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eek\Downloads\"/>
    </mc:Choice>
  </mc:AlternateContent>
  <xr:revisionPtr revIDLastSave="0" documentId="8_{A257BC63-58C5-4345-9DD5-95CA44EE98F1}" xr6:coauthVersionLast="47" xr6:coauthVersionMax="47" xr10:uidLastSave="{00000000-0000-0000-0000-000000000000}"/>
  <bookViews>
    <workbookView xWindow="2240" yWindow="2700" windowWidth="14400" windowHeight="8260" xr2:uid="{CB7C969C-325D-457D-9135-6B339A211EB5}"/>
  </bookViews>
  <sheets>
    <sheet name="AllUserInfo-PARTIAL-E250" sheetId="1" r:id="rId1"/>
  </sheets>
  <calcPr calcId="0"/>
</workbook>
</file>

<file path=xl/calcChain.xml><?xml version="1.0" encoding="utf-8"?>
<calcChain xmlns="http://schemas.openxmlformats.org/spreadsheetml/2006/main">
  <c r="F76" i="1" l="1"/>
  <c r="F131" i="1"/>
  <c r="F311" i="1"/>
  <c r="F437" i="1"/>
  <c r="F470" i="1"/>
  <c r="F712" i="1"/>
  <c r="F819" i="1"/>
  <c r="F860" i="1"/>
  <c r="F882" i="1"/>
  <c r="F948" i="1"/>
  <c r="F956" i="1"/>
  <c r="F961" i="1"/>
  <c r="F1238" i="1"/>
  <c r="F1436" i="1"/>
  <c r="F1438" i="1"/>
  <c r="F1478" i="1"/>
  <c r="F1485" i="1"/>
  <c r="F1599" i="1"/>
  <c r="F1784" i="1"/>
  <c r="F1806" i="1"/>
  <c r="F1834" i="1"/>
  <c r="F1883" i="1"/>
  <c r="F1885" i="1"/>
  <c r="F2072" i="1"/>
  <c r="F2120" i="1"/>
  <c r="F2180" i="1"/>
  <c r="F2317" i="1"/>
  <c r="F2322" i="1"/>
  <c r="F2435" i="1"/>
  <c r="F2469" i="1"/>
  <c r="F2540" i="1"/>
  <c r="F2552" i="1"/>
</calcChain>
</file>

<file path=xl/sharedStrings.xml><?xml version="1.0" encoding="utf-8"?>
<sst xmlns="http://schemas.openxmlformats.org/spreadsheetml/2006/main" count="39616" uniqueCount="15462">
  <si>
    <t>USER ID</t>
  </si>
  <si>
    <t>LAST NAME</t>
  </si>
  <si>
    <t>FIRST NAME</t>
  </si>
  <si>
    <t>MIDDLE NAME</t>
  </si>
  <si>
    <t>JOB TITLE</t>
  </si>
  <si>
    <t>WORK PHONE</t>
  </si>
  <si>
    <t>MOBILE PHONE</t>
  </si>
  <si>
    <t>EMAIL</t>
  </si>
  <si>
    <t>INDUSTRY</t>
  </si>
  <si>
    <t>COMPANY NAME</t>
  </si>
  <si>
    <t>COMPANY ADDRESS LINE1</t>
  </si>
  <si>
    <t>COMPANY ADDRESS LINE2</t>
  </si>
  <si>
    <t>COMPANY CITY</t>
  </si>
  <si>
    <t>COMPANY STATE</t>
  </si>
  <si>
    <t>COMPANY ZIP</t>
  </si>
  <si>
    <t>COMPANY COUNTRY</t>
  </si>
  <si>
    <t>ADDITIONAL INFO QUESTION1</t>
  </si>
  <si>
    <t>ADDITIONAL INFO ANSWER1</t>
  </si>
  <si>
    <t>ADDITIONAL INFO QUESTION2</t>
  </si>
  <si>
    <t>ADDITIONAL INFO ANSWER2</t>
  </si>
  <si>
    <t>DATE CREATED</t>
  </si>
  <si>
    <t>DATE LAST MODIFIED</t>
  </si>
  <si>
    <t>PARTSTORE ACCT CREATE DATE</t>
  </si>
  <si>
    <t>LAST PARTSTORE VISIT DATE</t>
  </si>
  <si>
    <t>LAST PARTSTORE ORDER DATE</t>
  </si>
  <si>
    <t>YTD SALES</t>
  </si>
  <si>
    <t>CURRENCY</t>
  </si>
  <si>
    <t>REGISTRATION DENIED COMMENT</t>
  </si>
  <si>
    <t>CONTACT FLAG</t>
  </si>
  <si>
    <t>UCID</t>
  </si>
  <si>
    <t>UCID CREATE DATE</t>
  </si>
  <si>
    <t>PARTSTORE DCNs</t>
  </si>
  <si>
    <t>CAT REC ID</t>
  </si>
  <si>
    <t>INSTANT ACCESS USER</t>
  </si>
  <si>
    <t>PREVIOUSLY PURCHASED</t>
  </si>
  <si>
    <t>IA REPORTING</t>
  </si>
  <si>
    <t>REQUESTED APPLICATIONS</t>
  </si>
  <si>
    <t>AUTHORIZED APPLICATIONS</t>
  </si>
  <si>
    <t>BLOCKED DATE</t>
  </si>
  <si>
    <t>BLOCKED REASON</t>
  </si>
  <si>
    <t>REGISTERED WITH</t>
  </si>
  <si>
    <t>LAST PCC VISIT DATE</t>
  </si>
  <si>
    <t>LAST PCC ORDER DATE</t>
  </si>
  <si>
    <t>malachihawk123@gmail.com</t>
  </si>
  <si>
    <t>Phillips</t>
  </si>
  <si>
    <t>Malachi</t>
  </si>
  <si>
    <t>314 DREMA CT</t>
  </si>
  <si>
    <t>MURFREESBORO</t>
  </si>
  <si>
    <t>Tennessee</t>
  </si>
  <si>
    <t>US</t>
  </si>
  <si>
    <t>N</t>
  </si>
  <si>
    <t>99978::PARTSTORE INSTANT ACCESS</t>
  </si>
  <si>
    <t>PCP-00CF1163</t>
  </si>
  <si>
    <t>Y</t>
  </si>
  <si>
    <t>PartStore</t>
  </si>
  <si>
    <t>PCC</t>
  </si>
  <si>
    <t>johnsotx</t>
  </si>
  <si>
    <t>johnson</t>
  </si>
  <si>
    <t>travis</t>
  </si>
  <si>
    <t>+1 4322577726</t>
  </si>
  <si>
    <t>travis.johnson@compressor-systems.com</t>
  </si>
  <si>
    <t>Oil &amp; Gas</t>
  </si>
  <si>
    <t>CSI COMPRESSCO, L.P.</t>
  </si>
  <si>
    <t xml:space="preserve">2404 e greene st </t>
  </si>
  <si>
    <t>carlsbad</t>
  </si>
  <si>
    <t>AL</t>
  </si>
  <si>
    <t>PPT-10668531</t>
  </si>
  <si>
    <t>CDR</t>
  </si>
  <si>
    <t>e250_aut_sc</t>
  </si>
  <si>
    <t>Nath</t>
  </si>
  <si>
    <t>Parth</t>
  </si>
  <si>
    <t>parth.jitendra.nath+1@accenture.com</t>
  </si>
  <si>
    <t>SAMARKAND FOOD MARKET</t>
  </si>
  <si>
    <t>KINGS AUTO MALL ROAD</t>
  </si>
  <si>
    <t>sama</t>
  </si>
  <si>
    <t>CINCINNATI</t>
  </si>
  <si>
    <t>Ohio</t>
  </si>
  <si>
    <t>PCP-00B7AD7D</t>
  </si>
  <si>
    <t>edwardoakley25@gmail.com</t>
  </si>
  <si>
    <t>Oakley</t>
  </si>
  <si>
    <t>Edward</t>
  </si>
  <si>
    <t>Edwardoakley25@gmail.com</t>
  </si>
  <si>
    <t>FLAT 3</t>
  </si>
  <si>
    <t>2 BROSSE CRESCENT</t>
  </si>
  <si>
    <t>England</t>
  </si>
  <si>
    <t>MK17 8HG</t>
  </si>
  <si>
    <t>GB</t>
  </si>
  <si>
    <t>PCP-00CF0397</t>
  </si>
  <si>
    <t>a_b_inc@yahoo.com</t>
  </si>
  <si>
    <t>Abeyta</t>
  </si>
  <si>
    <t>John</t>
  </si>
  <si>
    <t>A&amp;B INC</t>
  </si>
  <si>
    <t>942 NORTH DURANGO DRIVE</t>
  </si>
  <si>
    <t>PUEBLO WEST</t>
  </si>
  <si>
    <t>Colorado</t>
  </si>
  <si>
    <t>PCP-00CF100C</t>
  </si>
  <si>
    <t>CCL</t>
  </si>
  <si>
    <t>807bri@gmail.com</t>
  </si>
  <si>
    <t>humphreys</t>
  </si>
  <si>
    <t>brian</t>
  </si>
  <si>
    <t>RED POINT RESOURCES LLC</t>
  </si>
  <si>
    <t>8335 s valley highway</t>
  </si>
  <si>
    <t>Englewood</t>
  </si>
  <si>
    <t>77124::RED POINT RESOURCES LLC</t>
  </si>
  <si>
    <t>PCP-00CF0CD7</t>
  </si>
  <si>
    <t>panjaden@gmail.com</t>
  </si>
  <si>
    <t>Pan</t>
  </si>
  <si>
    <t>Jaden</t>
  </si>
  <si>
    <t>7000 S LA CIENEGA BLVD</t>
  </si>
  <si>
    <t>Apt 20</t>
  </si>
  <si>
    <t>INGLEWOOD</t>
  </si>
  <si>
    <t>California</t>
  </si>
  <si>
    <t>PCP-00CF5D9D</t>
  </si>
  <si>
    <t>hunterdaniel818</t>
  </si>
  <si>
    <t>Hunter</t>
  </si>
  <si>
    <t>Daniel</t>
  </si>
  <si>
    <t>+1 520 771 3277</t>
  </si>
  <si>
    <t>hunterdaniel818@gmail.com</t>
  </si>
  <si>
    <t>WASTE CONNECTIONS INC.</t>
  </si>
  <si>
    <t>3 WATERWAY SQUARE PL., STE. 110</t>
  </si>
  <si>
    <t>THE WOODLANDS</t>
  </si>
  <si>
    <t>TEXAS</t>
  </si>
  <si>
    <t>PCP-0007A1C7</t>
  </si>
  <si>
    <t>faartransport@gmail.com</t>
  </si>
  <si>
    <t>Perkins</t>
  </si>
  <si>
    <t>James</t>
  </si>
  <si>
    <t>FAAR TRANSPORT LLC</t>
  </si>
  <si>
    <t xml:space="preserve">522 Windy way </t>
  </si>
  <si>
    <t>Pueblo</t>
  </si>
  <si>
    <t>35458::FAAR TRANSPORT LLC</t>
  </si>
  <si>
    <t>PCP-00CFC31B</t>
  </si>
  <si>
    <t>munderwood@tindolconstruction.com</t>
  </si>
  <si>
    <t>Underwood</t>
  </si>
  <si>
    <t>Matt</t>
  </si>
  <si>
    <t>PATRIOT DOZER SERVICE, LLC</t>
  </si>
  <si>
    <t>600 Fisk Ave</t>
  </si>
  <si>
    <t>Brownwood</t>
  </si>
  <si>
    <t>Texas</t>
  </si>
  <si>
    <t>67807::PATRIOT DOZER SERVICE DBA</t>
  </si>
  <si>
    <t>PCP-00CFC3ED</t>
  </si>
  <si>
    <t>martintx</t>
  </si>
  <si>
    <t>Martin</t>
  </si>
  <si>
    <t>Justin</t>
  </si>
  <si>
    <t>o</t>
  </si>
  <si>
    <t>623 760 5914</t>
  </si>
  <si>
    <t>martinseq@centurylink.net</t>
  </si>
  <si>
    <t>Heavy Construction</t>
  </si>
  <si>
    <t>Martins Equipment</t>
  </si>
  <si>
    <t>1611 N. 86TH LN.</t>
  </si>
  <si>
    <t>PEORIA</t>
  </si>
  <si>
    <t>AZ</t>
  </si>
  <si>
    <t>PPS-000040D9</t>
  </si>
  <si>
    <t>Skyler@proag.farm</t>
  </si>
  <si>
    <t>Cartrite</t>
  </si>
  <si>
    <t>Skyler</t>
  </si>
  <si>
    <t>PRO AG</t>
  </si>
  <si>
    <t>38581 CO-14</t>
  </si>
  <si>
    <t>BRIGGSDALE</t>
  </si>
  <si>
    <t>69893::PRO AG</t>
  </si>
  <si>
    <t>PCP-00CFC2A3</t>
  </si>
  <si>
    <t>a1gpch</t>
  </si>
  <si>
    <t>Heipel</t>
  </si>
  <si>
    <t>Cole</t>
  </si>
  <si>
    <t>+1 602 421 8100</t>
  </si>
  <si>
    <t>heipelc@rushenterprises.com</t>
  </si>
  <si>
    <t>RUSH TRUCK CENTER</t>
  </si>
  <si>
    <t>PSP-0009D454</t>
  </si>
  <si>
    <t>nickranallo</t>
  </si>
  <si>
    <t>Ranallo</t>
  </si>
  <si>
    <t>Nick</t>
  </si>
  <si>
    <t>+1 4802204690</t>
  </si>
  <si>
    <t>NicholasRanallo@amesco.com</t>
  </si>
  <si>
    <t>Mining</t>
  </si>
  <si>
    <t>Ames Const</t>
  </si>
  <si>
    <t>200 AMES DRIVE</t>
  </si>
  <si>
    <t>BURNSVILLE</t>
  </si>
  <si>
    <t>MINNESOTA</t>
  </si>
  <si>
    <t>PPT-1066C63C</t>
  </si>
  <si>
    <t>fcxsafford</t>
  </si>
  <si>
    <t>Safford</t>
  </si>
  <si>
    <t>Freeport</t>
  </si>
  <si>
    <t>+1 6023668200</t>
  </si>
  <si>
    <t>602-366-8200</t>
  </si>
  <si>
    <t>rgarcia2@fmi.com</t>
  </si>
  <si>
    <t>Freeport - McMoran</t>
  </si>
  <si>
    <t>P.O. BOX 25109</t>
  </si>
  <si>
    <t>Phoenix</t>
  </si>
  <si>
    <t>ARIZONA</t>
  </si>
  <si>
    <t>85002-5109</t>
  </si>
  <si>
    <t>PPW-8002976B</t>
  </si>
  <si>
    <t>tate.taggart@westernmidstream.com</t>
  </si>
  <si>
    <t>Taggart</t>
  </si>
  <si>
    <t>Tate</t>
  </si>
  <si>
    <t>WESTERN MIDSTREAM</t>
  </si>
  <si>
    <t>501 N Div BLVD</t>
  </si>
  <si>
    <t>Platteville</t>
  </si>
  <si>
    <t>95788::WESTERN MIDSTREAM OPERATING LP 1</t>
  </si>
  <si>
    <t>PCP-00CFB23B</t>
  </si>
  <si>
    <t>e250jcd</t>
  </si>
  <si>
    <t>Dremmel</t>
  </si>
  <si>
    <t>Joseph</t>
  </si>
  <si>
    <t>C</t>
  </si>
  <si>
    <t>+1 303 739 3000</t>
  </si>
  <si>
    <t>Dremmel_Joseph@wagnerequipment.com</t>
  </si>
  <si>
    <t>WAGNER</t>
  </si>
  <si>
    <t>PSP-0003C5EE</t>
  </si>
  <si>
    <t>josue.guzman@libertyenergy.com</t>
  </si>
  <si>
    <t>Guzman</t>
  </si>
  <si>
    <t>Josue</t>
  </si>
  <si>
    <t>Josue.Guzman@libertyEnergy.com</t>
  </si>
  <si>
    <t>LIBERTY OILFIELD SERVICES</t>
  </si>
  <si>
    <t>950 17TH ST., STE. 2000</t>
  </si>
  <si>
    <t>DENVER</t>
  </si>
  <si>
    <t>COLORADO</t>
  </si>
  <si>
    <t>80202-2801</t>
  </si>
  <si>
    <t>55232::LIBERTY OILFIELD SERVICES</t>
  </si>
  <si>
    <t>PCP-00C4F8FE</t>
  </si>
  <si>
    <t>cgartner@ymail.com</t>
  </si>
  <si>
    <t>Gartner</t>
  </si>
  <si>
    <t>Chris</t>
  </si>
  <si>
    <t>CATALPA HILLS</t>
  </si>
  <si>
    <t>714 S 2ND ST</t>
  </si>
  <si>
    <t>GALLUP</t>
  </si>
  <si>
    <t>New Mexico</t>
  </si>
  <si>
    <t>13277::CATALPA HILLS</t>
  </si>
  <si>
    <t>PCP-00CFB51E</t>
  </si>
  <si>
    <t>james@redeyeservices.com</t>
  </si>
  <si>
    <t>Binkley</t>
  </si>
  <si>
    <t>+1 520 940 4604</t>
  </si>
  <si>
    <t>RED EYE RADIATOR</t>
  </si>
  <si>
    <t>6450 E. VALENCIA RD.</t>
  </si>
  <si>
    <t>TUCSON</t>
  </si>
  <si>
    <t>Arizona</t>
  </si>
  <si>
    <t>PCP-0098BF59</t>
  </si>
  <si>
    <t>everardosaucedo83@yahoo.com</t>
  </si>
  <si>
    <t>Saucedo</t>
  </si>
  <si>
    <t>Lalo</t>
  </si>
  <si>
    <t>Everardosaucedo83@yahoo.com</t>
  </si>
  <si>
    <t>LALO MASONRY &amp; CONCRETE</t>
  </si>
  <si>
    <t>1100 HEMLOCK ST</t>
  </si>
  <si>
    <t>LEADVILLE</t>
  </si>
  <si>
    <t>53785::LALO MASONRY &amp; CONCRETE</t>
  </si>
  <si>
    <t>PCP-00CFC7B1</t>
  </si>
  <si>
    <t>bhuish</t>
  </si>
  <si>
    <t>HUISH</t>
  </si>
  <si>
    <t>WILLIAM</t>
  </si>
  <si>
    <t>+1 5207910658</t>
  </si>
  <si>
    <t>b.huish@borderland-inc.com</t>
  </si>
  <si>
    <t>Borderland Construction</t>
  </si>
  <si>
    <t>400 E. 38TH ST.</t>
  </si>
  <si>
    <t>PPT-10752A2B</t>
  </si>
  <si>
    <t>lcatmull81@gmail.com</t>
  </si>
  <si>
    <t>catmull</t>
  </si>
  <si>
    <t>lucus</t>
  </si>
  <si>
    <t>+1 435 669 6426</t>
  </si>
  <si>
    <t>RASMUSSEN EXCAVATION LLC</t>
  </si>
  <si>
    <t>PO BOX 70</t>
  </si>
  <si>
    <t>SALINA</t>
  </si>
  <si>
    <t>Utah</t>
  </si>
  <si>
    <t>PPW-80049AA2</t>
  </si>
  <si>
    <t>maniscalcoscrap@outlook.com</t>
  </si>
  <si>
    <t>Maniscalco</t>
  </si>
  <si>
    <t>Tyler</t>
  </si>
  <si>
    <t>MANISCALCO BROS &amp; SONS INC</t>
  </si>
  <si>
    <t xml:space="preserve">255 W. Indiana Ava. </t>
  </si>
  <si>
    <t>Trinidad</t>
  </si>
  <si>
    <t>58001::MANISCALCO BROS &amp; SONS INC</t>
  </si>
  <si>
    <t>PCP-00CFA00A</t>
  </si>
  <si>
    <t>e250jrl</t>
  </si>
  <si>
    <t>Riehl</t>
  </si>
  <si>
    <t>Jason</t>
  </si>
  <si>
    <t>riehl_jason@wagnerequipment.com</t>
  </si>
  <si>
    <t>PPS-000957CC</t>
  </si>
  <si>
    <t>greg@blucor.com</t>
  </si>
  <si>
    <t>Hinkel</t>
  </si>
  <si>
    <t>Greg</t>
  </si>
  <si>
    <t>+1 602 921 8657</t>
  </si>
  <si>
    <t>BLUCOR CONTRACTING</t>
  </si>
  <si>
    <t>402 E. CAMPBELL AVE.</t>
  </si>
  <si>
    <t>GILBERT</t>
  </si>
  <si>
    <t>PCP-00938CA1</t>
  </si>
  <si>
    <t>dzimmerman1</t>
  </si>
  <si>
    <t>Zimmerman</t>
  </si>
  <si>
    <t>Dan</t>
  </si>
  <si>
    <t>+1 9284732518</t>
  </si>
  <si>
    <t>dan.zimmerman@kghm.com</t>
  </si>
  <si>
    <t>CARLOTA COPPER COMPANY</t>
  </si>
  <si>
    <t>1306 LIVE OAK ST.</t>
  </si>
  <si>
    <t>P.O. BOX 1009</t>
  </si>
  <si>
    <t>Miami</t>
  </si>
  <si>
    <t>PPT-10766E92</t>
  </si>
  <si>
    <t>heimkes12@gmail.com</t>
  </si>
  <si>
    <t>Heimkes</t>
  </si>
  <si>
    <t>Mason</t>
  </si>
  <si>
    <t>1057 35TH ST N</t>
  </si>
  <si>
    <t>APT 102</t>
  </si>
  <si>
    <t>FARGO</t>
  </si>
  <si>
    <t>North Dakota</t>
  </si>
  <si>
    <t>PCP-00CFCC40</t>
  </si>
  <si>
    <t>joshuaenglish0@gmail.com</t>
  </si>
  <si>
    <t>English</t>
  </si>
  <si>
    <t>Joshua</t>
  </si>
  <si>
    <t>ProEdge Trim</t>
  </si>
  <si>
    <t>4790 WELLS BRANCH HEIGHTS</t>
  </si>
  <si>
    <t>COLORADO SPRINGS</t>
  </si>
  <si>
    <t>PCP-00CFAF9C</t>
  </si>
  <si>
    <t>cthorgen721@hotmail.com</t>
  </si>
  <si>
    <t>Horgen</t>
  </si>
  <si>
    <t>Cody</t>
  </si>
  <si>
    <t>Cthorgen721@hotmail.com</t>
  </si>
  <si>
    <t>721 E34th place</t>
  </si>
  <si>
    <t>Loveland</t>
  </si>
  <si>
    <t>PCP-00CF7023</t>
  </si>
  <si>
    <t>cornyloewen30@gmail.com</t>
  </si>
  <si>
    <t>Loewen</t>
  </si>
  <si>
    <t>Cornelio</t>
  </si>
  <si>
    <t>CALLE FEHR</t>
  </si>
  <si>
    <t>campo 2b casa19</t>
  </si>
  <si>
    <t>cuahtemoc</t>
  </si>
  <si>
    <t>Chihuahua</t>
  </si>
  <si>
    <t>MX</t>
  </si>
  <si>
    <t>PCP-00CF6DAD</t>
  </si>
  <si>
    <t>twood@azgt.coop</t>
  </si>
  <si>
    <t>Wood</t>
  </si>
  <si>
    <t>Tim</t>
  </si>
  <si>
    <t>+1 5204959902</t>
  </si>
  <si>
    <t>AZ ELECTRIC POWER (TAXABLE)</t>
  </si>
  <si>
    <t>3525 N hwy 191</t>
  </si>
  <si>
    <t>Cochise</t>
  </si>
  <si>
    <t>PCP-000233D8</t>
  </si>
  <si>
    <t>lgene@winslowaz.gov</t>
  </si>
  <si>
    <t>Gene</t>
  </si>
  <si>
    <t>LaToya</t>
  </si>
  <si>
    <t>+1 9285870159</t>
  </si>
  <si>
    <t>CITY OF WINSLOW</t>
  </si>
  <si>
    <t>PCP-0002969F</t>
  </si>
  <si>
    <t>dustinp@msconstructors.com</t>
  </si>
  <si>
    <t>Pounds</t>
  </si>
  <si>
    <t>Dustin</t>
  </si>
  <si>
    <t>MOUNTAIN STATES CONSTRUCTORS</t>
  </si>
  <si>
    <t>3601 PAN AMERICAN FWY NE</t>
  </si>
  <si>
    <t>ALBUQUERQUE</t>
  </si>
  <si>
    <t>58039::MOUNTAIN STATES CONSTRUCTORS,62083::MTN STATES CONSTR INC</t>
  </si>
  <si>
    <t>PCP-00CFB720</t>
  </si>
  <si>
    <t>carlosl@msconstructors.com</t>
  </si>
  <si>
    <t>Lucero</t>
  </si>
  <si>
    <t>Carlos</t>
  </si>
  <si>
    <t>PCP-00CFB677</t>
  </si>
  <si>
    <t>josephgrieve@aol.com</t>
  </si>
  <si>
    <t>GRIEVE</t>
  </si>
  <si>
    <t>JOSEPH</t>
  </si>
  <si>
    <t>JOSEPHGRIEVE@AOL.COM</t>
  </si>
  <si>
    <t>JOSEPH J. GRIEVE INC.</t>
  </si>
  <si>
    <t>5390 TENNYSON ST</t>
  </si>
  <si>
    <t>49626::JOSEPH J GRIEVE INC</t>
  </si>
  <si>
    <t>PCP-00CFB14C</t>
  </si>
  <si>
    <t>tbmcbride@live.com</t>
  </si>
  <si>
    <t>McBride</t>
  </si>
  <si>
    <t>Todd</t>
  </si>
  <si>
    <t>TODD MCBRIDE</t>
  </si>
  <si>
    <t>33182 TIMBER PARK DRIVE</t>
  </si>
  <si>
    <t>TRINIDAD</t>
  </si>
  <si>
    <t>57292::TODD MCBRIDE</t>
  </si>
  <si>
    <t>PCP-00CFA901</t>
  </si>
  <si>
    <t>kelseyyoder</t>
  </si>
  <si>
    <t>YODER</t>
  </si>
  <si>
    <t>KELSEY</t>
  </si>
  <si>
    <t>kyoder@knochelbros.com</t>
  </si>
  <si>
    <t>Knochel Bros Inc</t>
  </si>
  <si>
    <t>1441 E. ALAMEDA DR.</t>
  </si>
  <si>
    <t>PPW-000162C4</t>
  </si>
  <si>
    <t>a1gqbr7</t>
  </si>
  <si>
    <t>ROBINSON</t>
  </si>
  <si>
    <t>BRIAN</t>
  </si>
  <si>
    <t>+1 5208845870</t>
  </si>
  <si>
    <t>robinsonb@rushenterprises.com</t>
  </si>
  <si>
    <t xml:space="preserve">RushTruck Center </t>
  </si>
  <si>
    <t>P.O. BOX 200105</t>
  </si>
  <si>
    <t>SAN ANTONIO</t>
  </si>
  <si>
    <t>PPW-80015007</t>
  </si>
  <si>
    <t>mabell1383@gmail.com</t>
  </si>
  <si>
    <t>Bell</t>
  </si>
  <si>
    <t>Glenn</t>
  </si>
  <si>
    <t>Mabell1383@gmail.com</t>
  </si>
  <si>
    <t>GLENN BELL</t>
  </si>
  <si>
    <t>331 WESTCLIFFE DR</t>
  </si>
  <si>
    <t>RYE</t>
  </si>
  <si>
    <t>08567::GLENN BELL</t>
  </si>
  <si>
    <t>PCP-00CFB27F</t>
  </si>
  <si>
    <t>theurbanorchard@outlook.com</t>
  </si>
  <si>
    <t>Quintana</t>
  </si>
  <si>
    <t>Zack</t>
  </si>
  <si>
    <t>THE URBAN ORCHARD</t>
  </si>
  <si>
    <t>8689 VALLEY RANCH POINT</t>
  </si>
  <si>
    <t>FOUNTAIN</t>
  </si>
  <si>
    <t>91747::THE URBAN ORCHARD</t>
  </si>
  <si>
    <t>PCP-00CFC605</t>
  </si>
  <si>
    <t>mike@desertexcavating.com</t>
  </si>
  <si>
    <t>bodine</t>
  </si>
  <si>
    <t>michael</t>
  </si>
  <si>
    <t>+1 928 920 0260</t>
  </si>
  <si>
    <t>DESERT EXCAVATING INC</t>
  </si>
  <si>
    <t>11728 S. SUNBURST AVE.</t>
  </si>
  <si>
    <t>yuma</t>
  </si>
  <si>
    <t>PCP-0005CD07</t>
  </si>
  <si>
    <t>gmctransportllc@yahoo.com</t>
  </si>
  <si>
    <t>Rodriguez</t>
  </si>
  <si>
    <t>Jorge</t>
  </si>
  <si>
    <t>US (+1)(915) 244-0545</t>
  </si>
  <si>
    <t>GMC TRANSPORT LLC</t>
  </si>
  <si>
    <t>37424::GMC TRANSPORT LLC</t>
  </si>
  <si>
    <t>PCP-00058BDD</t>
  </si>
  <si>
    <t>UB</t>
  </si>
  <si>
    <t>ghoisington</t>
  </si>
  <si>
    <t>Liberatore</t>
  </si>
  <si>
    <t>Mike</t>
  </si>
  <si>
    <t>+1 9283229813</t>
  </si>
  <si>
    <t>mliberatore@openloop.net</t>
  </si>
  <si>
    <t>Heavy Construction,Mining</t>
  </si>
  <si>
    <t>OPEN LOOP ENERGY</t>
  </si>
  <si>
    <t>1878 N SAFFORD BRYCE RD</t>
  </si>
  <si>
    <t>SAFFORD</t>
  </si>
  <si>
    <t>PPS-00003323</t>
  </si>
  <si>
    <t>jwells@ironmountainhotsprings.com</t>
  </si>
  <si>
    <t>Wells</t>
  </si>
  <si>
    <t>281 CENTENNIAL STREET</t>
  </si>
  <si>
    <t>GLENWOOD SPRINGS</t>
  </si>
  <si>
    <t>PCP-00D0195E</t>
  </si>
  <si>
    <t>equiptechservicecenter@gmail.com</t>
  </si>
  <si>
    <t>Medina</t>
  </si>
  <si>
    <t>Fernie</t>
  </si>
  <si>
    <t>EQUIP TECH SERVICE CENTER LL</t>
  </si>
  <si>
    <t>3428 RUTHERGLEN STREET</t>
  </si>
  <si>
    <t>EL PASO</t>
  </si>
  <si>
    <t>30197::EQUIP TECH SERVICE CENTER LL C</t>
  </si>
  <si>
    <t>PCP-00D00F85</t>
  </si>
  <si>
    <t>drewturner1996@gmail.com</t>
  </si>
  <si>
    <t>Turner</t>
  </si>
  <si>
    <t>Drew</t>
  </si>
  <si>
    <t>+1 928-978-4125</t>
  </si>
  <si>
    <t>5 D MINING &amp; CONST</t>
  </si>
  <si>
    <t>2059 pioneer hills RD</t>
  </si>
  <si>
    <t>Globe</t>
  </si>
  <si>
    <t>PCP-000202C6</t>
  </si>
  <si>
    <t>fmisafford</t>
  </si>
  <si>
    <t>+1 9289658922</t>
  </si>
  <si>
    <t>928 965 8922</t>
  </si>
  <si>
    <t xml:space="preserve">4521 US HIGHWAY 191 Address </t>
  </si>
  <si>
    <t>4521 US HIGHWAY 191 Address</t>
  </si>
  <si>
    <t>Morenci</t>
  </si>
  <si>
    <t>PPI-00034478</t>
  </si>
  <si>
    <t>calvind@mdirock.com</t>
  </si>
  <si>
    <t>Denny</t>
  </si>
  <si>
    <t>Calvin</t>
  </si>
  <si>
    <t>+1 480-789-9894</t>
  </si>
  <si>
    <t>MATERIAL DELIVERY INC</t>
  </si>
  <si>
    <t>PO BOX 71369</t>
  </si>
  <si>
    <t>PCP-00043F7F</t>
  </si>
  <si>
    <t>Reyes</t>
  </si>
  <si>
    <t>Luis</t>
  </si>
  <si>
    <t>+1 4802449235</t>
  </si>
  <si>
    <t>coloradosprings@wm.com</t>
  </si>
  <si>
    <t>WM INC</t>
  </si>
  <si>
    <t>Colorado Springs</t>
  </si>
  <si>
    <t>18494::WASTE MGMT - COLO SPGS LNDFL</t>
  </si>
  <si>
    <t>PCP-00D006D2</t>
  </si>
  <si>
    <t>jmoorhead</t>
  </si>
  <si>
    <t>Hansen</t>
  </si>
  <si>
    <t>Jeff</t>
  </si>
  <si>
    <t>+1 6026942744</t>
  </si>
  <si>
    <t>602-694-2744</t>
  </si>
  <si>
    <t>arichardson@knochelbros.com</t>
  </si>
  <si>
    <t>1441 E. Alameda Dr.</t>
  </si>
  <si>
    <t>1441 E. Alameda</t>
  </si>
  <si>
    <t>PPS-0000D6E9</t>
  </si>
  <si>
    <t>a117ch1</t>
  </si>
  <si>
    <t>Hugo</t>
  </si>
  <si>
    <t>Colton</t>
  </si>
  <si>
    <t>+1 303 353 9700</t>
  </si>
  <si>
    <t>colton.hugo@mhc.com</t>
  </si>
  <si>
    <t>MHC KENWORTH GREELEY</t>
  </si>
  <si>
    <t>18378::MHC KENWORTH/GREELEY</t>
  </si>
  <si>
    <t>PSP-000BB301</t>
  </si>
  <si>
    <t>iliana.beltrandelrio@gmail.com</t>
  </si>
  <si>
    <t>Iglesias</t>
  </si>
  <si>
    <t>Luis Carlos</t>
  </si>
  <si>
    <t>ARROW HEAVY EQUIPMENT SALES INC</t>
  </si>
  <si>
    <t>752 AL SMITH LN</t>
  </si>
  <si>
    <t>07379::ARROW HEAVY EQUIPMENT SALES INC</t>
  </si>
  <si>
    <t>PCP-00D00550</t>
  </si>
  <si>
    <t>rockymountaincustoms@yahoo.com</t>
  </si>
  <si>
    <t>Schledewitz</t>
  </si>
  <si>
    <t>Eric</t>
  </si>
  <si>
    <t>ROCKY MOUNTAIN CUSTOMS AND 4</t>
  </si>
  <si>
    <t xml:space="preserve">1705 S. st. </t>
  </si>
  <si>
    <t>Canon City</t>
  </si>
  <si>
    <t>73323::ROCKY MOUNTAIN CUSTOMS AND 4 X4</t>
  </si>
  <si>
    <t>PCP-00D0135A</t>
  </si>
  <si>
    <t>austins@mwdaz.com</t>
  </si>
  <si>
    <t>Sutherland</t>
  </si>
  <si>
    <t>Austin</t>
  </si>
  <si>
    <t>18600 W. GREENWAY RD.</t>
  </si>
  <si>
    <t>WADDELL</t>
  </si>
  <si>
    <t>PCP-00048ADC</t>
  </si>
  <si>
    <t>dvillaverde@buesingcorp.com</t>
  </si>
  <si>
    <t>villaverde</t>
  </si>
  <si>
    <t>dustin</t>
  </si>
  <si>
    <t>+1 4806256964</t>
  </si>
  <si>
    <t>3045 S. 7TH ST.</t>
  </si>
  <si>
    <t>PHOENIX</t>
  </si>
  <si>
    <t>PCP-0001B46E</t>
  </si>
  <si>
    <t>ryan.koester@csicompressco.com</t>
  </si>
  <si>
    <t>Koester</t>
  </si>
  <si>
    <t>Ryan</t>
  </si>
  <si>
    <t>+1 9703715461</t>
  </si>
  <si>
    <t>4049 Carson Ave.</t>
  </si>
  <si>
    <t>Evans</t>
  </si>
  <si>
    <t>CO</t>
  </si>
  <si>
    <t>PPW-7C06D5BC</t>
  </si>
  <si>
    <t>cswenson@oldgrowth-tree.com</t>
  </si>
  <si>
    <t>Swenson</t>
  </si>
  <si>
    <t>Carl</t>
  </si>
  <si>
    <t>OLD GROWTH TREE SERVICE</t>
  </si>
  <si>
    <t>248 SPRING CREEK CIRCLE</t>
  </si>
  <si>
    <t>GYPSUM</t>
  </si>
  <si>
    <t>35635::OLD GROWTH TREE SERVICE</t>
  </si>
  <si>
    <t>PCP-00CFFA2A</t>
  </si>
  <si>
    <t>weldingvelasquezllc@yahoo.com</t>
  </si>
  <si>
    <t>velasquez</t>
  </si>
  <si>
    <t>ovidio</t>
  </si>
  <si>
    <t>CONSTRUCTION VELASQUEZ</t>
  </si>
  <si>
    <t>10750 COUNTY RD 19</t>
  </si>
  <si>
    <t>FORT MORGAN</t>
  </si>
  <si>
    <t>14498::CONSTRUCTION VELASQUEZ</t>
  </si>
  <si>
    <t>PCP-00D031D9</t>
  </si>
  <si>
    <t>planetaboy@gmail.com</t>
  </si>
  <si>
    <t>robson</t>
  </si>
  <si>
    <t>Brett</t>
  </si>
  <si>
    <t>BRETT ROBSON</t>
  </si>
  <si>
    <t>5716 SOUTH JERICHO WAY</t>
  </si>
  <si>
    <t>CENTENNIAL</t>
  </si>
  <si>
    <t>73243::BRETT ROBSON</t>
  </si>
  <si>
    <t>PCP-00D02D3B</t>
  </si>
  <si>
    <t>ntacey</t>
  </si>
  <si>
    <t>Tacey</t>
  </si>
  <si>
    <t>Nicholas</t>
  </si>
  <si>
    <t>+1 480 577 0475</t>
  </si>
  <si>
    <t>ntacey@rummelconstruction.com</t>
  </si>
  <si>
    <t>RUMMEL CONSTRUCTION</t>
  </si>
  <si>
    <t xml:space="preserve">7520 E Adobe Dr </t>
  </si>
  <si>
    <t>Scottsdale</t>
  </si>
  <si>
    <t>PCP-000AFFAB</t>
  </si>
  <si>
    <t>hershjt@co.larimer.co.us</t>
  </si>
  <si>
    <t>Hersh</t>
  </si>
  <si>
    <t>LARIMER COUNTY RD &amp; BRIDGE</t>
  </si>
  <si>
    <t>614 E. VINE ST.</t>
  </si>
  <si>
    <t>FT. COLLINS</t>
  </si>
  <si>
    <t>54472::LARIMER COUNTY</t>
  </si>
  <si>
    <t>PCP-00CFFCB8</t>
  </si>
  <si>
    <t>harbison4</t>
  </si>
  <si>
    <t>Stewart</t>
  </si>
  <si>
    <t>Ken</t>
  </si>
  <si>
    <t>+1 303-906-6122</t>
  </si>
  <si>
    <t>Klstewmeat@gmail.com</t>
  </si>
  <si>
    <t>HARBISON EQUIPMENT REPAIR SERVICE, INC.</t>
  </si>
  <si>
    <t>9435 Spruce Mountain Road</t>
  </si>
  <si>
    <t>Larkspur</t>
  </si>
  <si>
    <t>41465::HARBISON EQUIPMENT REPAIR SE RVICE</t>
  </si>
  <si>
    <t>PCP-00017CFD</t>
  </si>
  <si>
    <t>jasontreworgy85@gmail.com</t>
  </si>
  <si>
    <t>Treworgy</t>
  </si>
  <si>
    <t>Jasontreworgy85@gmail.com</t>
  </si>
  <si>
    <t>12444 TOWNER AVE NE</t>
  </si>
  <si>
    <t>PCP-00D01EA6</t>
  </si>
  <si>
    <t>lschnettler@wcstexas.com</t>
  </si>
  <si>
    <t>Schnettler</t>
  </si>
  <si>
    <t>Lee</t>
  </si>
  <si>
    <t>WASTE CONTROL SPECIALISTS</t>
  </si>
  <si>
    <t>9998 HIGHWAY 176 WEST</t>
  </si>
  <si>
    <t>1710 W. BROADWAY</t>
  </si>
  <si>
    <t>ANDREWS</t>
  </si>
  <si>
    <t>94055::WASTE CONTROL SPECIALISTS</t>
  </si>
  <si>
    <t>PCP-00D021BC</t>
  </si>
  <si>
    <t>dhart8456@outlook.com</t>
  </si>
  <si>
    <t>Hart</t>
  </si>
  <si>
    <t>LAS ANIMAS COUNTY</t>
  </si>
  <si>
    <t>2000 N. Linden</t>
  </si>
  <si>
    <t>54605::LAS ANIMAS COUNTY</t>
  </si>
  <si>
    <t>PCP-00D01985</t>
  </si>
  <si>
    <t>Dotey</t>
  </si>
  <si>
    <t>riorancholf@wm.com</t>
  </si>
  <si>
    <t>Rio Rancho</t>
  </si>
  <si>
    <t>PCP-00D030FB</t>
  </si>
  <si>
    <t>tommyarmijo1991@gmail.com</t>
  </si>
  <si>
    <t>Armijo</t>
  </si>
  <si>
    <t>Thomas</t>
  </si>
  <si>
    <t>BACA CONSTRUCTION</t>
  </si>
  <si>
    <t>37360 US HWY 160</t>
  </si>
  <si>
    <t>07664::BACA CONSTRUCTION</t>
  </si>
  <si>
    <t>PCP-00D00E34</t>
  </si>
  <si>
    <t>gilbertgil@gmail.com</t>
  </si>
  <si>
    <t>Gil</t>
  </si>
  <si>
    <t>Gilbert</t>
  </si>
  <si>
    <t>GIL JR HOME CONSTRUCTION LLC</t>
  </si>
  <si>
    <t>250 QUINELLA ROAD</t>
  </si>
  <si>
    <t>SUNLAND PARK</t>
  </si>
  <si>
    <t>38523::GIL JR HOME CONSTRUCTION LLC</t>
  </si>
  <si>
    <t>PCP-00D02A2F</t>
  </si>
  <si>
    <t>gutvil@hotmail.com</t>
  </si>
  <si>
    <t>Gutierrez</t>
  </si>
  <si>
    <t>GUTVIL ENTERPRISE</t>
  </si>
  <si>
    <t>PO Box 1149</t>
  </si>
  <si>
    <t>Silverthorne</t>
  </si>
  <si>
    <t>38706::GUTVIL ENTERPRISE</t>
  </si>
  <si>
    <t>PCP-00D01374</t>
  </si>
  <si>
    <t>dylan.baxter@gcinc.com</t>
  </si>
  <si>
    <t>Baxter</t>
  </si>
  <si>
    <t>Dylan</t>
  </si>
  <si>
    <t>+1 5206681154</t>
  </si>
  <si>
    <t>Granite Construction</t>
  </si>
  <si>
    <t>4001 BRADSHAW RD.</t>
  </si>
  <si>
    <t>SACRAMENTO</t>
  </si>
  <si>
    <t>CALIFORNIA</t>
  </si>
  <si>
    <t>PPW-8003E3A9</t>
  </si>
  <si>
    <t>jjthemarine@yahoo.com</t>
  </si>
  <si>
    <t>Johnson</t>
  </si>
  <si>
    <t>Jason Lee</t>
  </si>
  <si>
    <t>JASON LEE JOHNSON</t>
  </si>
  <si>
    <t>10604 CARDIGAN DRIVE</t>
  </si>
  <si>
    <t>48751::JASON LEE JOHNSON</t>
  </si>
  <si>
    <t>PCP-00D01C7F</t>
  </si>
  <si>
    <t>a5kesd</t>
  </si>
  <si>
    <t>Davis</t>
  </si>
  <si>
    <t>Shawn</t>
  </si>
  <si>
    <t>+1 928 757 7936</t>
  </si>
  <si>
    <t>sdavis@vvgtruck.com</t>
  </si>
  <si>
    <t>VELOCITY TRUCK CENTER KINGMAN</t>
  </si>
  <si>
    <t>PSP-000BA48A</t>
  </si>
  <si>
    <t>ellen@ssllc.pro</t>
  </si>
  <si>
    <t>Roche</t>
  </si>
  <si>
    <t>Ellen</t>
  </si>
  <si>
    <t>+1 719 459 5181</t>
  </si>
  <si>
    <t>SCOTT SYPNIEWSKI LLC</t>
  </si>
  <si>
    <t>76110::SCOTT SYPNIEWSKI LLC</t>
  </si>
  <si>
    <t>PCP-0007FDD8</t>
  </si>
  <si>
    <t>outlawconstruction11@yahoo.com</t>
  </si>
  <si>
    <t>Hernandez</t>
  </si>
  <si>
    <t>Raul</t>
  </si>
  <si>
    <t>OUTLAW CONSTRUCTION LLC DBA SUPERIOR PAVING&amp;SEAL COATING</t>
  </si>
  <si>
    <t>66691::OUTLAW CONSTRUCTION LLC DBA SUPERIOR PAVING&amp;SEAL COATING</t>
  </si>
  <si>
    <t>PCP-0001443E</t>
  </si>
  <si>
    <t>timbucko2@hotmail.com</t>
  </si>
  <si>
    <t>Buckley</t>
  </si>
  <si>
    <t>Timbucko2@hotmail.com</t>
  </si>
  <si>
    <t>Cavalry Property Maintenance</t>
  </si>
  <si>
    <t>1 ROSEBURN COURT</t>
  </si>
  <si>
    <t>TORRINGTON QLD</t>
  </si>
  <si>
    <t>Queensland</t>
  </si>
  <si>
    <t>AU</t>
  </si>
  <si>
    <t>PCP-00CFE4CF</t>
  </si>
  <si>
    <t>reffrein@structuralcomponents.net</t>
  </si>
  <si>
    <t>Effrein</t>
  </si>
  <si>
    <t>Reid</t>
  </si>
  <si>
    <t>STRUCTURAL COMPONENTS</t>
  </si>
  <si>
    <t>1870 W 64TH LN</t>
  </si>
  <si>
    <t>Denver</t>
  </si>
  <si>
    <t>82111::STRUCTURAL COMPONENTS</t>
  </si>
  <si>
    <t>PCP-00D07998</t>
  </si>
  <si>
    <t>jhobbs@grantsnm.gov</t>
  </si>
  <si>
    <t>Hobbs</t>
  </si>
  <si>
    <t>CITY OF GRANTS</t>
  </si>
  <si>
    <t>TERM CODE 1</t>
  </si>
  <si>
    <t>PO BOX 879</t>
  </si>
  <si>
    <t>GRANTS</t>
  </si>
  <si>
    <t>NEW MEXICO</t>
  </si>
  <si>
    <t>37684::CITY OF GRANTS</t>
  </si>
  <si>
    <t>PCP-00B2DD14</t>
  </si>
  <si>
    <t>brocko@dignpave.com</t>
  </si>
  <si>
    <t>ROCKO</t>
  </si>
  <si>
    <t>BONNIE</t>
  </si>
  <si>
    <t>BROCKO@DIGNPAVE.COM</t>
  </si>
  <si>
    <t>JAMES HAMILTON CONSTRUCTION</t>
  </si>
  <si>
    <t>MILE MARKER 6 HIWAY 152</t>
  </si>
  <si>
    <t>HANOVER</t>
  </si>
  <si>
    <t>41177::JAMES HAMILTON CONST CO</t>
  </si>
  <si>
    <t>PCP-00D08EAD</t>
  </si>
  <si>
    <t>jlhernandez@hydroresources.com</t>
  </si>
  <si>
    <t>Juan</t>
  </si>
  <si>
    <t>HYDRO RESOURCES</t>
  </si>
  <si>
    <t>13027 COUNTY ROAD 18 UNIT C</t>
  </si>
  <si>
    <t>FORT LUPTON</t>
  </si>
  <si>
    <t>42396::HYDRO RESOURCES RKY MTN INC</t>
  </si>
  <si>
    <t>PCP-00D09677</t>
  </si>
  <si>
    <t>mitchschmitt75@yahoo.com</t>
  </si>
  <si>
    <t>Schmitt</t>
  </si>
  <si>
    <t>Mitch</t>
  </si>
  <si>
    <t>MITCH SCHMITT</t>
  </si>
  <si>
    <t>51 CALLE SUZANNA</t>
  </si>
  <si>
    <t>SANTA FE</t>
  </si>
  <si>
    <t>82175::MITCH SCHMITT</t>
  </si>
  <si>
    <t>PCP-00D075DF</t>
  </si>
  <si>
    <t>lukearagon@enviroserve.com</t>
  </si>
  <si>
    <t>Aragon</t>
  </si>
  <si>
    <t>Luke</t>
  </si>
  <si>
    <t>ENVIROSERVE, INC.</t>
  </si>
  <si>
    <t>1910 ASPEN CIRCLE</t>
  </si>
  <si>
    <t>PUEBLO</t>
  </si>
  <si>
    <t>29452::ENVIROSERVE INC</t>
  </si>
  <si>
    <t>PCP-00D081E8</t>
  </si>
  <si>
    <t>chadlowers@gmail.com</t>
  </si>
  <si>
    <t>Lowers</t>
  </si>
  <si>
    <t>Chad</t>
  </si>
  <si>
    <t>Venture 2</t>
  </si>
  <si>
    <t>25 CANYON POINT</t>
  </si>
  <si>
    <t>RIDGWAY</t>
  </si>
  <si>
    <t>PCP-00D08C1B</t>
  </si>
  <si>
    <t>m.robles69rasons@hotmail.com</t>
  </si>
  <si>
    <t>robles</t>
  </si>
  <si>
    <t>manuel</t>
  </si>
  <si>
    <t>RA &amp; SONS CONSTRUCTION LLC</t>
  </si>
  <si>
    <t>20860 BECKMAN PL</t>
  </si>
  <si>
    <t>77111::RA &amp; SONS CONSTRUCTION LLC</t>
  </si>
  <si>
    <t>PCP-00D081F7</t>
  </si>
  <si>
    <t>ronfill@hotmail.com</t>
  </si>
  <si>
    <t>Fillmore</t>
  </si>
  <si>
    <t>Ron</t>
  </si>
  <si>
    <t>RONALD FILLMORE</t>
  </si>
  <si>
    <t>63985 E STATE HWY 96</t>
  </si>
  <si>
    <t>BOONE</t>
  </si>
  <si>
    <t>33490::RONALD FILLMORE</t>
  </si>
  <si>
    <t>PCP-00D096BF</t>
  </si>
  <si>
    <t>jeremy@4sdenco.com</t>
  </si>
  <si>
    <t>mckinney</t>
  </si>
  <si>
    <t>jeremy</t>
  </si>
  <si>
    <t>OKIE DOKIE CONCRETE LLC</t>
  </si>
  <si>
    <t>5923 RALEIGH CIRCLE, CASTLE ROCK, COLORADO 80104, UNITED STATES</t>
  </si>
  <si>
    <t>CASTLE ROCK</t>
  </si>
  <si>
    <t>65922::OKIE DOKIE CONCRETE LLC</t>
  </si>
  <si>
    <t>PCP-00D076C8</t>
  </si>
  <si>
    <t>cjcorey@gmail.com</t>
  </si>
  <si>
    <t>McClurg</t>
  </si>
  <si>
    <t>Corey</t>
  </si>
  <si>
    <t>15610 KINGSWOOD DRIVE</t>
  </si>
  <si>
    <t>PCP-00D0A2D8</t>
  </si>
  <si>
    <t>wscottyh@gmail.com</t>
  </si>
  <si>
    <t>Holderness</t>
  </si>
  <si>
    <t>Scott</t>
  </si>
  <si>
    <t>SCOTT HOLDERNESS</t>
  </si>
  <si>
    <t>2225 N INTERSTATE 25 INT</t>
  </si>
  <si>
    <t>40128::SCOTT HOLDERNESS</t>
  </si>
  <si>
    <t>PCP-00D09521</t>
  </si>
  <si>
    <t>e250kss1</t>
  </si>
  <si>
    <t>Shottenkirk</t>
  </si>
  <si>
    <t>Kyle</t>
  </si>
  <si>
    <t>S.</t>
  </si>
  <si>
    <t>shottenkirk_kyle@wagnerequipment.com</t>
  </si>
  <si>
    <t>PSP-000BCC9F</t>
  </si>
  <si>
    <t>cryberg50@gmail.com</t>
  </si>
  <si>
    <t>Ryberg</t>
  </si>
  <si>
    <t>CALVIN RYBERG</t>
  </si>
  <si>
    <t>PO BOX 481</t>
  </si>
  <si>
    <t>Como</t>
  </si>
  <si>
    <t>14369::CALVIN RYBERG</t>
  </si>
  <si>
    <t>PCP-00D06F9D</t>
  </si>
  <si>
    <t>burtonsplumbing2011@gmail.com</t>
  </si>
  <si>
    <t>Burton</t>
  </si>
  <si>
    <t>Kasey</t>
  </si>
  <si>
    <t>+1 7192892144</t>
  </si>
  <si>
    <t>BURTON'S LLC</t>
  </si>
  <si>
    <t>22 Oxford St</t>
  </si>
  <si>
    <t>08507::BURTON'S LLC</t>
  </si>
  <si>
    <t>PCP-00CEC335</t>
  </si>
  <si>
    <t>wildfireautobody@hotmail.com</t>
  </si>
  <si>
    <t>Flanscha</t>
  </si>
  <si>
    <t>Lucas</t>
  </si>
  <si>
    <t>WILDFIRE AUTO BODY</t>
  </si>
  <si>
    <t xml:space="preserve">302 12th street </t>
  </si>
  <si>
    <t>Fowler</t>
  </si>
  <si>
    <t>94240::WILDFIRE AUTO BODY</t>
  </si>
  <si>
    <t>PCP-00D090FE</t>
  </si>
  <si>
    <t>igomez@wwclyde.net</t>
  </si>
  <si>
    <t>Gomez</t>
  </si>
  <si>
    <t>Isaiah</t>
  </si>
  <si>
    <t>WW CLYDE &amp; CO. AKA CLYDE COMPANIES, INC.</t>
  </si>
  <si>
    <t>730 N. 1500 W.</t>
  </si>
  <si>
    <t>P.O. BOX 2355</t>
  </si>
  <si>
    <t>OREM</t>
  </si>
  <si>
    <t>UTAH</t>
  </si>
  <si>
    <t>30671::ELLE TRUCKING &amp; CONSTRUCTION</t>
  </si>
  <si>
    <t>PCP-00D02A90</t>
  </si>
  <si>
    <t>timwelbes@gmail.com</t>
  </si>
  <si>
    <t>Welbes</t>
  </si>
  <si>
    <t>+1 9544151547</t>
  </si>
  <si>
    <t>WB SOLUTIONS</t>
  </si>
  <si>
    <t>8816 ESCONDIDO WAY E</t>
  </si>
  <si>
    <t>BOCA RATON</t>
  </si>
  <si>
    <t>FL</t>
  </si>
  <si>
    <t>PCP-00A6FC69</t>
  </si>
  <si>
    <t>jack@rmrlc.com</t>
  </si>
  <si>
    <t>Doege</t>
  </si>
  <si>
    <t>Jack</t>
  </si>
  <si>
    <t>ROCKING MAN RANCH</t>
  </si>
  <si>
    <t>33351 MOUNTAIN VIEW</t>
  </si>
  <si>
    <t>76238::ROCKING MAN RANCH</t>
  </si>
  <si>
    <t>PCP-00D0F22F</t>
  </si>
  <si>
    <t>willhayward7474@gmail.com</t>
  </si>
  <si>
    <t>Hayward</t>
  </si>
  <si>
    <t>William</t>
  </si>
  <si>
    <t>ANADARKO DOZER &amp; TRUCKING</t>
  </si>
  <si>
    <t>P.O. Box 2579</t>
  </si>
  <si>
    <t>Elk City</t>
  </si>
  <si>
    <t>Oklahoma</t>
  </si>
  <si>
    <t>03777::ANADARKO DOZER &amp; TRUCKING</t>
  </si>
  <si>
    <t>PCP-00D0D7EE</t>
  </si>
  <si>
    <t>weston.wright1988@yahoo.com</t>
  </si>
  <si>
    <t>Wright</t>
  </si>
  <si>
    <t>Weston</t>
  </si>
  <si>
    <t>WESTON WRIGHT</t>
  </si>
  <si>
    <t xml:space="preserve">1441 Cypress street </t>
  </si>
  <si>
    <t>93592::WESTON WRIGHT</t>
  </si>
  <si>
    <t>PCP-00D0F8C2</t>
  </si>
  <si>
    <t>carlos.carriontrevino@libertyenergy.com</t>
  </si>
  <si>
    <t>carrion</t>
  </si>
  <si>
    <t>carlos</t>
  </si>
  <si>
    <t>350 TUCKER RD</t>
  </si>
  <si>
    <t>ODESSA</t>
  </si>
  <si>
    <t>PCP-00D0FAFB</t>
  </si>
  <si>
    <t>jesseyoder@duck.com</t>
  </si>
  <si>
    <t>Yoder</t>
  </si>
  <si>
    <t>Jesse</t>
  </si>
  <si>
    <t>+1 3302017739</t>
  </si>
  <si>
    <t>SIX POINT EXCAVATING LLC</t>
  </si>
  <si>
    <t>13562 CR 73.2</t>
  </si>
  <si>
    <t>77027::SIX POINT EXCAVATING LLC</t>
  </si>
  <si>
    <t>PCP-00D0F776</t>
  </si>
  <si>
    <t>primorispipelineparts@prim.com</t>
  </si>
  <si>
    <t>Walter</t>
  </si>
  <si>
    <t>+1 346-955-1886</t>
  </si>
  <si>
    <t>PrimorisPipelineParts@prim.com</t>
  </si>
  <si>
    <t>PRIMORIS SERVICES CORPORATION</t>
  </si>
  <si>
    <t>6831 N. I-35 FRONTAGE RD.</t>
  </si>
  <si>
    <t>DENTON</t>
  </si>
  <si>
    <t>PCP-0003D17A</t>
  </si>
  <si>
    <t>gutierrezdan1@aol.com</t>
  </si>
  <si>
    <t>DOUBLE DIAMOND PROPERTY CONS</t>
  </si>
  <si>
    <t>PO BOX 4291</t>
  </si>
  <si>
    <t>Breckenridge</t>
  </si>
  <si>
    <t>26953::DOUBLE DIAMOND PROPERTY CONS</t>
  </si>
  <si>
    <t>PCP-00D0DAF9</t>
  </si>
  <si>
    <t>emorrelle@yahoo.com</t>
  </si>
  <si>
    <t>Morrell</t>
  </si>
  <si>
    <t>DOUGLAS COUNTY ASPHALT INC</t>
  </si>
  <si>
    <t>7330 Reynolds Dr</t>
  </si>
  <si>
    <t>Sedalia</t>
  </si>
  <si>
    <t>26958::DOUGLAS COUNTY ASPHALT INC</t>
  </si>
  <si>
    <t>PCP-00D0EA0A</t>
  </si>
  <si>
    <t>hhale@haleyeahmm.com</t>
  </si>
  <si>
    <t>Hale</t>
  </si>
  <si>
    <t>Holly</t>
  </si>
  <si>
    <t>+1 918 557 1876</t>
  </si>
  <si>
    <t>HALE YEAH MOBILE</t>
  </si>
  <si>
    <t>MAINTENANCE LLC</t>
  </si>
  <si>
    <t>525 S 72ND W AVE</t>
  </si>
  <si>
    <t>Tulsa</t>
  </si>
  <si>
    <t>OKLAHOMA</t>
  </si>
  <si>
    <t>PCP-00050FD9</t>
  </si>
  <si>
    <t>rs.liekhus@gmail.com</t>
  </si>
  <si>
    <t>Liekhus</t>
  </si>
  <si>
    <t>Shane</t>
  </si>
  <si>
    <t>Rs.liekhus@gmail.com</t>
  </si>
  <si>
    <t>SHANE LIEKHUS</t>
  </si>
  <si>
    <t>15750 CANDLE CREEK DR</t>
  </si>
  <si>
    <t>MONUMENT</t>
  </si>
  <si>
    <t>53673::SHANE LIEKHUS</t>
  </si>
  <si>
    <t>PCP-00D0F6F4</t>
  </si>
  <si>
    <t>nadia.luna@hotmail.com</t>
  </si>
  <si>
    <t>luna</t>
  </si>
  <si>
    <t>steve</t>
  </si>
  <si>
    <t>RIO CONCHOS CORPORATION</t>
  </si>
  <si>
    <t>PO BOX 12851</t>
  </si>
  <si>
    <t>74453::RIO CONCHOS CORPORATION</t>
  </si>
  <si>
    <t>PCP-00D0E30B</t>
  </si>
  <si>
    <t>e250clw</t>
  </si>
  <si>
    <t>Wiltfang</t>
  </si>
  <si>
    <t>Chance</t>
  </si>
  <si>
    <t>Wiltfang_chance@wagnerequipment.com</t>
  </si>
  <si>
    <t>PPI-00022805</t>
  </si>
  <si>
    <t>e250tr1</t>
  </si>
  <si>
    <t>Rosales</t>
  </si>
  <si>
    <t>Tomas</t>
  </si>
  <si>
    <t>rosales_tomas@wagnerequipment.com</t>
  </si>
  <si>
    <t>PSP-000AD267</t>
  </si>
  <si>
    <t>e250jr</t>
  </si>
  <si>
    <t>Reimann</t>
  </si>
  <si>
    <t>Jeffrey</t>
  </si>
  <si>
    <t>Reimann_Jeffrey@wagnerequipment.com</t>
  </si>
  <si>
    <t>PSP-0006F649</t>
  </si>
  <si>
    <t>cjfieldservices111@gmail.com</t>
  </si>
  <si>
    <t>Nichols</t>
  </si>
  <si>
    <t>+1 7193397710</t>
  </si>
  <si>
    <t>Cjfieldservices111@gmail.com</t>
  </si>
  <si>
    <t>CJ FIELD SERVICES LLC</t>
  </si>
  <si>
    <t>11161 Laredo St</t>
  </si>
  <si>
    <t>COMMERCE CITY</t>
  </si>
  <si>
    <t>12887::CJ FIELD SERVICES LLC</t>
  </si>
  <si>
    <t>PCP-00D0F06D</t>
  </si>
  <si>
    <t>mhendrick@servicecompression.com</t>
  </si>
  <si>
    <t>Hendrick</t>
  </si>
  <si>
    <t>Mikel</t>
  </si>
  <si>
    <t>+1 4052089334</t>
  </si>
  <si>
    <t>SERVICE COMPRESSION</t>
  </si>
  <si>
    <t>2613 CO OP DR.</t>
  </si>
  <si>
    <t>VANBUREN</t>
  </si>
  <si>
    <t>ARKANSAS</t>
  </si>
  <si>
    <t>PCP-0000CD4A</t>
  </si>
  <si>
    <t>bkaiser@timberlinelandscaping.com</t>
  </si>
  <si>
    <t>Kaiser</t>
  </si>
  <si>
    <t>Timberline Landscaping</t>
  </si>
  <si>
    <t>+1 7194912042</t>
  </si>
  <si>
    <t>TIMBERLINE LANDSCAPING INC</t>
  </si>
  <si>
    <t>8110 Opportunity View</t>
  </si>
  <si>
    <t>80939-9704</t>
  </si>
  <si>
    <t>87730::TIMBERLINE TRAILCRAFT LLC</t>
  </si>
  <si>
    <t>PCP-00AD74EE</t>
  </si>
  <si>
    <t>ecfrantz1@gmail.com</t>
  </si>
  <si>
    <t>Frantz</t>
  </si>
  <si>
    <t>Ecfrantz1@gmail.com</t>
  </si>
  <si>
    <t>4425 ECHO CANYON ROAD</t>
  </si>
  <si>
    <t>LAS CRUCES</t>
  </si>
  <si>
    <t>PCP-00D10177</t>
  </si>
  <si>
    <t>kendalla7@yahoo.com</t>
  </si>
  <si>
    <t>Kendall</t>
  </si>
  <si>
    <t>Andrew</t>
  </si>
  <si>
    <t>Kendalla7@yahoo.com</t>
  </si>
  <si>
    <t>4280 MERIDIAN ROAD</t>
  </si>
  <si>
    <t>PEYTON</t>
  </si>
  <si>
    <t>PCP-00D11913</t>
  </si>
  <si>
    <t>squints1313@msn.com</t>
  </si>
  <si>
    <t>Harris</t>
  </si>
  <si>
    <t>Gavin</t>
  </si>
  <si>
    <t>70 Hacienda Dr.</t>
  </si>
  <si>
    <t>White Rock</t>
  </si>
  <si>
    <t>PCP-00D138F8</t>
  </si>
  <si>
    <t>foxgripco@yahoo.com</t>
  </si>
  <si>
    <t>Russell</t>
  </si>
  <si>
    <t>Evan</t>
  </si>
  <si>
    <t>210 valley drive</t>
  </si>
  <si>
    <t>Roswell</t>
  </si>
  <si>
    <t>Georgia</t>
  </si>
  <si>
    <t>PCP-00D12D01</t>
  </si>
  <si>
    <t>Isaiah.carabajal@gmail.com</t>
  </si>
  <si>
    <t>Carabajal</t>
  </si>
  <si>
    <t>1711 NORTH UNION AVENUE</t>
  </si>
  <si>
    <t>ROSWELL</t>
  </si>
  <si>
    <t>PCP-00D13508</t>
  </si>
  <si>
    <t>spencer.rivera@usacompression.com</t>
  </si>
  <si>
    <t>RIVERA</t>
  </si>
  <si>
    <t>SPENCER</t>
  </si>
  <si>
    <t>Spencer.Rivera@usacompression.com</t>
  </si>
  <si>
    <t>USA COMPRESSION</t>
  </si>
  <si>
    <t>116 DEL RIO STREET</t>
  </si>
  <si>
    <t>CARLSBAD</t>
  </si>
  <si>
    <t>PCP-00A8B5CD</t>
  </si>
  <si>
    <t>perizzoloexcavatinginc@gmail.com</t>
  </si>
  <si>
    <t>PERIZZOLO</t>
  </si>
  <si>
    <t>Arthur</t>
  </si>
  <si>
    <t>PERIZZOLO EXCAVATING INC,</t>
  </si>
  <si>
    <t>68751::PERIZZOLO EXCAVATING INC</t>
  </si>
  <si>
    <t>PPW-1BA20C21</t>
  </si>
  <si>
    <t>blackoxconstruction@outlook.com</t>
  </si>
  <si>
    <t>Schreier</t>
  </si>
  <si>
    <t>BLACK OX CONSTRUCTION LLC</t>
  </si>
  <si>
    <t>PPW-8001EE1C</t>
  </si>
  <si>
    <t>joshua.moore@barnard-inc.com</t>
  </si>
  <si>
    <t>Moore</t>
  </si>
  <si>
    <t>BARNARD CONSTRUCTION CO, INC.</t>
  </si>
  <si>
    <t>P.O. BOX 99</t>
  </si>
  <si>
    <t>BOZEMAN</t>
  </si>
  <si>
    <t>MONTANA</t>
  </si>
  <si>
    <t>59771-0099</t>
  </si>
  <si>
    <t>06535::BARNARD CONST CO INC</t>
  </si>
  <si>
    <t>PCP-00D11B48</t>
  </si>
  <si>
    <t>vicky_saldana@yahoo.com</t>
  </si>
  <si>
    <t>SALDANA</t>
  </si>
  <si>
    <t>MARIO</t>
  </si>
  <si>
    <t>M A S C</t>
  </si>
  <si>
    <t>3341 TIERRA ANGEL DR</t>
  </si>
  <si>
    <t>79938-4826</t>
  </si>
  <si>
    <t>58562::M A S C</t>
  </si>
  <si>
    <t>PCP-00D19829</t>
  </si>
  <si>
    <t>e250va</t>
  </si>
  <si>
    <t>Vincent</t>
  </si>
  <si>
    <t>abeyta_vincent@wagnerequipment.com</t>
  </si>
  <si>
    <t>PSP-000B29D0</t>
  </si>
  <si>
    <t>Edwardsen_declan@wagnerequipment.com</t>
  </si>
  <si>
    <t>Edwardsen</t>
  </si>
  <si>
    <t>Declan</t>
  </si>
  <si>
    <t>990 MEADOWBROOK PARKWAY</t>
  </si>
  <si>
    <t>PCP-00D179B0</t>
  </si>
  <si>
    <t>hmasters@harsco.com</t>
  </si>
  <si>
    <t>Masters</t>
  </si>
  <si>
    <t>Harold</t>
  </si>
  <si>
    <t>Harsco</t>
  </si>
  <si>
    <t>1100 S HARLEM ST</t>
  </si>
  <si>
    <t>PCP-00D16CB1</t>
  </si>
  <si>
    <t>peagreenranch@hotmail.com</t>
  </si>
  <si>
    <t>Finnegan</t>
  </si>
  <si>
    <t>KEN FINNEGAN</t>
  </si>
  <si>
    <t>1751 5100 RD</t>
  </si>
  <si>
    <t>Delta</t>
  </si>
  <si>
    <t>39697::KEN FINNEGAN</t>
  </si>
  <si>
    <t>PCP-00D17111</t>
  </si>
  <si>
    <t>aidan.oxfordditch@gmail.com</t>
  </si>
  <si>
    <t>Burgess</t>
  </si>
  <si>
    <t>Aidan</t>
  </si>
  <si>
    <t>OXFORD FARMERS DITCH CO</t>
  </si>
  <si>
    <t>1521 Hwy 209</t>
  </si>
  <si>
    <t>Boone</t>
  </si>
  <si>
    <t>66571::OXFORD FARMERS DITCH CO</t>
  </si>
  <si>
    <t>PCP-00D18599</t>
  </si>
  <si>
    <t>kwhaley26@yahoo.com</t>
  </si>
  <si>
    <t>Whaley</t>
  </si>
  <si>
    <t>BURTON STONE</t>
  </si>
  <si>
    <t>107 WEST 19TH STREET</t>
  </si>
  <si>
    <t>DURANGO</t>
  </si>
  <si>
    <t>10140::BURTON STONE</t>
  </si>
  <si>
    <t>PCP-00D19948</t>
  </si>
  <si>
    <t>trenteichler@gmail.com</t>
  </si>
  <si>
    <t>Eichler</t>
  </si>
  <si>
    <t>Trent</t>
  </si>
  <si>
    <t>INDEPENDENT HUNTING CORP</t>
  </si>
  <si>
    <t>22250 County Rd. 44</t>
  </si>
  <si>
    <t>Aguilar</t>
  </si>
  <si>
    <t>46491::INDEPENDENT HUNTING CORP</t>
  </si>
  <si>
    <t>PCP-00D17B47</t>
  </si>
  <si>
    <t>diligent_hands@outlook.com</t>
  </si>
  <si>
    <t>Forster</t>
  </si>
  <si>
    <t>Benjamin</t>
  </si>
  <si>
    <t>DILIGENT HANDS LLC</t>
  </si>
  <si>
    <t>853 CR 220</t>
  </si>
  <si>
    <t>25908::DILIGENT HANDS LLC</t>
  </si>
  <si>
    <t>PCP-00D1AB52</t>
  </si>
  <si>
    <t>cooleyandsons@gmail.com</t>
  </si>
  <si>
    <t>Cooley</t>
  </si>
  <si>
    <t>Donna</t>
  </si>
  <si>
    <t>COOLEY &amp; SONS EXCAVATING INC</t>
  </si>
  <si>
    <t>4469 COUNTY RD. 108</t>
  </si>
  <si>
    <t>MOSCA</t>
  </si>
  <si>
    <t>87709::COOLEY &amp; SONS EXCAVATING INC</t>
  </si>
  <si>
    <t>PPW-0003D6B2</t>
  </si>
  <si>
    <t>e250dp</t>
  </si>
  <si>
    <t>Paul</t>
  </si>
  <si>
    <t>David</t>
  </si>
  <si>
    <t>paul_david@wagnerequipment.com</t>
  </si>
  <si>
    <t>PSP-000BCAC7</t>
  </si>
  <si>
    <t>meneses@wcscompany.com</t>
  </si>
  <si>
    <t>Meneses</t>
  </si>
  <si>
    <t>WCSC</t>
  </si>
  <si>
    <t>4731 Ripley Ste. C</t>
  </si>
  <si>
    <t>El Paso</t>
  </si>
  <si>
    <t>95371::WCSC</t>
  </si>
  <si>
    <t>PCP-00D179D3</t>
  </si>
  <si>
    <t>dyer_john@wagnerequipment.com</t>
  </si>
  <si>
    <t>Dyer</t>
  </si>
  <si>
    <t>Jim</t>
  </si>
  <si>
    <t>WAGNER EQUIPMENT CO.</t>
  </si>
  <si>
    <t>18000 SMITH RD.</t>
  </si>
  <si>
    <t>AURORA</t>
  </si>
  <si>
    <t>PCP-00D1A911</t>
  </si>
  <si>
    <t>cawork1@gmail.com</t>
  </si>
  <si>
    <t>Jones</t>
  </si>
  <si>
    <t>Charles</t>
  </si>
  <si>
    <t>16084 E 4th pl</t>
  </si>
  <si>
    <t>denver</t>
  </si>
  <si>
    <t>PCP-00D1A63B</t>
  </si>
  <si>
    <t>Damon_jacob@wagnerequipment.com</t>
  </si>
  <si>
    <t>Damon</t>
  </si>
  <si>
    <t>Jacob</t>
  </si>
  <si>
    <t>PCP-00D1A5C0</t>
  </si>
  <si>
    <t>aj.rainlend@gmail.com</t>
  </si>
  <si>
    <t>Rainlend</t>
  </si>
  <si>
    <t>Alton</t>
  </si>
  <si>
    <t>Aj.rainlend@gmail.com</t>
  </si>
  <si>
    <t>2900 MEMORIAL PARK DRIVE</t>
  </si>
  <si>
    <t>BROWNWOOD</t>
  </si>
  <si>
    <t>PCP-00D1798F</t>
  </si>
  <si>
    <t>sterlingjymz@gmail.com</t>
  </si>
  <si>
    <t>Sterling</t>
  </si>
  <si>
    <t>5235 NORTH SHERIDAN BOULEVARD</t>
  </si>
  <si>
    <t>ARVADA</t>
  </si>
  <si>
    <t>PCP-00D1741C</t>
  </si>
  <si>
    <t>shailah.stevenson@fmhsolutions.com</t>
  </si>
  <si>
    <t>Stevenson</t>
  </si>
  <si>
    <t>Shailah</t>
  </si>
  <si>
    <t>FMH SOLTUIONS</t>
  </si>
  <si>
    <t>5165 VASQUEZ BLVD</t>
  </si>
  <si>
    <t>32868::TOWLIFT</t>
  </si>
  <si>
    <t>PCP-00D16EF5</t>
  </si>
  <si>
    <t>jamchristianson@msn.com</t>
  </si>
  <si>
    <t>Christianson</t>
  </si>
  <si>
    <t>MIKE CHRISTIANSON INC. - MCI</t>
  </si>
  <si>
    <t>PPW-80021A74</t>
  </si>
  <si>
    <t>srainbird@yellowstonelandscape.com</t>
  </si>
  <si>
    <t>Rainbird</t>
  </si>
  <si>
    <t>Spencer</t>
  </si>
  <si>
    <t>SRAINBIRD@YELLOWSTONELANDSCAPE.COM</t>
  </si>
  <si>
    <t>HEADS UP LANDSCAPE</t>
  </si>
  <si>
    <t>PO BOX 10597</t>
  </si>
  <si>
    <t>42114::HEADS UP LANDSCAPING DBA YEL LOWSTONE LANDSCAPE</t>
  </si>
  <si>
    <t>PCP-00D18CA8</t>
  </si>
  <si>
    <t>rvalenci3@fmi.com</t>
  </si>
  <si>
    <t>Valencia</t>
  </si>
  <si>
    <t>+1 5052500356</t>
  </si>
  <si>
    <t>FREEPORT - MCMORAN</t>
  </si>
  <si>
    <t>Highland St</t>
  </si>
  <si>
    <t>16332::FREEPORT-MCMORAN CHINO MINES</t>
  </si>
  <si>
    <t>PCP-00CEDA2C</t>
  </si>
  <si>
    <t>elcaminotrucking@outlook.com</t>
  </si>
  <si>
    <t>Chavez</t>
  </si>
  <si>
    <t>EL CAMINO TRUCKING LLC</t>
  </si>
  <si>
    <t>6 TECATE PL SW</t>
  </si>
  <si>
    <t>LOS LUNAS</t>
  </si>
  <si>
    <t>39621::EL CAMINO TRUCKING LLC</t>
  </si>
  <si>
    <t>PCP-00D20A58</t>
  </si>
  <si>
    <t>nicolas.robles@fioreandsons.com</t>
  </si>
  <si>
    <t>Robles</t>
  </si>
  <si>
    <t>Nicolas</t>
  </si>
  <si>
    <t>FIORE &amp; SONS</t>
  </si>
  <si>
    <t>730 WEST 62ND AVENUE</t>
  </si>
  <si>
    <t>33599::FIORE &amp; SONS INC</t>
  </si>
  <si>
    <t>PCP-00D20264</t>
  </si>
  <si>
    <t>jnava</t>
  </si>
  <si>
    <t>Nava</t>
  </si>
  <si>
    <t>ironwomandemo@gmail.com</t>
  </si>
  <si>
    <t>IRON WOMAN CONSTRUCTION AND ENVIRONMENTAL SERVICES, LLC</t>
  </si>
  <si>
    <t>5680 EMERSON ST.</t>
  </si>
  <si>
    <t>47005::IRON WOMAN CONST &amp; ENVIR SVC</t>
  </si>
  <si>
    <t>PCP-00D19B76</t>
  </si>
  <si>
    <t>fehrdavid1234</t>
  </si>
  <si>
    <t>GUENTHER</t>
  </si>
  <si>
    <t>PETER</t>
  </si>
  <si>
    <t>+1 575 605 0513</t>
  </si>
  <si>
    <t>davidfehr1234@icloud.com</t>
  </si>
  <si>
    <t>PETER GUENTHER</t>
  </si>
  <si>
    <t>308 SW 19TH ST</t>
  </si>
  <si>
    <t>Seminole</t>
  </si>
  <si>
    <t>TX</t>
  </si>
  <si>
    <t>PCP-000A8DB4</t>
  </si>
  <si>
    <t>g-4checker@hotmail.com</t>
  </si>
  <si>
    <t>Chistiansen</t>
  </si>
  <si>
    <t>+1 7195800304</t>
  </si>
  <si>
    <t>LM AUTO SALES</t>
  </si>
  <si>
    <t>1002 West Ave</t>
  </si>
  <si>
    <t>Alamosa</t>
  </si>
  <si>
    <t>53674::LM AUTO SALES</t>
  </si>
  <si>
    <t>PCP-00D1E93B</t>
  </si>
  <si>
    <t>faoros5@gmail.com</t>
  </si>
  <si>
    <t>Faoro</t>
  </si>
  <si>
    <t>Butch</t>
  </si>
  <si>
    <t>BUTCH FAORO</t>
  </si>
  <si>
    <t>1650 M street</t>
  </si>
  <si>
    <t>Penrose</t>
  </si>
  <si>
    <t>05195::BUTCH FAORO</t>
  </si>
  <si>
    <t>PCP-00D21015</t>
  </si>
  <si>
    <t>scottblack@prime-equipment-services.com</t>
  </si>
  <si>
    <t>Black</t>
  </si>
  <si>
    <t>+1 2197981986</t>
  </si>
  <si>
    <t>SCOTT BLACK</t>
  </si>
  <si>
    <t>9425 E 129th Ave</t>
  </si>
  <si>
    <t>CROWN POINT</t>
  </si>
  <si>
    <t>IN</t>
  </si>
  <si>
    <t>PCP-00009DBF</t>
  </si>
  <si>
    <t>e250ep2</t>
  </si>
  <si>
    <t>Pizarro</t>
  </si>
  <si>
    <t>Edgar</t>
  </si>
  <si>
    <t>pizarro_edgar@wagnerequipment.com</t>
  </si>
  <si>
    <t>PSP-000AD8AC</t>
  </si>
  <si>
    <t>westland1274@yahoo.com</t>
  </si>
  <si>
    <t>CARREON</t>
  </si>
  <si>
    <t>JESUS</t>
  </si>
  <si>
    <t>WESTLAND TRUCK &amp; SALVAGE</t>
  </si>
  <si>
    <t>902 WESTWAY BOULEVARD</t>
  </si>
  <si>
    <t>CANUTILLO</t>
  </si>
  <si>
    <t>95950::WESTLAND TRUCK &amp; SALVAGE</t>
  </si>
  <si>
    <t>PCP-00D1E348</t>
  </si>
  <si>
    <t>saldelvalle@yahoo.com</t>
  </si>
  <si>
    <t>DEL VALLE</t>
  </si>
  <si>
    <t>SAL</t>
  </si>
  <si>
    <t>+1 9154905545</t>
  </si>
  <si>
    <t>DEL VALLE PLAZA</t>
  </si>
  <si>
    <t>1681 N Zaragoza Rd</t>
  </si>
  <si>
    <t>13426::DEL VALLE PLAZA</t>
  </si>
  <si>
    <t>PCP-00D1EB2C</t>
  </si>
  <si>
    <t>mandiebcx@gmail.com</t>
  </si>
  <si>
    <t>Sanford</t>
  </si>
  <si>
    <t>Amanda</t>
  </si>
  <si>
    <t>US (+1)(303) 263-8257</t>
  </si>
  <si>
    <t>PCP-00008073</t>
  </si>
  <si>
    <t>alec.zeiner@usacompression.com</t>
  </si>
  <si>
    <t>Zeiner</t>
  </si>
  <si>
    <t>Alec</t>
  </si>
  <si>
    <t>USA COMPRESSION PARTNERS, LLC</t>
  </si>
  <si>
    <t>614 DEL RIO STREET</t>
  </si>
  <si>
    <t>90986::USA COMPRESSION PARTNERS LP</t>
  </si>
  <si>
    <t>PCP-00D213CB</t>
  </si>
  <si>
    <t>e250ls1</t>
  </si>
  <si>
    <t>Sherriff</t>
  </si>
  <si>
    <t>Lane</t>
  </si>
  <si>
    <t>sherriff_lane@wagnerequipment.com</t>
  </si>
  <si>
    <t>PSP-000B17A0</t>
  </si>
  <si>
    <t>Arroyoalex399@gmail.com</t>
  </si>
  <si>
    <t>Arroyo</t>
  </si>
  <si>
    <t>Alex</t>
  </si>
  <si>
    <t>102 GRAND STREET</t>
  </si>
  <si>
    <t>KIT CARSON</t>
  </si>
  <si>
    <t>PCP-00D21EC4</t>
  </si>
  <si>
    <t>jpease@alixpartners.com</t>
  </si>
  <si>
    <t>Pease</t>
  </si>
  <si>
    <t>Jordan</t>
  </si>
  <si>
    <t>1209 KINGS CANYON CT</t>
  </si>
  <si>
    <t>CARY</t>
  </si>
  <si>
    <t>North Carolina</t>
  </si>
  <si>
    <t>PCP-00B01FEA</t>
  </si>
  <si>
    <t>jarce</t>
  </si>
  <si>
    <t>Arce</t>
  </si>
  <si>
    <t>Jose Armando</t>
  </si>
  <si>
    <t>PCP-00D19A1C</t>
  </si>
  <si>
    <t>mgutierrez24</t>
  </si>
  <si>
    <t>Miguel</t>
  </si>
  <si>
    <t>PCP-00D17D57</t>
  </si>
  <si>
    <t>kblaylock@cityofseminoletx.org</t>
  </si>
  <si>
    <t>Blaylock</t>
  </si>
  <si>
    <t>Kandice</t>
  </si>
  <si>
    <t>Kblaylock@cityofseminoletx.org</t>
  </si>
  <si>
    <t>CITY OF SEMINOLE</t>
  </si>
  <si>
    <t>302 S MAIN</t>
  </si>
  <si>
    <t>SEMINOLE</t>
  </si>
  <si>
    <t>78627::CITY OF SEMINOLE</t>
  </si>
  <si>
    <t>PCP-00C5D0E3</t>
  </si>
  <si>
    <t>molizakowski@gmail.com</t>
  </si>
  <si>
    <t>Lizakowski</t>
  </si>
  <si>
    <t>Matthew</t>
  </si>
  <si>
    <t>2145 CHIMNEY HOLLOW ROAD</t>
  </si>
  <si>
    <t>LOVELAND</t>
  </si>
  <si>
    <t>PCP-00D212F7</t>
  </si>
  <si>
    <t>nj_lesuer@yahoo.com</t>
  </si>
  <si>
    <t>Lesuer</t>
  </si>
  <si>
    <t>NJ_LESUER@YAHOO.COM</t>
  </si>
  <si>
    <t>MBK CONSTRUCTION</t>
  </si>
  <si>
    <t>12417 W Swarthmore Ave</t>
  </si>
  <si>
    <t>Morrison</t>
  </si>
  <si>
    <t>58449::MBK CONSTRUCTION</t>
  </si>
  <si>
    <t>PCP-00D1E547</t>
  </si>
  <si>
    <t>gvelazqueztransport@gmail.com</t>
  </si>
  <si>
    <t>Velazquez</t>
  </si>
  <si>
    <t>Gregorio</t>
  </si>
  <si>
    <t>STEEL CITY GARAGE</t>
  </si>
  <si>
    <t>601 NORTH GREENWOOD STREET</t>
  </si>
  <si>
    <t>81618::STEEL CITY GARAGE</t>
  </si>
  <si>
    <t>PCP-00D1E687</t>
  </si>
  <si>
    <t>gdub81@hotmail.com</t>
  </si>
  <si>
    <t>White</t>
  </si>
  <si>
    <t>Gary</t>
  </si>
  <si>
    <t>B&amp;G CONSTRUCTION LLC</t>
  </si>
  <si>
    <t>116 LOCKE MOUNTAIN ROAD</t>
  </si>
  <si>
    <t>FLORENCE</t>
  </si>
  <si>
    <t>37973::B&amp;G CONSTRUCTION LLC</t>
  </si>
  <si>
    <t>PCP-00D264AD</t>
  </si>
  <si>
    <t>everettfreske829@gmail.com</t>
  </si>
  <si>
    <t>Freske</t>
  </si>
  <si>
    <t>Everett</t>
  </si>
  <si>
    <t>ALPINE CUSTOM CONCRETE INC</t>
  </si>
  <si>
    <t>PO BOX 33531</t>
  </si>
  <si>
    <t>02391::ALPINE CUSTOM CONCRETE INC</t>
  </si>
  <si>
    <t>PCP-00D28993</t>
  </si>
  <si>
    <t>joeycihak7@gmail.com</t>
  </si>
  <si>
    <t>Cihak</t>
  </si>
  <si>
    <t>Joe</t>
  </si>
  <si>
    <t>33501 U.S. 6</t>
  </si>
  <si>
    <t>IDAHO SPRINGS</t>
  </si>
  <si>
    <t>PCP-00D23DD7</t>
  </si>
  <si>
    <t>okmobileautoco@comcast.net</t>
  </si>
  <si>
    <t>Richards</t>
  </si>
  <si>
    <t>Dave</t>
  </si>
  <si>
    <t>OK MOBILE AUTO</t>
  </si>
  <si>
    <t>2604 HAWK DRIVE</t>
  </si>
  <si>
    <t>EVANS</t>
  </si>
  <si>
    <t>69482::OK MOBILE AUTO</t>
  </si>
  <si>
    <t>PCP-00D2567F</t>
  </si>
  <si>
    <t>crmemt@outlook.com</t>
  </si>
  <si>
    <t>Maez</t>
  </si>
  <si>
    <t>Cipie</t>
  </si>
  <si>
    <t>P.O Box 327</t>
  </si>
  <si>
    <t>El Rito</t>
  </si>
  <si>
    <t>PCP-00D26762</t>
  </si>
  <si>
    <t>don.vanderwal@wildcat.net</t>
  </si>
  <si>
    <t>VanderWal</t>
  </si>
  <si>
    <t>Don</t>
  </si>
  <si>
    <t>SHERWOOD COMPANIES AKA SHERWOOD CONSTRUCTION CO., INC.</t>
  </si>
  <si>
    <t>1640 S. 101ST E. AVE.</t>
  </si>
  <si>
    <t>TULSA</t>
  </si>
  <si>
    <t>78912::SHERWOOD CONSTRUCTION CO INC,78913::SHERWOOD LEASING,97415::WILDCAT CONSTRUCTION CO INC</t>
  </si>
  <si>
    <t>PCP-00D25C23</t>
  </si>
  <si>
    <t>alex.ortiz@libertyenergy.com</t>
  </si>
  <si>
    <t>Ortiz</t>
  </si>
  <si>
    <t>Alexis</t>
  </si>
  <si>
    <t>7104 WEST COUNTY ROAD 116</t>
  </si>
  <si>
    <t>MIDLAND</t>
  </si>
  <si>
    <t>PCP-00D25C7B</t>
  </si>
  <si>
    <t>hprieto72+30@gmail.com</t>
  </si>
  <si>
    <t>Sanders</t>
  </si>
  <si>
    <t>Wade</t>
  </si>
  <si>
    <t>W R JOHNSON &amp; SONS LLC</t>
  </si>
  <si>
    <t>P.O. Box 469</t>
  </si>
  <si>
    <t>Deming</t>
  </si>
  <si>
    <t>49307::W R JOHNSON &amp; SONS LLC</t>
  </si>
  <si>
    <t>PCP-00D2713E</t>
  </si>
  <si>
    <t>guerralenny@gmail.com</t>
  </si>
  <si>
    <t>Guerra</t>
  </si>
  <si>
    <t>Lenny</t>
  </si>
  <si>
    <t>11226 SOUTH NATOMA AVENUE</t>
  </si>
  <si>
    <t>WORTH</t>
  </si>
  <si>
    <t>Illinois</t>
  </si>
  <si>
    <t>PCP-00D2991B</t>
  </si>
  <si>
    <t>rcplumbing2018@gmail.com</t>
  </si>
  <si>
    <t>Abel</t>
  </si>
  <si>
    <t>RC PLUMBING CORP</t>
  </si>
  <si>
    <t>71990::RC PLUMBING CORP</t>
  </si>
  <si>
    <t>PPW-1975D079</t>
  </si>
  <si>
    <t>e250jxd4</t>
  </si>
  <si>
    <t>Dempsay</t>
  </si>
  <si>
    <t>X</t>
  </si>
  <si>
    <t>dempsay_james@wagnerequipment.com</t>
  </si>
  <si>
    <t>PIP-10630856</t>
  </si>
  <si>
    <t>jimmussoinc@gmail.com</t>
  </si>
  <si>
    <t>Musso</t>
  </si>
  <si>
    <t>JIMMUSSOINC@GMAIL.COM</t>
  </si>
  <si>
    <t>JIM MUSSO INC.</t>
  </si>
  <si>
    <t>PO BOX 2370</t>
  </si>
  <si>
    <t>49138::JIM MUSSO INC</t>
  </si>
  <si>
    <t>PCP-00D1FFCD</t>
  </si>
  <si>
    <t>twnicholson@gmail.com</t>
  </si>
  <si>
    <t>Nicholson</t>
  </si>
  <si>
    <t>T.W.</t>
  </si>
  <si>
    <t>TWNicholson@gmail.com</t>
  </si>
  <si>
    <t>13147 S PERRY PARK RD</t>
  </si>
  <si>
    <t>Unit #342</t>
  </si>
  <si>
    <t>LARKSPUR</t>
  </si>
  <si>
    <t>PCP-00D29839</t>
  </si>
  <si>
    <t>jonamendoza022@gmail.com</t>
  </si>
  <si>
    <t>Mendoza</t>
  </si>
  <si>
    <t>Jonathan</t>
  </si>
  <si>
    <t>Jonamendoza022@gmail.com</t>
  </si>
  <si>
    <t>9440 HOFFMAN WAY</t>
  </si>
  <si>
    <t>D207</t>
  </si>
  <si>
    <t>THORNTON</t>
  </si>
  <si>
    <t>PCP-00D27FE6</t>
  </si>
  <si>
    <t>derrickgates42@gmail.com</t>
  </si>
  <si>
    <t>Gates</t>
  </si>
  <si>
    <t>Derrick</t>
  </si>
  <si>
    <t>Derrickgates42@gmail.com</t>
  </si>
  <si>
    <t>28075 PIPPIN LN</t>
  </si>
  <si>
    <t>KEENESBURG</t>
  </si>
  <si>
    <t>PCP-00D270E6</t>
  </si>
  <si>
    <t>brad8773@gmail.com</t>
  </si>
  <si>
    <t>Anderson</t>
  </si>
  <si>
    <t>Brad</t>
  </si>
  <si>
    <t>Brad8773@gmail.com</t>
  </si>
  <si>
    <t>12835 LILLEY DRIVE</t>
  </si>
  <si>
    <t>MAPLE RIDGE</t>
  </si>
  <si>
    <t>British Columbia</t>
  </si>
  <si>
    <t>V2W 0G1</t>
  </si>
  <si>
    <t>CA</t>
  </si>
  <si>
    <t>PCP-00D22736</t>
  </si>
  <si>
    <t>michaelm@villageofchama.org</t>
  </si>
  <si>
    <t>Martinez</t>
  </si>
  <si>
    <t>Michael</t>
  </si>
  <si>
    <t>VILLAGE OF CHAMA</t>
  </si>
  <si>
    <t>PO BOX 794</t>
  </si>
  <si>
    <t>CHAMA</t>
  </si>
  <si>
    <t>15746::VILLAGE OF CHAMA</t>
  </si>
  <si>
    <t>PCP-00D2934D</t>
  </si>
  <si>
    <t>severe_heat@hotmail.com</t>
  </si>
  <si>
    <t>Reeves</t>
  </si>
  <si>
    <t>DON REEVES</t>
  </si>
  <si>
    <t>14755 County Rd. G</t>
  </si>
  <si>
    <t>Ordway</t>
  </si>
  <si>
    <t>74157::DON REEVES</t>
  </si>
  <si>
    <t>PCP-00D26EC6</t>
  </si>
  <si>
    <t>Wallace</t>
  </si>
  <si>
    <t>Dakota</t>
  </si>
  <si>
    <t>southmetrots@wm.com</t>
  </si>
  <si>
    <t>PCP-00D275F6</t>
  </si>
  <si>
    <t>Elijah</t>
  </si>
  <si>
    <t>dadslandfill@wm.com</t>
  </si>
  <si>
    <t>Aurora</t>
  </si>
  <si>
    <t>PCP-00D2767C</t>
  </si>
  <si>
    <t>Juan.morales@threesonscon.com</t>
  </si>
  <si>
    <t>Morales</t>
  </si>
  <si>
    <t>THREE SONS CONSTRUCTION</t>
  </si>
  <si>
    <t>14 INVERNESS DRIVE EAST</t>
  </si>
  <si>
    <t>B-212</t>
  </si>
  <si>
    <t>ENGLEWOOD</t>
  </si>
  <si>
    <t>87589::THREE SONS CONSTRUCTION</t>
  </si>
  <si>
    <t>PCP-00D243FA</t>
  </si>
  <si>
    <t>jason.a.hightower@ftr.com</t>
  </si>
  <si>
    <t>Hightower</t>
  </si>
  <si>
    <t>FRONTIER COMMUNICATIONS</t>
  </si>
  <si>
    <t>57629 Onaga Trl</t>
  </si>
  <si>
    <t>Yucca Valley</t>
  </si>
  <si>
    <t>35358::FRONTIER COMMUNICATIONS</t>
  </si>
  <si>
    <t>PCP-00D25D42</t>
  </si>
  <si>
    <t>cat988f7@hotmail.com</t>
  </si>
  <si>
    <t>Howes</t>
  </si>
  <si>
    <t>Steve</t>
  </si>
  <si>
    <t>ABSMEIER LANDSCAPING &amp; CONST</t>
  </si>
  <si>
    <t>PO BOX 1134</t>
  </si>
  <si>
    <t>00406::ABSMEIER LANDSCAPING &amp; CONST</t>
  </si>
  <si>
    <t>PCP-00D2843E</t>
  </si>
  <si>
    <t>cdmtraining</t>
  </si>
  <si>
    <t>Posey</t>
  </si>
  <si>
    <t>Lance</t>
  </si>
  <si>
    <t>+1 3612120007</t>
  </si>
  <si>
    <t>(361)212-0007</t>
  </si>
  <si>
    <t>lance.posey@cdmrm.com</t>
  </si>
  <si>
    <t>100 CONGRESS AVENUE, STE. 15500</t>
  </si>
  <si>
    <t>STE 15500</t>
  </si>
  <si>
    <t>AUSTIN</t>
  </si>
  <si>
    <t>PPI-0006FA14</t>
  </si>
  <si>
    <t>boemartinez196@gmail.com</t>
  </si>
  <si>
    <t>Boe</t>
  </si>
  <si>
    <t>+1 9703190919</t>
  </si>
  <si>
    <t>BOEMAR CONSTRUCTION</t>
  </si>
  <si>
    <t>2160 County Road 250</t>
  </si>
  <si>
    <t>SILT</t>
  </si>
  <si>
    <t>08549::BOEMAR CONSTRUCTION</t>
  </si>
  <si>
    <t>PCP-00D2DD9C</t>
  </si>
  <si>
    <t>ballison101@rambler.ru</t>
  </si>
  <si>
    <t>Speaksly</t>
  </si>
  <si>
    <t>COLONY STREET</t>
  </si>
  <si>
    <t>MERIDEN</t>
  </si>
  <si>
    <t>Connecticut</t>
  </si>
  <si>
    <t>PCP-00D2A23F</t>
  </si>
  <si>
    <t>andrew.hunting@americangilsonite.com</t>
  </si>
  <si>
    <t>Hunting</t>
  </si>
  <si>
    <t>+1 4352196195</t>
  </si>
  <si>
    <t>AMERICAN GILSONITE CO</t>
  </si>
  <si>
    <t>29950 S BONANZA HWY</t>
  </si>
  <si>
    <t>Bonanza</t>
  </si>
  <si>
    <t>UT</t>
  </si>
  <si>
    <t>PCP-00D2CF81</t>
  </si>
  <si>
    <t>bobwehadababy3@gmail.com</t>
  </si>
  <si>
    <t>Wehadababy</t>
  </si>
  <si>
    <t>Bob</t>
  </si>
  <si>
    <t>CITY OF PUEBLO</t>
  </si>
  <si>
    <t>PO Box 1427</t>
  </si>
  <si>
    <t>70413::CITY OF PUEBLO</t>
  </si>
  <si>
    <t>PCP-00D2D492</t>
  </si>
  <si>
    <t>aryana.sanchez@us.af.mil</t>
  </si>
  <si>
    <t>Sanchez</t>
  </si>
  <si>
    <t>Aryana</t>
  </si>
  <si>
    <t>Aryana.sanchez@us.af.mil</t>
  </si>
  <si>
    <t>KIRTLAND AFB</t>
  </si>
  <si>
    <t>2251 Air Guard Road</t>
  </si>
  <si>
    <t>Albuquerque</t>
  </si>
  <si>
    <t>51642::KIRTLAND AFB</t>
  </si>
  <si>
    <t>PCP-00D2EF85</t>
  </si>
  <si>
    <t>k.tarasow@bk.ru</t>
  </si>
  <si>
    <t>Garcia</t>
  </si>
  <si>
    <t>Robert</t>
  </si>
  <si>
    <t>Kidd Avenue</t>
  </si>
  <si>
    <t>Golovin</t>
  </si>
  <si>
    <t>Alaska</t>
  </si>
  <si>
    <t>PCP-00D2B310</t>
  </si>
  <si>
    <t>jacobrvan@icloud.com</t>
  </si>
  <si>
    <t>Van Egmond</t>
  </si>
  <si>
    <t>VAN EGMOND STONE CO</t>
  </si>
  <si>
    <t>546 DOE VALLEY RD</t>
  </si>
  <si>
    <t>GUFFEY</t>
  </si>
  <si>
    <t>92998::VAN EGMOND STONE CO</t>
  </si>
  <si>
    <t>PCP-00D2D6FD</t>
  </si>
  <si>
    <t>mames@sema.inc</t>
  </si>
  <si>
    <t>Ames</t>
  </si>
  <si>
    <t>Monica</t>
  </si>
  <si>
    <t>SEMA CONSTRUCTION, INC.</t>
  </si>
  <si>
    <t>7353 S. EAGLE ST.</t>
  </si>
  <si>
    <t>78625::SEMA CONSTRUCTION INC</t>
  </si>
  <si>
    <t>PCP-00D2E762</t>
  </si>
  <si>
    <t>grey2534@gmail.com</t>
  </si>
  <si>
    <t>JOHNSON</t>
  </si>
  <si>
    <t>MICAH</t>
  </si>
  <si>
    <t>GREY2534@GMAIL.COM</t>
  </si>
  <si>
    <t>KODIAK GAS SERVICES LLC</t>
  </si>
  <si>
    <t>1324 w derrick rd</t>
  </si>
  <si>
    <t>50642::KODIAK GAS SERVICES LLC - PE RMIAN,50642a::KODIAK GAS SERVICES LLC - CO LORADO</t>
  </si>
  <si>
    <t>PCP-00D2FC6F</t>
  </si>
  <si>
    <t>tylereurek@gmail.com</t>
  </si>
  <si>
    <t>Eurek</t>
  </si>
  <si>
    <t>ARROWHEAD EXCAVATION</t>
  </si>
  <si>
    <t>1734 YORK AVE</t>
  </si>
  <si>
    <t>CAÑON CITY</t>
  </si>
  <si>
    <t>04266::ARROWHEAD EXCAVATION &amp; LANDS CAPE LLC</t>
  </si>
  <si>
    <t>PCP-00D2CF24</t>
  </si>
  <si>
    <t>e250eal</t>
  </si>
  <si>
    <t>Lindel</t>
  </si>
  <si>
    <t>Elizabeth</t>
  </si>
  <si>
    <t>A.</t>
  </si>
  <si>
    <t>+1 303 5037383</t>
  </si>
  <si>
    <t>lindel_libby@wagnerequipment.com</t>
  </si>
  <si>
    <t>PSP-000A70CB</t>
  </si>
  <si>
    <t>mtnedgegc@gmail.com</t>
  </si>
  <si>
    <t>Ogrodny</t>
  </si>
  <si>
    <t>edogrodny@mtnedgegc.com</t>
  </si>
  <si>
    <t>REDWOOD ARMS MOTEL</t>
  </si>
  <si>
    <t>65 Highway 133</t>
  </si>
  <si>
    <t>Paonia</t>
  </si>
  <si>
    <t>73126::REDWOOD ARMS MOTEL</t>
  </si>
  <si>
    <t>PCP-00D2CD64</t>
  </si>
  <si>
    <t>eaw2rm</t>
  </si>
  <si>
    <t>Marietta</t>
  </si>
  <si>
    <t>Ray</t>
  </si>
  <si>
    <t>ray.marietta@holcim.com</t>
  </si>
  <si>
    <t>LAFARGEHOLCIM DEVIL'S SLIDE</t>
  </si>
  <si>
    <t>PSP-0008C993</t>
  </si>
  <si>
    <t>powerhouseservicesllc@gmail.com</t>
  </si>
  <si>
    <t>Reynolds</t>
  </si>
  <si>
    <t>Sean</t>
  </si>
  <si>
    <t>3101 NORTH COUNTY ROAD 19</t>
  </si>
  <si>
    <t>FORT COLLINS</t>
  </si>
  <si>
    <t>PCP-00D2FF40</t>
  </si>
  <si>
    <t>tyso20111@hotmail.com</t>
  </si>
  <si>
    <t>Tyson</t>
  </si>
  <si>
    <t>40 CHERRY STREET</t>
  </si>
  <si>
    <t>HILLCREST TAS</t>
  </si>
  <si>
    <t>Tasmania</t>
  </si>
  <si>
    <t>PCP-00D2AF59</t>
  </si>
  <si>
    <t>bobby.terrazas@kodiakgas.com</t>
  </si>
  <si>
    <t>Terrazas</t>
  </si>
  <si>
    <t>Bobby</t>
  </si>
  <si>
    <t>+1 4322381051</t>
  </si>
  <si>
    <t>9950 WOODLOCH FOREST DRIVE</t>
  </si>
  <si>
    <t>SUITE 1900</t>
  </si>
  <si>
    <t>PCP-00D2BCE5</t>
  </si>
  <si>
    <t>e350tpl</t>
  </si>
  <si>
    <t>Leake</t>
  </si>
  <si>
    <t>Tony</t>
  </si>
  <si>
    <t>P.</t>
  </si>
  <si>
    <t>leake_tony@wagnerequipment.com</t>
  </si>
  <si>
    <t>PSP-000C4F71</t>
  </si>
  <si>
    <t>CAT®  Inspect,Manage PCC Invoice Access,My.Cat.com,MyWagnerCat.com,Parts.Cat.com + Includes SIS Parts Books,SIS2.0 Web - Service Information,SOS Services Web,Vision Link</t>
  </si>
  <si>
    <t>PS</t>
  </si>
  <si>
    <t>vancon</t>
  </si>
  <si>
    <t>Majers</t>
  </si>
  <si>
    <t>Devan</t>
  </si>
  <si>
    <t>+1(801) 592-3432</t>
  </si>
  <si>
    <t>Dmajers@wedigutah.com</t>
  </si>
  <si>
    <t>General Construction</t>
  </si>
  <si>
    <t>VAN CON/VANSICKLE CONST</t>
  </si>
  <si>
    <t>1825 N MOUNTAIN SPRINGS</t>
  </si>
  <si>
    <t>Springville</t>
  </si>
  <si>
    <t>PPT-10668EEE</t>
  </si>
  <si>
    <t>plhenterpriseshop@gmail.com</t>
  </si>
  <si>
    <t>Campbell</t>
  </si>
  <si>
    <t>Lonnie</t>
  </si>
  <si>
    <t>PLH ENTERPRISES</t>
  </si>
  <si>
    <t>3023 N. Interstate 25</t>
  </si>
  <si>
    <t>69174::PLH ENTERPRISES</t>
  </si>
  <si>
    <t>PCP-00D34955</t>
  </si>
  <si>
    <t>robertk2489@hotmail.com</t>
  </si>
  <si>
    <t>Konopka</t>
  </si>
  <si>
    <t>Robertk2489@hotmail.com</t>
  </si>
  <si>
    <t>26 LEICHARDT WAY</t>
  </si>
  <si>
    <t>ANDERGROVE QLD</t>
  </si>
  <si>
    <t>PCP-00D32850</t>
  </si>
  <si>
    <t>e250dc1</t>
  </si>
  <si>
    <t>Chapman</t>
  </si>
  <si>
    <t>+1 3037393000</t>
  </si>
  <si>
    <t>Chapman_David@wagnerequipment.com</t>
  </si>
  <si>
    <t>PSP-000C7F88</t>
  </si>
  <si>
    <t>jorgengoka@icloud.com</t>
  </si>
  <si>
    <t>Maciel</t>
  </si>
  <si>
    <t>Indico7 Worldwide LLC</t>
  </si>
  <si>
    <t>3200 GREENFIELD RD</t>
  </si>
  <si>
    <t>Suite 300</t>
  </si>
  <si>
    <t>DEARBORN</t>
  </si>
  <si>
    <t>Michigan</t>
  </si>
  <si>
    <t>PCP-00D3424B</t>
  </si>
  <si>
    <t>jacosta@sermpinc.com</t>
  </si>
  <si>
    <t>Acosta</t>
  </si>
  <si>
    <t>SOUTHEAST READI-MIX INC</t>
  </si>
  <si>
    <t>PO BOX 1987</t>
  </si>
  <si>
    <t>80638::SOUTHEAST READI-MIX INC</t>
  </si>
  <si>
    <t>PCP-00D337E0</t>
  </si>
  <si>
    <t>simstruckingllc6@gmail.com</t>
  </si>
  <si>
    <t>Sims</t>
  </si>
  <si>
    <t>Brandon</t>
  </si>
  <si>
    <t>SIMS TRUCKING</t>
  </si>
  <si>
    <t>4571 STATE HWY 15</t>
  </si>
  <si>
    <t>MONTE VISTA</t>
  </si>
  <si>
    <t>81630::SIMS TRUCKING</t>
  </si>
  <si>
    <t>PCP-00D34E78</t>
  </si>
  <si>
    <t>lucerostacy@yahoo.com</t>
  </si>
  <si>
    <t>Stacy</t>
  </si>
  <si>
    <t>STACY LUCERO</t>
  </si>
  <si>
    <t>2900 GRANADA BLVD</t>
  </si>
  <si>
    <t>56192::STACY LUCERO</t>
  </si>
  <si>
    <t>PCP-00D34750</t>
  </si>
  <si>
    <t>juanpolanco1987@gmail.com</t>
  </si>
  <si>
    <t>Polanco</t>
  </si>
  <si>
    <t>DESERT TRUCKING</t>
  </si>
  <si>
    <t>302 3rd Street</t>
  </si>
  <si>
    <t>Sunland Park</t>
  </si>
  <si>
    <t>25854::DESERT TRUCKING</t>
  </si>
  <si>
    <t>PCP-00D3545D</t>
  </si>
  <si>
    <t>farboy4515@gmail.com</t>
  </si>
  <si>
    <t>Becerra</t>
  </si>
  <si>
    <t>US ARMY</t>
  </si>
  <si>
    <t>21025 MINUE DRIVE</t>
  </si>
  <si>
    <t>FORT BLISS</t>
  </si>
  <si>
    <t>PCP-00D361AF</t>
  </si>
  <si>
    <t>odohertyandsonstrucking@gmail.com</t>
  </si>
  <si>
    <t>O’Doherty</t>
  </si>
  <si>
    <t>Mick</t>
  </si>
  <si>
    <t>Odohertyandsonstrucking@gmail.com</t>
  </si>
  <si>
    <t>O’Doherty and sons trucking</t>
  </si>
  <si>
    <t>10900 INDIAN HILLS CIR</t>
  </si>
  <si>
    <t>KIOWA</t>
  </si>
  <si>
    <t>PCP-00D36033</t>
  </si>
  <si>
    <t>arenivar</t>
  </si>
  <si>
    <t>Arenivar</t>
  </si>
  <si>
    <t>Rogelio</t>
  </si>
  <si>
    <t>+1 4322028076</t>
  </si>
  <si>
    <t>Rogelio.Arenivar@halliburton.com</t>
  </si>
  <si>
    <t>HALLIBURTON ENERGY SERVICES</t>
  </si>
  <si>
    <t>6155 W Murphy St</t>
  </si>
  <si>
    <t>Odessa</t>
  </si>
  <si>
    <t>PPT-10769920</t>
  </si>
  <si>
    <t>rhinojos@brucknertruck.com</t>
  </si>
  <si>
    <t>HINOJOS</t>
  </si>
  <si>
    <t>RAY</t>
  </si>
  <si>
    <t>BRUCKNER TRUCK SALES</t>
  </si>
  <si>
    <t>2121 NW COUNTY RD.</t>
  </si>
  <si>
    <t>HOBBS</t>
  </si>
  <si>
    <t>68269::BRUCKNER TRUCK SALES INC</t>
  </si>
  <si>
    <t>PCP-00D35734</t>
  </si>
  <si>
    <t>buddylucero89@gmail.com</t>
  </si>
  <si>
    <t>Buddy</t>
  </si>
  <si>
    <t>BUDDY LUCERO</t>
  </si>
  <si>
    <t>115 BROADWAY AVENUE</t>
  </si>
  <si>
    <t>56191::BUDDY LUCERO</t>
  </si>
  <si>
    <t>PCP-00D34527</t>
  </si>
  <si>
    <t>shaziaibanez25@gmail.com</t>
  </si>
  <si>
    <t>Ibanez</t>
  </si>
  <si>
    <t>Shazia</t>
  </si>
  <si>
    <t>Shaziaibanez25@gmail.com</t>
  </si>
  <si>
    <t>38554 MONROE ST</t>
  </si>
  <si>
    <t>AGATE</t>
  </si>
  <si>
    <t>CO 80101</t>
  </si>
  <si>
    <t>PCP-00D37CFE</t>
  </si>
  <si>
    <t>Colton@rrcllc.com</t>
  </si>
  <si>
    <t>Bledsoe</t>
  </si>
  <si>
    <t>R R CONTRACTING LLC</t>
  </si>
  <si>
    <t>PO BOX 126</t>
  </si>
  <si>
    <t>LEESVILLE</t>
  </si>
  <si>
    <t>77060::R R CONTRACTING LLC</t>
  </si>
  <si>
    <t>PCP-00D37A47</t>
  </si>
  <si>
    <t>kaylynnkent1@gmail.com</t>
  </si>
  <si>
    <t>Kent</t>
  </si>
  <si>
    <t>Kaylynn</t>
  </si>
  <si>
    <t>PCP-00D36E53</t>
  </si>
  <si>
    <t>drkmiguel1227@gmail.com</t>
  </si>
  <si>
    <t>Derek</t>
  </si>
  <si>
    <t>4250 SW SAILFISH RD</t>
  </si>
  <si>
    <t>DUNNELLON</t>
  </si>
  <si>
    <t>Florida</t>
  </si>
  <si>
    <t>PCP-00D37994</t>
  </si>
  <si>
    <t>nkapron@gmail.com</t>
  </si>
  <si>
    <t>Kapron</t>
  </si>
  <si>
    <t>Neill</t>
  </si>
  <si>
    <t>4508 FOX GROVE DRIVE</t>
  </si>
  <si>
    <t>PCP-00D3A325</t>
  </si>
  <si>
    <t>snowfoxfab@gmail.com</t>
  </si>
  <si>
    <t>Duncan</t>
  </si>
  <si>
    <t>Snowfoxfab@gmail.com</t>
  </si>
  <si>
    <t>Snow Fox Fabrication</t>
  </si>
  <si>
    <t>4625 ECHO CIRCLE</t>
  </si>
  <si>
    <t>PCP-00D38844</t>
  </si>
  <si>
    <t>drmitchk@gmail.com</t>
  </si>
  <si>
    <t>Kahn</t>
  </si>
  <si>
    <t>Mitchell</t>
  </si>
  <si>
    <t>151 MARSH DEER PLACE</t>
  </si>
  <si>
    <t>SURFSIDE BEACH</t>
  </si>
  <si>
    <t>South Carolina</t>
  </si>
  <si>
    <t>PCP-00D391A6</t>
  </si>
  <si>
    <t>sutherlinmandy@yahoo.com</t>
  </si>
  <si>
    <t>Sutherlin</t>
  </si>
  <si>
    <t>Mandy</t>
  </si>
  <si>
    <t>Sutherlinmandy@yahoo.com</t>
  </si>
  <si>
    <t>6581 COLORADO 172</t>
  </si>
  <si>
    <t>IGNACIO</t>
  </si>
  <si>
    <t>PCP-00D38F8F</t>
  </si>
  <si>
    <t>toby.richardson@feinm.com</t>
  </si>
  <si>
    <t>Richardson</t>
  </si>
  <si>
    <t>Toby</t>
  </si>
  <si>
    <t>FRANKLINS EARTHMOVING</t>
  </si>
  <si>
    <t>2524 JEFFERSON NE</t>
  </si>
  <si>
    <t>34972::FRANKLINS EARTHMOVING INC</t>
  </si>
  <si>
    <t>PCP-00D3BF71</t>
  </si>
  <si>
    <t>Pedrazadavid928@gmail.com</t>
  </si>
  <si>
    <t>Pedraza</t>
  </si>
  <si>
    <t>RODRIGUEZ AND SONS CONSTRUCT</t>
  </si>
  <si>
    <t>DPAUTO AND DIESEL</t>
  </si>
  <si>
    <t>224 PALOMA BLANCA DRIVE</t>
  </si>
  <si>
    <t>CHAPARRAL</t>
  </si>
  <si>
    <t>76250::DP AUTO &amp; DIESEL</t>
  </si>
  <si>
    <t>PCP-00D3DD6F</t>
  </si>
  <si>
    <t>Tysonk.graham5@gmail.com</t>
  </si>
  <si>
    <t>Graham</t>
  </si>
  <si>
    <t>1906 MISSION AVENUE</t>
  </si>
  <si>
    <t>PCP-00D3F875</t>
  </si>
  <si>
    <t>garettfunk@yahoo.com</t>
  </si>
  <si>
    <t>Funk</t>
  </si>
  <si>
    <t>Garett</t>
  </si>
  <si>
    <t>Garettfunk@yahoo.com</t>
  </si>
  <si>
    <t>Brokenoff repair</t>
  </si>
  <si>
    <t>215 TOM'S PLACE</t>
  </si>
  <si>
    <t>PAGOSA SPRINGS</t>
  </si>
  <si>
    <t>PCP-00D3CAB7</t>
  </si>
  <si>
    <t>shawn@nativewaste.com</t>
  </si>
  <si>
    <t>Parsons</t>
  </si>
  <si>
    <t>NATIVE WASTE SOLUTIONS, LLC</t>
  </si>
  <si>
    <t>2801 CR 233</t>
  </si>
  <si>
    <t>RIFLE</t>
  </si>
  <si>
    <t>65092::NATIVE WASTE SOLUTION INC</t>
  </si>
  <si>
    <t>PCP-000E050F</t>
  </si>
  <si>
    <t>hprieto72+31@gmail.com</t>
  </si>
  <si>
    <t>Reed</t>
  </si>
  <si>
    <t>Rusty</t>
  </si>
  <si>
    <t>TOM MCCAULEY &amp; SON INC</t>
  </si>
  <si>
    <t>486 MCCAULEY RD</t>
  </si>
  <si>
    <t>PO BOX 182</t>
  </si>
  <si>
    <t>CLIFF</t>
  </si>
  <si>
    <t>88028-1228</t>
  </si>
  <si>
    <t>25670::TOM MCCAULEY &amp; SON INC</t>
  </si>
  <si>
    <t>PCP-00D3F25C</t>
  </si>
  <si>
    <t>chase.freeman@libertyenergy.com</t>
  </si>
  <si>
    <t>Freeman</t>
  </si>
  <si>
    <t>Chase</t>
  </si>
  <si>
    <t>Chase.Freeman@libertyenergy.com</t>
  </si>
  <si>
    <t>PCP-00D3C62E</t>
  </si>
  <si>
    <t>lferguson@backcountryexcavating.org</t>
  </si>
  <si>
    <t>ferguson</t>
  </si>
  <si>
    <t>lonnie</t>
  </si>
  <si>
    <t>BACK COUNTRY EXCAVATING</t>
  </si>
  <si>
    <t>720 61ST ST AVE</t>
  </si>
  <si>
    <t>GREELEY</t>
  </si>
  <si>
    <t>39691::BACK COUNTRY EXCAVATING</t>
  </si>
  <si>
    <t>PCP-00D3D956</t>
  </si>
  <si>
    <t>masonconst001@gmail.com</t>
  </si>
  <si>
    <t>US (+1)(970) 231-3780</t>
  </si>
  <si>
    <t>MASON CONSTRUCTION</t>
  </si>
  <si>
    <t>58566::MASON CONSTRUCTION</t>
  </si>
  <si>
    <t>PCP-00C512D4</t>
  </si>
  <si>
    <t>caleb.drury@libertyenergy.com</t>
  </si>
  <si>
    <t>drury</t>
  </si>
  <si>
    <t>caleb</t>
  </si>
  <si>
    <t>7104 WCR 116</t>
  </si>
  <si>
    <t>PCP-00D3C6BD</t>
  </si>
  <si>
    <t>davegibson@crossroadstrailer.com</t>
  </si>
  <si>
    <t>GIBSON</t>
  </si>
  <si>
    <t>DAVID</t>
  </si>
  <si>
    <t>CROSSROADS TRAILER</t>
  </si>
  <si>
    <t>2829 INTERSTATE 76 FRONTAGE ROAD</t>
  </si>
  <si>
    <t>HUDSON</t>
  </si>
  <si>
    <t>PCP-00D3F651</t>
  </si>
  <si>
    <t>eloy.diaz@libertyenergy.com</t>
  </si>
  <si>
    <t>Diaz</t>
  </si>
  <si>
    <t>Eloy</t>
  </si>
  <si>
    <t>+1 9565929831</t>
  </si>
  <si>
    <t>Eloy.Diaz@libertyenergy.com</t>
  </si>
  <si>
    <t>midland</t>
  </si>
  <si>
    <t>PCP-00D3C85F</t>
  </si>
  <si>
    <t>bmoon23@mail.com</t>
  </si>
  <si>
    <t>Moon</t>
  </si>
  <si>
    <t>+1 9706186135</t>
  </si>
  <si>
    <t>ELDER TRUCKING INC DBA</t>
  </si>
  <si>
    <t>5620 County Road 342</t>
  </si>
  <si>
    <t>Silt</t>
  </si>
  <si>
    <t>30424::ELDER TRUCKING INC DBA</t>
  </si>
  <si>
    <t>PCP-00D3C3A7</t>
  </si>
  <si>
    <t>micaullom74@gmail.com</t>
  </si>
  <si>
    <t>Ullom</t>
  </si>
  <si>
    <t>Mica</t>
  </si>
  <si>
    <t>ULLOM TRUCKING LLC</t>
  </si>
  <si>
    <t>3910 COOKE DR</t>
  </si>
  <si>
    <t>91206::ULLOM TRUCKING LLC</t>
  </si>
  <si>
    <t>PCP-00D3F283</t>
  </si>
  <si>
    <t>mag.electric.grants@gmail.com</t>
  </si>
  <si>
    <t>Garduno</t>
  </si>
  <si>
    <t>Anthony</t>
  </si>
  <si>
    <t>MAG ELECTRIC</t>
  </si>
  <si>
    <t>52648::MAG ELECTRIC</t>
  </si>
  <si>
    <t>PPW-80043484</t>
  </si>
  <si>
    <t>austenmcgill123@gmail.com</t>
  </si>
  <si>
    <t>McGill</t>
  </si>
  <si>
    <t>SIETE INC</t>
  </si>
  <si>
    <t>5022 WEST GRANEROS ROAD</t>
  </si>
  <si>
    <t>79766::SIETE INC</t>
  </si>
  <si>
    <t>PCP-00D3F181</t>
  </si>
  <si>
    <t>e250jb8</t>
  </si>
  <si>
    <t>Byerly</t>
  </si>
  <si>
    <t>Jake</t>
  </si>
  <si>
    <t>byerly_jake@wagnerequipment.com</t>
  </si>
  <si>
    <t>PSP-000C2392</t>
  </si>
  <si>
    <t>e250ijp</t>
  </si>
  <si>
    <t>Perez-Rodriguez</t>
  </si>
  <si>
    <t>Ignacio</t>
  </si>
  <si>
    <t>J.</t>
  </si>
  <si>
    <t>perez_ignacio@wagnerequipment.com</t>
  </si>
  <si>
    <t>PSP-000C7693</t>
  </si>
  <si>
    <t>dscustomtransport@gmail.com</t>
  </si>
  <si>
    <t>Scalfri</t>
  </si>
  <si>
    <t>DAVID SCALFRI</t>
  </si>
  <si>
    <t xml:space="preserve">1745 15th street </t>
  </si>
  <si>
    <t>27653::DAVID SCALFRI</t>
  </si>
  <si>
    <t>PCP-00D3E0A4</t>
  </si>
  <si>
    <t>rmrice@sundt.com</t>
  </si>
  <si>
    <t>Rice</t>
  </si>
  <si>
    <t>Rebecca</t>
  </si>
  <si>
    <t>SUNDT CONSTRUCTION</t>
  </si>
  <si>
    <t>1903 E. UNIVERSITY</t>
  </si>
  <si>
    <t>82769::SUNDT CONSTRUCTION INC</t>
  </si>
  <si>
    <t>PCP-00BF7BE7</t>
  </si>
  <si>
    <t>garrowty@hotmail.ca</t>
  </si>
  <si>
    <t>Garrow</t>
  </si>
  <si>
    <t>Garrowty@hotmail.ca</t>
  </si>
  <si>
    <t>154 RIVER RD</t>
  </si>
  <si>
    <t>NAPANEE</t>
  </si>
  <si>
    <t>Ontario</t>
  </si>
  <si>
    <t>K7R 3K8</t>
  </si>
  <si>
    <t>PCP-00D3FD57</t>
  </si>
  <si>
    <t>gaven_79@yahoo.com</t>
  </si>
  <si>
    <t>Gaven</t>
  </si>
  <si>
    <t>US (+1)(719) 371-4539</t>
  </si>
  <si>
    <t>Arkansas Valley Drilling oca</t>
  </si>
  <si>
    <t>PCP-000D52E9</t>
  </si>
  <si>
    <t>aarongarcia@crossroadstrailer.com</t>
  </si>
  <si>
    <t>GARCIA</t>
  </si>
  <si>
    <t>AARON</t>
  </si>
  <si>
    <t>PCP-00D3F5E0</t>
  </si>
  <si>
    <t>robgarcia1501@icloud.com</t>
  </si>
  <si>
    <t>Roberto</t>
  </si>
  <si>
    <t>7708 JERRY CIRCLE SOUTHWEST</t>
  </si>
  <si>
    <t>PCP-00D3EC93</t>
  </si>
  <si>
    <t>hayesnash@me.com</t>
  </si>
  <si>
    <t>Nash</t>
  </si>
  <si>
    <t>Hayes</t>
  </si>
  <si>
    <t>Hayesnash@me.com</t>
  </si>
  <si>
    <t>Colorado MountainScapes</t>
  </si>
  <si>
    <t>115 TRULL ROAD</t>
  </si>
  <si>
    <t>WOODLAND PARK</t>
  </si>
  <si>
    <t>PCP-00D3DD16</t>
  </si>
  <si>
    <t>candraacuna@yahoo.com</t>
  </si>
  <si>
    <t>Acuna</t>
  </si>
  <si>
    <t>Candra</t>
  </si>
  <si>
    <t>279 Pine Lodge Rd.</t>
  </si>
  <si>
    <t>Capitan</t>
  </si>
  <si>
    <t>PCP-00D3CC4A</t>
  </si>
  <si>
    <t>ntegra777@gmail.com</t>
  </si>
  <si>
    <t>MEGAN ARAGON</t>
  </si>
  <si>
    <t>4218 ASCENDANT DRIVE</t>
  </si>
  <si>
    <t>04930::MEGAN ARAGON</t>
  </si>
  <si>
    <t>PCP-00D3F748</t>
  </si>
  <si>
    <t>orders@aoshouston.com</t>
  </si>
  <si>
    <t>chaires</t>
  </si>
  <si>
    <t>silvia</t>
  </si>
  <si>
    <t>+1 7139529611</t>
  </si>
  <si>
    <t>ORDERS@AOSHOUSTON.COM</t>
  </si>
  <si>
    <t>AORS RIG SERVICES INC</t>
  </si>
  <si>
    <t>1656 Townhurst Dr STE G</t>
  </si>
  <si>
    <t>HOUSTON</t>
  </si>
  <si>
    <t>PCP-00CC9B62</t>
  </si>
  <si>
    <t>a.aboom1721@gmail.com</t>
  </si>
  <si>
    <t>Cardenas</t>
  </si>
  <si>
    <t>Felipe</t>
  </si>
  <si>
    <t>A &amp; A BOOM</t>
  </si>
  <si>
    <t>1474 CORONEL DRIVE</t>
  </si>
  <si>
    <t>01135::A &amp; A BOOM</t>
  </si>
  <si>
    <t>PCP-00D3D670</t>
  </si>
  <si>
    <t>jorgequi86@gmail.com</t>
  </si>
  <si>
    <t>Quinonez</t>
  </si>
  <si>
    <t>JORGE QUINONEZ</t>
  </si>
  <si>
    <t>1011 ALAMO ST</t>
  </si>
  <si>
    <t>71500::JORGE QUINONEZ</t>
  </si>
  <si>
    <t>PCP-00D3E6DA</t>
  </si>
  <si>
    <t>daka102816@gmail.com</t>
  </si>
  <si>
    <t>Alvarez</t>
  </si>
  <si>
    <t>Daka102816@gmail.com</t>
  </si>
  <si>
    <t>Consignment Cashe</t>
  </si>
  <si>
    <t>51429 110TH STREET</t>
  </si>
  <si>
    <t>LYLE</t>
  </si>
  <si>
    <t>Minnesota</t>
  </si>
  <si>
    <t>PCP-00D419F2</t>
  </si>
  <si>
    <t>sinich@naparpc.com</t>
  </si>
  <si>
    <t>Inich</t>
  </si>
  <si>
    <t>Sherry</t>
  </si>
  <si>
    <t>THE ROCK PARTS COMPANY</t>
  </si>
  <si>
    <t>165 CAPRICE CT</t>
  </si>
  <si>
    <t>74756::THE ROCK PARTS CO</t>
  </si>
  <si>
    <t>PCP-00D45948</t>
  </si>
  <si>
    <t>accounting@ihweld.com</t>
  </si>
  <si>
    <t>Griego</t>
  </si>
  <si>
    <t>Ben</t>
  </si>
  <si>
    <t>IRON HORSE WELDING LLC</t>
  </si>
  <si>
    <t>5024 Broadway Blvd SE</t>
  </si>
  <si>
    <t>46970::IRON HORSE WELDING LLC</t>
  </si>
  <si>
    <t>PCP-00D43184</t>
  </si>
  <si>
    <t>parker_rob@wagnerequipment.com</t>
  </si>
  <si>
    <t>Parker</t>
  </si>
  <si>
    <t>Rob</t>
  </si>
  <si>
    <t>Wagner Equipment Co.</t>
  </si>
  <si>
    <t>700 WAGNER CT SE</t>
  </si>
  <si>
    <t>PCP-00D42F3B</t>
  </si>
  <si>
    <t>t.collins@apexunderground.com</t>
  </si>
  <si>
    <t>Collins</t>
  </si>
  <si>
    <t>Taylor</t>
  </si>
  <si>
    <t>APEX PLUMBING</t>
  </si>
  <si>
    <t>4420 WEST 58TH AVENUE</t>
  </si>
  <si>
    <t>00323::APEX PLUMBING</t>
  </si>
  <si>
    <t>PCP-00D43212</t>
  </si>
  <si>
    <t>danny@longspeaklandscape.com</t>
  </si>
  <si>
    <t>Powell</t>
  </si>
  <si>
    <t>Danny@longspeaklandscape.com</t>
  </si>
  <si>
    <t>Longspeak Machinery</t>
  </si>
  <si>
    <t>4325 HILLTOP ROAD</t>
  </si>
  <si>
    <t>LONGMONT</t>
  </si>
  <si>
    <t>PCP-00D45E34</t>
  </si>
  <si>
    <t>greg@rvrbco.com</t>
  </si>
  <si>
    <t>Rosenkans</t>
  </si>
  <si>
    <t>Gregory</t>
  </si>
  <si>
    <t>RIVERBEND CO</t>
  </si>
  <si>
    <t>6864 N RIVER RD</t>
  </si>
  <si>
    <t>83714::RIVERBEND CO</t>
  </si>
  <si>
    <t>PCP-00D42DAD</t>
  </si>
  <si>
    <t>e250sdt</t>
  </si>
  <si>
    <t>Townsend</t>
  </si>
  <si>
    <t>townsend_scott@wagnerequipment.com</t>
  </si>
  <si>
    <t>PSP-000A38FE</t>
  </si>
  <si>
    <t>e250wh1</t>
  </si>
  <si>
    <t>Hubert</t>
  </si>
  <si>
    <t>Wayne</t>
  </si>
  <si>
    <t>hubert_wayne@wagnerequipment.com</t>
  </si>
  <si>
    <t>PSP-000C781B</t>
  </si>
  <si>
    <t>e250mhd</t>
  </si>
  <si>
    <t>Dunton</t>
  </si>
  <si>
    <t>Morgan</t>
  </si>
  <si>
    <t>H.</t>
  </si>
  <si>
    <t>dunton_morgan@wagnerequipment.com</t>
  </si>
  <si>
    <t>PSP-000C6997</t>
  </si>
  <si>
    <t>e250mjv</t>
  </si>
  <si>
    <t>Vigil</t>
  </si>
  <si>
    <t>J</t>
  </si>
  <si>
    <t>Vigil_Matthew@wagnerequipment.com</t>
  </si>
  <si>
    <t>PSP-00037EB3</t>
  </si>
  <si>
    <t>jesusmorales@rdpipeline.com</t>
  </si>
  <si>
    <t>Jesus</t>
  </si>
  <si>
    <t>Jesusmorales@rdpipeline.com</t>
  </si>
  <si>
    <t>R &amp; D PIPELINE</t>
  </si>
  <si>
    <t>9555 RALSTON RD</t>
  </si>
  <si>
    <t>72324::RD PIPELINE</t>
  </si>
  <si>
    <t>PCP-00D44353</t>
  </si>
  <si>
    <t>vicki@prechambers.com</t>
  </si>
  <si>
    <t>Northington</t>
  </si>
  <si>
    <t>Vicki</t>
  </si>
  <si>
    <t>PEAK POWER MFG LLC</t>
  </si>
  <si>
    <t>PO BOX 57028</t>
  </si>
  <si>
    <t>67981::PEAK POWER MFG LLC</t>
  </si>
  <si>
    <t>PCP-00D44F85</t>
  </si>
  <si>
    <t>sarahurias@vanhorntexas.org</t>
  </si>
  <si>
    <t>Urias</t>
  </si>
  <si>
    <t>Sarah</t>
  </si>
  <si>
    <t>TOWN OF VAN HORN</t>
  </si>
  <si>
    <t>P.O. Box 517</t>
  </si>
  <si>
    <t>Van Horn</t>
  </si>
  <si>
    <t>92948::TOWN OF VAN HORN</t>
  </si>
  <si>
    <t>PCP-00D43ABD</t>
  </si>
  <si>
    <t>Martinezsa32@gmail.com</t>
  </si>
  <si>
    <t>Alonso</t>
  </si>
  <si>
    <t>Marrs Milky Way dary</t>
  </si>
  <si>
    <t>39971 COUNTY ROAD 43</t>
  </si>
  <si>
    <t>AULT</t>
  </si>
  <si>
    <t>PCP-00D45794</t>
  </si>
  <si>
    <t>ivan@smithco.cc</t>
  </si>
  <si>
    <t>Lozoya</t>
  </si>
  <si>
    <t>Ivan</t>
  </si>
  <si>
    <t>Ivan@smithco.cc</t>
  </si>
  <si>
    <t>SMITHCO CONSTRUCTION INC.</t>
  </si>
  <si>
    <t>6 KING CANYON LOOP</t>
  </si>
  <si>
    <t>CABALLO</t>
  </si>
  <si>
    <t>80146::SMITHCO CONSTRUCTION INC</t>
  </si>
  <si>
    <t>PCP-00D436FB</t>
  </si>
  <si>
    <t>bkleutem@bechtel.com</t>
  </si>
  <si>
    <t>Leuteman</t>
  </si>
  <si>
    <t>Brenda</t>
  </si>
  <si>
    <t>BECHTEL NATIONAL, INC. - PUEBLO DEPOT</t>
  </si>
  <si>
    <t>1 JETWAY CT</t>
  </si>
  <si>
    <t>70411::BECHTEL NATL INC PUEBLO DEPO</t>
  </si>
  <si>
    <t>PCP-00D444EF</t>
  </si>
  <si>
    <t>fer21lola@hotmail.com</t>
  </si>
  <si>
    <t>Ramirez</t>
  </si>
  <si>
    <t>Fernandeo</t>
  </si>
  <si>
    <t>FERR EXPRESS</t>
  </si>
  <si>
    <t>5020 Bragg Ave</t>
  </si>
  <si>
    <t>33208::FERR EXPRESS</t>
  </si>
  <si>
    <t>PCP-00D4B66D</t>
  </si>
  <si>
    <t>robbyhicks</t>
  </si>
  <si>
    <t>Hicks</t>
  </si>
  <si>
    <t>Robby</t>
  </si>
  <si>
    <t>+1 3074721208</t>
  </si>
  <si>
    <t>rhicks@propakenergy.com</t>
  </si>
  <si>
    <t>Propak Systems Ltd</t>
  </si>
  <si>
    <t>3222 N. 6 Mile Road</t>
  </si>
  <si>
    <t>Casper</t>
  </si>
  <si>
    <t>WY</t>
  </si>
  <si>
    <t>70480::PROPAK ENERGY SVC USA INC</t>
  </si>
  <si>
    <t>PPT-10752AD0</t>
  </si>
  <si>
    <t>dmartin@redlundequipment.com</t>
  </si>
  <si>
    <t>Danna</t>
  </si>
  <si>
    <t>SORUM TRACTOR CO</t>
  </si>
  <si>
    <t>7727 US HWY 160</t>
  </si>
  <si>
    <t>80502::SORUM TRACTOR CO</t>
  </si>
  <si>
    <t>PCP-00D4CF42</t>
  </si>
  <si>
    <t>Jmail148108@gmail.com</t>
  </si>
  <si>
    <t>Bertsch</t>
  </si>
  <si>
    <t>Jared</t>
  </si>
  <si>
    <t>14818 GAYLORD STREET</t>
  </si>
  <si>
    <t>PCP-00D4DE4C</t>
  </si>
  <si>
    <t>mmwdairy@hotmail.com</t>
  </si>
  <si>
    <t>Marrs</t>
  </si>
  <si>
    <t>Eldon</t>
  </si>
  <si>
    <t>MARRS MILKY WAY DAIRY</t>
  </si>
  <si>
    <t>39713 COUNTY ROAD 43</t>
  </si>
  <si>
    <t>58403::MARRS MILKY WAY DAIRY</t>
  </si>
  <si>
    <t>PCP-00D4AD52</t>
  </si>
  <si>
    <t>dfroid@brannan1.com</t>
  </si>
  <si>
    <t>Froid</t>
  </si>
  <si>
    <t>Devon</t>
  </si>
  <si>
    <t>BRANNAN SAND AND GRAVEL</t>
  </si>
  <si>
    <t>3800 BRIGHTON BLVD.</t>
  </si>
  <si>
    <t>09165::BRANNAN SAND &amp; GRAVEL LLC</t>
  </si>
  <si>
    <t>PCP-00D4AC1A</t>
  </si>
  <si>
    <t>casey.reif@libertyenergy.com</t>
  </si>
  <si>
    <t>Reif</t>
  </si>
  <si>
    <t>Casey</t>
  </si>
  <si>
    <t>Casey.Reif@libertyenergy.com</t>
  </si>
  <si>
    <t>9540 EAST 104TH AVENUE</t>
  </si>
  <si>
    <t>HENDERSON</t>
  </si>
  <si>
    <t>PCP-00D4C095</t>
  </si>
  <si>
    <t>farrill77@gmail.com</t>
  </si>
  <si>
    <t>Farrill</t>
  </si>
  <si>
    <t>Jeremiah</t>
  </si>
  <si>
    <t>JEREMIAH FARRILL</t>
  </si>
  <si>
    <t>1025 7th street</t>
  </si>
  <si>
    <t>48833::JEREMIAH FARRILL</t>
  </si>
  <si>
    <t>PCP-00D4C610</t>
  </si>
  <si>
    <t>nismonismo000@gmail.com</t>
  </si>
  <si>
    <t>walton</t>
  </si>
  <si>
    <t>joshua</t>
  </si>
  <si>
    <t>6610 CAROLE AVENUE</t>
  </si>
  <si>
    <t>COCOA</t>
  </si>
  <si>
    <t>PCP-00D494B2</t>
  </si>
  <si>
    <t>casabjn</t>
  </si>
  <si>
    <t>Casabonne</t>
  </si>
  <si>
    <t>+1 520 917 4303</t>
  </si>
  <si>
    <t>+1 309 660 1477</t>
  </si>
  <si>
    <t>Casabonne_Joe@cat.com</t>
  </si>
  <si>
    <t>CAT INC.,CORPORATE OFFICES</t>
  </si>
  <si>
    <t>PPS-00068C13</t>
  </si>
  <si>
    <t>john.johnson3@libertyenergy.com</t>
  </si>
  <si>
    <t>john</t>
  </si>
  <si>
    <t>John.Johnson3@libertyenergy.com</t>
  </si>
  <si>
    <t>PCP-00D4C2D4</t>
  </si>
  <si>
    <t>rick.logan@libertyenergy.com</t>
  </si>
  <si>
    <t>logan</t>
  </si>
  <si>
    <t>rick</t>
  </si>
  <si>
    <t>PCP-00D4C23A</t>
  </si>
  <si>
    <t>josh.clark@libertyenergy.com</t>
  </si>
  <si>
    <t>Clark</t>
  </si>
  <si>
    <t>Josh</t>
  </si>
  <si>
    <t>Josh.Clark@libertyenergy.com</t>
  </si>
  <si>
    <t>1131 GUADALUPE DRIVE</t>
  </si>
  <si>
    <t>CIBOLO</t>
  </si>
  <si>
    <t>PCP-00D4C21A</t>
  </si>
  <si>
    <t>cooltxboy@gmail.com</t>
  </si>
  <si>
    <t>Christian</t>
  </si>
  <si>
    <t>OZ CONSTRUCTION</t>
  </si>
  <si>
    <t>3700 ALDERWOOD MANOR DR</t>
  </si>
  <si>
    <t>HORIZON CITY</t>
  </si>
  <si>
    <t>61606::OZ CONSTRUCTION</t>
  </si>
  <si>
    <t>PCP-00D4C706</t>
  </si>
  <si>
    <t>constructorakm</t>
  </si>
  <si>
    <t>Ramos</t>
  </si>
  <si>
    <t>Ana</t>
  </si>
  <si>
    <t>compras@constructorakm.com.mx</t>
  </si>
  <si>
    <t>CONSTRUCTORA KM</t>
  </si>
  <si>
    <t>AVENIDA DE LA CANTERA 9301</t>
  </si>
  <si>
    <t>CHIHUAHUA</t>
  </si>
  <si>
    <t>17827::CONSTRUCTORA KM</t>
  </si>
  <si>
    <t>PCP-00D4C587</t>
  </si>
  <si>
    <t>buglingbullllc@gmail.com</t>
  </si>
  <si>
    <t>Pelc</t>
  </si>
  <si>
    <t>BUGLING BULL EXCAVATING LLC</t>
  </si>
  <si>
    <t>10477::BUGLING BULL EXCAVATING LLC</t>
  </si>
  <si>
    <t>PPW-80043F33</t>
  </si>
  <si>
    <t>jduran1053@gmail.com</t>
  </si>
  <si>
    <t>Chuy</t>
  </si>
  <si>
    <t>VENABLES CONSTRUCTION INC</t>
  </si>
  <si>
    <t>7410 CONTINENTAL PKWY</t>
  </si>
  <si>
    <t>AMARILLO</t>
  </si>
  <si>
    <t>79119-6740</t>
  </si>
  <si>
    <t>93109::VENABLES CONSTRUCTION INC</t>
  </si>
  <si>
    <t>PCP-00D49C09</t>
  </si>
  <si>
    <t>tpalmer@brinkred.com</t>
  </si>
  <si>
    <t>Palmer</t>
  </si>
  <si>
    <t>+1 6054317070</t>
  </si>
  <si>
    <t>BRINK CONSTRUCTORS INC</t>
  </si>
  <si>
    <t>Rapid city</t>
  </si>
  <si>
    <t>South Dakota</t>
  </si>
  <si>
    <t>PCP-0001EFF6</t>
  </si>
  <si>
    <t>tylermack6788@gmail.com</t>
  </si>
  <si>
    <t>Mack</t>
  </si>
  <si>
    <t>1944 SOUTH BROADWAY</t>
  </si>
  <si>
    <t>GRAND JUNCTION</t>
  </si>
  <si>
    <t>PCP-00D4DC51</t>
  </si>
  <si>
    <t>tonemtz06@gmail.com</t>
  </si>
  <si>
    <t>Antonio</t>
  </si>
  <si>
    <t>Tonemtz06@gmail.com</t>
  </si>
  <si>
    <t>Chama Valley Repair LLC.</t>
  </si>
  <si>
    <t>286A NM-74</t>
  </si>
  <si>
    <t>OHKAY OWINGEH</t>
  </si>
  <si>
    <t>PCP-00D4C3D7</t>
  </si>
  <si>
    <t>tyler.hellerich@holcim.com</t>
  </si>
  <si>
    <t>Hellerich</t>
  </si>
  <si>
    <t>Tyler.hellerich@Holcim.com</t>
  </si>
  <si>
    <t>Holcim</t>
  </si>
  <si>
    <t>205 TUNNEL DRIVE</t>
  </si>
  <si>
    <t>PCP-00D4C2B3</t>
  </si>
  <si>
    <t>stevenelsberry@gmail.com</t>
  </si>
  <si>
    <t>Elsberry</t>
  </si>
  <si>
    <t>Steven</t>
  </si>
  <si>
    <t>310 SOUTH CORA AVENUE</t>
  </si>
  <si>
    <t>MILLIKEN</t>
  </si>
  <si>
    <t>PCP-00D4C21E</t>
  </si>
  <si>
    <t>eric.o@statewidemilling.com</t>
  </si>
  <si>
    <t>Olivas</t>
  </si>
  <si>
    <t>Eric.o@statewidemilling.com</t>
  </si>
  <si>
    <t>Statewide Milling</t>
  </si>
  <si>
    <t>11367 COLORADO BOULEVARD</t>
  </si>
  <si>
    <t>PCP-00D4BBF1</t>
  </si>
  <si>
    <t>joezuko94@hotmail.com</t>
  </si>
  <si>
    <t>Zukowski</t>
  </si>
  <si>
    <t>Joezuko94@hotmail.com</t>
  </si>
  <si>
    <t>47 DINKLE DITCH RD</t>
  </si>
  <si>
    <t>Box 94</t>
  </si>
  <si>
    <t>COALDALE</t>
  </si>
  <si>
    <t>PCP-00D49F5A</t>
  </si>
  <si>
    <t>fragua.7@gmail.com</t>
  </si>
  <si>
    <t>Francisco</t>
  </si>
  <si>
    <t>PCP-00D499F4</t>
  </si>
  <si>
    <t>berteaustin4@gmail.com</t>
  </si>
  <si>
    <t>Berte</t>
  </si>
  <si>
    <t>Berteaustin4@gmail.com</t>
  </si>
  <si>
    <t>3300 ALEXANDER WAY</t>
  </si>
  <si>
    <t>BROOMFIELD</t>
  </si>
  <si>
    <t>PCP-00D49987</t>
  </si>
  <si>
    <t>jjoesten@brannan1.com</t>
  </si>
  <si>
    <t>Joesten</t>
  </si>
  <si>
    <t>Jon</t>
  </si>
  <si>
    <t>PCP-00D4BC64</t>
  </si>
  <si>
    <t>rbishop@brannan1.com</t>
  </si>
  <si>
    <t>BISHOP</t>
  </si>
  <si>
    <t>Rick</t>
  </si>
  <si>
    <t>PCP-00D4A51C</t>
  </si>
  <si>
    <t>tmrjr522@gmail.com</t>
  </si>
  <si>
    <t>Rafferty</t>
  </si>
  <si>
    <t>Timothy</t>
  </si>
  <si>
    <t>TIM RAFFERTY</t>
  </si>
  <si>
    <t>73244::TIM RAFFERTY</t>
  </si>
  <si>
    <t>PCP-00D38E90</t>
  </si>
  <si>
    <t>a1autokirtland@yahoo.com</t>
  </si>
  <si>
    <t>Overturf</t>
  </si>
  <si>
    <t>JERK IT AUTO PARTS INC</t>
  </si>
  <si>
    <t>po box 949</t>
  </si>
  <si>
    <t>Kirtland</t>
  </si>
  <si>
    <t>00383::JERK IT AUTO PARTS INC</t>
  </si>
  <si>
    <t>PCP-00D4BB83</t>
  </si>
  <si>
    <t>dbueltell@hotmail.com</t>
  </si>
  <si>
    <t>Bueltell</t>
  </si>
  <si>
    <t>PPW-80048C2F</t>
  </si>
  <si>
    <t>CAT®  Inspect,Manage PCC Invoice Access,My.Cat.com,MyWagnerCat.com,Parts.Cat.com + Includes SIS Parts Books,SIS2.0 Web - Service Information</t>
  </si>
  <si>
    <t>zinnjustin6@gmail.com</t>
  </si>
  <si>
    <t>ZINN</t>
  </si>
  <si>
    <t>JUSTIN</t>
  </si>
  <si>
    <t>RAMIREZ &amp; SONS INC.</t>
  </si>
  <si>
    <t>3404 N ENTERPRISE DR</t>
  </si>
  <si>
    <t>73343::RAMIREZ &amp; SONS INC</t>
  </si>
  <si>
    <t>PCP-00D50CAC</t>
  </si>
  <si>
    <t>a78jjm</t>
  </si>
  <si>
    <t>Marquez</t>
  </si>
  <si>
    <t>jmarquez@mctrux.com</t>
  </si>
  <si>
    <t>MCCANDLESS INTERNATIONAL</t>
  </si>
  <si>
    <t>74906::MCCANDLESS TRUCK CENTER LLC</t>
  </si>
  <si>
    <t>PSP-000CA8F2</t>
  </si>
  <si>
    <t>pkeyohara@wwmach.com</t>
  </si>
  <si>
    <t>Keyohara</t>
  </si>
  <si>
    <t>Price</t>
  </si>
  <si>
    <t>WORLDWIDE RENTAL SERVICES</t>
  </si>
  <si>
    <t>2951 Chambers Rd</t>
  </si>
  <si>
    <t>97188::WORLDWIDE/CO RENTAL SVC</t>
  </si>
  <si>
    <t>PCP-00D5141C</t>
  </si>
  <si>
    <t>jose.leal@ibwc.gov</t>
  </si>
  <si>
    <t>Leal</t>
  </si>
  <si>
    <t>Jose</t>
  </si>
  <si>
    <t>IBWC</t>
  </si>
  <si>
    <t>4191 NORTH MESA STREET</t>
  </si>
  <si>
    <t>PCP-00D512E8</t>
  </si>
  <si>
    <t>raystubbs798@gmail.com</t>
  </si>
  <si>
    <t>Steed</t>
  </si>
  <si>
    <t>KRS</t>
  </si>
  <si>
    <t>2222 SUNRISE LN</t>
  </si>
  <si>
    <t>50279::KRS</t>
  </si>
  <si>
    <t>PCP-00D52B8C</t>
  </si>
  <si>
    <t>carod22@msn.com</t>
  </si>
  <si>
    <t>ADVANCED CONCRETE CONST. INC</t>
  </si>
  <si>
    <t>5400 Sombrero st</t>
  </si>
  <si>
    <t>Littleton</t>
  </si>
  <si>
    <t>01965::ADVANCED CONCRETE CONST INC</t>
  </si>
  <si>
    <t>PCP-00D53255</t>
  </si>
  <si>
    <t>tuckerj84@gmail.com</t>
  </si>
  <si>
    <t>Tucker</t>
  </si>
  <si>
    <t>N/A</t>
  </si>
  <si>
    <t>1449 Oak Valley Rd</t>
  </si>
  <si>
    <t>PCP-00D52AF4</t>
  </si>
  <si>
    <t>beautiful13cook@gmail.com</t>
  </si>
  <si>
    <t>Junk</t>
  </si>
  <si>
    <t>Tiffany</t>
  </si>
  <si>
    <t>1053 NYSSA DR</t>
  </si>
  <si>
    <t>PCP-00D53E28</t>
  </si>
  <si>
    <t>sgonzalesbouton@icloud.com</t>
  </si>
  <si>
    <t>BOUTON</t>
  </si>
  <si>
    <t>STEVEN</t>
  </si>
  <si>
    <t>PCP-00D512A6</t>
  </si>
  <si>
    <t>roberto.arocho@ghphipps.com</t>
  </si>
  <si>
    <t>Arocho</t>
  </si>
  <si>
    <t>+1 7205455841</t>
  </si>
  <si>
    <t>Roberto.Arocho@ghphipps.com</t>
  </si>
  <si>
    <t>GERALD H. PHIPPS INC.</t>
  </si>
  <si>
    <t>36786::GERALD H PHIPPS INC</t>
  </si>
  <si>
    <t>PCP-0004A824</t>
  </si>
  <si>
    <t>info@kavodx.com</t>
  </si>
  <si>
    <t>le bauer</t>
  </si>
  <si>
    <t>jacob</t>
  </si>
  <si>
    <t>JLTC EXCAVATION &amp; LANDSCAPIN</t>
  </si>
  <si>
    <t>10747 S MONACO ST</t>
  </si>
  <si>
    <t>LONE TREE</t>
  </si>
  <si>
    <t>50805::JLTC EXCAVATION &amp; LANDSCAPIN G LLC</t>
  </si>
  <si>
    <t>PCP-00D513A2</t>
  </si>
  <si>
    <t>jonathan.fuentes@kodiakgas.com</t>
  </si>
  <si>
    <t>Fuentes</t>
  </si>
  <si>
    <t>1324 W DERRICK RD</t>
  </si>
  <si>
    <t>50642::KODIAK GAS SERVICES LLC - PE RMIAN</t>
  </si>
  <si>
    <t>PCP-00CEB43C</t>
  </si>
  <si>
    <t>united12</t>
  </si>
  <si>
    <t>sPERO</t>
  </si>
  <si>
    <t>Clyde</t>
  </si>
  <si>
    <t>clyde.m.spero@united.com</t>
  </si>
  <si>
    <t>UNITED AIRLINES INC</t>
  </si>
  <si>
    <t>91579::UNITED AIRLINES INC</t>
  </si>
  <si>
    <t>PPW-F57A7CF1</t>
  </si>
  <si>
    <t>ap@thinkviably.com</t>
  </si>
  <si>
    <t>Americas LLC</t>
  </si>
  <si>
    <t>Komptech</t>
  </si>
  <si>
    <t>KOMPTECH AMERICAS</t>
  </si>
  <si>
    <t>6345 Downing Street</t>
  </si>
  <si>
    <t>52290::VIABLY USA LLC</t>
  </si>
  <si>
    <t>PCP-00C74788</t>
  </si>
  <si>
    <t>e250df1</t>
  </si>
  <si>
    <t>Fante</t>
  </si>
  <si>
    <t>Dillon</t>
  </si>
  <si>
    <t>fante_dillon@wagnerequipment.com</t>
  </si>
  <si>
    <t>PSP-000B224D</t>
  </si>
  <si>
    <t>e250rws</t>
  </si>
  <si>
    <t>Swift</t>
  </si>
  <si>
    <t>Rodger</t>
  </si>
  <si>
    <t>W.</t>
  </si>
  <si>
    <t>swift_rodger@wagnerequipment.com</t>
  </si>
  <si>
    <t>PSP-000C83C6</t>
  </si>
  <si>
    <t>e250jjz</t>
  </si>
  <si>
    <t>Zilverberg</t>
  </si>
  <si>
    <t>zilverberg_jason@wagnerequipment.com</t>
  </si>
  <si>
    <t>PPI-0002280B</t>
  </si>
  <si>
    <t>stahk@aol.com</t>
  </si>
  <si>
    <t>shomler</t>
  </si>
  <si>
    <t>todd</t>
  </si>
  <si>
    <t>STAHK CONSTRUCTION LLC</t>
  </si>
  <si>
    <t>10981 E 166TH AVE</t>
  </si>
  <si>
    <t>BRIGHTON</t>
  </si>
  <si>
    <t>87268::STAHK CONSTRUCTION LLC</t>
  </si>
  <si>
    <t>PCP-00D50CDD</t>
  </si>
  <si>
    <t>theservicecenter09@gmail.com</t>
  </si>
  <si>
    <t>Seabold</t>
  </si>
  <si>
    <t>Erika</t>
  </si>
  <si>
    <t>THE SERVICE CENTER</t>
  </si>
  <si>
    <t>4471 COLORADO 165</t>
  </si>
  <si>
    <t>COLORADO CITY</t>
  </si>
  <si>
    <t>85786::THE SERVICE CENTER</t>
  </si>
  <si>
    <t>PCP-00D517EA</t>
  </si>
  <si>
    <t>BrianBaria</t>
  </si>
  <si>
    <t>Baria</t>
  </si>
  <si>
    <t>Brian</t>
  </si>
  <si>
    <t>+1 9803299307</t>
  </si>
  <si>
    <t>980-329-9307</t>
  </si>
  <si>
    <t>machinehead2668@yahoo.com</t>
  </si>
  <si>
    <t>HEI CIVIL</t>
  </si>
  <si>
    <t>227 Atando Avenue</t>
  </si>
  <si>
    <t>Charlotte</t>
  </si>
  <si>
    <t>north carolina</t>
  </si>
  <si>
    <t>PPT-1073BA63</t>
  </si>
  <si>
    <t>jarrod.wood</t>
  </si>
  <si>
    <t>wood</t>
  </si>
  <si>
    <t>jarrod</t>
  </si>
  <si>
    <t>jarrod.wood@kodiakgas.com</t>
  </si>
  <si>
    <t>kodiak gas</t>
  </si>
  <si>
    <t>5215 PETROLEUM DRIVE</t>
  </si>
  <si>
    <t>new mexico</t>
  </si>
  <si>
    <t>PCP-00A49F09</t>
  </si>
  <si>
    <t>michael.bice@keller-na.com</t>
  </si>
  <si>
    <t>bice</t>
  </si>
  <si>
    <t>keller-na</t>
  </si>
  <si>
    <t>5775 EUDORA STREET</t>
  </si>
  <si>
    <t>PCP-00D51E12</t>
  </si>
  <si>
    <t>taylor.otto@haydencolorado.org</t>
  </si>
  <si>
    <t>Otto</t>
  </si>
  <si>
    <t>Taylor.otto@haydencolorado.org</t>
  </si>
  <si>
    <t>Town Of Hayden</t>
  </si>
  <si>
    <t>1250 W Jefferson Street</t>
  </si>
  <si>
    <t>Hayden</t>
  </si>
  <si>
    <t>PCP-00D503DD</t>
  </si>
  <si>
    <t>ramirez_valerie@wagnerequipment.com</t>
  </si>
  <si>
    <t>ramirez</t>
  </si>
  <si>
    <t>valerie</t>
  </si>
  <si>
    <t>wagner equipment company</t>
  </si>
  <si>
    <t>700 wagner ct</t>
  </si>
  <si>
    <t>PCP-00D50337</t>
  </si>
  <si>
    <t>jschroer0@gmail.com</t>
  </si>
  <si>
    <t>Schroer</t>
  </si>
  <si>
    <t>JASON</t>
  </si>
  <si>
    <t>SAKO EXCAVATION LLC</t>
  </si>
  <si>
    <t>1254 county rd 23</t>
  </si>
  <si>
    <t>Ouray</t>
  </si>
  <si>
    <t>77654::SAKO EXCAVATION LLC</t>
  </si>
  <si>
    <t>PCP-00D53B8C</t>
  </si>
  <si>
    <t>loyaconstruction@yahoo.com</t>
  </si>
  <si>
    <t>Loya</t>
  </si>
  <si>
    <t>Yesenia</t>
  </si>
  <si>
    <t>+1 7205851311</t>
  </si>
  <si>
    <t>LOYA CONSTRUCTION INC.</t>
  </si>
  <si>
    <t>Commerce City</t>
  </si>
  <si>
    <t>PCP-00055043</t>
  </si>
  <si>
    <t>manny@elementelectrical10.work</t>
  </si>
  <si>
    <t>Manuel</t>
  </si>
  <si>
    <t>ELEMENT ELECTRICAL CONTRACTO</t>
  </si>
  <si>
    <t>4886 Hercules Ave Suite D</t>
  </si>
  <si>
    <t>31776::ELEMENT ELECTRICAL CONTRACTO RS LLC</t>
  </si>
  <si>
    <t>PCP-00D50C30</t>
  </si>
  <si>
    <t>e250pjk</t>
  </si>
  <si>
    <t>Kvamme</t>
  </si>
  <si>
    <t>Peter</t>
  </si>
  <si>
    <t>Kvamme_Peter@wagnerequipment.com</t>
  </si>
  <si>
    <t>PSP-00058383</t>
  </si>
  <si>
    <t>E351DB</t>
  </si>
  <si>
    <t>Blake</t>
  </si>
  <si>
    <t>Blake_Daniel@wagnerequipment.com</t>
  </si>
  <si>
    <t>PPI-00070EDA</t>
  </si>
  <si>
    <t>mendieta_cody@wagnerequipment.com</t>
  </si>
  <si>
    <t>mendieta</t>
  </si>
  <si>
    <t>cody</t>
  </si>
  <si>
    <t>wagner equipment</t>
  </si>
  <si>
    <t xml:space="preserve">200 louisiana street </t>
  </si>
  <si>
    <t>bloomfield</t>
  </si>
  <si>
    <t>PCP-00D57FDE</t>
  </si>
  <si>
    <t>lmikkelsen@tobnm.gov</t>
  </si>
  <si>
    <t>Mikkelsen</t>
  </si>
  <si>
    <t>Larry</t>
  </si>
  <si>
    <t>+1 5059740429</t>
  </si>
  <si>
    <t>TOWN OF BERNALILLO</t>
  </si>
  <si>
    <t>Bernalillo</t>
  </si>
  <si>
    <t>NM</t>
  </si>
  <si>
    <t>07272::TOWN OF BERNALILLO</t>
  </si>
  <si>
    <t>PCP-00D3BDBD</t>
  </si>
  <si>
    <t>arizonaservice266@gmail.com</t>
  </si>
  <si>
    <t>MOLINA</t>
  </si>
  <si>
    <t>MIGUEL</t>
  </si>
  <si>
    <t>ARIZONA SERVICE</t>
  </si>
  <si>
    <t>243 WEST CRAWFORD STREET</t>
  </si>
  <si>
    <t>NOGALES</t>
  </si>
  <si>
    <t>38128::ARIZONA SERVICE</t>
  </si>
  <si>
    <t>PCP-00D590FB</t>
  </si>
  <si>
    <t>ken.vigil@entegris.com</t>
  </si>
  <si>
    <t>ken.vigil@Entegris.com</t>
  </si>
  <si>
    <t>ENTEGRIS</t>
  </si>
  <si>
    <t>4405 ARROWSWEST DRIVE</t>
  </si>
  <si>
    <t>31777::ENTEGRIS</t>
  </si>
  <si>
    <t>PCP-00D57B14</t>
  </si>
  <si>
    <t>kristalblaylock@oasisgin.com</t>
  </si>
  <si>
    <t>Kristal</t>
  </si>
  <si>
    <t>+1 4327589491</t>
  </si>
  <si>
    <t>OASIS GIN, INC.</t>
  </si>
  <si>
    <t>810 COUNTY ROAD 331</t>
  </si>
  <si>
    <t>66021::OASIS GIN INC</t>
  </si>
  <si>
    <t>PCP-00D586E8</t>
  </si>
  <si>
    <t>eliasloya2@yahoo.com</t>
  </si>
  <si>
    <t>loya</t>
  </si>
  <si>
    <t>elias</t>
  </si>
  <si>
    <t>3E EXCAVATING &amp; WET UTILITIES</t>
  </si>
  <si>
    <t>5059 BEACH CT.</t>
  </si>
  <si>
    <t>08122::3E EXCAVATING &amp; WET UTILITIE S LLC</t>
  </si>
  <si>
    <t>PCP-00D538EF</t>
  </si>
  <si>
    <t>Everr889@gmail.com</t>
  </si>
  <si>
    <t>Ever</t>
  </si>
  <si>
    <t>1423 E MAIN ST</t>
  </si>
  <si>
    <t>PCP-00D57A8C</t>
  </si>
  <si>
    <t>bobcatelectricnm@gmail.com</t>
  </si>
  <si>
    <t>Gonzales</t>
  </si>
  <si>
    <t>Ed</t>
  </si>
  <si>
    <t>ED GONZALES</t>
  </si>
  <si>
    <t>PO Box 931</t>
  </si>
  <si>
    <t>Red River</t>
  </si>
  <si>
    <t>37486::ED GONZALES</t>
  </si>
  <si>
    <t>PCP-00D57C4D</t>
  </si>
  <si>
    <t>msilva@tlcplumbing.com</t>
  </si>
  <si>
    <t>Silva</t>
  </si>
  <si>
    <t>TLC COMPANIES</t>
  </si>
  <si>
    <t>5000 Edith Blvd</t>
  </si>
  <si>
    <t>85165::TLC COMPANY INC</t>
  </si>
  <si>
    <t>PCP-00D589AD</t>
  </si>
  <si>
    <t>tarahumaratruckingllc@gmail.com</t>
  </si>
  <si>
    <t>hernandez</t>
  </si>
  <si>
    <t>Julio</t>
  </si>
  <si>
    <t>TARAHUMARATRUCKINGLLC@GMAIL.COM</t>
  </si>
  <si>
    <t>TARAHUMARA TRUCKING, L.L.C.</t>
  </si>
  <si>
    <t>19401 E 42ND AVE</t>
  </si>
  <si>
    <t>85016::TARAHUMARA TRUCKING LLC</t>
  </si>
  <si>
    <t>PCP-00D585AE</t>
  </si>
  <si>
    <t>travis@tellurideairport.com</t>
  </si>
  <si>
    <t>Weber</t>
  </si>
  <si>
    <t>Travis</t>
  </si>
  <si>
    <t>TELLURIDE REG AIRPORT</t>
  </si>
  <si>
    <t>1500 LAST DOLLAR ROAD</t>
  </si>
  <si>
    <t>Ste 1</t>
  </si>
  <si>
    <t>TELLURIDE</t>
  </si>
  <si>
    <t>86099::TELLURIDE REG AIRPORT</t>
  </si>
  <si>
    <t>PCP-00D59755</t>
  </si>
  <si>
    <t>mciaustin20@gmail.com</t>
  </si>
  <si>
    <t>2601 COUNTY RD. 233</t>
  </si>
  <si>
    <t>14766::MIKE CHRISTIANSON INC</t>
  </si>
  <si>
    <t>PCP-00D57069</t>
  </si>
  <si>
    <t>ricardovargas</t>
  </si>
  <si>
    <t>VARGAS</t>
  </si>
  <si>
    <t>RICARDO</t>
  </si>
  <si>
    <t>itzaconstructora@prodigy.net.mx</t>
  </si>
  <si>
    <t>RICARDO VARGAS</t>
  </si>
  <si>
    <t>VIRGINIA 314</t>
  </si>
  <si>
    <t>ALAMEDA</t>
  </si>
  <si>
    <t>CIUDAD JUÁREZ</t>
  </si>
  <si>
    <t>93047::RICARDO VARGAS</t>
  </si>
  <si>
    <t>PCP-00D59A55</t>
  </si>
  <si>
    <t>isaac.delao@ymail.com</t>
  </si>
  <si>
    <t>De La O</t>
  </si>
  <si>
    <t>Isaac</t>
  </si>
  <si>
    <t>DANNY JOE FARMS LLC</t>
  </si>
  <si>
    <t>PO BOX 461</t>
  </si>
  <si>
    <t>Mesilla Park</t>
  </si>
  <si>
    <t>24766::DANNY JOE FARMS LLC</t>
  </si>
  <si>
    <t>PCP-00D576A9</t>
  </si>
  <si>
    <t>dpipeline8806@icloud.com</t>
  </si>
  <si>
    <t>BARRON</t>
  </si>
  <si>
    <t>HECTOR</t>
  </si>
  <si>
    <t>1320 W. Broadway Pl.</t>
  </si>
  <si>
    <t>PCP-00D58060</t>
  </si>
  <si>
    <t>lorenzobaldemo@gmail.com</t>
  </si>
  <si>
    <t>quintana</t>
  </si>
  <si>
    <t>lorenzo</t>
  </si>
  <si>
    <t>LORENZOBALDEMO@GMAIL.COM</t>
  </si>
  <si>
    <t>QUINTANA REAL SERVICES LLC</t>
  </si>
  <si>
    <t>5400 SHERIDAN BLVD</t>
  </si>
  <si>
    <t>71788::QUINTANA REAL SERVICES LLC</t>
  </si>
  <si>
    <t>PCP-00D598AA</t>
  </si>
  <si>
    <t>adam.mcmurray@pennsysupply.com</t>
  </si>
  <si>
    <t>McMurray</t>
  </si>
  <si>
    <t>Adam</t>
  </si>
  <si>
    <t>CRH AMAT</t>
  </si>
  <si>
    <t>900 ASHWOOD PARKWAY, SUITE 600</t>
  </si>
  <si>
    <t>ATLANTA</t>
  </si>
  <si>
    <t>GEORGIA</t>
  </si>
  <si>
    <t>00769::APC SOUTHERN CONST LLC</t>
  </si>
  <si>
    <t>PCP-00D57CE4</t>
  </si>
  <si>
    <t>torresconcretellc@gmail.com</t>
  </si>
  <si>
    <t>torres</t>
  </si>
  <si>
    <t>juan</t>
  </si>
  <si>
    <t>TORRES CONCRETE LLC</t>
  </si>
  <si>
    <t>8330 QUIVIRA DR</t>
  </si>
  <si>
    <t>87870::TORRES CONCRETE LLC</t>
  </si>
  <si>
    <t>PCP-00D58686</t>
  </si>
  <si>
    <t>espinozabenjamin497@gmail.com</t>
  </si>
  <si>
    <t>Espinoza</t>
  </si>
  <si>
    <t>Benjasmin</t>
  </si>
  <si>
    <t>10910 TURNER BOULEVARD</t>
  </si>
  <si>
    <t>PCP-00D5B92A</t>
  </si>
  <si>
    <t>jpattfelt@gmail.com</t>
  </si>
  <si>
    <t>Patton</t>
  </si>
  <si>
    <t>Jpattfelt@gmail.com</t>
  </si>
  <si>
    <t>JP Transport inc</t>
  </si>
  <si>
    <t>16 EDDIE LANE</t>
  </si>
  <si>
    <t>BELEN</t>
  </si>
  <si>
    <t>PCP-00D5B2FE</t>
  </si>
  <si>
    <t>krbcos@msn.com</t>
  </si>
  <si>
    <t>Barber</t>
  </si>
  <si>
    <t>13340 Peregrine Way</t>
  </si>
  <si>
    <t>PCP-00D5C3A9</t>
  </si>
  <si>
    <t>james_eledge@napastore.com</t>
  </si>
  <si>
    <t>ELEDGE</t>
  </si>
  <si>
    <t>JIM</t>
  </si>
  <si>
    <t>+1 732 657 8551</t>
  </si>
  <si>
    <t>EARLE / I.B.S.</t>
  </si>
  <si>
    <t>PO BOX 556</t>
  </si>
  <si>
    <t>FARMINGDALE</t>
  </si>
  <si>
    <t>NEW JERSEY</t>
  </si>
  <si>
    <t>PCP-000098DF</t>
  </si>
  <si>
    <t>jmspil54@gmail.com</t>
  </si>
  <si>
    <t>Spillane</t>
  </si>
  <si>
    <t>Jmspil54@gmail.com</t>
  </si>
  <si>
    <t>3782 NORTH STATE HIGHWAY 67</t>
  </si>
  <si>
    <t>SEDALIA</t>
  </si>
  <si>
    <t>PCP-00D5E71C</t>
  </si>
  <si>
    <t>raul.abundis@gmail.com</t>
  </si>
  <si>
    <t>Abundis</t>
  </si>
  <si>
    <t>7362 REMCON CIRCLE</t>
  </si>
  <si>
    <t>PCP-00D5E3AB</t>
  </si>
  <si>
    <t>Cesar160169@gmail.com</t>
  </si>
  <si>
    <t>Oliveira</t>
  </si>
  <si>
    <t>Cesar</t>
  </si>
  <si>
    <t>500 S DENVER AVE #10D</t>
  </si>
  <si>
    <t>10D</t>
  </si>
  <si>
    <t>PCP-00D5D281</t>
  </si>
  <si>
    <t>aaron.taylor@libertyenergy.com</t>
  </si>
  <si>
    <t>Aaron</t>
  </si>
  <si>
    <t>Aaron.Taylor@libertyenergy.com</t>
  </si>
  <si>
    <t>PCP-00D5D21E</t>
  </si>
  <si>
    <t>d3nichols@live.com</t>
  </si>
  <si>
    <t>Donnie</t>
  </si>
  <si>
    <t>Box 36</t>
  </si>
  <si>
    <t>Haigler</t>
  </si>
  <si>
    <t>Nebraska</t>
  </si>
  <si>
    <t>PCP-00D64B89</t>
  </si>
  <si>
    <t>codysexcavating@gmail.com</t>
  </si>
  <si>
    <t>moll</t>
  </si>
  <si>
    <t>CODYSEXCAVATING@GMAIL.COM</t>
  </si>
  <si>
    <t>CODYS EXCAVATING INC</t>
  </si>
  <si>
    <t>18201 COTTONWOOD DR APT 301</t>
  </si>
  <si>
    <t>PARKER</t>
  </si>
  <si>
    <t>20193::CODYS EXCAVATING INC</t>
  </si>
  <si>
    <t>PCP-00D644BB</t>
  </si>
  <si>
    <t>tycrist@csu.org</t>
  </si>
  <si>
    <t>Crist</t>
  </si>
  <si>
    <t>CITY OF COLORADO SPRINGS</t>
  </si>
  <si>
    <t>30 S. NEVADA AVE., STE. 101</t>
  </si>
  <si>
    <t>P.O. BOX 1575</t>
  </si>
  <si>
    <t>18488::COLORADO SPRINGS UTILITIES</t>
  </si>
  <si>
    <t>PCP-00D60D64</t>
  </si>
  <si>
    <t>wgnrpldmn@gmail.com</t>
  </si>
  <si>
    <t>Admin</t>
  </si>
  <si>
    <t>Wagner</t>
  </si>
  <si>
    <t>GEORGE BRANTLEY</t>
  </si>
  <si>
    <t>650 INDIAN BEND RD.</t>
  </si>
  <si>
    <t>HESPERUS</t>
  </si>
  <si>
    <t>09176::GEORGE BRANTLEY</t>
  </si>
  <si>
    <t>PCP-00D63942</t>
  </si>
  <si>
    <t>brycekoechell</t>
  </si>
  <si>
    <t>Koechell</t>
  </si>
  <si>
    <t>Bryce</t>
  </si>
  <si>
    <t>bryce.koechell@mashuda.com</t>
  </si>
  <si>
    <t>MASHUDA CONTRACTORS INC</t>
  </si>
  <si>
    <t>N6504 WISCONSIN 73</t>
  </si>
  <si>
    <t>PRINCETON</t>
  </si>
  <si>
    <t>Wisconsin</t>
  </si>
  <si>
    <t>64400::MASHUDA CONTRACTORS INC</t>
  </si>
  <si>
    <t>PCP-00D615EA</t>
  </si>
  <si>
    <t>javiermacias0624@gmail.com</t>
  </si>
  <si>
    <t>Macias</t>
  </si>
  <si>
    <t>Javier</t>
  </si>
  <si>
    <t>WESTERN ORGANICS INC</t>
  </si>
  <si>
    <t>9000 BATES RD</t>
  </si>
  <si>
    <t>95004::WESTERN ORGANICS INC</t>
  </si>
  <si>
    <t>PCP-00D642D3</t>
  </si>
  <si>
    <t>juancperez40@gmail.com</t>
  </si>
  <si>
    <t>Perez</t>
  </si>
  <si>
    <t>Juan Carlos</t>
  </si>
  <si>
    <t>JUAN CARLOS PEREZ</t>
  </si>
  <si>
    <t>4068 DESERT MEADOWS ROAD</t>
  </si>
  <si>
    <t>68368::JUAN CARLOS PEREZ</t>
  </si>
  <si>
    <t>PCP-00D646B9</t>
  </si>
  <si>
    <t>clarksauto22@gmail.com</t>
  </si>
  <si>
    <t>Chuck</t>
  </si>
  <si>
    <t>Clarksauto22@gmail.com</t>
  </si>
  <si>
    <t>LKQ Self Service</t>
  </si>
  <si>
    <t>11602 EAST 33RD AVENUE</t>
  </si>
  <si>
    <t>PCP-00D61B66</t>
  </si>
  <si>
    <t>rockminc2@gmail.com</t>
  </si>
  <si>
    <t>Smith</t>
  </si>
  <si>
    <t>Jaqueline</t>
  </si>
  <si>
    <t>Rockminc2@gmail.com</t>
  </si>
  <si>
    <t>ROCK M INC</t>
  </si>
  <si>
    <t>3230 W. 11th street</t>
  </si>
  <si>
    <t>76229::ROCK M INC</t>
  </si>
  <si>
    <t>PCP-00D62052</t>
  </si>
  <si>
    <t>ronb@rhlava.com</t>
  </si>
  <si>
    <t>Bjustrom</t>
  </si>
  <si>
    <t>RED HILL LAVA PRODS INC</t>
  </si>
  <si>
    <t>4000 US HWY 285</t>
  </si>
  <si>
    <t>ANTONITO</t>
  </si>
  <si>
    <t>74029::RED HILL LAVA PRODUCTS INC</t>
  </si>
  <si>
    <t>PCP-00D6348B</t>
  </si>
  <si>
    <t>americanexcavatingco@gmail.com</t>
  </si>
  <si>
    <t>Meyer</t>
  </si>
  <si>
    <t>Alan</t>
  </si>
  <si>
    <t>AMERICAN EXCAVATING</t>
  </si>
  <si>
    <t xml:space="preserve">1510 Illinois </t>
  </si>
  <si>
    <t>01352::AMERICAN EXCAVATING</t>
  </si>
  <si>
    <t>PCP-00D63BA1</t>
  </si>
  <si>
    <t>will@ramirezandsonsinc.com</t>
  </si>
  <si>
    <t>Kittner</t>
  </si>
  <si>
    <t>Will</t>
  </si>
  <si>
    <t>Will@ramirezandsonsinc.com</t>
  </si>
  <si>
    <t>3404 NORTH ENTERPRISE DRIVE</t>
  </si>
  <si>
    <t>PCP-00D60FF8</t>
  </si>
  <si>
    <t>cp0234765@yahoo.com</t>
  </si>
  <si>
    <t>Polocoser</t>
  </si>
  <si>
    <t>Catalin</t>
  </si>
  <si>
    <t>POLO AUTO</t>
  </si>
  <si>
    <t>1320 HIGHWAY U</t>
  </si>
  <si>
    <t>Bolivar</t>
  </si>
  <si>
    <t>Missouri</t>
  </si>
  <si>
    <t>PCP-00D65503</t>
  </si>
  <si>
    <t>transportesvesan@gmail.com</t>
  </si>
  <si>
    <t>Vega</t>
  </si>
  <si>
    <t>TRANSPORTES VESAN</t>
  </si>
  <si>
    <t>364 BELLS CORNER AVENUE</t>
  </si>
  <si>
    <t>86324::TRANSPORTES VESAN</t>
  </si>
  <si>
    <t>PCP-00D63217</t>
  </si>
  <si>
    <t>duerstmachineworks@gmail.com</t>
  </si>
  <si>
    <t>Cathey</t>
  </si>
  <si>
    <t>DUERST MACHINE WORKS</t>
  </si>
  <si>
    <t>PO BOX 99</t>
  </si>
  <si>
    <t>Burlington</t>
  </si>
  <si>
    <t>27336::DUERST MACHINE WORKS</t>
  </si>
  <si>
    <t>PCP-00D640F3</t>
  </si>
  <si>
    <t>e250jkd1</t>
  </si>
  <si>
    <t>Denison</t>
  </si>
  <si>
    <t>K.</t>
  </si>
  <si>
    <t>denison_justin@wagnerequipment.com</t>
  </si>
  <si>
    <t>PSP-000A963D</t>
  </si>
  <si>
    <t>daniel@custercounty-co.gov</t>
  </si>
  <si>
    <t>Gasper</t>
  </si>
  <si>
    <t>CUSTER COUNTY ROAD &amp; BRIDGE</t>
  </si>
  <si>
    <t xml:space="preserve">213 N. 4th st. </t>
  </si>
  <si>
    <t>Westcliffe</t>
  </si>
  <si>
    <t>21945::CUSTER COUNTY ROAD &amp; BRIDGE</t>
  </si>
  <si>
    <t>PCP-00D61438</t>
  </si>
  <si>
    <t>jaredlocojurado@gmail.com</t>
  </si>
  <si>
    <t>Jurado</t>
  </si>
  <si>
    <t>921 NORTH ZARAGOZA ROAD</t>
  </si>
  <si>
    <t>OO450</t>
  </si>
  <si>
    <t>PCP-00D61358</t>
  </si>
  <si>
    <t>chris.jamieson@pwc.ca</t>
  </si>
  <si>
    <t>Jamieson</t>
  </si>
  <si>
    <t>8 HARMES DRIVE</t>
  </si>
  <si>
    <t>EASTERN PASSAGE</t>
  </si>
  <si>
    <t>Nova Scotia</t>
  </si>
  <si>
    <t>B3G 1J7</t>
  </si>
  <si>
    <t>PCP-00D5F3B0</t>
  </si>
  <si>
    <t>mesillavalleytire@gmail.com</t>
  </si>
  <si>
    <t>Stout</t>
  </si>
  <si>
    <t>Jimmy</t>
  </si>
  <si>
    <t>MESILLA VALLEY TIRE</t>
  </si>
  <si>
    <t>6375 WEST PICACHO AVENUE</t>
  </si>
  <si>
    <t>59417::MESILLA VALLEY TIRE</t>
  </si>
  <si>
    <t>PCP-00D6354F</t>
  </si>
  <si>
    <t>tuckershrout@townoflaveta-co.gov</t>
  </si>
  <si>
    <t>Shrout</t>
  </si>
  <si>
    <t>TOWN OF LA VETA</t>
  </si>
  <si>
    <t>113 S. Main street</t>
  </si>
  <si>
    <t>La Veta</t>
  </si>
  <si>
    <t>54675::TOWN OF LA VETA</t>
  </si>
  <si>
    <t>PCP-00D622DD</t>
  </si>
  <si>
    <t>freddyp</t>
  </si>
  <si>
    <t>pertile</t>
  </si>
  <si>
    <t>fredrick</t>
  </si>
  <si>
    <t>+1 4322509098</t>
  </si>
  <si>
    <t>fred.pertile@kodiakgas.com</t>
  </si>
  <si>
    <t>3110 S County Road 1180</t>
  </si>
  <si>
    <t>Midland</t>
  </si>
  <si>
    <t>PPT-10763A57</t>
  </si>
  <si>
    <t>riocustombuilders@yahoo.com</t>
  </si>
  <si>
    <t>Flores</t>
  </si>
  <si>
    <t>Rigo</t>
  </si>
  <si>
    <t>RIO CUSTOM HOMES</t>
  </si>
  <si>
    <t>7310 Sanchez Rd</t>
  </si>
  <si>
    <t>73227::RIO CUSTOM HOMES</t>
  </si>
  <si>
    <t>PCP-00D6961C</t>
  </si>
  <si>
    <t>maguilar@compassnrg.com</t>
  </si>
  <si>
    <t>Mario</t>
  </si>
  <si>
    <t>+1 8304002409</t>
  </si>
  <si>
    <t>COMPASS COMPRESSION SERVICES LTD</t>
  </si>
  <si>
    <t>6519 County Road 145</t>
  </si>
  <si>
    <t>Kenedy</t>
  </si>
  <si>
    <t>PCP-00B71897</t>
  </si>
  <si>
    <t>paul.oregan@voltagrid.com</t>
  </si>
  <si>
    <t>O'Regan</t>
  </si>
  <si>
    <t>VOLTAGRID LLC</t>
  </si>
  <si>
    <t>10800 TELGE RD</t>
  </si>
  <si>
    <t>92623::VOLTAGRID LLC</t>
  </si>
  <si>
    <t>PCP-00D6948F</t>
  </si>
  <si>
    <t>aestrada@lonestarpartsinc.com</t>
  </si>
  <si>
    <t>ESTRADA</t>
  </si>
  <si>
    <t>ARTURO</t>
  </si>
  <si>
    <t>LONESTAR PARTS AND EQUIPMENT</t>
  </si>
  <si>
    <t>12485 GAGE ROAD</t>
  </si>
  <si>
    <t>CLINT</t>
  </si>
  <si>
    <t>54578::LONESTAR PARTS AND EQUIPMENT</t>
  </si>
  <si>
    <t>PCP-00D6BAC0</t>
  </si>
  <si>
    <t>wadestults@gmail.com</t>
  </si>
  <si>
    <t>STULTS</t>
  </si>
  <si>
    <t>WADE</t>
  </si>
  <si>
    <t>Wadestults@GMAIL.COM</t>
  </si>
  <si>
    <t>CORNER STONE PROD CO INC</t>
  </si>
  <si>
    <t>PO BOX 413</t>
  </si>
  <si>
    <t>WRAY</t>
  </si>
  <si>
    <t>20108::CORNER STONE PROD CO INC</t>
  </si>
  <si>
    <t>PCP-00D6B839</t>
  </si>
  <si>
    <t>andrflores@lascruces.gov</t>
  </si>
  <si>
    <t>CITY OF LAS CRUCES</t>
  </si>
  <si>
    <t>P.O.Box 20000</t>
  </si>
  <si>
    <t>Las Cruces</t>
  </si>
  <si>
    <t>54650::CITY OF LAS CRUCES FLT SVCS</t>
  </si>
  <si>
    <t>PCP-00D6A96B</t>
  </si>
  <si>
    <t>lenny@denverconcretework.com</t>
  </si>
  <si>
    <t>KRENIK</t>
  </si>
  <si>
    <t>LENNY</t>
  </si>
  <si>
    <t>DENVER CONCRETE WORKS INC</t>
  </si>
  <si>
    <t>PO BOX 1387</t>
  </si>
  <si>
    <t>WHEAT RIDGE</t>
  </si>
  <si>
    <t>60327::DENVER CONCRETE WORKS INC</t>
  </si>
  <si>
    <t>PCP-00D6B3F2</t>
  </si>
  <si>
    <t>kenjblanchard@gmail.com</t>
  </si>
  <si>
    <t>Blanchard</t>
  </si>
  <si>
    <t>Kenneth</t>
  </si>
  <si>
    <t>+1 8324395035</t>
  </si>
  <si>
    <t>K C Services and Supply</t>
  </si>
  <si>
    <t xml:space="preserve">115 HARDWOOD DRIVE, </t>
  </si>
  <si>
    <t>LAFAYETTE</t>
  </si>
  <si>
    <t>LA</t>
  </si>
  <si>
    <t>PCP-000CE2AB</t>
  </si>
  <si>
    <t>kahodge1@comcast.net</t>
  </si>
  <si>
    <t>HODGE</t>
  </si>
  <si>
    <t>KELLY</t>
  </si>
  <si>
    <t>KAHODGE1@COMCAST.NET</t>
  </si>
  <si>
    <t>FORT COLLINS PAVING &amp; CONTR</t>
  </si>
  <si>
    <t>801 8TH ST STE 130</t>
  </si>
  <si>
    <t>35278::FORT COLLINS PAVING &amp; CONTR</t>
  </si>
  <si>
    <t>PCP-00D6C226</t>
  </si>
  <si>
    <t>e250zrt</t>
  </si>
  <si>
    <t>Trujillo</t>
  </si>
  <si>
    <t>Zachary</t>
  </si>
  <si>
    <t>R</t>
  </si>
  <si>
    <t>Trujillo_Zachary@wagnerequipment.com</t>
  </si>
  <si>
    <t>PSP-000452D0</t>
  </si>
  <si>
    <t>adrianabcasphaltco</t>
  </si>
  <si>
    <t>Barron</t>
  </si>
  <si>
    <t>Adrian</t>
  </si>
  <si>
    <t>Adrian@Abcasphaltco.com</t>
  </si>
  <si>
    <t>ABC ASPHALT INC</t>
  </si>
  <si>
    <t>83 NORTH 4TH AVENUE</t>
  </si>
  <si>
    <t>00898::ABC ASPHALT INC</t>
  </si>
  <si>
    <t>PCP-00D6AC03</t>
  </si>
  <si>
    <t>l.monroy92@yahoo.com</t>
  </si>
  <si>
    <t>Monroy</t>
  </si>
  <si>
    <t>+1 8042100024</t>
  </si>
  <si>
    <t>Strasburg</t>
  </si>
  <si>
    <t>PCP-00D1A1E8</t>
  </si>
  <si>
    <t>rileymenge@gmail.com</t>
  </si>
  <si>
    <t>Menge</t>
  </si>
  <si>
    <t>Riley</t>
  </si>
  <si>
    <t>Rileymenge@gmail.com</t>
  </si>
  <si>
    <t>4909 NORTH TELLURIDE STREET</t>
  </si>
  <si>
    <t>PCP-00D6D23A</t>
  </si>
  <si>
    <t>amortensen@usbr.gov</t>
  </si>
  <si>
    <t>Mortensen</t>
  </si>
  <si>
    <t>Alyssa</t>
  </si>
  <si>
    <t>Bureau of Reclamation</t>
  </si>
  <si>
    <t>10900 EAST US HIGHWAY 160</t>
  </si>
  <si>
    <t>ALAMOSA</t>
  </si>
  <si>
    <t>PCP-00D69222</t>
  </si>
  <si>
    <t>richard.senter2@coloradosprings.gov</t>
  </si>
  <si>
    <t>Senter</t>
  </si>
  <si>
    <t>Richard</t>
  </si>
  <si>
    <t>City of Colorado Springs/Pikes Peak-America's Mountain</t>
  </si>
  <si>
    <t>5069 PIKES PEAK HWY</t>
  </si>
  <si>
    <t>CASCADE</t>
  </si>
  <si>
    <t>PCP-00D6897D</t>
  </si>
  <si>
    <t>john.horn@libertyenergy.com</t>
  </si>
  <si>
    <t>Horn</t>
  </si>
  <si>
    <t>John.horn@libertyenergy.com</t>
  </si>
  <si>
    <t>LIBERTY ENERGY (LIBERTY OILFIELD SERVICES)</t>
  </si>
  <si>
    <t>6322 CLEAR CREEK PKWY</t>
  </si>
  <si>
    <t>CHEYENNE</t>
  </si>
  <si>
    <t>Wyoming</t>
  </si>
  <si>
    <t>PCP-00D42E21</t>
  </si>
  <si>
    <t>gmasphaltrepair@gmail.com</t>
  </si>
  <si>
    <t>mendez</t>
  </si>
  <si>
    <t>martin</t>
  </si>
  <si>
    <t>GMASPHALTREPAIR@GMAIL.COM</t>
  </si>
  <si>
    <t>GM ASPHALT REPAIR LLC</t>
  </si>
  <si>
    <t>PO BOX 3132</t>
  </si>
  <si>
    <t>EAGLE</t>
  </si>
  <si>
    <t>36936::GM ASPHALT REPAIR LLC</t>
  </si>
  <si>
    <t>PCP-00D71BBF</t>
  </si>
  <si>
    <t>etk.inc@hotmail.com</t>
  </si>
  <si>
    <t>INC</t>
  </si>
  <si>
    <t>ETK</t>
  </si>
  <si>
    <t>ETK INC.</t>
  </si>
  <si>
    <t>8000  S. CHESTER ST., STE. 375</t>
  </si>
  <si>
    <t>GY</t>
  </si>
  <si>
    <t>31531::ETK INC</t>
  </si>
  <si>
    <t>PCP-00D72ADE</t>
  </si>
  <si>
    <t>wgnrpldmn@outlook.com</t>
  </si>
  <si>
    <t>hector</t>
  </si>
  <si>
    <t>DE BACA COUNTY</t>
  </si>
  <si>
    <t>PO BOX 347</t>
  </si>
  <si>
    <t>FORT SUMNER</t>
  </si>
  <si>
    <t>24986::DE BACA COUNTY</t>
  </si>
  <si>
    <t>PCP-00D7328C</t>
  </si>
  <si>
    <t>randy_reva@hotmail.com</t>
  </si>
  <si>
    <t>Randy</t>
  </si>
  <si>
    <t>RANDY PHILLIPS</t>
  </si>
  <si>
    <t>12257 COUNTY RD CC</t>
  </si>
  <si>
    <t>Pritchett</t>
  </si>
  <si>
    <t>76961::RANDY PHILLIPS</t>
  </si>
  <si>
    <t>PCP-00D710B2</t>
  </si>
  <si>
    <t>bluearrowfreight.inc@gmail.com</t>
  </si>
  <si>
    <t>Lara</t>
  </si>
  <si>
    <t>Elias</t>
  </si>
  <si>
    <t>BLUE ARROW FREIGHT</t>
  </si>
  <si>
    <t>6551 COUNTY RD 10 S</t>
  </si>
  <si>
    <t>05086::BLUE ARROW FREIGHT</t>
  </si>
  <si>
    <t>PCP-00D724CC</t>
  </si>
  <si>
    <t>jjgonzales3@eprod.com</t>
  </si>
  <si>
    <t>Johnny</t>
  </si>
  <si>
    <t>ENTERPRISE PRODUCTS PARTNERS LP</t>
  </si>
  <si>
    <t>614 REILLY</t>
  </si>
  <si>
    <t>FARMINGTON</t>
  </si>
  <si>
    <t>30497::ENTERPRISE</t>
  </si>
  <si>
    <t>PCP-00D725E8</t>
  </si>
  <si>
    <t>tgmoore@eprod.com</t>
  </si>
  <si>
    <t>Tanner</t>
  </si>
  <si>
    <t>PCP-00D72B84</t>
  </si>
  <si>
    <t>oscar@timberleeandco.com</t>
  </si>
  <si>
    <t>Oscar</t>
  </si>
  <si>
    <t>TIMBERLEE &amp; CO</t>
  </si>
  <si>
    <t>24 STILLWATER</t>
  </si>
  <si>
    <t>EDWARDS</t>
  </si>
  <si>
    <t>86593::TIMBERLEE &amp; CO</t>
  </si>
  <si>
    <t>PCP-00D73547</t>
  </si>
  <si>
    <t>wwelty@propakenergy.com</t>
  </si>
  <si>
    <t>Welty</t>
  </si>
  <si>
    <t>Whitney</t>
  </si>
  <si>
    <t>PROPAK SYSTEMS LTD</t>
  </si>
  <si>
    <t>4506 18th ave west</t>
  </si>
  <si>
    <t>Williston</t>
  </si>
  <si>
    <t>58801-2538</t>
  </si>
  <si>
    <t>PCP-00D71B7E</t>
  </si>
  <si>
    <t>e250cwl</t>
  </si>
  <si>
    <t>Louder</t>
  </si>
  <si>
    <t>W</t>
  </si>
  <si>
    <t>louder_cody@wagnerequipment.com</t>
  </si>
  <si>
    <t>PIP-10748605</t>
  </si>
  <si>
    <t>tthatcher@thatcher.az.gov</t>
  </si>
  <si>
    <t>Thatcher</t>
  </si>
  <si>
    <t>+1 9283220304</t>
  </si>
  <si>
    <t>TOWN OF THATCHER</t>
  </si>
  <si>
    <t>880 S. Reay Ln.</t>
  </si>
  <si>
    <t>PCP-000A5C88</t>
  </si>
  <si>
    <t>wgnrpldmn@yahoo.com</t>
  </si>
  <si>
    <t>Berger</t>
  </si>
  <si>
    <t>Janelle</t>
  </si>
  <si>
    <t>3525 GIRARD BLVD NE</t>
  </si>
  <si>
    <t>PCP-00D73190</t>
  </si>
  <si>
    <t>patriciorosales79@gmail.com</t>
  </si>
  <si>
    <t>rosales</t>
  </si>
  <si>
    <t>patricio</t>
  </si>
  <si>
    <t>Patriciorosales79@gmail.com</t>
  </si>
  <si>
    <t>PATRICIO ROSALES</t>
  </si>
  <si>
    <t>260 DAKIN ST</t>
  </si>
  <si>
    <t>76052::PATRICIO ROSALES</t>
  </si>
  <si>
    <t>PCP-00D72274</t>
  </si>
  <si>
    <t>jramos@lascruces.gov</t>
  </si>
  <si>
    <t>CITY OF LAS CRUCES-UTIL &amp; WA</t>
  </si>
  <si>
    <t>P.O. Box 20000</t>
  </si>
  <si>
    <t>54652::CITY OF LAS CRUCES</t>
  </si>
  <si>
    <t>PCP-00D71EE2</t>
  </si>
  <si>
    <t>mariosuarez.17@gmail.com</t>
  </si>
  <si>
    <t>Suarez</t>
  </si>
  <si>
    <t>AI GRUPO DESARROLLADOR Y CON</t>
  </si>
  <si>
    <t>BLVD. TEÓFILO BORUNDA</t>
  </si>
  <si>
    <t>CIUDAD JUAREZ</t>
  </si>
  <si>
    <t>05005::AI GRUPO DESARROLLADOR Y CON STRUCTOR</t>
  </si>
  <si>
    <t>PCP-00D731F0</t>
  </si>
  <si>
    <t>wgnrpldmn2@gmail.com</t>
  </si>
  <si>
    <t>Casimir</t>
  </si>
  <si>
    <t>Quinton</t>
  </si>
  <si>
    <t>CITY OF SOCORRO</t>
  </si>
  <si>
    <t>P.O. BOX K</t>
  </si>
  <si>
    <t>SOCORRO</t>
  </si>
  <si>
    <t>80341::CITY OF SOCORRO</t>
  </si>
  <si>
    <t>PCP-00D73071</t>
  </si>
  <si>
    <t>sargeant.cody</t>
  </si>
  <si>
    <t>Sargeant</t>
  </si>
  <si>
    <t>sargeant.cody23@yahoo.com</t>
  </si>
  <si>
    <t>INDEPENDENT REBUILD SPECIALIST</t>
  </si>
  <si>
    <t>189 N KUNER RD</t>
  </si>
  <si>
    <t>45947::INDEPENDENT RBLD SPEC INC</t>
  </si>
  <si>
    <t>PCP-00D71E18</t>
  </si>
  <si>
    <t>brandon@duckels.com</t>
  </si>
  <si>
    <t>Brandon@duckels.com</t>
  </si>
  <si>
    <t>DUCKELS CONSTRUCTION INC</t>
  </si>
  <si>
    <t>3500 DUCKELS CT.</t>
  </si>
  <si>
    <t>STEAMBOAT SPRINGS</t>
  </si>
  <si>
    <t>27327::DUCKELS CONSTRUCTION INC</t>
  </si>
  <si>
    <t>PCP-00D71D4D</t>
  </si>
  <si>
    <t>rzaragoza@ironwomancon.com</t>
  </si>
  <si>
    <t>Zaragoza</t>
  </si>
  <si>
    <t>Ramon</t>
  </si>
  <si>
    <t>5680 Emerson St</t>
  </si>
  <si>
    <t>PCP-00D72DB0</t>
  </si>
  <si>
    <t>adan@dukecityredimix.com</t>
  </si>
  <si>
    <t>Galindo</t>
  </si>
  <si>
    <t>Adan</t>
  </si>
  <si>
    <t>DUKE CITY REDI-MIX</t>
  </si>
  <si>
    <t>7711 BROADWAY BLVD SE</t>
  </si>
  <si>
    <t>27316::DUKE CITY REDI-MIX</t>
  </si>
  <si>
    <t>PCP-00D711F7</t>
  </si>
  <si>
    <t>msprague@fixmyconcrete.com</t>
  </si>
  <si>
    <t>SPRAGUE</t>
  </si>
  <si>
    <t>MATT</t>
  </si>
  <si>
    <t>MSPRAGUE@FIXMYCONCRETE.COM</t>
  </si>
  <si>
    <t>MATTHEW J SPRAGUE</t>
  </si>
  <si>
    <t>PO BOX 294</t>
  </si>
  <si>
    <t>MASONVILLE</t>
  </si>
  <si>
    <t>81008::SPRAGUE STONE LLC</t>
  </si>
  <si>
    <t>PCP-00D71A07</t>
  </si>
  <si>
    <t>Alan.lara@energytransfer.com</t>
  </si>
  <si>
    <t>Energy Transfer</t>
  </si>
  <si>
    <t>1025 BOUNDS RD</t>
  </si>
  <si>
    <t>LOVING</t>
  </si>
  <si>
    <t>PCP-00D74009</t>
  </si>
  <si>
    <t>mgabbert93@gmail.com</t>
  </si>
  <si>
    <t>GABBERT</t>
  </si>
  <si>
    <t>Mgabbert93@gmail.com</t>
  </si>
  <si>
    <t>MATT GABBERT</t>
  </si>
  <si>
    <t>15650 Road 28.8</t>
  </si>
  <si>
    <t>Dolores</t>
  </si>
  <si>
    <t>35994::MATT GABBERT</t>
  </si>
  <si>
    <t>PCP-00D35306</t>
  </si>
  <si>
    <t>espinozasg1968@gmail.com</t>
  </si>
  <si>
    <t>Bertha</t>
  </si>
  <si>
    <t>ESPINOZA GRADING</t>
  </si>
  <si>
    <t>11676 SUNSET ROSE DRIVE</t>
  </si>
  <si>
    <t>31238::ESPINOZA GRADING,31684::ESPINOZA &amp; SONS GRADING</t>
  </si>
  <si>
    <t>PCP-00D72AE3</t>
  </si>
  <si>
    <t>sroggenbuck@propakenergy.com</t>
  </si>
  <si>
    <t>Roggenbuck</t>
  </si>
  <si>
    <t>+1 701 774 6655</t>
  </si>
  <si>
    <t>PO Box 11397</t>
  </si>
  <si>
    <t>ND</t>
  </si>
  <si>
    <t>PCP-0007EBFD</t>
  </si>
  <si>
    <t>leodanharo@gmail.com</t>
  </si>
  <si>
    <t>Haro</t>
  </si>
  <si>
    <t>Leodan</t>
  </si>
  <si>
    <t>LEODAN HARO DBA BY VEL</t>
  </si>
  <si>
    <t>40516::BYVEL LLC</t>
  </si>
  <si>
    <t>PCP-00D2CB82</t>
  </si>
  <si>
    <t>kbohling4wagner@gmail.com</t>
  </si>
  <si>
    <t>Bohling</t>
  </si>
  <si>
    <t>Kris</t>
  </si>
  <si>
    <t>ACCENT LANDSCAPE CONTRACTORS</t>
  </si>
  <si>
    <t>202 3RD ST.</t>
  </si>
  <si>
    <t>P.O. BOX 476</t>
  </si>
  <si>
    <t>SAGUACHE</t>
  </si>
  <si>
    <t>PCP-00261CB9</t>
  </si>
  <si>
    <t>andrew.lingo@kodiakgas.com</t>
  </si>
  <si>
    <t>lingo</t>
  </si>
  <si>
    <t>andrew</t>
  </si>
  <si>
    <t>KODIAK GAS SERVICES, INC.</t>
  </si>
  <si>
    <t>tx</t>
  </si>
  <si>
    <t>PCP-00006C4F</t>
  </si>
  <si>
    <t>threecservices@hotmail.com</t>
  </si>
  <si>
    <t>MCCLEAREN</t>
  </si>
  <si>
    <t>CARBIE</t>
  </si>
  <si>
    <t>3 C SERVICES</t>
  </si>
  <si>
    <t>415 WEST PRAIRIE DOG LANE</t>
  </si>
  <si>
    <t>15566::3 C SERVICES</t>
  </si>
  <si>
    <t>PCP-00D799EF</t>
  </si>
  <si>
    <t>customerservice@mccaslandglass.com</t>
  </si>
  <si>
    <t>Mccasland</t>
  </si>
  <si>
    <t>Heather</t>
  </si>
  <si>
    <t>MCCASLAND GLASS</t>
  </si>
  <si>
    <t xml:space="preserve">304 Main Street </t>
  </si>
  <si>
    <t>58510::MCCASLAND GLASS</t>
  </si>
  <si>
    <t>PCP-00D7706E</t>
  </si>
  <si>
    <t>martinm@communicationconstruction.com</t>
  </si>
  <si>
    <t>mascorro</t>
  </si>
  <si>
    <t>COMMUNICATION CONSTRUCTION AND ENGINEERING</t>
  </si>
  <si>
    <t>901 EAST 73RD AVENUE</t>
  </si>
  <si>
    <t>19136::COMMUNICATION CONST/ENGRNG</t>
  </si>
  <si>
    <t>PCP-00D783FE</t>
  </si>
  <si>
    <t>johnestradavaldez@gmail.com</t>
  </si>
  <si>
    <t>Valdez</t>
  </si>
  <si>
    <t>MCNUTT CONSTRUCTION</t>
  </si>
  <si>
    <t>480 Buttler Ave</t>
  </si>
  <si>
    <t>El paso</t>
  </si>
  <si>
    <t>54062::MCNUTT CONSTRUCTION</t>
  </si>
  <si>
    <t>PCP-00D78C60</t>
  </si>
  <si>
    <t>Jhouse@usacompression.com</t>
  </si>
  <si>
    <t>House</t>
  </si>
  <si>
    <t>PCP-00D64ED7</t>
  </si>
  <si>
    <t>e250mg4</t>
  </si>
  <si>
    <t>Gaytan</t>
  </si>
  <si>
    <t>Maximo</t>
  </si>
  <si>
    <t>Gaytan_Maximo@wagnerequipment.com</t>
  </si>
  <si>
    <t>PSP-000C8927</t>
  </si>
  <si>
    <t>ryan.natimmerman@gmail.com</t>
  </si>
  <si>
    <t>Timmerman</t>
  </si>
  <si>
    <t>NA TIMMERMAN INC</t>
  </si>
  <si>
    <t>PO BOX 7</t>
  </si>
  <si>
    <t>Mccook</t>
  </si>
  <si>
    <t>83475::NA TIMMERMAN INC</t>
  </si>
  <si>
    <t>PCP-00D77D95</t>
  </si>
  <si>
    <t>mzavala@ztexconstruction.com</t>
  </si>
  <si>
    <t>ZAVALA</t>
  </si>
  <si>
    <t>ZTEX CONSTRUCTION INC</t>
  </si>
  <si>
    <t>1326 HENRY BRENNAN DRIVE</t>
  </si>
  <si>
    <t>99655::ZTEX CONSTRUCTION INC</t>
  </si>
  <si>
    <t>PCP-00D7A148</t>
  </si>
  <si>
    <t>jfranklin@telluride-co.gov</t>
  </si>
  <si>
    <t>Franklin</t>
  </si>
  <si>
    <t>TOWN OF TELLURIDE</t>
  </si>
  <si>
    <t>P.O. BOX 397</t>
  </si>
  <si>
    <t>86181::TOWN OF TELLURIDE</t>
  </si>
  <si>
    <t>PCP-00D76E8F</t>
  </si>
  <si>
    <t>kaylebrigger2@gmail.com</t>
  </si>
  <si>
    <t>Cayleb</t>
  </si>
  <si>
    <t>4716 trenton dr</t>
  </si>
  <si>
    <t>hermitage</t>
  </si>
  <si>
    <t>PCP-00D7AE7A</t>
  </si>
  <si>
    <t>kevindmoro@yahoo.com</t>
  </si>
  <si>
    <t>Moro</t>
  </si>
  <si>
    <t>Kevin</t>
  </si>
  <si>
    <t>4176 SALTBRUSH CT</t>
  </si>
  <si>
    <t>PCP-00D76FBD</t>
  </si>
  <si>
    <t>stanleybell80@yahoo.com</t>
  </si>
  <si>
    <t>bell</t>
  </si>
  <si>
    <t>stanley</t>
  </si>
  <si>
    <t>personal</t>
  </si>
  <si>
    <t>53809 EAST BISON DRIVE</t>
  </si>
  <si>
    <t>STRASBURG</t>
  </si>
  <si>
    <t>PCP-00D75FB9</t>
  </si>
  <si>
    <t>jcaswell@currycountynm.gov</t>
  </si>
  <si>
    <t>Caswell</t>
  </si>
  <si>
    <t>CURRY COUNTY ROAD DEPT</t>
  </si>
  <si>
    <t>1395 SR 209</t>
  </si>
  <si>
    <t>clovis</t>
  </si>
  <si>
    <t>21771::CURRY COUNTY</t>
  </si>
  <si>
    <t>PCP-00D78DDF</t>
  </si>
  <si>
    <t>a23qet</t>
  </si>
  <si>
    <t>Trejo</t>
  </si>
  <si>
    <t>edgar.trejo@transwest.com</t>
  </si>
  <si>
    <t>TRANS-WEST TRUCKS, INC.</t>
  </si>
  <si>
    <t>88482::TRANSWEST TRUCKS OF FOUNTAIN,88495::TRANSWEST TRUCKS INC,88496::TRANSWEST TRUCKS INC,88499::TRANSWEST TRUCK TRAILER RV</t>
  </si>
  <si>
    <t>PSP-000CA937</t>
  </si>
  <si>
    <t>jmoore@markerhillconstruction.com</t>
  </si>
  <si>
    <t>Joel</t>
  </si>
  <si>
    <t>RANCH CREEK EXCAVATION COMPA</t>
  </si>
  <si>
    <t>1500 WYNKOOP</t>
  </si>
  <si>
    <t>58508::RANCH CREEK EXCAVATION COMPA NY LLC</t>
  </si>
  <si>
    <t>PCP-00D78FEC</t>
  </si>
  <si>
    <t>robert.rosette@smhwest.com</t>
  </si>
  <si>
    <t>Rosette</t>
  </si>
  <si>
    <t>S M HENTGES &amp; SONS INC</t>
  </si>
  <si>
    <t>650 QUAKER AVE</t>
  </si>
  <si>
    <t>JORDAN</t>
  </si>
  <si>
    <t>72016::SMH WEST LLC</t>
  </si>
  <si>
    <t>PCP-00D78250</t>
  </si>
  <si>
    <t>timtope@aol.com</t>
  </si>
  <si>
    <t>Tope</t>
  </si>
  <si>
    <t>TMT TRANSPORTATION</t>
  </si>
  <si>
    <t>21225 SCOTT RD</t>
  </si>
  <si>
    <t>CALHAN</t>
  </si>
  <si>
    <t>85359::TMT TRANSPORTATION</t>
  </si>
  <si>
    <t>PCP-00D7F417</t>
  </si>
  <si>
    <t>chevyslt@live.com</t>
  </si>
  <si>
    <t>Thompson</t>
  </si>
  <si>
    <t>Stephanie</t>
  </si>
  <si>
    <t>STEPHANIE THOMPSON</t>
  </si>
  <si>
    <t>2015 NORTH HUDSON AVENUE</t>
  </si>
  <si>
    <t>87480::STEPHANIE THOMPSON</t>
  </si>
  <si>
    <t>PCP-00D80735</t>
  </si>
  <si>
    <t>ronsmith170@gmail.com</t>
  </si>
  <si>
    <t>Ronsmith170@gmail.com</t>
  </si>
  <si>
    <t xml:space="preserve">133 Sandalwood Ave </t>
  </si>
  <si>
    <t>Silver City</t>
  </si>
  <si>
    <t>PCP-00D7E69D</t>
  </si>
  <si>
    <t>skipssawandskid@gmail.com</t>
  </si>
  <si>
    <t>Heiser</t>
  </si>
  <si>
    <t>AARON HEISER</t>
  </si>
  <si>
    <t>3638 RIVERSIDE DR</t>
  </si>
  <si>
    <t>LYONS</t>
  </si>
  <si>
    <t>40120::AARON HEISER</t>
  </si>
  <si>
    <t>PCP-00D80D3A</t>
  </si>
  <si>
    <t>khenry@crosscountryis.com</t>
  </si>
  <si>
    <t>Henry</t>
  </si>
  <si>
    <t>Keith</t>
  </si>
  <si>
    <t>CROSS COUNTRY INFRASTRUCTURE SERVICES, INC.</t>
  </si>
  <si>
    <t>2251 RIFLE ST.</t>
  </si>
  <si>
    <t>21231::CROSS COUNTRY PIPELINE SPLY</t>
  </si>
  <si>
    <t>PCP-00D8019F</t>
  </si>
  <si>
    <t>marioev05@gmail.com</t>
  </si>
  <si>
    <t>Villalba</t>
  </si>
  <si>
    <t>MariO</t>
  </si>
  <si>
    <t>Mile high hauling</t>
  </si>
  <si>
    <t>PPW-00037FE4</t>
  </si>
  <si>
    <t>mario201070@gmail.com</t>
  </si>
  <si>
    <t>Veliz</t>
  </si>
  <si>
    <t>MARIO VELIZ</t>
  </si>
  <si>
    <t>12133 MISSY YVETTE DRIVE</t>
  </si>
  <si>
    <t>93478::MARIO VELIZ</t>
  </si>
  <si>
    <t>PCP-00D7FD5D</t>
  </si>
  <si>
    <t>kyle.mahanes@rtd-denver.com</t>
  </si>
  <si>
    <t>Mahanes</t>
  </si>
  <si>
    <t>+1 3032996932</t>
  </si>
  <si>
    <t>R.T.D. (REGIONAL TRANSPORTATION DISTRICT)</t>
  </si>
  <si>
    <t>1600 Blake St</t>
  </si>
  <si>
    <t>72742::R T D</t>
  </si>
  <si>
    <t>PCP-00D7E855</t>
  </si>
  <si>
    <t>e250crb1</t>
  </si>
  <si>
    <t>Blom</t>
  </si>
  <si>
    <t>Rogers</t>
  </si>
  <si>
    <t>blom_carl@wagnerequipment.com</t>
  </si>
  <si>
    <t>PSP-000A7739</t>
  </si>
  <si>
    <t>daniel.prys@gmail.com</t>
  </si>
  <si>
    <t>Prys</t>
  </si>
  <si>
    <t>6352 N MALAYA ST</t>
  </si>
  <si>
    <t>PCP-00D7C022</t>
  </si>
  <si>
    <t>pat@wildanimalsanctuary.org</t>
  </si>
  <si>
    <t>CRAIG</t>
  </si>
  <si>
    <t>PAT</t>
  </si>
  <si>
    <t>THE WILD ANIMAL SANCTUARY</t>
  </si>
  <si>
    <t>1946 WELD COUNTY RD 53</t>
  </si>
  <si>
    <t>KEENSEBURG</t>
  </si>
  <si>
    <t>75098::THE WILD ANIMAL SANCTUARY</t>
  </si>
  <si>
    <t>PCP-00D80157</t>
  </si>
  <si>
    <t>josh.marcantonio@annunciationheights.org</t>
  </si>
  <si>
    <t>Marcantonio</t>
  </si>
  <si>
    <t>ANNUNCIATION HEIGHTS</t>
  </si>
  <si>
    <t>7400 Sate Hyway 7</t>
  </si>
  <si>
    <t>Estes Park</t>
  </si>
  <si>
    <t>44281::ANNUNCIATION HEIGHTS</t>
  </si>
  <si>
    <t>PCP-00D7F203</t>
  </si>
  <si>
    <t>eugenia.vigil@gmail.com</t>
  </si>
  <si>
    <t>Gina</t>
  </si>
  <si>
    <t>ADRIAN VIGIL DBA VALLE BONIT O CONST INC</t>
  </si>
  <si>
    <t>405 Valle Bonito Rd</t>
  </si>
  <si>
    <t>Taos</t>
  </si>
  <si>
    <t>93083::VALLE BONITO CONST INC</t>
  </si>
  <si>
    <t>PCP-00D7E7E0</t>
  </si>
  <si>
    <t>mariocisne10@icloud.com</t>
  </si>
  <si>
    <t>Cisneros</t>
  </si>
  <si>
    <t>CISNEROS TRUCKING</t>
  </si>
  <si>
    <t>100 EDGEWATER CT</t>
  </si>
  <si>
    <t>HATCH</t>
  </si>
  <si>
    <t>PCP-00D829D7</t>
  </si>
  <si>
    <t>attaboyseptic@gmail.com</t>
  </si>
  <si>
    <t>Downs</t>
  </si>
  <si>
    <t>Jacqueline</t>
  </si>
  <si>
    <t>610 SABINO STREET</t>
  </si>
  <si>
    <t>LAS VEGAS</t>
  </si>
  <si>
    <t>PCP-00D83A68</t>
  </si>
  <si>
    <t>warshak510@gmail.com</t>
  </si>
  <si>
    <t>Tanaka</t>
  </si>
  <si>
    <t>MIKE TANAKA</t>
  </si>
  <si>
    <t>1009W Martin St</t>
  </si>
  <si>
    <t>Del Rio</t>
  </si>
  <si>
    <t>PCP-00D82D9A</t>
  </si>
  <si>
    <t>justinjaybell@gmail.com</t>
  </si>
  <si>
    <t>707 COLORADO STREET</t>
  </si>
  <si>
    <t>PCP-00D82BBE</t>
  </si>
  <si>
    <t>alazmi@me.com</t>
  </si>
  <si>
    <t>Alazmi</t>
  </si>
  <si>
    <t>Abdullah</t>
  </si>
  <si>
    <t>4283 Express Lane</t>
  </si>
  <si>
    <t>Suite 396-884</t>
  </si>
  <si>
    <t>Sarasota</t>
  </si>
  <si>
    <t>PCP-00D81A4F</t>
  </si>
  <si>
    <t>huntermikeg82@gmail.com</t>
  </si>
  <si>
    <t>Huntermikeg82@gmail.com</t>
  </si>
  <si>
    <t>1006 CORONA CT</t>
  </si>
  <si>
    <t>PCP-00D83206</t>
  </si>
  <si>
    <t>joey.hutchinson@ngsgi.com</t>
  </si>
  <si>
    <t>Hutchinson</t>
  </si>
  <si>
    <t>Joey</t>
  </si>
  <si>
    <t>Joey.Hutchinson@ngsgi.com</t>
  </si>
  <si>
    <t>NATURAL GAS SERVICES GROUP</t>
  </si>
  <si>
    <t>2911 SCR 1260</t>
  </si>
  <si>
    <t>64193::NATURAL GAS SERVICE GROUP IN C</t>
  </si>
  <si>
    <t>PCP-00D849CE</t>
  </si>
  <si>
    <t>nycon360@gmail.com</t>
  </si>
  <si>
    <t>hilinsky</t>
  </si>
  <si>
    <t xml:space="preserve">3429 S LAREDO CT </t>
  </si>
  <si>
    <t>PCP-00D83E48</t>
  </si>
  <si>
    <t>germanguerrerocoyaso@icloud.com</t>
  </si>
  <si>
    <t>Guerrero</t>
  </si>
  <si>
    <t>German</t>
  </si>
  <si>
    <t>+1 9152082527</t>
  </si>
  <si>
    <t xml:space="preserve">St Augustine services </t>
  </si>
  <si>
    <t>7535 Yuma Dr</t>
  </si>
  <si>
    <t>PCP-00D84CB0</t>
  </si>
  <si>
    <t>chussong@nova-compression.com</t>
  </si>
  <si>
    <t>Hussong</t>
  </si>
  <si>
    <t>NOVA COMPRESSION LLC</t>
  </si>
  <si>
    <t>po box 373</t>
  </si>
  <si>
    <t>Pitkin</t>
  </si>
  <si>
    <t>Louisiana</t>
  </si>
  <si>
    <t>64398::NOVA COMPRESSION LLC</t>
  </si>
  <si>
    <t>PCP-00D4BCD4</t>
  </si>
  <si>
    <t>wgnrpldmn4@outlook.com</t>
  </si>
  <si>
    <t>GUZMAN CONST. SOLUTIONS</t>
  </si>
  <si>
    <t>6020 INDUSTRY WAY SE</t>
  </si>
  <si>
    <t>38702::GUZMAN CONSTRUCTION SOLUTION S LLC</t>
  </si>
  <si>
    <t>PCP-00D8B6E0</t>
  </si>
  <si>
    <t>wgnrpldmn10@outlook.com</t>
  </si>
  <si>
    <t>COLORADO ASPHALT SERVICES</t>
  </si>
  <si>
    <t>3700 E. 56TH AVE.</t>
  </si>
  <si>
    <t>P.O. BOX 329</t>
  </si>
  <si>
    <t>80037-0329</t>
  </si>
  <si>
    <t>18505::COLORADO ASPHALT SERVICES</t>
  </si>
  <si>
    <t>PCP-00D8B488</t>
  </si>
  <si>
    <t>wgnrpldmn13@outlook.com</t>
  </si>
  <si>
    <t>3206 SAN MARINO AVE.</t>
  </si>
  <si>
    <t>PCP-00D8BB43</t>
  </si>
  <si>
    <t>alex@homewatchinfo.com</t>
  </si>
  <si>
    <t>Loucks</t>
  </si>
  <si>
    <t>Timberline Properties</t>
  </si>
  <si>
    <t>P.O. Box 2200</t>
  </si>
  <si>
    <t>Fairplay</t>
  </si>
  <si>
    <t>PCP-00D8C508</t>
  </si>
  <si>
    <t>Lloydsymns39@yahoo.com</t>
  </si>
  <si>
    <t>Symns</t>
  </si>
  <si>
    <t>Lloyd</t>
  </si>
  <si>
    <t>619 WEST BRIDGE AVENUE</t>
  </si>
  <si>
    <t>SARATOGA</t>
  </si>
  <si>
    <t>PCP-00D892E5</t>
  </si>
  <si>
    <t>bj.greenlee@gmail.com</t>
  </si>
  <si>
    <t>greenlee jr</t>
  </si>
  <si>
    <t>benny</t>
  </si>
  <si>
    <t>GREENLEE AND SONS SEPTIC SER VICE LLC</t>
  </si>
  <si>
    <t>31649::GREENLEE &amp; SONS SEPTIC SVC</t>
  </si>
  <si>
    <t>PPT-1075AE98</t>
  </si>
  <si>
    <t>wgnrpldmn11@outlook.com</t>
  </si>
  <si>
    <t>TOWN OF MTN VILLAGE</t>
  </si>
  <si>
    <t>455 MOUNTAIN VILLAGE BLVD., STE. A</t>
  </si>
  <si>
    <t>62363::TOWN OF MTN VILLAGE</t>
  </si>
  <si>
    <t>PCP-00D8BBEE</t>
  </si>
  <si>
    <t>ignaciocot@hotmail.com</t>
  </si>
  <si>
    <t>CORRAL</t>
  </si>
  <si>
    <t>Frepsa</t>
  </si>
  <si>
    <t>CARR PARRAL JIMENEZ</t>
  </si>
  <si>
    <t>HIDALGO DEL PARRAL</t>
  </si>
  <si>
    <t>PCP-00D88E9E</t>
  </si>
  <si>
    <t>wgnrpldmn14@outlook.com</t>
  </si>
  <si>
    <t>KIP CO</t>
  </si>
  <si>
    <t>5350 KILMER ST.</t>
  </si>
  <si>
    <t>GOLDEN</t>
  </si>
  <si>
    <t>50362::KIP CO</t>
  </si>
  <si>
    <t>PCP-00D8BAF9</t>
  </si>
  <si>
    <t>wgnrpldmn7@outlook.com</t>
  </si>
  <si>
    <t>w</t>
  </si>
  <si>
    <t>SHELBY &amp; SON CONST. LLC</t>
  </si>
  <si>
    <t>3399 COUNTY RD. 234</t>
  </si>
  <si>
    <t>78894::SHELBY &amp; SON CONST LLC</t>
  </si>
  <si>
    <t>PCP-00D8B56F</t>
  </si>
  <si>
    <t>aclark@juwiamericas.com</t>
  </si>
  <si>
    <t>Aclark@juwiamericas.com</t>
  </si>
  <si>
    <t>JSI CONSTRUCTION GROUP LLC</t>
  </si>
  <si>
    <t>27250 COUNTY RD 75</t>
  </si>
  <si>
    <t>37242::JSI CONSTRUCTION GROUP LLC</t>
  </si>
  <si>
    <t>PCP-00D8854E</t>
  </si>
  <si>
    <t>patrick@msconstructors.com</t>
  </si>
  <si>
    <t>OBRIEN</t>
  </si>
  <si>
    <t>PATRICK</t>
  </si>
  <si>
    <t>3601 PAN AMERICAN FREEWAY NORTHEAST</t>
  </si>
  <si>
    <t>62083::MTN STATES CONSTR INC</t>
  </si>
  <si>
    <t>PCP-00D8AB2B</t>
  </si>
  <si>
    <t>cbkop@yahoo.com</t>
  </si>
  <si>
    <t>Kop</t>
  </si>
  <si>
    <t>Bryan</t>
  </si>
  <si>
    <t>KORE HOME AND PROPERTY</t>
  </si>
  <si>
    <t>6519 RD 24.5</t>
  </si>
  <si>
    <t>CORTEZ</t>
  </si>
  <si>
    <t>52606::KORE HOME AND PROPERTY</t>
  </si>
  <si>
    <t>PCP-00D8D160</t>
  </si>
  <si>
    <t>michael.bussell@transwest.com</t>
  </si>
  <si>
    <t>Bussell</t>
  </si>
  <si>
    <t>Transwest Truck Trailer RV</t>
  </si>
  <si>
    <t>6220 CHAMPLIN DRIVE</t>
  </si>
  <si>
    <t>PCP-00C1F6AB</t>
  </si>
  <si>
    <t>rickyg909</t>
  </si>
  <si>
    <t>Garza</t>
  </si>
  <si>
    <t xml:space="preserve">Enrique </t>
  </si>
  <si>
    <t>+1 432 770 9895</t>
  </si>
  <si>
    <t>rickygarza583@gmail.com</t>
  </si>
  <si>
    <t>ADVANTAGE EQUIPMENT RENTAL &amp; SALES LLC</t>
  </si>
  <si>
    <t>3501 OLD GRANBURY RD</t>
  </si>
  <si>
    <t>GRANBURY</t>
  </si>
  <si>
    <t>PCP-000CC9D4</t>
  </si>
  <si>
    <t>vonflueautopartsllc@gmail.com</t>
  </si>
  <si>
    <t>Von Flue</t>
  </si>
  <si>
    <t>Von Flue Auto Parts, LLC</t>
  </si>
  <si>
    <t>314 Market St</t>
  </si>
  <si>
    <t>Meeker</t>
  </si>
  <si>
    <t>PCP-00D8CC79</t>
  </si>
  <si>
    <t>josephtaylorconstruction@gmail.com</t>
  </si>
  <si>
    <t>Josephtaylorconstruction@gmail.com</t>
  </si>
  <si>
    <t>Joseph Taylor Construction, LLC</t>
  </si>
  <si>
    <t>37908 HOMESTEAD TRAIL SOUTH</t>
  </si>
  <si>
    <t>REDVALE</t>
  </si>
  <si>
    <t>PCP-00D8A59D</t>
  </si>
  <si>
    <t>jorge.benedetti@nabors.com</t>
  </si>
  <si>
    <t>Benedetti</t>
  </si>
  <si>
    <t>Nabors Corporate Services</t>
  </si>
  <si>
    <t>515 W GREENS RD</t>
  </si>
  <si>
    <t>PCP-00D8AB87</t>
  </si>
  <si>
    <t>montanacivil</t>
  </si>
  <si>
    <t>Taunton</t>
  </si>
  <si>
    <t>+1 7194924238</t>
  </si>
  <si>
    <t>james@montanacivil.com</t>
  </si>
  <si>
    <t>MONTANA CIVIL CONTRACTORS</t>
  </si>
  <si>
    <t>PO BOX 1019</t>
  </si>
  <si>
    <t>BELGRADE</t>
  </si>
  <si>
    <t>61487::MONTANA CIVIL CONTRACTORS</t>
  </si>
  <si>
    <t>PCP-00ABA2DB</t>
  </si>
  <si>
    <t>wgnrpldmn5@outlook.com</t>
  </si>
  <si>
    <t>CITY OF CARLSBAD</t>
  </si>
  <si>
    <t>1702 WEST FOX</t>
  </si>
  <si>
    <t>14083::CITY OF CARLSBAD</t>
  </si>
  <si>
    <t>PCP-00D8B674</t>
  </si>
  <si>
    <t>wgnrpldmn6@outlook.com</t>
  </si>
  <si>
    <t>CULBERSON COUNTY</t>
  </si>
  <si>
    <t>PO BOX 152</t>
  </si>
  <si>
    <t>VAN HORN</t>
  </si>
  <si>
    <t>79855-0152</t>
  </si>
  <si>
    <t>21627::CULBERSON COUNTY</t>
  </si>
  <si>
    <t>PCP-00D8B5B3</t>
  </si>
  <si>
    <t>wgnrpldmn9@outlook.com</t>
  </si>
  <si>
    <t>TEXAS DEPT OF TRANS</t>
  </si>
  <si>
    <t>125 E. 11TH ST</t>
  </si>
  <si>
    <t>86452::TEXAS DEPT OF TRANSPORTATION</t>
  </si>
  <si>
    <t>PCP-00D8B4BF</t>
  </si>
  <si>
    <t>symone@msconstructors.com</t>
  </si>
  <si>
    <t>Symone</t>
  </si>
  <si>
    <t>3601 PAN AMERICAN FRWY #111</t>
  </si>
  <si>
    <t>PCP-00D8FB65</t>
  </si>
  <si>
    <t>xanesmobilecolorado@gmail.com</t>
  </si>
  <si>
    <t>Moreno</t>
  </si>
  <si>
    <t>XANES MOBILE TRUCK &amp; EQUIPME</t>
  </si>
  <si>
    <t>1516 E. Hwy 50</t>
  </si>
  <si>
    <t>99175::XANES MOBILE TRUCK &amp; EQUIPME NT REPAIR LLC</t>
  </si>
  <si>
    <t>PCP-00D91708</t>
  </si>
  <si>
    <t>gwkeaney@comcast.net</t>
  </si>
  <si>
    <t>Keaney</t>
  </si>
  <si>
    <t>Garret</t>
  </si>
  <si>
    <t>MARIA LAKE GRAZING ASSOC LLP</t>
  </si>
  <si>
    <t>686 County Rd 120</t>
  </si>
  <si>
    <t>Walsenburg</t>
  </si>
  <si>
    <t>58304::MARIA LAKE GRAZING ASSOC LLP</t>
  </si>
  <si>
    <t>PCP-00D90FA0</t>
  </si>
  <si>
    <t>hcclark56@gmail.com</t>
  </si>
  <si>
    <t>clark</t>
  </si>
  <si>
    <t>harold</t>
  </si>
  <si>
    <t>+1 7202738426</t>
  </si>
  <si>
    <t>HAROLD CLARK</t>
  </si>
  <si>
    <t>8850 CHATSWORTH</t>
  </si>
  <si>
    <t>Houston</t>
  </si>
  <si>
    <t>PCP-0005D10C</t>
  </si>
  <si>
    <t>bricenoduarteivan@gmail.com</t>
  </si>
  <si>
    <t>Briceño</t>
  </si>
  <si>
    <t>+57 313 8197253</t>
  </si>
  <si>
    <t>Ivan cat</t>
  </si>
  <si>
    <t>Cucuta san luis</t>
  </si>
  <si>
    <t>San luis Cúcuta</t>
  </si>
  <si>
    <t>Cúcuta</t>
  </si>
  <si>
    <t>San luis</t>
  </si>
  <si>
    <t>PCP-0002ACF3</t>
  </si>
  <si>
    <t>alazy6ranch@yahoo.com</t>
  </si>
  <si>
    <t>A LAZY 6 RANCH &amp; CONST</t>
  </si>
  <si>
    <t>1995 highway 3</t>
  </si>
  <si>
    <t>ribera</t>
  </si>
  <si>
    <t>02187::A LAZY 6 RANCH &amp; CONSTRUCTIO</t>
  </si>
  <si>
    <t>PCP-00D92AD7</t>
  </si>
  <si>
    <t>raftershllc@gmail.com</t>
  </si>
  <si>
    <t>Samples</t>
  </si>
  <si>
    <t>RAFTER S LLC</t>
  </si>
  <si>
    <t>po box 24</t>
  </si>
  <si>
    <t>Coaldale</t>
  </si>
  <si>
    <t>73252::RAFTER S LLC</t>
  </si>
  <si>
    <t>PCP-00D900FA</t>
  </si>
  <si>
    <t>alclark@pueblo.us</t>
  </si>
  <si>
    <t>300 EAST D STREET</t>
  </si>
  <si>
    <t>PCP-00D91111</t>
  </si>
  <si>
    <t>ebuelna563@gmail.com</t>
  </si>
  <si>
    <t>Buelna</t>
  </si>
  <si>
    <t>Ayraldo</t>
  </si>
  <si>
    <t>Ebuelna563@gmail.com</t>
  </si>
  <si>
    <t>1404 NORTH TUSTIN AVENUE</t>
  </si>
  <si>
    <t>SANTA ANA</t>
  </si>
  <si>
    <t>PCP-00D8F3B9</t>
  </si>
  <si>
    <t>e250dr6</t>
  </si>
  <si>
    <t>Rueda-Gomez</t>
  </si>
  <si>
    <t>ruedagomez_david@wagnerequipment.com</t>
  </si>
  <si>
    <t>PSP-000BCAA4</t>
  </si>
  <si>
    <t>groupsmotorespro@gmail.com</t>
  </si>
  <si>
    <t>Vásquez velasquez</t>
  </si>
  <si>
    <t>oscar Iván</t>
  </si>
  <si>
    <t>+57 3335698078</t>
  </si>
  <si>
    <t>PARTS STORE INSTANT ACCESS</t>
  </si>
  <si>
    <t>4901 WEST 2100 SOUTH</t>
  </si>
  <si>
    <t>SALT LAKE CITY</t>
  </si>
  <si>
    <t>PCP-000415AD</t>
  </si>
  <si>
    <t>Roark</t>
  </si>
  <si>
    <t>91793::WASTE MANAGEMENT</t>
  </si>
  <si>
    <t>PCP-00D9108D</t>
  </si>
  <si>
    <t>dbarry01@gmail.com</t>
  </si>
  <si>
    <t>Barry</t>
  </si>
  <si>
    <t>11676 W ROWLAND AVE</t>
  </si>
  <si>
    <t>LITTLETON</t>
  </si>
  <si>
    <t>PCP-00D9399A</t>
  </si>
  <si>
    <t>gbomb50@hotmail.com</t>
  </si>
  <si>
    <t>Greenbaum</t>
  </si>
  <si>
    <t>8 PUNTO ALTO COURT</t>
  </si>
  <si>
    <t>CEDAR CREST</t>
  </si>
  <si>
    <t>PCP-00D92C37</t>
  </si>
  <si>
    <t>pemrv@outlook.com</t>
  </si>
  <si>
    <t>Serrant</t>
  </si>
  <si>
    <t>Pat</t>
  </si>
  <si>
    <t>PEM RV SERVICES, LLC</t>
  </si>
  <si>
    <t>27136 E ARAPAHOE PL</t>
  </si>
  <si>
    <t>PCP-00D92B8B</t>
  </si>
  <si>
    <t>chagerty05@icloud.com</t>
  </si>
  <si>
    <t>Hagerty</t>
  </si>
  <si>
    <t>Coyle</t>
  </si>
  <si>
    <t>2248 BRECKENRIDGE DRIVE</t>
  </si>
  <si>
    <t>BERTHOUD</t>
  </si>
  <si>
    <t>PCP-00D900FE</t>
  </si>
  <si>
    <t>ernestv@villageofchama.org</t>
  </si>
  <si>
    <t>Ernest</t>
  </si>
  <si>
    <t>PCP-00D90745</t>
  </si>
  <si>
    <t>ngarcia@villageofchama.org</t>
  </si>
  <si>
    <t>Naydeane</t>
  </si>
  <si>
    <t>PCP-00D906AE</t>
  </si>
  <si>
    <t>blake.sikora@kodiakgas.com</t>
  </si>
  <si>
    <t>Sikora</t>
  </si>
  <si>
    <t>+1 4325577238</t>
  </si>
  <si>
    <t>Blake.Sikora@kodiakgas.com</t>
  </si>
  <si>
    <t>3621 South FM 1788</t>
  </si>
  <si>
    <t>PCP-00D90F63</t>
  </si>
  <si>
    <t>mreels@csu.org</t>
  </si>
  <si>
    <t>Reels</t>
  </si>
  <si>
    <t>7730 DURANT DRIVE</t>
  </si>
  <si>
    <t>PCP-00D6FAD5</t>
  </si>
  <si>
    <t>jmrael@csu.org</t>
  </si>
  <si>
    <t>Rael</t>
  </si>
  <si>
    <t>7730 Durant Dr.</t>
  </si>
  <si>
    <t>PCP-00D6FAFF</t>
  </si>
  <si>
    <t>watsonjdw@gmail.com</t>
  </si>
  <si>
    <t>Andreatta</t>
  </si>
  <si>
    <t>CRAIG ANDREATTA</t>
  </si>
  <si>
    <t>1100 w. 7th street</t>
  </si>
  <si>
    <t>02993::CRAIG ANDREATTA</t>
  </si>
  <si>
    <t>PCP-00D9127E</t>
  </si>
  <si>
    <t>justinr@mmexcavation.com</t>
  </si>
  <si>
    <t>Rapp</t>
  </si>
  <si>
    <t>M&amp;M EXCAVATION LLC</t>
  </si>
  <si>
    <t>1856 BALSAM AVENUE</t>
  </si>
  <si>
    <t>64401::M&amp;M EXCAVATION LLC</t>
  </si>
  <si>
    <t>PCP-00D6AE08</t>
  </si>
  <si>
    <t>gbailey@dignpave.com</t>
  </si>
  <si>
    <t>Hamilton</t>
  </si>
  <si>
    <t>+1 5755675258</t>
  </si>
  <si>
    <t>PO BOX 1287</t>
  </si>
  <si>
    <t>PCP-00D91F13</t>
  </si>
  <si>
    <t>nmorales@tristarllc.co</t>
  </si>
  <si>
    <t>Noe</t>
  </si>
  <si>
    <t>NMorales@tristarllc.co</t>
  </si>
  <si>
    <t>TRI STAR SERVICES LLC</t>
  </si>
  <si>
    <t>2403 LOS ALAMOS STREET</t>
  </si>
  <si>
    <t>Carlsbad</t>
  </si>
  <si>
    <t>77398::TRI STAR SERVICES LLC</t>
  </si>
  <si>
    <t>PCP-00B6FC2F</t>
  </si>
  <si>
    <t>hprieto72+32@gmail.com</t>
  </si>
  <si>
    <t>HUDSPETH CTY CONSER/RECL DST</t>
  </si>
  <si>
    <t>P.O. Box 279</t>
  </si>
  <si>
    <t>Sierra Blanca</t>
  </si>
  <si>
    <t>54834::HUDSPETH COUNTY 1</t>
  </si>
  <si>
    <t>PCP-00D90546</t>
  </si>
  <si>
    <t>nicopapa91213@gmail.com</t>
  </si>
  <si>
    <t>Luciano</t>
  </si>
  <si>
    <t>PO Box 10597</t>
  </si>
  <si>
    <t>PCP-00D91483</t>
  </si>
  <si>
    <t>jolson@azuria.com</t>
  </si>
  <si>
    <t>Olson</t>
  </si>
  <si>
    <t>Jolson@azuria.com</t>
  </si>
  <si>
    <t>C&amp;L WATER SOLUTIONS INC.</t>
  </si>
  <si>
    <t>12249 MEAD WAY</t>
  </si>
  <si>
    <t>PCP-00D96F06</t>
  </si>
  <si>
    <t>tyler.a.spiker@xcelenergy.com</t>
  </si>
  <si>
    <t>Spiker</t>
  </si>
  <si>
    <t>XCEL ENERGY/COD ONLY</t>
  </si>
  <si>
    <t>2005 LIME RD</t>
  </si>
  <si>
    <t>70367::XCEL ENERGY/COD ONLY</t>
  </si>
  <si>
    <t>PCP-00D97212</t>
  </si>
  <si>
    <t>mckinnem54@gmail.com</t>
  </si>
  <si>
    <t>McKinney</t>
  </si>
  <si>
    <t>TURBOS BY MCKINNEY LLC</t>
  </si>
  <si>
    <t xml:space="preserve">5560 Monaco Street </t>
  </si>
  <si>
    <t>83021::TURBOS BY MCKINNEY LLC</t>
  </si>
  <si>
    <t>PCP-00D975B7</t>
  </si>
  <si>
    <t>harrison.wise@kodiakgas.com</t>
  </si>
  <si>
    <t>Wise</t>
  </si>
  <si>
    <t>Harrison</t>
  </si>
  <si>
    <t>9950 WOODLOCH FOREST DR</t>
  </si>
  <si>
    <t>19TH FLOOR</t>
  </si>
  <si>
    <t>PCP-00D954C9</t>
  </si>
  <si>
    <t>marc68@duck.com</t>
  </si>
  <si>
    <t>Vance</t>
  </si>
  <si>
    <t>Marc</t>
  </si>
  <si>
    <t>10250 PINEMONT TRAIL</t>
  </si>
  <si>
    <t>CONIFER</t>
  </si>
  <si>
    <t>PCP-00D97748</t>
  </si>
  <si>
    <t>jsmart@telluride-co.gov</t>
  </si>
  <si>
    <t>smart</t>
  </si>
  <si>
    <t>1370 W Blackbear RD</t>
  </si>
  <si>
    <t>Telluride</t>
  </si>
  <si>
    <t>PCP-00D90139</t>
  </si>
  <si>
    <t>e250km2</t>
  </si>
  <si>
    <t>McDonald</t>
  </si>
  <si>
    <t>mcdonald_ken@wagnerequipment.com</t>
  </si>
  <si>
    <t>PSP-000C4156</t>
  </si>
  <si>
    <t>cory.p.barnes@gmail.com</t>
  </si>
  <si>
    <t>Barnes</t>
  </si>
  <si>
    <t>Cory</t>
  </si>
  <si>
    <t>763 CROSSBILL</t>
  </si>
  <si>
    <t>PCP-00D95F7F</t>
  </si>
  <si>
    <t>jon.haroldsgrading@gmail.com</t>
  </si>
  <si>
    <t>Dominguez</t>
  </si>
  <si>
    <t>JON.HAROLDSGRADING@GMAIL.COM</t>
  </si>
  <si>
    <t>HAROLDS GRADING &amp; TRUCKING</t>
  </si>
  <si>
    <t>PO BOX 54</t>
  </si>
  <si>
    <t>41372::HAROLDS GRADING &amp; TRUCKING</t>
  </si>
  <si>
    <t>PCP-00D97F82</t>
  </si>
  <si>
    <t>Hernandes</t>
  </si>
  <si>
    <t>Maxwell</t>
  </si>
  <si>
    <t>PCP-00D97189</t>
  </si>
  <si>
    <t>eatruckdemo16@gmail.com</t>
  </si>
  <si>
    <t>Eduardo</t>
  </si>
  <si>
    <t>E&amp;A DEMOLITION TRUCKING</t>
  </si>
  <si>
    <t>1313 GAUCHO ROAD</t>
  </si>
  <si>
    <t>SAN ELIZARIO</t>
  </si>
  <si>
    <t>29130::E&amp;A DEMOLITION TRUCKING</t>
  </si>
  <si>
    <t>PCP-00D97380</t>
  </si>
  <si>
    <t>casey@rockyridgex.com</t>
  </si>
  <si>
    <t>ROCKY RIDGE EXCAVATING</t>
  </si>
  <si>
    <t>7490 SOUTH NORFOLK WAY</t>
  </si>
  <si>
    <t>86040::ROCKY RIDGE EXCAVATING</t>
  </si>
  <si>
    <t>PCP-00D95D22</t>
  </si>
  <si>
    <t>csalinas24</t>
  </si>
  <si>
    <t>Salinas</t>
  </si>
  <si>
    <t>PCP-00D97E28</t>
  </si>
  <si>
    <t>t.brown1441@gmail.com</t>
  </si>
  <si>
    <t>Cook</t>
  </si>
  <si>
    <t>Dan's Auto Skamarama</t>
  </si>
  <si>
    <t>9023 DOVER STREET</t>
  </si>
  <si>
    <t>WESTMINSTER</t>
  </si>
  <si>
    <t>PCP-00D95303</t>
  </si>
  <si>
    <t>Jmason3@fmi.com</t>
  </si>
  <si>
    <t>CO-91</t>
  </si>
  <si>
    <t>PCP-00D96991</t>
  </si>
  <si>
    <t>Pgernert2@gmail.com</t>
  </si>
  <si>
    <t>Gernert</t>
  </si>
  <si>
    <t>4146 VERNAL CIRCLE</t>
  </si>
  <si>
    <t>PCP-00D9910E</t>
  </si>
  <si>
    <t>e250jb4</t>
  </si>
  <si>
    <t>Bandy</t>
  </si>
  <si>
    <t>bandy_joshua@wagnerequipment.com</t>
  </si>
  <si>
    <t>PSP-000AF2AC</t>
  </si>
  <si>
    <t>e250btr</t>
  </si>
  <si>
    <t>Ridnour</t>
  </si>
  <si>
    <t>Baylee</t>
  </si>
  <si>
    <t>ridnour_baylee@wagnerequipment.com</t>
  </si>
  <si>
    <t>PSP-000849A1</t>
  </si>
  <si>
    <t>kniehoff@mans-co.com</t>
  </si>
  <si>
    <t>Kniehoff</t>
  </si>
  <si>
    <t>Kelsie</t>
  </si>
  <si>
    <t>MANSCO</t>
  </si>
  <si>
    <t>1996 S VALLEY DR</t>
  </si>
  <si>
    <t>62300::MANSCO</t>
  </si>
  <si>
    <t>PCP-00D9745A</t>
  </si>
  <si>
    <t>michael.sontag@archrock.com</t>
  </si>
  <si>
    <t>sontag</t>
  </si>
  <si>
    <t>ARCHROCK SERVICES</t>
  </si>
  <si>
    <t>31606::ARCHROCK SERVICES LP</t>
  </si>
  <si>
    <t>PCP-0005C67B</t>
  </si>
  <si>
    <t>peteulrich@aol.com</t>
  </si>
  <si>
    <t>Ulrich</t>
  </si>
  <si>
    <t>Pete</t>
  </si>
  <si>
    <t>19207 COUNTY ROAD 35</t>
  </si>
  <si>
    <t>LA SALLE</t>
  </si>
  <si>
    <t>PCP-00D99310</t>
  </si>
  <si>
    <t>adrodriguez1106@gmail.com</t>
  </si>
  <si>
    <t>12348 DESERT WOLF AVENUE</t>
  </si>
  <si>
    <t>PCP-00D98FF2</t>
  </si>
  <si>
    <t>zarmijo@hotmail.com</t>
  </si>
  <si>
    <t>Ezequiel</t>
  </si>
  <si>
    <t>Heavy Equipment Shop</t>
  </si>
  <si>
    <t>381 Eniwetok TA-60 BDDG.1</t>
  </si>
  <si>
    <t>Los Alamos</t>
  </si>
  <si>
    <t>PCP-00D978FF</t>
  </si>
  <si>
    <t>jsalvirdez</t>
  </si>
  <si>
    <t>Salvirdez</t>
  </si>
  <si>
    <t>PCP-00D97E71</t>
  </si>
  <si>
    <t>lcordero</t>
  </si>
  <si>
    <t>COrdero</t>
  </si>
  <si>
    <t>PCP-00D97E5A</t>
  </si>
  <si>
    <t>ezequiel@lanl.gov</t>
  </si>
  <si>
    <t>LANL</t>
  </si>
  <si>
    <t>381 ENEWETAK DRIVE</t>
  </si>
  <si>
    <t>TA-60 -001</t>
  </si>
  <si>
    <t>LOS ALAMOS</t>
  </si>
  <si>
    <t>55821::LOS ALAMOS NAT'L LAB</t>
  </si>
  <si>
    <t>PCP-00D9837E</t>
  </si>
  <si>
    <t>adesola.daniels@kodiakgas.com</t>
  </si>
  <si>
    <t>Daniels</t>
  </si>
  <si>
    <t>Shola</t>
  </si>
  <si>
    <t>+1 4324953437</t>
  </si>
  <si>
    <t>3621 S FM 1788</t>
  </si>
  <si>
    <t>PCP-00D959C3</t>
  </si>
  <si>
    <t>tinkermechanic1@gmail.com</t>
  </si>
  <si>
    <t>TINKER</t>
  </si>
  <si>
    <t>BRAN</t>
  </si>
  <si>
    <t>Tinkermechanic1@gmail.com</t>
  </si>
  <si>
    <t>HENRY MCDONALD</t>
  </si>
  <si>
    <t>po box 597</t>
  </si>
  <si>
    <t>DSN: 6170480</t>
  </si>
  <si>
    <t>57386::HENRY MCDONALD</t>
  </si>
  <si>
    <t>PCP-00ACD018</t>
  </si>
  <si>
    <t>rornelas@gro-well.com</t>
  </si>
  <si>
    <t>Ornela</t>
  </si>
  <si>
    <t>RORNELAS@GRO-WELL.COM</t>
  </si>
  <si>
    <t>9000 bates rd</t>
  </si>
  <si>
    <t>albuquerque</t>
  </si>
  <si>
    <t>PCP-00D978A1</t>
  </si>
  <si>
    <t>scottcohen628@gmail.com</t>
  </si>
  <si>
    <t>Cohen</t>
  </si>
  <si>
    <t>+1 5163143349</t>
  </si>
  <si>
    <t>SCOTT COHEN</t>
  </si>
  <si>
    <t>PO BOX 305</t>
  </si>
  <si>
    <t>Allenspark</t>
  </si>
  <si>
    <t>80510-0305</t>
  </si>
  <si>
    <t>18007::SCOTT COHEN</t>
  </si>
  <si>
    <t>PCP-00D963EB</t>
  </si>
  <si>
    <t>kennyjameson@gmail.com</t>
  </si>
  <si>
    <t>Jameson</t>
  </si>
  <si>
    <t>Kenny</t>
  </si>
  <si>
    <t>DOUBLE K EXCAVATION</t>
  </si>
  <si>
    <t>545 S MELENDRES ST STE B</t>
  </si>
  <si>
    <t>26916::DOUBLE K EXCAVATION</t>
  </si>
  <si>
    <t>PCP-00D96E7D</t>
  </si>
  <si>
    <t>Payne</t>
  </si>
  <si>
    <t>Curtis</t>
  </si>
  <si>
    <t>PCP-00D971A9</t>
  </si>
  <si>
    <t>miguel06199@gmail.com</t>
  </si>
  <si>
    <t>Escobedo</t>
  </si>
  <si>
    <t>515 WEST JESSUP STREET</t>
  </si>
  <si>
    <t>PCP-00D9F946</t>
  </si>
  <si>
    <t>lorenzo.lipani98@gmail.com</t>
  </si>
  <si>
    <t>Lipani</t>
  </si>
  <si>
    <t>Lorenzo</t>
  </si>
  <si>
    <t>via vigna 5</t>
  </si>
  <si>
    <t>vertemate con minoprio</t>
  </si>
  <si>
    <t>Lombardy</t>
  </si>
  <si>
    <t>IT</t>
  </si>
  <si>
    <t>PCP-00D9B562</t>
  </si>
  <si>
    <t>tntdirt@gmail.com</t>
  </si>
  <si>
    <t>Robinson</t>
  </si>
  <si>
    <t>TNT ROBINSON DIRT CONTRACTOR</t>
  </si>
  <si>
    <t>1424 M ROAD</t>
  </si>
  <si>
    <t>LOMA</t>
  </si>
  <si>
    <t>85260::TNT ROBINSON DIRT CONTR</t>
  </si>
  <si>
    <t>PCP-00D9E1D3</t>
  </si>
  <si>
    <t>info@glasselpaso.com</t>
  </si>
  <si>
    <t>George</t>
  </si>
  <si>
    <t>ONE STOP GLASS</t>
  </si>
  <si>
    <t>11444 ROJAS DRIVE</t>
  </si>
  <si>
    <t>66719::ONE STOP GLASS</t>
  </si>
  <si>
    <t>PCP-00D9EF5A</t>
  </si>
  <si>
    <t>e250mm11</t>
  </si>
  <si>
    <t>Mills</t>
  </si>
  <si>
    <t>mills_matt@wagnerequipment.com</t>
  </si>
  <si>
    <t>PSP-000CADD5</t>
  </si>
  <si>
    <t>corey@carsonexcavation.com</t>
  </si>
  <si>
    <t>Converse</t>
  </si>
  <si>
    <t>+1 9703718129</t>
  </si>
  <si>
    <t>CARSON EXCAVATION LLC</t>
  </si>
  <si>
    <t>11321 COUNTY ROAD 72</t>
  </si>
  <si>
    <t>SEVERANCE</t>
  </si>
  <si>
    <t>14235::CARSON EXCAVATION LLC,14686::CARSON REPAIR LLC,34524::CARSON FABRICATION LLC</t>
  </si>
  <si>
    <t>PCP-00D9CC53</t>
  </si>
  <si>
    <t>kelly.dole@transwest.com</t>
  </si>
  <si>
    <t>Dole</t>
  </si>
  <si>
    <t>Kelly</t>
  </si>
  <si>
    <t>+1 9703530731</t>
  </si>
  <si>
    <t>Transwest Trucks Inc</t>
  </si>
  <si>
    <t>305 8th St</t>
  </si>
  <si>
    <t>Greeley</t>
  </si>
  <si>
    <t>PCP-00D9DF5F</t>
  </si>
  <si>
    <t>lonestarequipment@yahoo.com</t>
  </si>
  <si>
    <t>Fehr</t>
  </si>
  <si>
    <t>Cornelius</t>
  </si>
  <si>
    <t>LONESTAR EQUIPMENT</t>
  </si>
  <si>
    <t>231 PRIVATE ROAD 24970</t>
  </si>
  <si>
    <t>BROOKSTON</t>
  </si>
  <si>
    <t>55742::LONESTAR EQUIPMENT</t>
  </si>
  <si>
    <t>PCP-00D9DC3F</t>
  </si>
  <si>
    <t>dustin.advantagex@gmail.com</t>
  </si>
  <si>
    <t>Ballard</t>
  </si>
  <si>
    <t>ADVANTAGE EXCAVATING &amp; CONST</t>
  </si>
  <si>
    <t>PO BOX 1211</t>
  </si>
  <si>
    <t>FAIRPLAY</t>
  </si>
  <si>
    <t>03260::ADVANTAGE EXCAVATING &amp; CONST</t>
  </si>
  <si>
    <t>PCP-00D9E4B2</t>
  </si>
  <si>
    <t>saul.diaz</t>
  </si>
  <si>
    <t>DIAZ</t>
  </si>
  <si>
    <t>FAUSTO</t>
  </si>
  <si>
    <t>saul.diaz@transwest.com</t>
  </si>
  <si>
    <t>TRANSWEST TRUCK TRAILER</t>
  </si>
  <si>
    <t>305 8TH ST</t>
  </si>
  <si>
    <t>PCP-00D9E647</t>
  </si>
  <si>
    <t>jonathan.parra@transwest.com</t>
  </si>
  <si>
    <t>PARRA</t>
  </si>
  <si>
    <t>JONATHAN</t>
  </si>
  <si>
    <t>JONATHAN.PARRA@TRANSWEST.COM</t>
  </si>
  <si>
    <t>TRANSWEST TRUCK AND TRAILER</t>
  </si>
  <si>
    <t>305 8TH STREET</t>
  </si>
  <si>
    <t>PCP-00D9E2F7</t>
  </si>
  <si>
    <t>sandcreekllc@yahoo.com</t>
  </si>
  <si>
    <t>Vale</t>
  </si>
  <si>
    <t>SAND CREEK ENTERPRISES LLC</t>
  </si>
  <si>
    <t>77856::SAND CREEK ENTERPRISES LLC</t>
  </si>
  <si>
    <t>PCP-0002739E</t>
  </si>
  <si>
    <t>rtummel@enerflex.com</t>
  </si>
  <si>
    <t>TUMMEL</t>
  </si>
  <si>
    <t>RACHEL</t>
  </si>
  <si>
    <t>+1 307 448 3701</t>
  </si>
  <si>
    <t>ENERFLEX ENERGY SYSTEMS INC</t>
  </si>
  <si>
    <t>10815 TELGE ROAD</t>
  </si>
  <si>
    <t>88082::ENERFLEX ENERGYSERVICES</t>
  </si>
  <si>
    <t>PPW-80038EE6</t>
  </si>
  <si>
    <t>orlandolopez8003@gmail.com</t>
  </si>
  <si>
    <t>Lopez</t>
  </si>
  <si>
    <t>Orlando</t>
  </si>
  <si>
    <t>ORLANDO LOPEZ</t>
  </si>
  <si>
    <t>10 RAMADA WAY WEST</t>
  </si>
  <si>
    <t>66788::ORLANDO LOPEZ</t>
  </si>
  <si>
    <t>PCP-00DA497A</t>
  </si>
  <si>
    <t>willjacksonw@gmail.com</t>
  </si>
  <si>
    <t>Jackson</t>
  </si>
  <si>
    <t>WILLJACKSONW@GMAIL.COM</t>
  </si>
  <si>
    <t>WILL JACKSONS GRADING</t>
  </si>
  <si>
    <t>1358 HWY 313</t>
  </si>
  <si>
    <t>Algodones</t>
  </si>
  <si>
    <t>47294::WILL JACKSONS GRADING</t>
  </si>
  <si>
    <t>PCP-00DA3BF3</t>
  </si>
  <si>
    <t>Brian@machiningexpress.com</t>
  </si>
  <si>
    <t>Ramsey</t>
  </si>
  <si>
    <t>18657 WAGON TRAIL</t>
  </si>
  <si>
    <t>MEAD</t>
  </si>
  <si>
    <t>PCP-00DA5408</t>
  </si>
  <si>
    <t>callankezich9@gmail.com</t>
  </si>
  <si>
    <t>Kezich</t>
  </si>
  <si>
    <t>Callan</t>
  </si>
  <si>
    <t>Callankezich9@gmail.com</t>
  </si>
  <si>
    <t>28 Demiris Drive</t>
  </si>
  <si>
    <t>Manjimup</t>
  </si>
  <si>
    <t>Western Australia</t>
  </si>
  <si>
    <t>PCP-00DA1E21</t>
  </si>
  <si>
    <t>abrown6091@gmail.com</t>
  </si>
  <si>
    <t>Brown</t>
  </si>
  <si>
    <t>Allan</t>
  </si>
  <si>
    <t>GROUSE CREEK ENTERPRISES LLC</t>
  </si>
  <si>
    <t>29220 CR 14B</t>
  </si>
  <si>
    <t>Steamboat Springs</t>
  </si>
  <si>
    <t>38510::GROUSE CREEK ENTERPRISES LLC</t>
  </si>
  <si>
    <t>PCP-00DA4AB1</t>
  </si>
  <si>
    <t>a.c.dieselservices22@gmail.com</t>
  </si>
  <si>
    <t>Hunt</t>
  </si>
  <si>
    <t>A/C DIESEL SERVICES</t>
  </si>
  <si>
    <t xml:space="preserve">41 Rock Rimmon Rd. </t>
  </si>
  <si>
    <t>Florence</t>
  </si>
  <si>
    <t>05211::A/C DIESEL SERVICES</t>
  </si>
  <si>
    <t>PCP-00DA383B</t>
  </si>
  <si>
    <t>asapoilfieldservices@gmail.com</t>
  </si>
  <si>
    <t>Ratliff</t>
  </si>
  <si>
    <t>ASAPOILFIELDSERVICES@GMAIL.COM</t>
  </si>
  <si>
    <t>ASAP OILFIELD SERVICES LLC</t>
  </si>
  <si>
    <t>PO BOX 1838</t>
  </si>
  <si>
    <t>LOVINGTON</t>
  </si>
  <si>
    <t>04278::ASAP OILFIELD SERVICES LLC</t>
  </si>
  <si>
    <t>PCP-00DA38F2</t>
  </si>
  <si>
    <t>alex.fz10@hotmail.com</t>
  </si>
  <si>
    <t>Alejandro</t>
  </si>
  <si>
    <t>RSI SOLUTIONS</t>
  </si>
  <si>
    <t>NOMBRE DE DIOS 6112</t>
  </si>
  <si>
    <t>73430::RSI SOLUTIONS</t>
  </si>
  <si>
    <t>PCP-00DA3810</t>
  </si>
  <si>
    <t>peirceyourface@gmail.com</t>
  </si>
  <si>
    <t>Nordberg</t>
  </si>
  <si>
    <t>Mathew</t>
  </si>
  <si>
    <t>Peirceyourface@gmail.com</t>
  </si>
  <si>
    <t>MATHEW NORDBERG</t>
  </si>
  <si>
    <t>100 NEAL LN</t>
  </si>
  <si>
    <t>SEQUIM</t>
  </si>
  <si>
    <t>Washington</t>
  </si>
  <si>
    <t>98382-8606</t>
  </si>
  <si>
    <t>PCP-00DA45AD</t>
  </si>
  <si>
    <t>gabriel.t.nishimura@accenture.com</t>
  </si>
  <si>
    <t>Nishimura</t>
  </si>
  <si>
    <t>Gabriel</t>
  </si>
  <si>
    <t>ACCENTURE/BSS/EDM</t>
  </si>
  <si>
    <t>PO BOX 696409</t>
  </si>
  <si>
    <t>Sas</t>
  </si>
  <si>
    <t>PCP-00018CFA</t>
  </si>
  <si>
    <t>jespino</t>
  </si>
  <si>
    <t>Espino</t>
  </si>
  <si>
    <t>PCP-00DA430D</t>
  </si>
  <si>
    <t>ruben3205@yahoo.com</t>
  </si>
  <si>
    <t>Casas</t>
  </si>
  <si>
    <t xml:space="preserve">Hector </t>
  </si>
  <si>
    <t>US (+1)(915) 269-7551</t>
  </si>
  <si>
    <t>PCP-00045784</t>
  </si>
  <si>
    <t>dannymerc@ro.ru</t>
  </si>
  <si>
    <t>Alfred</t>
  </si>
  <si>
    <t>DannyMerc@ro.ru</t>
  </si>
  <si>
    <t>4654 River Road</t>
  </si>
  <si>
    <t>Salida</t>
  </si>
  <si>
    <t>PCP-00DA1256</t>
  </si>
  <si>
    <t>jboyd@boydexcavating.com</t>
  </si>
  <si>
    <t>BOYD</t>
  </si>
  <si>
    <t>JBOYD@BOYDEXCAVATING.COM</t>
  </si>
  <si>
    <t>BOYD EXCAVATING INC</t>
  </si>
  <si>
    <t>12300 COUNTY RD 80</t>
  </si>
  <si>
    <t>EATON</t>
  </si>
  <si>
    <t>08564::BOYD EXCAVATING INC</t>
  </si>
  <si>
    <t>PCP-00D9E750</t>
  </si>
  <si>
    <t>cmcvay@caliperconst.com</t>
  </si>
  <si>
    <t>McVay</t>
  </si>
  <si>
    <t>Courtney</t>
  </si>
  <si>
    <t>CALIPER CONSTRUCTION</t>
  </si>
  <si>
    <t>1705 N VALLEY</t>
  </si>
  <si>
    <t>SUITE 10</t>
  </si>
  <si>
    <t>87941::CALIPER CONSTRUCTION</t>
  </si>
  <si>
    <t>PCP-00DA2666</t>
  </si>
  <si>
    <t>ssaturdaay@gmail.com</t>
  </si>
  <si>
    <t>Riney</t>
  </si>
  <si>
    <t>Jonah</t>
  </si>
  <si>
    <t>Ssaturdaay@gmail.com</t>
  </si>
  <si>
    <t>3351 EAST 120TH AVENUE</t>
  </si>
  <si>
    <t>34-201</t>
  </si>
  <si>
    <t>PCP-00DA7B9F</t>
  </si>
  <si>
    <t>david.mobley@cleanharbors.com</t>
  </si>
  <si>
    <t>Mobley</t>
  </si>
  <si>
    <t>+1 7817388144</t>
  </si>
  <si>
    <t>CLEAN HARBORS</t>
  </si>
  <si>
    <t>108555 E US Highway 36</t>
  </si>
  <si>
    <t>DEER TRAIL</t>
  </si>
  <si>
    <t>17537::CLEAN HARBOR ENVMNTL SVC INC</t>
  </si>
  <si>
    <t>PCP-00DA6499</t>
  </si>
  <si>
    <t>ensinia21manuel@gmail.com</t>
  </si>
  <si>
    <t>Ensinia</t>
  </si>
  <si>
    <t>325 EAST 1ST STREET</t>
  </si>
  <si>
    <t>PCP-00DA5877</t>
  </si>
  <si>
    <t>clean85olds88@gmail.com</t>
  </si>
  <si>
    <t>Shannon</t>
  </si>
  <si>
    <t>Bradley</t>
  </si>
  <si>
    <t>BRADLEY SHANNON -PCC ACCOUNT</t>
  </si>
  <si>
    <t>1000 Redbud Ct.</t>
  </si>
  <si>
    <t>Paris</t>
  </si>
  <si>
    <t>Kentucky</t>
  </si>
  <si>
    <t>PCP-00DA7660</t>
  </si>
  <si>
    <t>jameskirch.4@gmail.com</t>
  </si>
  <si>
    <t>Kirch</t>
  </si>
  <si>
    <t>31921 WARRENS RD</t>
  </si>
  <si>
    <t>PCP-00DA600A</t>
  </si>
  <si>
    <t>hinojosandres32@gmail.com</t>
  </si>
  <si>
    <t>Hinojos</t>
  </si>
  <si>
    <t>Andy</t>
  </si>
  <si>
    <t>Hinojosandres32@gmail.com</t>
  </si>
  <si>
    <t>525 SOUTH ESPERANZA STREET</t>
  </si>
  <si>
    <t>PCP-00DA71CA</t>
  </si>
  <si>
    <t>dewart03@hotmail.com</t>
  </si>
  <si>
    <t>Dewart</t>
  </si>
  <si>
    <t>5218 College Heights Dr NW</t>
  </si>
  <si>
    <t>PCP-00DA7443</t>
  </si>
  <si>
    <t>chililpuppet1@yahoo.com</t>
  </si>
  <si>
    <t>Rivas</t>
  </si>
  <si>
    <t>Alfonso</t>
  </si>
  <si>
    <t>1885 LAWRENCE AVENUE</t>
  </si>
  <si>
    <t>HANOVER PARK</t>
  </si>
  <si>
    <t>PCP-00DA8C82</t>
  </si>
  <si>
    <t>teamdoo</t>
  </si>
  <si>
    <t>Kawcak</t>
  </si>
  <si>
    <t>Clayton</t>
  </si>
  <si>
    <t>Claytonkawcak@msn.com</t>
  </si>
  <si>
    <t>2102 county road 103</t>
  </si>
  <si>
    <t>Craig</t>
  </si>
  <si>
    <t>PCP-00DAA073</t>
  </si>
  <si>
    <t>david@accortezza.com</t>
  </si>
  <si>
    <t>Hwang</t>
  </si>
  <si>
    <t>ACCORTEZZA</t>
  </si>
  <si>
    <t>4394 Cameyo Road, B375</t>
  </si>
  <si>
    <t>Indian Hills</t>
  </si>
  <si>
    <t>05732::ACCORTEZZA</t>
  </si>
  <si>
    <t>PCP-00DA963B</t>
  </si>
  <si>
    <t>www.paha777@gmail.com</t>
  </si>
  <si>
    <t>Мидов</t>
  </si>
  <si>
    <t>Павел</t>
  </si>
  <si>
    <t>General Construction,Mining</t>
  </si>
  <si>
    <t>УЛИЦА ТУРКЕСТАНСКАЯ</t>
  </si>
  <si>
    <t>GAZALKENT</t>
  </si>
  <si>
    <t>Ташкент</t>
  </si>
  <si>
    <t>UZ</t>
  </si>
  <si>
    <t>PCP-00D3F860</t>
  </si>
  <si>
    <t>CAT®  Inspect,My.Cat.com,MyWagnerCat.com,Parts.Cat.com + Includes SIS Parts Books,SIS2.0 Web - Service Information,SOS Services Web</t>
  </si>
  <si>
    <t>Jsixtos346@gmail.com</t>
  </si>
  <si>
    <t>Sixtos</t>
  </si>
  <si>
    <t>969 DENVER AVENUE</t>
  </si>
  <si>
    <t>PCP-00DAC1D8</t>
  </si>
  <si>
    <t>salinasjavier01@gmail.com</t>
  </si>
  <si>
    <t>SALINAS FARMS</t>
  </si>
  <si>
    <t>P.O. Box 2564</t>
  </si>
  <si>
    <t>Fabes</t>
  </si>
  <si>
    <t>84750::SALINAS FARMS</t>
  </si>
  <si>
    <t>PCP-00DAD56A</t>
  </si>
  <si>
    <t>preston.painter@archrock.com</t>
  </si>
  <si>
    <t>PAINTER</t>
  </si>
  <si>
    <t>PRESTON</t>
  </si>
  <si>
    <t>+1 4329248130</t>
  </si>
  <si>
    <t>Preston.Painter@Archrock.com</t>
  </si>
  <si>
    <t>9704 W INTERSTATE 20</t>
  </si>
  <si>
    <t>79706-2620</t>
  </si>
  <si>
    <t>PCP-00DABE95</t>
  </si>
  <si>
    <t>travisjenkinskw@gmail.com</t>
  </si>
  <si>
    <t>Jenkins</t>
  </si>
  <si>
    <t>TRAVIS JENKINS</t>
  </si>
  <si>
    <t>1525 7th street</t>
  </si>
  <si>
    <t>86599::TRAVIS JENKINS</t>
  </si>
  <si>
    <t>PCP-00DAF154</t>
  </si>
  <si>
    <t>jr.nuzum@libertyenergy.com</t>
  </si>
  <si>
    <t>Nuzum</t>
  </si>
  <si>
    <t>JR</t>
  </si>
  <si>
    <t>Jr.Nuzum@libertyenergy.com</t>
  </si>
  <si>
    <t>PCP-00DAE639</t>
  </si>
  <si>
    <t>chance@daughertyranches.com</t>
  </si>
  <si>
    <t>DAUGHERTY RANCHES LLC</t>
  </si>
  <si>
    <t>35160 State Hwy 54</t>
  </si>
  <si>
    <t>Salt Flat</t>
  </si>
  <si>
    <t>24187::DAUGHERTY RANCHES LLC</t>
  </si>
  <si>
    <t>PCP-00DAF00B</t>
  </si>
  <si>
    <t>brogers@co.washington.co.us</t>
  </si>
  <si>
    <t>Byron</t>
  </si>
  <si>
    <t>+1 9704660137</t>
  </si>
  <si>
    <t>WASHINGTON COUNTY</t>
  </si>
  <si>
    <t>94071::WASHINGTON CNTY DIST 1</t>
  </si>
  <si>
    <t>PCP-00DAE033</t>
  </si>
  <si>
    <t>ruben.romero@libertyenergy.com</t>
  </si>
  <si>
    <t>Romero</t>
  </si>
  <si>
    <t>Ruben</t>
  </si>
  <si>
    <t>Ruben.Romero@libertyenergy.com</t>
  </si>
  <si>
    <t>350 TUCKER ROAD</t>
  </si>
  <si>
    <t>PCP-00DAE6CE</t>
  </si>
  <si>
    <t>ronarm1951@gmail.com</t>
  </si>
  <si>
    <t>Armstrong</t>
  </si>
  <si>
    <t>ARMSTRONG LLC</t>
  </si>
  <si>
    <t>PO BOX 97</t>
  </si>
  <si>
    <t>Yuma</t>
  </si>
  <si>
    <t>04183::ARMSTRONG LLC</t>
  </si>
  <si>
    <t>PCP-00DAF670</t>
  </si>
  <si>
    <t>tsalyers@blm.gov</t>
  </si>
  <si>
    <t>Salyers</t>
  </si>
  <si>
    <t>Troy</t>
  </si>
  <si>
    <t>TSALYERS@BLM.GOV</t>
  </si>
  <si>
    <t>BUREAU OF LAND MANAGEMENT</t>
  </si>
  <si>
    <t>6251 COLLEGE BLVD</t>
  </si>
  <si>
    <t>10041::BUREAU OF LAND MANAGEMENT</t>
  </si>
  <si>
    <t>PCP-00DAEF75</t>
  </si>
  <si>
    <t>deanna.peeples@archrock.com</t>
  </si>
  <si>
    <t>PEEPLES</t>
  </si>
  <si>
    <t>DEANNA</t>
  </si>
  <si>
    <t>DEANNA.PEEPLES@ARCHROCK.COM</t>
  </si>
  <si>
    <t>9807 KATY FREEWAY</t>
  </si>
  <si>
    <t>PCP-00DADD2A</t>
  </si>
  <si>
    <t>rnsexcavating@hotmail.com</t>
  </si>
  <si>
    <t>Waite</t>
  </si>
  <si>
    <t>RNSEXCAVATING@HOTMAIL.COM</t>
  </si>
  <si>
    <t>RNS EXCAVATING</t>
  </si>
  <si>
    <t>1757 CR 1</t>
  </si>
  <si>
    <t>Alma</t>
  </si>
  <si>
    <t>09229::RNS EXCAVATING</t>
  </si>
  <si>
    <t>PCP-00DAF1F0</t>
  </si>
  <si>
    <t>chruiz1989@gmail.com</t>
  </si>
  <si>
    <t xml:space="preserve">Ruiz Gutiérrez </t>
  </si>
  <si>
    <t xml:space="preserve">Christian lewis </t>
  </si>
  <si>
    <t>+57 314 2175548</t>
  </si>
  <si>
    <t>CHRISTIAN LEWIS RUIZ GUTIERREZ</t>
  </si>
  <si>
    <t>CR 5 2 44 BARR 26 DE FEBRERO</t>
  </si>
  <si>
    <t xml:space="preserve">Barranquilla </t>
  </si>
  <si>
    <t>ATLANTICO</t>
  </si>
  <si>
    <t>PCP-0004FB5D</t>
  </si>
  <si>
    <t>jtrejo1988@gmail.com</t>
  </si>
  <si>
    <t>S.J. LOUIS CONSTRUCTION, INC. AKA SJ LOUIS AKA S J LOUIS</t>
  </si>
  <si>
    <t>P.O. Box86</t>
  </si>
  <si>
    <t>Rockville</t>
  </si>
  <si>
    <t>64380::NORTH STAR TRENCHLESS LLC</t>
  </si>
  <si>
    <t>PCP-00DAC595</t>
  </si>
  <si>
    <t>israel.campa@archrock.com</t>
  </si>
  <si>
    <t>Campa</t>
  </si>
  <si>
    <t>Israel</t>
  </si>
  <si>
    <t>+1 4329248313</t>
  </si>
  <si>
    <t>9704 W I 20</t>
  </si>
  <si>
    <t>31606a::ARCHROCK SERVICES LP - HOBBS</t>
  </si>
  <si>
    <t>PCP-00DABFD6</t>
  </si>
  <si>
    <t>andy.barber@aspen.gov</t>
  </si>
  <si>
    <t>CITY OF ASPEN</t>
  </si>
  <si>
    <t>427 RIO GRANDE PL</t>
  </si>
  <si>
    <t>ASPEN</t>
  </si>
  <si>
    <t>03511::CITY OF ASPEN</t>
  </si>
  <si>
    <t>PCP-00DAF69E</t>
  </si>
  <si>
    <t>vrowe@olgoonik.com</t>
  </si>
  <si>
    <t>Rowe</t>
  </si>
  <si>
    <t>Vern</t>
  </si>
  <si>
    <t>OLGOONIK ENTERPRISES LLC</t>
  </si>
  <si>
    <t>411 S TEJON ST STE G</t>
  </si>
  <si>
    <t>66633::OLGOONIK ENTERPRISES LLC</t>
  </si>
  <si>
    <t>PCP-00DAEDD7</t>
  </si>
  <si>
    <t>mgjrdn2123@gmail.com</t>
  </si>
  <si>
    <t>Mgjrdn2123@gmail.com</t>
  </si>
  <si>
    <t>741 ESMERALDA ARMENDARIZ AVENUE</t>
  </si>
  <si>
    <t>PCP-00DB0940</t>
  </si>
  <si>
    <t>armstrongmichael565@gmail.com</t>
  </si>
  <si>
    <t>1134 EMERSON STREET</t>
  </si>
  <si>
    <t>space 19</t>
  </si>
  <si>
    <t>RATON</t>
  </si>
  <si>
    <t>PCP-00DAEA92</t>
  </si>
  <si>
    <t>leonfernandez@autorambler.ru</t>
  </si>
  <si>
    <t>Fernandez</t>
  </si>
  <si>
    <t>Leon</t>
  </si>
  <si>
    <t>2087 Bird Street</t>
  </si>
  <si>
    <t>PCP-00DAD446</t>
  </si>
  <si>
    <t>chrisforeign9151@gmail.com</t>
  </si>
  <si>
    <t>Carrillo</t>
  </si>
  <si>
    <t>Chrisforeign9151@gmail.com</t>
  </si>
  <si>
    <t>8549 DANUBE CIRCLE</t>
  </si>
  <si>
    <t>PCP-00DAE35B</t>
  </si>
  <si>
    <t>alex.tarasova@yahoo.com</t>
  </si>
  <si>
    <t>3073 Chapmans Lane</t>
  </si>
  <si>
    <t>Socorro</t>
  </si>
  <si>
    <t>PCP-00DAD265</t>
  </si>
  <si>
    <t>deraldbellio@aol.com</t>
  </si>
  <si>
    <t>BELLIO</t>
  </si>
  <si>
    <t>DERALD</t>
  </si>
  <si>
    <t>BELLIO TRUCK &amp; EQUIPMENT LLC</t>
  </si>
  <si>
    <t>777 W 62ND AVE</t>
  </si>
  <si>
    <t>07150::BELLIO TRUCK &amp; EQUIPMENT LLC</t>
  </si>
  <si>
    <t>PCP-00DAF7F2</t>
  </si>
  <si>
    <t>natalie.martinson@klxenergy.com</t>
  </si>
  <si>
    <t>Martinson</t>
  </si>
  <si>
    <t>Bruce</t>
  </si>
  <si>
    <t>KLX ENERGY SERVICES LLC</t>
  </si>
  <si>
    <t>13557 58TH STREET NORTHWEST</t>
  </si>
  <si>
    <t>WILLISTON</t>
  </si>
  <si>
    <t>51963::KLX ENERGY SERVICES LLC</t>
  </si>
  <si>
    <t>PCP-00DAD330</t>
  </si>
  <si>
    <t>armandodieselcaterpillar@gmail.com</t>
  </si>
  <si>
    <t>Corral</t>
  </si>
  <si>
    <t>Armando</t>
  </si>
  <si>
    <t>STREEL HORSE TRUCKING</t>
  </si>
  <si>
    <t>1604 39TH STREET COURT</t>
  </si>
  <si>
    <t>82017::STREEL HORSE TRUCKING</t>
  </si>
  <si>
    <t>PCP-00DAE55E</t>
  </si>
  <si>
    <t>gmayer@bryanconstruction.com</t>
  </si>
  <si>
    <t>MAYER</t>
  </si>
  <si>
    <t>GLENN</t>
  </si>
  <si>
    <t>BRYAN CONSTRUCTON INC.</t>
  </si>
  <si>
    <t>5475 TECH CENTER DR</t>
  </si>
  <si>
    <t>09782::BRYAN CONSTRUCTION INC</t>
  </si>
  <si>
    <t>PCP-00DAE958</t>
  </si>
  <si>
    <t>castillof99@yahoo.com</t>
  </si>
  <si>
    <t>Castillo</t>
  </si>
  <si>
    <t>Frank</t>
  </si>
  <si>
    <t>TRIPLE C</t>
  </si>
  <si>
    <t>9611 COUNTY RD 20.8</t>
  </si>
  <si>
    <t>86306::TRIPLE C</t>
  </si>
  <si>
    <t>PCP-00DB4DC3</t>
  </si>
  <si>
    <t>stewart.todd@mail.com</t>
  </si>
  <si>
    <t>SAM STEWART LLC</t>
  </si>
  <si>
    <t>14669 SHAVANO VALLEY RD</t>
  </si>
  <si>
    <t>MONTROSE</t>
  </si>
  <si>
    <t>80510::SAM STEWART LLC</t>
  </si>
  <si>
    <t>PCP-00DB4903</t>
  </si>
  <si>
    <t>ken@whiteefs.com</t>
  </si>
  <si>
    <t>WHITE</t>
  </si>
  <si>
    <t>KEN</t>
  </si>
  <si>
    <t>KEN@WHITEEFS.COM</t>
  </si>
  <si>
    <t>ENERGY FIELD SERVICES LLC</t>
  </si>
  <si>
    <t>2970 A 1/2 RD</t>
  </si>
  <si>
    <t>30932::ENERGY FIELD SERVICES LLC</t>
  </si>
  <si>
    <t>PCP-00DB5E40</t>
  </si>
  <si>
    <t>kermitluistorres@yahoo.com</t>
  </si>
  <si>
    <t>435 e joy drive</t>
  </si>
  <si>
    <t>PCP-00DB79D3</t>
  </si>
  <si>
    <t>bigd@bigds.org</t>
  </si>
  <si>
    <t>Smuts</t>
  </si>
  <si>
    <t>BIG D'S PUMPING INC</t>
  </si>
  <si>
    <t>PO BOX 356</t>
  </si>
  <si>
    <t>RANGELY CO</t>
  </si>
  <si>
    <t>07599::BIG D'S PUMPING INC</t>
  </si>
  <si>
    <t>PCP-00DB5D8D</t>
  </si>
  <si>
    <t>gleasutterfield@gmail.com</t>
  </si>
  <si>
    <t>SUTTERFIELD</t>
  </si>
  <si>
    <t>GLEA</t>
  </si>
  <si>
    <t>GLEASUTTERFIELD@GMAIL.COM</t>
  </si>
  <si>
    <t>SUTTS TRANSPORT</t>
  </si>
  <si>
    <t>PO BOX 422</t>
  </si>
  <si>
    <t>ORDWAY</t>
  </si>
  <si>
    <t>76438::SUTTS TRANSPORT</t>
  </si>
  <si>
    <t>PCP-00DB4531</t>
  </si>
  <si>
    <t>d1rqbk</t>
  </si>
  <si>
    <t>+1 920 229 3163</t>
  </si>
  <si>
    <t>Bryce.koechell@mashuda.com</t>
  </si>
  <si>
    <t>MASHUDA CONTRACTORS</t>
  </si>
  <si>
    <t>PSP-0008F720</t>
  </si>
  <si>
    <t>kassyh@gjcity.org</t>
  </si>
  <si>
    <t>Hackett</t>
  </si>
  <si>
    <t>Kassy</t>
  </si>
  <si>
    <t>CITY OF GRAND JUNCTION</t>
  </si>
  <si>
    <t>250 N 5TH ST</t>
  </si>
  <si>
    <t>37705::CITY OF GRAND JUNCTION</t>
  </si>
  <si>
    <t>PCP-00DB3F22</t>
  </si>
  <si>
    <t>ryan.hurlock@charter.com</t>
  </si>
  <si>
    <t>Hurlock</t>
  </si>
  <si>
    <t>Charter Communications</t>
  </si>
  <si>
    <t>146 E 15TH ST</t>
  </si>
  <si>
    <t>Durango</t>
  </si>
  <si>
    <t>PCP-00DB5CE4</t>
  </si>
  <si>
    <t>lisa@mountaindisposal.com</t>
  </si>
  <si>
    <t>klipfel</t>
  </si>
  <si>
    <t>Lisa</t>
  </si>
  <si>
    <t>MOUNTAIN DISPOSAL INC</t>
  </si>
  <si>
    <t>PO BOX 19600</t>
  </si>
  <si>
    <t>62182::MOUNTAIN DISPOSAL INC</t>
  </si>
  <si>
    <t>PCP-00DB66DB</t>
  </si>
  <si>
    <t>e250ag2</t>
  </si>
  <si>
    <t>Garcia Guadarrama</t>
  </si>
  <si>
    <t>Alondra</t>
  </si>
  <si>
    <t>garciaguadarrama_alondra@wagnerequipment.com</t>
  </si>
  <si>
    <t>PSP-000A793B</t>
  </si>
  <si>
    <t>swright@skyconinc.com</t>
  </si>
  <si>
    <t>wright</t>
  </si>
  <si>
    <t>sherry</t>
  </si>
  <si>
    <t>MM SKYLINE CONTRACTING INC.</t>
  </si>
  <si>
    <t>3191 MESA AVE</t>
  </si>
  <si>
    <t>81504-6039</t>
  </si>
  <si>
    <t>57054::MM SKYLINE CONTRACTING INC</t>
  </si>
  <si>
    <t>PCP-00DB6494</t>
  </si>
  <si>
    <t>jkoontz32283@gmail.com</t>
  </si>
  <si>
    <t>Koontz</t>
  </si>
  <si>
    <t>112 Cherry Street</t>
  </si>
  <si>
    <t>Homestead</t>
  </si>
  <si>
    <t>Pennsylvania</t>
  </si>
  <si>
    <t>PCP-00DB7422</t>
  </si>
  <si>
    <t>Pintojonsin@gmail.com</t>
  </si>
  <si>
    <t>Pinto</t>
  </si>
  <si>
    <t>Jonsin</t>
  </si>
  <si>
    <t>111 FARRIS STREET</t>
  </si>
  <si>
    <t>Nuevo México</t>
  </si>
  <si>
    <t>PCP-00DB458B</t>
  </si>
  <si>
    <t>jromick@keesenlandscape.com</t>
  </si>
  <si>
    <t>Romick</t>
  </si>
  <si>
    <t>Jromick@KEESENLANDSCAPE.COM</t>
  </si>
  <si>
    <t>KEESEN LANDSCAPE MANAGEMENT, INC.</t>
  </si>
  <si>
    <t>3355 SO UMATILLA ST</t>
  </si>
  <si>
    <t>50988::KEESEN LANDSCAPE MGMNT INC</t>
  </si>
  <si>
    <t>PCP-00DB5E1B</t>
  </si>
  <si>
    <t>matterhorncontracting@yahoo.com</t>
  </si>
  <si>
    <t>Jerad</t>
  </si>
  <si>
    <t>US (+1)(970) 596-3907</t>
  </si>
  <si>
    <t>MATTERHORN CONTRACTING LLC</t>
  </si>
  <si>
    <t>61233::MATTERHORN CONTRACTING LLC</t>
  </si>
  <si>
    <t>PCP-000050DA</t>
  </si>
  <si>
    <t>ggoodman@brannan1.com</t>
  </si>
  <si>
    <t>Goodman</t>
  </si>
  <si>
    <t>Gage</t>
  </si>
  <si>
    <t>PCP-00DB430D</t>
  </si>
  <si>
    <t>jessman101@hotmail.com</t>
  </si>
  <si>
    <t>Crowder</t>
  </si>
  <si>
    <t>JESSE CROWDER</t>
  </si>
  <si>
    <t>85051 COUNTY RD 50.6</t>
  </si>
  <si>
    <t>BRANSON</t>
  </si>
  <si>
    <t>47656::JESSE CROWDER</t>
  </si>
  <si>
    <t>PCP-00DB485B</t>
  </si>
  <si>
    <t>juliogarciagarcialasienra@outlook.com</t>
  </si>
  <si>
    <t>Duarte</t>
  </si>
  <si>
    <t>Jaime</t>
  </si>
  <si>
    <t>Jalam Renta y Venta de Maquinaria</t>
  </si>
  <si>
    <t>6680 MCNUTT ROAD</t>
  </si>
  <si>
    <t>ANTHONY</t>
  </si>
  <si>
    <t>PCP-00DBD1C0</t>
  </si>
  <si>
    <t>ryan@lonetreeservicesllc.com</t>
  </si>
  <si>
    <t>LONE TREE SERVICES, L.L.C.</t>
  </si>
  <si>
    <t>20739 CO-392</t>
  </si>
  <si>
    <t>55729::LONE TREE SERVICES LLC</t>
  </si>
  <si>
    <t>PCP-00DBB508</t>
  </si>
  <si>
    <t>mike.longoria@libertyenergy.com</t>
  </si>
  <si>
    <t>longoria</t>
  </si>
  <si>
    <t>MIKE.LONGORIA@libertyenergy.com</t>
  </si>
  <si>
    <t>PCP-00DBD11E</t>
  </si>
  <si>
    <t>dianna.woodyard@pioneerlc.com</t>
  </si>
  <si>
    <t>Woodyard</t>
  </si>
  <si>
    <t>Dianna</t>
  </si>
  <si>
    <t>SITEONE LANDSCAPE SUPPLY AKA C &amp; C SAND CO.</t>
  </si>
  <si>
    <t>8335 VOLLMER ROAD</t>
  </si>
  <si>
    <t>68974::PIONEER SAND CO</t>
  </si>
  <si>
    <t>PCP-00DBCC36</t>
  </si>
  <si>
    <t>jacob@alljoeysconstruction.com</t>
  </si>
  <si>
    <t>vanderwerf</t>
  </si>
  <si>
    <t>ALL JOEYS CONSTRUCTION</t>
  </si>
  <si>
    <t>PO BOX 881524</t>
  </si>
  <si>
    <t>02294::ALL JOEYS CONSTRUCTION</t>
  </si>
  <si>
    <t>PCP-00DBBC99</t>
  </si>
  <si>
    <t>consyinc@aol.com</t>
  </si>
  <si>
    <t>Florez</t>
  </si>
  <si>
    <t>+1 9702616344</t>
  </si>
  <si>
    <t>CON-SY INC</t>
  </si>
  <si>
    <t>719 Arrowest Rd</t>
  </si>
  <si>
    <t>Grand Junction</t>
  </si>
  <si>
    <t>13345::CON-SY INC</t>
  </si>
  <si>
    <t>PPW-80026A35</t>
  </si>
  <si>
    <t>travis.linsacum@trappermine.com</t>
  </si>
  <si>
    <t>Linsacum</t>
  </si>
  <si>
    <t>TRAPPER MINE</t>
  </si>
  <si>
    <t>P.O. BOX 187</t>
  </si>
  <si>
    <t>88518::TRAPPER MINING INC</t>
  </si>
  <si>
    <t>PCP-00DBD0DF</t>
  </si>
  <si>
    <t>e250ls</t>
  </si>
  <si>
    <t>Salazar</t>
  </si>
  <si>
    <t>Levi</t>
  </si>
  <si>
    <t>salazar_levi@wagnerequipment.com</t>
  </si>
  <si>
    <t>PIP-10993737</t>
  </si>
  <si>
    <t>harley.bean@kodiakgas.com</t>
  </si>
  <si>
    <t>bean</t>
  </si>
  <si>
    <t>harley</t>
  </si>
  <si>
    <t>5501 U.S. 64</t>
  </si>
  <si>
    <t>PCP-00DBA05F</t>
  </si>
  <si>
    <t>Joey120373@yahoo.com</t>
  </si>
  <si>
    <t>mcpherson</t>
  </si>
  <si>
    <t>joey</t>
  </si>
  <si>
    <t>Calfrac well services</t>
  </si>
  <si>
    <t>2996 TELLER CT</t>
  </si>
  <si>
    <t>PCP-00DBC7E4</t>
  </si>
  <si>
    <t>ron.meyers@libertyenergy.com</t>
  </si>
  <si>
    <t>Meyers</t>
  </si>
  <si>
    <t>PCP-00DBD10A</t>
  </si>
  <si>
    <t>prodiggersllc@gmail.com</t>
  </si>
  <si>
    <t>chaveria</t>
  </si>
  <si>
    <t>PRO DIGGERS LLC</t>
  </si>
  <si>
    <t>PO BOX 471960</t>
  </si>
  <si>
    <t>01742::PRO DIGGERS LLC</t>
  </si>
  <si>
    <t>PCP-00DBD585</t>
  </si>
  <si>
    <t>danielsalas</t>
  </si>
  <si>
    <t>SALAS</t>
  </si>
  <si>
    <t>DANIEL</t>
  </si>
  <si>
    <t>kanysalas10@gmail.com</t>
  </si>
  <si>
    <t>SG OVERALL CONSTRUCTION LLC</t>
  </si>
  <si>
    <t>108 COUNTY LN</t>
  </si>
  <si>
    <t>SPC B</t>
  </si>
  <si>
    <t>76816::SG OVERALL CONSTRUCTION LLC</t>
  </si>
  <si>
    <t>PCP-00DBD258</t>
  </si>
  <si>
    <t>cdltruckparts@gmail.com</t>
  </si>
  <si>
    <t>Brace</t>
  </si>
  <si>
    <t>Glen</t>
  </si>
  <si>
    <t>CDL TRUCK AND TRAILER REPAIR</t>
  </si>
  <si>
    <t>12661 HWY 491</t>
  </si>
  <si>
    <t>Cortez</t>
  </si>
  <si>
    <t>13078::CDL TRUCK AND TRAILER REPAIR S</t>
  </si>
  <si>
    <t>PCP-00DBC28D</t>
  </si>
  <si>
    <t>clifford-hands327@outlook.com</t>
  </si>
  <si>
    <t>Hands</t>
  </si>
  <si>
    <t>Clifford</t>
  </si>
  <si>
    <t>+1 7193980913</t>
  </si>
  <si>
    <t>Clifford-hands327@outlook.com</t>
  </si>
  <si>
    <t>C&amp;H Machinary and Trucks Services Inc</t>
  </si>
  <si>
    <t>2719 Gobi Dr</t>
  </si>
  <si>
    <t>PCP-00DBDC0B</t>
  </si>
  <si>
    <t>e250tlr1</t>
  </si>
  <si>
    <t>Rector</t>
  </si>
  <si>
    <t>L</t>
  </si>
  <si>
    <t>Rector_Tyler@wagnerequipment.com</t>
  </si>
  <si>
    <t>PSP-000CBBBF</t>
  </si>
  <si>
    <t>e250axg1</t>
  </si>
  <si>
    <t>Giacoletto</t>
  </si>
  <si>
    <t>Giacoletto_adrian@wagnerequipment.com</t>
  </si>
  <si>
    <t>PIP-10163963</t>
  </si>
  <si>
    <t>e350jgg1</t>
  </si>
  <si>
    <t>G.</t>
  </si>
  <si>
    <t>garcia_johnny@wagnerequipment.com</t>
  </si>
  <si>
    <t>PSP-000C06E5</t>
  </si>
  <si>
    <t>lanzetta720@msn.com</t>
  </si>
  <si>
    <t>lanzetta</t>
  </si>
  <si>
    <t>rob</t>
  </si>
  <si>
    <t>PERMAGREEN PRODUCTS CO</t>
  </si>
  <si>
    <t>5520 HARLAN ST</t>
  </si>
  <si>
    <t>68313::PERMAGREEN PRODUCTS CO INC</t>
  </si>
  <si>
    <t>PCP-00DBD79A</t>
  </si>
  <si>
    <t>dirtworksconstruction@gmail.com</t>
  </si>
  <si>
    <t>hughes</t>
  </si>
  <si>
    <t>brandon</t>
  </si>
  <si>
    <t>office@dirtworksgj.com</t>
  </si>
  <si>
    <t>DIRTWORKS CONSTRUCTION LLC</t>
  </si>
  <si>
    <t>1010 21 1/2 RD</t>
  </si>
  <si>
    <t>24878::DIRTWORKS CONSTRUCTION LLC</t>
  </si>
  <si>
    <t>PCP-00DBCDAB</t>
  </si>
  <si>
    <t>sam.gomez@libertyenergy.com</t>
  </si>
  <si>
    <t>Samuel</t>
  </si>
  <si>
    <t>PCP-00DBD0D7</t>
  </si>
  <si>
    <t>curt.gladden@libertyenergy.com</t>
  </si>
  <si>
    <t>Gladden</t>
  </si>
  <si>
    <t>Curt</t>
  </si>
  <si>
    <t>7104 W COUNTY RD 116</t>
  </si>
  <si>
    <t>PCP-00DBD0B9</t>
  </si>
  <si>
    <t>mason.shaffer@libertyenergy.com</t>
  </si>
  <si>
    <t>Shaffer</t>
  </si>
  <si>
    <t>PCP-00DBD054</t>
  </si>
  <si>
    <t>steven.stinehour@libertyenergy.com</t>
  </si>
  <si>
    <t>Stinehour</t>
  </si>
  <si>
    <t>Steven.Stinehour@libertyenergy.com</t>
  </si>
  <si>
    <t>801 AVENUE D</t>
  </si>
  <si>
    <t>PCP-00DBD047</t>
  </si>
  <si>
    <t>sailsberysupply@gmail.com</t>
  </si>
  <si>
    <t>Owen</t>
  </si>
  <si>
    <t>Roger</t>
  </si>
  <si>
    <t>SAILSBERY SUPPLY CO INC</t>
  </si>
  <si>
    <t>PO BOX 887</t>
  </si>
  <si>
    <t>56946::SAILSBERY SUPPLY CO INC</t>
  </si>
  <si>
    <t>PCP-00DBB7B8</t>
  </si>
  <si>
    <t>carri@dauphinais.us</t>
  </si>
  <si>
    <t>Dauphinais</t>
  </si>
  <si>
    <t>Gordon</t>
  </si>
  <si>
    <t>+1 3036013718</t>
  </si>
  <si>
    <t>Gord@dauphinais.us</t>
  </si>
  <si>
    <t>PERFORMANCE KARTSPORT</t>
  </si>
  <si>
    <t>1726 County Road 104</t>
  </si>
  <si>
    <t>Guffey</t>
  </si>
  <si>
    <t>68723::PERFORMANCE KARTSPORT</t>
  </si>
  <si>
    <t>PCP-00DBD538</t>
  </si>
  <si>
    <t>robert.zamarripa@unitedco.com</t>
  </si>
  <si>
    <t>Zamarripa</t>
  </si>
  <si>
    <t>91674::UNITED COMPANIES</t>
  </si>
  <si>
    <t>PCP-00DBDF5C</t>
  </si>
  <si>
    <t>travis.jenkins@unitedco.com</t>
  </si>
  <si>
    <t>PCP-00DBA8D1</t>
  </si>
  <si>
    <t>htharp.aspensan@mail.com</t>
  </si>
  <si>
    <t>Tharp</t>
  </si>
  <si>
    <t>ASPEN SANITATION DISTRICT</t>
  </si>
  <si>
    <t>565 N Mill St</t>
  </si>
  <si>
    <t>Aspen</t>
  </si>
  <si>
    <t>03585::ASPEN SANITATION DISTRICT</t>
  </si>
  <si>
    <t>PCP-00DBCD7B</t>
  </si>
  <si>
    <t>warhorse04@hotmail.com</t>
  </si>
  <si>
    <t>JULIO GARCIA</t>
  </si>
  <si>
    <t>LERDO DE TEJADA 3909</t>
  </si>
  <si>
    <t>LAS GRANJAS</t>
  </si>
  <si>
    <t>48440::JULIO GARCIA</t>
  </si>
  <si>
    <t>PCP-00DBD312</t>
  </si>
  <si>
    <t>levi.norton@pioneerlc.com</t>
  </si>
  <si>
    <t>Norton</t>
  </si>
  <si>
    <t>Levi.norton@Pioneerlc.com</t>
  </si>
  <si>
    <t>8335 VOLLMER RD.</t>
  </si>
  <si>
    <t>12753::SITEONE LANDSCAPE SUPPLY - S OUTH</t>
  </si>
  <si>
    <t>PCP-00DBCA6B</t>
  </si>
  <si>
    <t>marksr.onsite@gmail.com</t>
  </si>
  <si>
    <t>Petrone</t>
  </si>
  <si>
    <t>Mark</t>
  </si>
  <si>
    <t>PACIFIC STEEL &amp; RECYCLING</t>
  </si>
  <si>
    <t>222 BASALT STREET</t>
  </si>
  <si>
    <t>67179::PACIFIC STEEL &amp; RECYCLING</t>
  </si>
  <si>
    <t>PCP-00DBAE27</t>
  </si>
  <si>
    <t>ghernatrucking@gmail.com</t>
  </si>
  <si>
    <t>Gherna</t>
  </si>
  <si>
    <t>Trevor</t>
  </si>
  <si>
    <t>SARVID'S HEAVY EQUIPMENT REPAIRS LLC</t>
  </si>
  <si>
    <t>828 DEWEY ST</t>
  </si>
  <si>
    <t>82686::SARVID'S HEAVY EQUIPMENT REP AIRS LLC</t>
  </si>
  <si>
    <t>PCP-00DC492D</t>
  </si>
  <si>
    <t>rhopp@kraemerna.com</t>
  </si>
  <si>
    <t>Hopp</t>
  </si>
  <si>
    <t>Ronnie</t>
  </si>
  <si>
    <t>KRAEMER NORTH AMERICA, LLC</t>
  </si>
  <si>
    <t>1 PLAINVIEW RD.</t>
  </si>
  <si>
    <t>P.O. BOX 220</t>
  </si>
  <si>
    <t>PLAIN</t>
  </si>
  <si>
    <t>WISCONSIN</t>
  </si>
  <si>
    <t>53577-0220</t>
  </si>
  <si>
    <t>30105::KRAEMER NORTH AMERICA LLC</t>
  </si>
  <si>
    <t>PCP-00DC275A</t>
  </si>
  <si>
    <t>wyatt@tlcpipeline.com</t>
  </si>
  <si>
    <t>Wilbourn</t>
  </si>
  <si>
    <t>Wyatt</t>
  </si>
  <si>
    <t>Wyatt@tlcpipeline.com</t>
  </si>
  <si>
    <t>TLC PIPELINE CONSTRUCTION INC.</t>
  </si>
  <si>
    <t>213 diamond Loop</t>
  </si>
  <si>
    <t>Parachute</t>
  </si>
  <si>
    <t>85148::TLC PIPELINE CONST INC</t>
  </si>
  <si>
    <t>PCP-00DC1BDE</t>
  </si>
  <si>
    <t>alonsopinales</t>
  </si>
  <si>
    <t>PINALES</t>
  </si>
  <si>
    <t>ARMANDO</t>
  </si>
  <si>
    <t>alonsopinales@hotmail.com</t>
  </si>
  <si>
    <t>GENERAL CONTRACTORS AND SONS</t>
  </si>
  <si>
    <t>3106 CYPRESS AVE</t>
  </si>
  <si>
    <t>38589::GENERAL CONTRACTORS AND SONS</t>
  </si>
  <si>
    <t>PCP-00DC3718</t>
  </si>
  <si>
    <t>roundmountainranch.steamboat@outlook.com</t>
  </si>
  <si>
    <t>Buening</t>
  </si>
  <si>
    <t>+1 7204545103</t>
  </si>
  <si>
    <t>ROUND MTN RANCH LLC</t>
  </si>
  <si>
    <t>PO Box 9100</t>
  </si>
  <si>
    <t>Boulder</t>
  </si>
  <si>
    <t>75596::ROUND MTN RANCH LLC</t>
  </si>
  <si>
    <t>PCP-00DC4E12</t>
  </si>
  <si>
    <t>jackieburwell040@gmail.com</t>
  </si>
  <si>
    <t>Burwell</t>
  </si>
  <si>
    <t>Jackie</t>
  </si>
  <si>
    <t>JACKIE BURWELL</t>
  </si>
  <si>
    <t>1097 Scott Circle</t>
  </si>
  <si>
    <t>09514::JACKIE BURWELL</t>
  </si>
  <si>
    <t>PCP-00DC4EE8</t>
  </si>
  <si>
    <t>croland@westerndisposal.com</t>
  </si>
  <si>
    <t>Souders</t>
  </si>
  <si>
    <t>PO BOX 9100</t>
  </si>
  <si>
    <t>BOULDER</t>
  </si>
  <si>
    <t>PCP-00DC2D79</t>
  </si>
  <si>
    <t>coniferstoneman@aol.com</t>
  </si>
  <si>
    <t>Geoffrey</t>
  </si>
  <si>
    <t>GEOFFREY NICHOLSON</t>
  </si>
  <si>
    <t>150 SIMONSON TRAIL</t>
  </si>
  <si>
    <t>70991::GEOFFREY NICHOLSON</t>
  </si>
  <si>
    <t>PCP-00DC2F84</t>
  </si>
  <si>
    <t>office@jbarrios.com</t>
  </si>
  <si>
    <t>BARRIOS</t>
  </si>
  <si>
    <t>JOSE</t>
  </si>
  <si>
    <t>OFFICE@JBARRIOS.COM</t>
  </si>
  <si>
    <t>J BARRIOS CONSTRUCTION</t>
  </si>
  <si>
    <t>PO BOX 1229</t>
  </si>
  <si>
    <t>SILVERTHORNE</t>
  </si>
  <si>
    <t>07120::J BARRIOS CONSTRUCTION</t>
  </si>
  <si>
    <t>PCP-00DC4F17</t>
  </si>
  <si>
    <t>e250rjw1</t>
  </si>
  <si>
    <t>Weisensee</t>
  </si>
  <si>
    <t>Roy</t>
  </si>
  <si>
    <t>Weisensee_roy@wagnerequipment.com</t>
  </si>
  <si>
    <t>PPI-000227A5</t>
  </si>
  <si>
    <t>cturner@evanscolorado.gov</t>
  </si>
  <si>
    <t>Cameron</t>
  </si>
  <si>
    <t>CITY OF EVANS</t>
  </si>
  <si>
    <t>1100 37TH ST</t>
  </si>
  <si>
    <t>31300::CITY OF EVANS</t>
  </si>
  <si>
    <t>PCP-00DC4811</t>
  </si>
  <si>
    <t>brushhollowcc@gmail.com</t>
  </si>
  <si>
    <t>Patterson</t>
  </si>
  <si>
    <t>Richard Joseph</t>
  </si>
  <si>
    <t>RICHARD JOSEPH PATTERSON</t>
  </si>
  <si>
    <t>3400 County rd. 260</t>
  </si>
  <si>
    <t>71367::RICHARD JOSEPH PATTERSON</t>
  </si>
  <si>
    <t>PCP-00DC4FAB</t>
  </si>
  <si>
    <t>e250cr3</t>
  </si>
  <si>
    <t>Rideout</t>
  </si>
  <si>
    <t>Carson</t>
  </si>
  <si>
    <t>rideout_carson@wagnerequipment.com</t>
  </si>
  <si>
    <t>PSP-000CA628</t>
  </si>
  <si>
    <t>froesepancho14@yahoo.com</t>
  </si>
  <si>
    <t>Froese</t>
  </si>
  <si>
    <t>Franz</t>
  </si>
  <si>
    <t>+1 4329554809</t>
  </si>
  <si>
    <t>WEST TEXAS FARMS</t>
  </si>
  <si>
    <t>458 U.S. HWY 62 #180</t>
  </si>
  <si>
    <t>98048::WEST TEXAS FARMS</t>
  </si>
  <si>
    <t>PCP-00DC216A</t>
  </si>
  <si>
    <t>mturolis@rmpowertrain.com</t>
  </si>
  <si>
    <t>Turolis</t>
  </si>
  <si>
    <t>ROCKY MTN POWERTRAIN</t>
  </si>
  <si>
    <t>10300 EAST 107TH PLACE</t>
  </si>
  <si>
    <t>72028::ROCKY MTN POWERTRAIN LLC</t>
  </si>
  <si>
    <t>PCP-00DC399E</t>
  </si>
  <si>
    <t>andres.gonzales@archrock.com</t>
  </si>
  <si>
    <t>+1 432-352-6626</t>
  </si>
  <si>
    <t>PO BOX 690349</t>
  </si>
  <si>
    <t>PCP-0000D6EC</t>
  </si>
  <si>
    <t>valleyplumbingnm@gmail.com</t>
  </si>
  <si>
    <t>Valles</t>
  </si>
  <si>
    <t>Diego</t>
  </si>
  <si>
    <t>VALLEY PLUMBING</t>
  </si>
  <si>
    <t>10 SUNRISE PLACE</t>
  </si>
  <si>
    <t>99594::VALLEY PLUMBING</t>
  </si>
  <si>
    <t>PCP-00DC313F</t>
  </si>
  <si>
    <t>jonathan.rcgov@gmail.com</t>
  </si>
  <si>
    <t>SCHULTZ</t>
  </si>
  <si>
    <t>JON</t>
  </si>
  <si>
    <t>+1 6053944150</t>
  </si>
  <si>
    <t>Jonathan.rcgov@gmail.com</t>
  </si>
  <si>
    <t>CITY OF RAPID CITY</t>
  </si>
  <si>
    <t>605 STEELE AVENUE</t>
  </si>
  <si>
    <t>SHOP 2</t>
  </si>
  <si>
    <t>RAPID CITY</t>
  </si>
  <si>
    <t>SD</t>
  </si>
  <si>
    <t>PCP-00B2CA72</t>
  </si>
  <si>
    <t>tans12</t>
  </si>
  <si>
    <t>Tan</t>
  </si>
  <si>
    <t>Shu Lin</t>
  </si>
  <si>
    <t>+65 68287470</t>
  </si>
  <si>
    <t>ShuLin.Tan@cat.com</t>
  </si>
  <si>
    <t>CAT ASIA PTE LTD, SINGAPORE</t>
  </si>
  <si>
    <t>SG</t>
  </si>
  <si>
    <t>PSP-000B3090</t>
  </si>
  <si>
    <t>evillegas25</t>
  </si>
  <si>
    <t>Villegas</t>
  </si>
  <si>
    <t>PCP-00DA4345</t>
  </si>
  <si>
    <t>tfitzsimmons</t>
  </si>
  <si>
    <t>Fitzsimmons</t>
  </si>
  <si>
    <t>PCP-00DA42EF</t>
  </si>
  <si>
    <t>cfolmar</t>
  </si>
  <si>
    <t>Gaona</t>
  </si>
  <si>
    <t>Cassie</t>
  </si>
  <si>
    <t>+1 5752430697</t>
  </si>
  <si>
    <t>cfolmar@enerflex.com</t>
  </si>
  <si>
    <t>29098::ENERFLEX ENERGY SYSTEMS INC</t>
  </si>
  <si>
    <t>PCP-00DBBE85</t>
  </si>
  <si>
    <t>dave@ruddconstruction.com</t>
  </si>
  <si>
    <t>OGER</t>
  </si>
  <si>
    <t>DAVE</t>
  </si>
  <si>
    <t>RUDD CONSTRUCTION INC</t>
  </si>
  <si>
    <t>132 PARK AVE</t>
  </si>
  <si>
    <t>BASALT</t>
  </si>
  <si>
    <t>75778::RUDD CONSTRUCTION INC</t>
  </si>
  <si>
    <t>PCP-00DC4909</t>
  </si>
  <si>
    <t>joel.fassler@transwest.com</t>
  </si>
  <si>
    <t>Fassler</t>
  </si>
  <si>
    <t>+1 7208100631</t>
  </si>
  <si>
    <t>Transwest Truck Trailer and RV</t>
  </si>
  <si>
    <t>PCP-00DC1409</t>
  </si>
  <si>
    <t>donnellon@ultimateconcretellc.com</t>
  </si>
  <si>
    <t>ULTIMATE CONCRETE, LLC</t>
  </si>
  <si>
    <t>12380 Edgemere BLVD STE 136</t>
  </si>
  <si>
    <t>91150::ULTIMATE CONCRETE LLC</t>
  </si>
  <si>
    <t>PCP-00DC3A0E</t>
  </si>
  <si>
    <t>thouston@centralmech.com</t>
  </si>
  <si>
    <t>Tom</t>
  </si>
  <si>
    <t>CENTRAL MECHANICAL INC</t>
  </si>
  <si>
    <t>3774 PURITAN WAY</t>
  </si>
  <si>
    <t>ERIE</t>
  </si>
  <si>
    <t>15230::CENTRAL MECHANICAL INC</t>
  </si>
  <si>
    <t>PCP-00DC3AA4</t>
  </si>
  <si>
    <t>amorrill@siteone.com</t>
  </si>
  <si>
    <t>Morrill</t>
  </si>
  <si>
    <t>AMorrill@siteone.com</t>
  </si>
  <si>
    <t>PCP-00DC106F</t>
  </si>
  <si>
    <t>jeffreybaker721@gmail.com</t>
  </si>
  <si>
    <t>Baker</t>
  </si>
  <si>
    <t>T LOWELL CONSTRUCTION</t>
  </si>
  <si>
    <t>3211 SOUTH I-25</t>
  </si>
  <si>
    <t>85170::T LOWELL CONSTRUCTION</t>
  </si>
  <si>
    <t>PCP-00DC3130</t>
  </si>
  <si>
    <t>reeves3r@socolo.net</t>
  </si>
  <si>
    <t>BROWN</t>
  </si>
  <si>
    <t>REEVES</t>
  </si>
  <si>
    <t>JR RANCH INC</t>
  </si>
  <si>
    <t>7100 3R ROAD</t>
  </si>
  <si>
    <t>BEULAH</t>
  </si>
  <si>
    <t>09650::3R RANCH INC</t>
  </si>
  <si>
    <t>PCP-00DC3314</t>
  </si>
  <si>
    <t>miguel@m2concrete.com</t>
  </si>
  <si>
    <t>rivas</t>
  </si>
  <si>
    <t>miguel</t>
  </si>
  <si>
    <t>M2 CONCRETE &amp; EXCAVATING</t>
  </si>
  <si>
    <t>4795 SHOSHONE STREET</t>
  </si>
  <si>
    <t>57267::M2 CONCRETE &amp; EXCAVATING</t>
  </si>
  <si>
    <t>PCP-00DC3582</t>
  </si>
  <si>
    <t>andreattah@yahoo.com</t>
  </si>
  <si>
    <t>HAROLD ANDREATTA</t>
  </si>
  <si>
    <t>11146 county rd. 310</t>
  </si>
  <si>
    <t>02914::HAROLD ANDREATTA</t>
  </si>
  <si>
    <t>PCP-00DC50D4</t>
  </si>
  <si>
    <t>romeroaicardo1213@gmail.com</t>
  </si>
  <si>
    <t>Yulder</t>
  </si>
  <si>
    <t>CUMBITARA</t>
  </si>
  <si>
    <t>Vereda el desierto</t>
  </si>
  <si>
    <t>NARIÑO</t>
  </si>
  <si>
    <t>Departamento de Nariño</t>
  </si>
  <si>
    <t>PCP-00DC885B</t>
  </si>
  <si>
    <t>rvallejos16</t>
  </si>
  <si>
    <t>Vallejos</t>
  </si>
  <si>
    <t>Rae</t>
  </si>
  <si>
    <t>+1 719 821 9516</t>
  </si>
  <si>
    <t>raevbwi@gmail.com</t>
  </si>
  <si>
    <t>BUILDING WITH INTEGRITY INC</t>
  </si>
  <si>
    <t>10056::BUILDING WITH INTEGRITY INC</t>
  </si>
  <si>
    <t>PPT-10753D88</t>
  </si>
  <si>
    <t>petrorica</t>
  </si>
  <si>
    <t>Le</t>
  </si>
  <si>
    <t>Long</t>
  </si>
  <si>
    <t>longle@petrorica.com</t>
  </si>
  <si>
    <t>Petrorica</t>
  </si>
  <si>
    <t>2865 Cherry Ave</t>
  </si>
  <si>
    <t>San Jose</t>
  </si>
  <si>
    <t>PPT-10762807</t>
  </si>
  <si>
    <t>mike.boomgaarden@redpathmining.com</t>
  </si>
  <si>
    <t>Boomgaarden</t>
  </si>
  <si>
    <t>+1 7753162394</t>
  </si>
  <si>
    <t>J S Redpath Corp</t>
  </si>
  <si>
    <t xml:space="preserve">1410 Greg St Ste 404 </t>
  </si>
  <si>
    <t>Sparks</t>
  </si>
  <si>
    <t>NV</t>
  </si>
  <si>
    <t>89431-5947</t>
  </si>
  <si>
    <t>PPW-8002445F</t>
  </si>
  <si>
    <t>anotherhondaguy@live.com</t>
  </si>
  <si>
    <t>Lewis</t>
  </si>
  <si>
    <t>Anthoney</t>
  </si>
  <si>
    <t>294 RD 4990</t>
  </si>
  <si>
    <t>BLOOMFIELD</t>
  </si>
  <si>
    <t>PCP-00DC8BB0</t>
  </si>
  <si>
    <t>constructorakoficina@yahoo.com</t>
  </si>
  <si>
    <t>Kornelsen</t>
  </si>
  <si>
    <t>CONSTRUCTORA KORNELSEN</t>
  </si>
  <si>
    <t>Correo comercial 1172</t>
  </si>
  <si>
    <t>Cuahutemoc</t>
  </si>
  <si>
    <t>16460::CONSTRUCTORA KORNELSEN</t>
  </si>
  <si>
    <t>PCP-00DC8F54</t>
  </si>
  <si>
    <t>tcole@rethinkenterprise.com</t>
  </si>
  <si>
    <t>+1 7196605943</t>
  </si>
  <si>
    <t>RETHINK ENTERPRISES LLC</t>
  </si>
  <si>
    <t>70510::RETHINK ENTERPRISES LLC</t>
  </si>
  <si>
    <t>PCP-00064EA8</t>
  </si>
  <si>
    <t>mpiffer88@gmail.com</t>
  </si>
  <si>
    <t>piffer</t>
  </si>
  <si>
    <t>matt</t>
  </si>
  <si>
    <t>MPIFFER88@GMAIL.COM</t>
  </si>
  <si>
    <t>THE PIFFER COMPANY</t>
  </si>
  <si>
    <t>2017 COUNTY ROAD 154</t>
  </si>
  <si>
    <t>68733::THE PIFFER CO</t>
  </si>
  <si>
    <t>PCP-00DC90FF</t>
  </si>
  <si>
    <t>joeyc58@outlook.com</t>
  </si>
  <si>
    <t>Carlson</t>
  </si>
  <si>
    <t>829 SOUTH SWADLEY STREET</t>
  </si>
  <si>
    <t>LAKEWOOD</t>
  </si>
  <si>
    <t>PCP-00DCB248</t>
  </si>
  <si>
    <t>flavio.ocon@kodiakgas.com</t>
  </si>
  <si>
    <t>Ocon</t>
  </si>
  <si>
    <t>Flavio</t>
  </si>
  <si>
    <t>9950 WOODLOCH FOREST DR STE 2800</t>
  </si>
  <si>
    <t>PCP-00DC9776</t>
  </si>
  <si>
    <t>joshua.martinez@kodiakgas.com</t>
  </si>
  <si>
    <t>MARTINEZ</t>
  </si>
  <si>
    <t>JOSHUA</t>
  </si>
  <si>
    <t>9950 WOODLOCH FOREST DR. 19TH FLOOR</t>
  </si>
  <si>
    <t>WOODLANDS</t>
  </si>
  <si>
    <t>PCP-00DC3BE8</t>
  </si>
  <si>
    <t>jdj272001@yahoo.com</t>
  </si>
  <si>
    <t>jeffers</t>
  </si>
  <si>
    <t>PPW-8EB06F18</t>
  </si>
  <si>
    <t>tim.micklich@unitedco.com</t>
  </si>
  <si>
    <t>Micklich</t>
  </si>
  <si>
    <t>PCP-00DC9D9B</t>
  </si>
  <si>
    <t>pavingcolorado@mail.com</t>
  </si>
  <si>
    <t>Shuster</t>
  </si>
  <si>
    <t>SCREAMING EAGLE TRUCKING</t>
  </si>
  <si>
    <t>PO Box 1258</t>
  </si>
  <si>
    <t>78506::SCREAMIN EAGLE TRKNG &amp; EXC</t>
  </si>
  <si>
    <t>PCP-00DC92BB</t>
  </si>
  <si>
    <t>jblech@fmi.com</t>
  </si>
  <si>
    <t>blech</t>
  </si>
  <si>
    <t>joseph</t>
  </si>
  <si>
    <t>freeport mcmoran</t>
  </si>
  <si>
    <t>99 SANTA RITA MINE ROAD</t>
  </si>
  <si>
    <t>BAYARD</t>
  </si>
  <si>
    <t>PCP-00DCC25B</t>
  </si>
  <si>
    <t>Webercustoms5280@gmail.com</t>
  </si>
  <si>
    <t>458 Ash street</t>
  </si>
  <si>
    <t>Hudson</t>
  </si>
  <si>
    <t>PCP-00DCB650</t>
  </si>
  <si>
    <t>johnnyalmont42@yahoo.com</t>
  </si>
  <si>
    <t>Epps</t>
  </si>
  <si>
    <t>john Epps Contracting</t>
  </si>
  <si>
    <t>320 Joseph Lane</t>
  </si>
  <si>
    <t>unit a</t>
  </si>
  <si>
    <t>Gunnison</t>
  </si>
  <si>
    <t>PCP-00DCC112</t>
  </si>
  <si>
    <t>zeftseed@outlook.com</t>
  </si>
  <si>
    <t>Zeftseed@outlook.com</t>
  </si>
  <si>
    <t>855 S DALE CT</t>
  </si>
  <si>
    <t>PCP-00DCF6FD</t>
  </si>
  <si>
    <t>Hntr22112@yahoo.com</t>
  </si>
  <si>
    <t>DOUG</t>
  </si>
  <si>
    <t>4180 south enoch rd colorado</t>
  </si>
  <si>
    <t>PCP-00DCF6CC</t>
  </si>
  <si>
    <t>kevinmerlin1557@gmail.com</t>
  </si>
  <si>
    <t>Merlin</t>
  </si>
  <si>
    <t>Kevinmerlin1557@gmail.com</t>
  </si>
  <si>
    <t>30075 HWY 6</t>
  </si>
  <si>
    <t>PCP-00D64C3C</t>
  </si>
  <si>
    <t>heritage12</t>
  </si>
  <si>
    <t>Shaw</t>
  </si>
  <si>
    <t>brian.heritageph@gmail.com</t>
  </si>
  <si>
    <t>Heritage Plumbing Heating</t>
  </si>
  <si>
    <t>PPW-80045140</t>
  </si>
  <si>
    <t>awduran@gmail.com</t>
  </si>
  <si>
    <t>Duran</t>
  </si>
  <si>
    <t>5245 TABOR STREET</t>
  </si>
  <si>
    <t>PCP-00DD12B9</t>
  </si>
  <si>
    <t>noahwood7@gmail.com</t>
  </si>
  <si>
    <t>Noah</t>
  </si>
  <si>
    <t>Noahwood7@gmail.com</t>
  </si>
  <si>
    <t>3826 ENCINO STREET</t>
  </si>
  <si>
    <t>PCP-00B84373</t>
  </si>
  <si>
    <t>neilp@superioraggregates.net</t>
  </si>
  <si>
    <t>Pulver</t>
  </si>
  <si>
    <t>Neil</t>
  </si>
  <si>
    <t>NeilP@superioraggregates.net</t>
  </si>
  <si>
    <t>Superior Aggregates</t>
  </si>
  <si>
    <t>1206 120th ave</t>
  </si>
  <si>
    <t>Lafayette</t>
  </si>
  <si>
    <t>PCP-00DD6822</t>
  </si>
  <si>
    <t>abel.perez@naturalminerals.com</t>
  </si>
  <si>
    <t>NATURAL MINERALS</t>
  </si>
  <si>
    <t>I10 exit 129</t>
  </si>
  <si>
    <t>Van horn</t>
  </si>
  <si>
    <t>97261::NATURAL MINERALS</t>
  </si>
  <si>
    <t>PCP-00DD50B6</t>
  </si>
  <si>
    <t>tperry@perrysoilfield.com</t>
  </si>
  <si>
    <t>Perry</t>
  </si>
  <si>
    <t>TPERRY@PERRYSOILFIELD.COM</t>
  </si>
  <si>
    <t>PERRYS OILFIELD SERVICE</t>
  </si>
  <si>
    <t>po box 1614</t>
  </si>
  <si>
    <t>67149::PERRYS OILFIELD SERVICE</t>
  </si>
  <si>
    <t>PCP-00DD6B47</t>
  </si>
  <si>
    <t>wwrye@starcoinc.net</t>
  </si>
  <si>
    <t>Wrye</t>
  </si>
  <si>
    <t>Bill</t>
  </si>
  <si>
    <t>STARCO INC</t>
  </si>
  <si>
    <t>PO BOX 526</t>
  </si>
  <si>
    <t>ESTANCIA</t>
  </si>
  <si>
    <t>81543::STARCO INC</t>
  </si>
  <si>
    <t>PCP-00DD6A94</t>
  </si>
  <si>
    <t>sentisking04@gmail.com</t>
  </si>
  <si>
    <t>villegas</t>
  </si>
  <si>
    <t>jose</t>
  </si>
  <si>
    <t>SENTISKING04@GMAIL.COM</t>
  </si>
  <si>
    <t>KING CONSTRUCTION LLC</t>
  </si>
  <si>
    <t>510 E MAIN ST</t>
  </si>
  <si>
    <t>NEW CASTLE</t>
  </si>
  <si>
    <t>51755::KING CONSTRUCTION LLC</t>
  </si>
  <si>
    <t>PCP-00DD72B3</t>
  </si>
  <si>
    <t>oliverscott735@aol.com</t>
  </si>
  <si>
    <t>Oliver</t>
  </si>
  <si>
    <t>+1 5752153260</t>
  </si>
  <si>
    <t>Oliverscott735@aol.com</t>
  </si>
  <si>
    <t>O&amp;S Trucks and Machinary Inc</t>
  </si>
  <si>
    <t>6065 Strand Loop SE</t>
  </si>
  <si>
    <t>PCP-00DD755B</t>
  </si>
  <si>
    <t>melanie.barojas17@gmail.com</t>
  </si>
  <si>
    <t>HERNANDEZ</t>
  </si>
  <si>
    <t>ROCIO</t>
  </si>
  <si>
    <t>PROVEDORADE MAQUINARIA</t>
  </si>
  <si>
    <t>CALLE PASEO DE LAS GAVIOTAS 8381-28</t>
  </si>
  <si>
    <t>JUAREZ</t>
  </si>
  <si>
    <t>71496::PROVEDORADE MAQUINARIA</t>
  </si>
  <si>
    <t>PCP-00DD62D4</t>
  </si>
  <si>
    <t>jquinn@landsharkreig.com</t>
  </si>
  <si>
    <t>Quinn</t>
  </si>
  <si>
    <t>Joesph</t>
  </si>
  <si>
    <t>JQUINN@LANDSHARKREIG.COM</t>
  </si>
  <si>
    <t>LANDSHARK CONSTRUCTION IND.</t>
  </si>
  <si>
    <t>558 CASTLE PINES PKWY., STE. B4-321</t>
  </si>
  <si>
    <t>54381::LANDSHARK CONSTRUCTION IND</t>
  </si>
  <si>
    <t>PCP-00DDC8C6</t>
  </si>
  <si>
    <t>generalmanager@crystal-lakes.org</t>
  </si>
  <si>
    <t>M</t>
  </si>
  <si>
    <t>STELLA</t>
  </si>
  <si>
    <t>CRYSTAL LAKES RD &amp; REC</t>
  </si>
  <si>
    <t xml:space="preserve">300 county rd </t>
  </si>
  <si>
    <t>RedFeather Lake</t>
  </si>
  <si>
    <t>21496::CRYSTAL LAKES RD &amp; REC ASSOC</t>
  </si>
  <si>
    <t>PCP-00DDE576</t>
  </si>
  <si>
    <t>gp.clothing@outlook.com</t>
  </si>
  <si>
    <t>Montoya</t>
  </si>
  <si>
    <t>ERIC MONTOYA</t>
  </si>
  <si>
    <t>1950 NORTH HUDSON AVENUE</t>
  </si>
  <si>
    <t>30072::ERIC MONTOYA</t>
  </si>
  <si>
    <t>PCP-00DDDE16</t>
  </si>
  <si>
    <t>jerryfresques@gmail.com</t>
  </si>
  <si>
    <t>Fresques</t>
  </si>
  <si>
    <t>Jerry</t>
  </si>
  <si>
    <t>A SON AND HIS DAD LANDSCAPING</t>
  </si>
  <si>
    <t>2107 BRADFORD DR.</t>
  </si>
  <si>
    <t>01098::A SON AND HIS DAD LANDSCAPIN G</t>
  </si>
  <si>
    <t>PCP-00DDDDA9</t>
  </si>
  <si>
    <t>fponce83@yahoo.com</t>
  </si>
  <si>
    <t>Ponce</t>
  </si>
  <si>
    <t>Fponce83@yahoo.com</t>
  </si>
  <si>
    <t>14848 HUNTERS GROVE AVENUE</t>
  </si>
  <si>
    <t>PCP-00DDF1CC</t>
  </si>
  <si>
    <t>agerenterprise@outlook.com</t>
  </si>
  <si>
    <t>Ager</t>
  </si>
  <si>
    <t>AGER ENTERPRISES</t>
  </si>
  <si>
    <t>974 ALTA VISTA DR</t>
  </si>
  <si>
    <t>00284::AGER ENTERPRISES</t>
  </si>
  <si>
    <t>PCP-00DDE207</t>
  </si>
  <si>
    <t>danortega@r360es.com</t>
  </si>
  <si>
    <t>Ortega</t>
  </si>
  <si>
    <t>R360 ENVIRONMENTAL SOLUTIONS</t>
  </si>
  <si>
    <t>11 ENVIRONMENTAL LN</t>
  </si>
  <si>
    <t>EUNICE</t>
  </si>
  <si>
    <t>PCP-00DDBD7A</t>
  </si>
  <si>
    <t>Ravila@ci.alamogordo.nm.us</t>
  </si>
  <si>
    <t>Avila</t>
  </si>
  <si>
    <t>Raymond</t>
  </si>
  <si>
    <t>CITY OF ALAMOGORDO</t>
  </si>
  <si>
    <t>2600 NORTH FLORIDA AVENUE</t>
  </si>
  <si>
    <t>ALAMOGORDO</t>
  </si>
  <si>
    <t>02173::CITY OF ALAMOGORDO</t>
  </si>
  <si>
    <t>PCP-00DDD2FF</t>
  </si>
  <si>
    <t>dsonnenberg@bloomfieldnm.com</t>
  </si>
  <si>
    <t>SONNENBERG</t>
  </si>
  <si>
    <t>DSONNENBERG@BLOOMFIELDNM.COM</t>
  </si>
  <si>
    <t>CITY OF BLOOMFIELD</t>
  </si>
  <si>
    <t>1176 SOUTH CHURCH ST</t>
  </si>
  <si>
    <t>08098::CITY OF BLOOMFIELD</t>
  </si>
  <si>
    <t>PCP-00DDC37A</t>
  </si>
  <si>
    <t>johnhholden@yahoo.com</t>
  </si>
  <si>
    <t>holden</t>
  </si>
  <si>
    <t>JOHNHHOLDEN@YAHOO.COM</t>
  </si>
  <si>
    <t>NUTT DAIRY</t>
  </si>
  <si>
    <t>PO BOX 719</t>
  </si>
  <si>
    <t>65403::NUTT DAIRY</t>
  </si>
  <si>
    <t>PCP-00DDE137</t>
  </si>
  <si>
    <t>dapodaca@ci.alamogordo.nm.us</t>
  </si>
  <si>
    <t>Apodaca</t>
  </si>
  <si>
    <t>Dapodaca@ci.alamogordo.nm.us</t>
  </si>
  <si>
    <t>PCP-00DDD3E3</t>
  </si>
  <si>
    <t>southwindcrop@yahoo.com</t>
  </si>
  <si>
    <t>UNGER</t>
  </si>
  <si>
    <t>JIM UNGER</t>
  </si>
  <si>
    <t>4237 CNTY RD 40</t>
  </si>
  <si>
    <t>YUMA</t>
  </si>
  <si>
    <t>90243::JIM UNGER</t>
  </si>
  <si>
    <t>PCP-00DDE698</t>
  </si>
  <si>
    <t>pandrews@wwmach.com</t>
  </si>
  <si>
    <t>Andrews</t>
  </si>
  <si>
    <t>2951 CHAMBERS RD</t>
  </si>
  <si>
    <t>AURORA,</t>
  </si>
  <si>
    <t>80011-2505</t>
  </si>
  <si>
    <t>PCP-00DDE3FB</t>
  </si>
  <si>
    <t>pmarotti@bsnc.net</t>
  </si>
  <si>
    <t>JACQUES</t>
  </si>
  <si>
    <t>STUART</t>
  </si>
  <si>
    <t>CI CONTRACTORS INC</t>
  </si>
  <si>
    <t>229 EAST WHITNEY RD ST 200</t>
  </si>
  <si>
    <t>ANCHORAGE</t>
  </si>
  <si>
    <t>13081::CI CONTRACTORS INC</t>
  </si>
  <si>
    <t>PCP-00DDDD0F</t>
  </si>
  <si>
    <t>joe72co@gmail.com</t>
  </si>
  <si>
    <t>Sosa</t>
  </si>
  <si>
    <t>JOE72CO@GMAIL.COM</t>
  </si>
  <si>
    <t>MOUNTAIN MAGIC DRAIN CLEANIN</t>
  </si>
  <si>
    <t>502 E 5th St</t>
  </si>
  <si>
    <t>Leadville</t>
  </si>
  <si>
    <t>54063::MOUNTAIN MAGIC DRAIN CLEANIN G</t>
  </si>
  <si>
    <t>PCP-00DDC3F0</t>
  </si>
  <si>
    <t>ssmooring@hotmail.com</t>
  </si>
  <si>
    <t>Mooring</t>
  </si>
  <si>
    <t>Clarence</t>
  </si>
  <si>
    <t>CLARENCE MOORING</t>
  </si>
  <si>
    <t xml:space="preserve">714 County Rd.B </t>
  </si>
  <si>
    <t>Antonito</t>
  </si>
  <si>
    <t>17634::CLARENCE MOORING</t>
  </si>
  <si>
    <t>PCP-00DDB7B3</t>
  </si>
  <si>
    <t>pavan.johal@kiewit.com</t>
  </si>
  <si>
    <t>Johal</t>
  </si>
  <si>
    <t>Pavan</t>
  </si>
  <si>
    <t>Pavan.Johal@kiewit.com</t>
  </si>
  <si>
    <t>KIEWIT CORP.</t>
  </si>
  <si>
    <t>PCP-00A91D67</t>
  </si>
  <si>
    <t>justin.sinclair@state.co.us</t>
  </si>
  <si>
    <t>SINCLAIR</t>
  </si>
  <si>
    <t>JUSTIN.SINCLAIR@STATE.CO.US</t>
  </si>
  <si>
    <t>COLORADO DEPT.OF TRANSPORTATION</t>
  </si>
  <si>
    <t>29002 COUNTRY RD</t>
  </si>
  <si>
    <t>DELORIS</t>
  </si>
  <si>
    <t>18161::COLORADO DEPT OF TRANSPORT</t>
  </si>
  <si>
    <t>PCP-00DDE2C1</t>
  </si>
  <si>
    <t>kmartin@1888is.com</t>
  </si>
  <si>
    <t>MARTIN</t>
  </si>
  <si>
    <t>KEITH</t>
  </si>
  <si>
    <t>1888 INDUSTRIAL SERVICES LLC</t>
  </si>
  <si>
    <t>41350 COUNTY ROAD 33</t>
  </si>
  <si>
    <t>03444::1888 INDUSTRIAL SERVICES LLC</t>
  </si>
  <si>
    <t>PCP-00DDB882</t>
  </si>
  <si>
    <t>ccouser</t>
  </si>
  <si>
    <t>Couser</t>
  </si>
  <si>
    <t>PCP-00DDDA41</t>
  </si>
  <si>
    <t>a678gc</t>
  </si>
  <si>
    <t>Gabe</t>
  </si>
  <si>
    <t>Gabe.Cardenas@mhc.com</t>
  </si>
  <si>
    <t>MHC KENWORTH/STERLING-EL PASO</t>
  </si>
  <si>
    <t>80623::MHC KENWORTH/EL PASO</t>
  </si>
  <si>
    <t>PSP-000BD740</t>
  </si>
  <si>
    <t>lamadrinatransportllc@gmail.com</t>
  </si>
  <si>
    <t>Wences</t>
  </si>
  <si>
    <t>Jose Luis</t>
  </si>
  <si>
    <t>+1 9154903056</t>
  </si>
  <si>
    <t>LA MADRINA TRANSPORT LLC</t>
  </si>
  <si>
    <t>852 Nita Fay Dr</t>
  </si>
  <si>
    <t>53986::LA MADRINA TRANSPORT LLC</t>
  </si>
  <si>
    <t>PCP-00DE2E32</t>
  </si>
  <si>
    <t>e250ttw</t>
  </si>
  <si>
    <t>Wick</t>
  </si>
  <si>
    <t>Trenton</t>
  </si>
  <si>
    <t>T.</t>
  </si>
  <si>
    <t>wick_trenton@wagnerequipment.com</t>
  </si>
  <si>
    <t>PSP-0005E2FE</t>
  </si>
  <si>
    <t>e250cg1</t>
  </si>
  <si>
    <t>gutierrez_carlos@wagnerequipment.com</t>
  </si>
  <si>
    <t>PSP-000B6EFA</t>
  </si>
  <si>
    <t>e250seh</t>
  </si>
  <si>
    <t>Hayne</t>
  </si>
  <si>
    <t>E</t>
  </si>
  <si>
    <t>Hayne_Samuel@wagnerequipment.com</t>
  </si>
  <si>
    <t>PIP-11060729</t>
  </si>
  <si>
    <t>e250rlt</t>
  </si>
  <si>
    <t>Ralph</t>
  </si>
  <si>
    <t>thompson_ralph@wagnerequipment.com</t>
  </si>
  <si>
    <t>PSP-000B9BA2</t>
  </si>
  <si>
    <t>e250djl</t>
  </si>
  <si>
    <t>Lawley</t>
  </si>
  <si>
    <t>lawley_daniel@wagnerequipment.com</t>
  </si>
  <si>
    <t>PSP-000B4C6E</t>
  </si>
  <si>
    <t>lifelineservices2139@gmail.com</t>
  </si>
  <si>
    <t>Selene</t>
  </si>
  <si>
    <t>LIFE LINE SERVICES</t>
  </si>
  <si>
    <t>133 LAKE TILLERY ROAD</t>
  </si>
  <si>
    <t>53985::LIFE LINE SERVICES</t>
  </si>
  <si>
    <t>PCP-00DE2E2B</t>
  </si>
  <si>
    <t>jtaylor@hydroresources.com</t>
  </si>
  <si>
    <t>TAYLOR</t>
  </si>
  <si>
    <t>JOHN</t>
  </si>
  <si>
    <t>13027 CNTY RD 18 UNIT C</t>
  </si>
  <si>
    <t>PCP-00DE5DF0</t>
  </si>
  <si>
    <t>ty@powersolu.com</t>
  </si>
  <si>
    <t>MacCormack</t>
  </si>
  <si>
    <t>Ty</t>
  </si>
  <si>
    <t>TY MACCORMACK</t>
  </si>
  <si>
    <t>8083 Pine Drive</t>
  </si>
  <si>
    <t>Rye</t>
  </si>
  <si>
    <t>PCP-00DE3FBB</t>
  </si>
  <si>
    <t>chrissgray@hotmail.com</t>
  </si>
  <si>
    <t>GRAY</t>
  </si>
  <si>
    <t>CHRIS</t>
  </si>
  <si>
    <t>GRAYLINE EXCAVATING INC</t>
  </si>
  <si>
    <t>12128 CR78</t>
  </si>
  <si>
    <t>eaton</t>
  </si>
  <si>
    <t>34429::GRAYLINE EXCAVATING INC</t>
  </si>
  <si>
    <t>PCP-00DE5BA0</t>
  </si>
  <si>
    <t>dawn.burrows@fourcornersmaterials.com</t>
  </si>
  <si>
    <t>Burrows</t>
  </si>
  <si>
    <t>Dawn</t>
  </si>
  <si>
    <t>Four Corners Materials</t>
  </si>
  <si>
    <t>1370 Bisti Hwy</t>
  </si>
  <si>
    <t>Farmington</t>
  </si>
  <si>
    <t>PCP-00DE2A9A</t>
  </si>
  <si>
    <t>aperez02</t>
  </si>
  <si>
    <t>Alex.Perez@archrock.com</t>
  </si>
  <si>
    <t>Archrock</t>
  </si>
  <si>
    <t>1526 Cimarron court</t>
  </si>
  <si>
    <t>PCP-00DE4F4F</t>
  </si>
  <si>
    <t>Brocleblanc@icloud.com</t>
  </si>
  <si>
    <t>LeBlanc</t>
  </si>
  <si>
    <t>Broc</t>
  </si>
  <si>
    <t>7103 WEST 27TH STREET</t>
  </si>
  <si>
    <t>PCP-00DE4F0B</t>
  </si>
  <si>
    <t>jdrinovsky@enerflex.com</t>
  </si>
  <si>
    <t>Drinovsky</t>
  </si>
  <si>
    <t>10815 TELGE RD</t>
  </si>
  <si>
    <t>PCP-00DE2698</t>
  </si>
  <si>
    <t>wizardhg@hotmail.com</t>
  </si>
  <si>
    <t>Haugen</t>
  </si>
  <si>
    <t>Orv</t>
  </si>
  <si>
    <t>ORV HAUGEN</t>
  </si>
  <si>
    <t>311 w. 6th street</t>
  </si>
  <si>
    <t>44716::ORV HAUGEN</t>
  </si>
  <si>
    <t>PCP-00DE5D1C</t>
  </si>
  <si>
    <t>gianni@morettifr.com</t>
  </si>
  <si>
    <t>MORETTI</t>
  </si>
  <si>
    <t>GIANNI</t>
  </si>
  <si>
    <t>MORETTI FARM &amp; RANCH</t>
  </si>
  <si>
    <t>480 OLD WEST RANCH RD</t>
  </si>
  <si>
    <t>BOSQUE</t>
  </si>
  <si>
    <t>56778::MORETTI FARM &amp; RANCH</t>
  </si>
  <si>
    <t>PCP-00DE61F0</t>
  </si>
  <si>
    <t>dannym@bainc.biz</t>
  </si>
  <si>
    <t>DANNY</t>
  </si>
  <si>
    <t>BRASIER ASPH INC</t>
  </si>
  <si>
    <t>PO BOX 19095</t>
  </si>
  <si>
    <t>09186::BRASIER ASPHALT INC</t>
  </si>
  <si>
    <t>PCP-00DEAED5</t>
  </si>
  <si>
    <t>laugelm@yahoo.com</t>
  </si>
  <si>
    <t>Laugel</t>
  </si>
  <si>
    <t>LAUGELM@YAHOO.COM</t>
  </si>
  <si>
    <t>RAFTER T RANCH</t>
  </si>
  <si>
    <t>2121 County Rd 175</t>
  </si>
  <si>
    <t>Bayfield</t>
  </si>
  <si>
    <t>73162::RAFTER T RANCH</t>
  </si>
  <si>
    <t>PCP-00DEA83A</t>
  </si>
  <si>
    <t>luis.torresjr@kodiakgas.com</t>
  </si>
  <si>
    <t>Torres</t>
  </si>
  <si>
    <t>Luis.TorresJr@Kodiakgas.com</t>
  </si>
  <si>
    <t>19th Floor</t>
  </si>
  <si>
    <t>PCP-00DE9F26</t>
  </si>
  <si>
    <t>Eavenson</t>
  </si>
  <si>
    <t>PCP-00DECA69</t>
  </si>
  <si>
    <t>stephfmcc@outlook.com</t>
  </si>
  <si>
    <t>Thibodeaux</t>
  </si>
  <si>
    <t>Stephfmcc@outlook.com</t>
  </si>
  <si>
    <t>MCCARTY &amp; COMPANY CONSTRUCTION LLC</t>
  </si>
  <si>
    <t>P.O. BOX 350982</t>
  </si>
  <si>
    <t>Unit A</t>
  </si>
  <si>
    <t>57298::MCCARTY &amp; COMPANY CONSTRUCTI ON LLC</t>
  </si>
  <si>
    <t>PCP-00DDDF6A</t>
  </si>
  <si>
    <t>robing.simons@cemex.com</t>
  </si>
  <si>
    <t>Simons</t>
  </si>
  <si>
    <t>Robin</t>
  </si>
  <si>
    <t>CEMEX INC.</t>
  </si>
  <si>
    <t>5134 UTE HIGHWAY</t>
  </si>
  <si>
    <t>80801::CEMEX INC</t>
  </si>
  <si>
    <t>PCP-00DDC7D5</t>
  </si>
  <si>
    <t>smannon@escomailbox.com</t>
  </si>
  <si>
    <t>Mannon</t>
  </si>
  <si>
    <t>Sidney</t>
  </si>
  <si>
    <t>ESCO CONSTRUCTION</t>
  </si>
  <si>
    <t>32045 CASTLE CT</t>
  </si>
  <si>
    <t>EVERGREEN</t>
  </si>
  <si>
    <t>31248::ESCO CONST CO</t>
  </si>
  <si>
    <t>PCP-00DEAF2D</t>
  </si>
  <si>
    <t>accounting@rvemontrose.com</t>
  </si>
  <si>
    <t>Enterprises Inc</t>
  </si>
  <si>
    <t>Ridgway Valley</t>
  </si>
  <si>
    <t>RIDGWAY VALLEY ENTERPRISES INC.</t>
  </si>
  <si>
    <t>PO Box 1702</t>
  </si>
  <si>
    <t>Montrose</t>
  </si>
  <si>
    <t>74368::RIDGWAY VALLEY ENTERPRS INC</t>
  </si>
  <si>
    <t>PCP-00DDBFD6</t>
  </si>
  <si>
    <t>ndecino@agcbio.com</t>
  </si>
  <si>
    <t>DeCino</t>
  </si>
  <si>
    <t>NDeCino@agcbio.com</t>
  </si>
  <si>
    <t>AGC BIOLOGICS INC</t>
  </si>
  <si>
    <t>4000 NELSON RD</t>
  </si>
  <si>
    <t>04437::AGC BIOLOGICS INC</t>
  </si>
  <si>
    <t>PCP-00DE976B</t>
  </si>
  <si>
    <t>salernom2432@yahoo.com</t>
  </si>
  <si>
    <t>SALERNO</t>
  </si>
  <si>
    <t>MARK</t>
  </si>
  <si>
    <t>SALERNO TRUCKING</t>
  </si>
  <si>
    <t>2024 S CORTEZ RD</t>
  </si>
  <si>
    <t>#33</t>
  </si>
  <si>
    <t>APACHE JUNCTION</t>
  </si>
  <si>
    <t>PCP-00DEDCF3</t>
  </si>
  <si>
    <t>brannoncooley55@gmail.com</t>
  </si>
  <si>
    <t>Brannon</t>
  </si>
  <si>
    <t>Brannoncooley55@gmail.com</t>
  </si>
  <si>
    <t>BRANNON COOLEY</t>
  </si>
  <si>
    <t>376 MCGREGOR RD</t>
  </si>
  <si>
    <t xml:space="preserve">Deridder </t>
  </si>
  <si>
    <t>PCP-0004CBCE</t>
  </si>
  <si>
    <t>Galorath</t>
  </si>
  <si>
    <t>Clinton</t>
  </si>
  <si>
    <t>buffaloridge@wm.com</t>
  </si>
  <si>
    <t>Keenesburg</t>
  </si>
  <si>
    <t>PCP-00DAF618</t>
  </si>
  <si>
    <t>Tech3575</t>
  </si>
  <si>
    <t>Gauyan</t>
  </si>
  <si>
    <t>Gaytan_maximo@wagnerequipment.com</t>
  </si>
  <si>
    <t>Wagner equipment</t>
  </si>
  <si>
    <t>1005 NW COUNTY RD #5</t>
  </si>
  <si>
    <t>PCP-00DEBCB0</t>
  </si>
  <si>
    <t>Mail4brian81@gmail.com</t>
  </si>
  <si>
    <t>Werderman</t>
  </si>
  <si>
    <t>8765 jackson creek rd</t>
  </si>
  <si>
    <t>PCP-00DE9558</t>
  </si>
  <si>
    <t>aj@bigcbuilders.com</t>
  </si>
  <si>
    <t>Cattles</t>
  </si>
  <si>
    <t>Ahren</t>
  </si>
  <si>
    <t>BIG C BUILDERS</t>
  </si>
  <si>
    <t>13753::BIG C BUILDERS</t>
  </si>
  <si>
    <t>PPW-8002D681</t>
  </si>
  <si>
    <t>yjohnson</t>
  </si>
  <si>
    <t>Yemanya</t>
  </si>
  <si>
    <t>+1 9516573600</t>
  </si>
  <si>
    <t>yjohnson@hardhatequipment.com</t>
  </si>
  <si>
    <t>PEED EQUIPMENT</t>
  </si>
  <si>
    <t>43466 BUSINESS PARK DRIVE</t>
  </si>
  <si>
    <t>TEMECULA</t>
  </si>
  <si>
    <t>68142::PEED EQUIPMENT CO</t>
  </si>
  <si>
    <t>PCP-00DEBD7A</t>
  </si>
  <si>
    <t>smartinez@cityofblackhawk.org</t>
  </si>
  <si>
    <t>STEVE</t>
  </si>
  <si>
    <t>CITY OF BLACK HAWK</t>
  </si>
  <si>
    <t>PO BOX 68</t>
  </si>
  <si>
    <t>BLACKHAWK</t>
  </si>
  <si>
    <t>07794::CITY OF BLACK HAWK</t>
  </si>
  <si>
    <t>PCP-00DF31DF</t>
  </si>
  <si>
    <t>clickexcavation@gmail.com</t>
  </si>
  <si>
    <t>Click</t>
  </si>
  <si>
    <t>kim</t>
  </si>
  <si>
    <t>CLICKS EXCAVATION LLC</t>
  </si>
  <si>
    <t>17683::CLICKS EXCAVATION LLC</t>
  </si>
  <si>
    <t>PPW-B9CE54AB</t>
  </si>
  <si>
    <t>accounting@shalestone.com</t>
  </si>
  <si>
    <t>Young</t>
  </si>
  <si>
    <t>Tammy</t>
  </si>
  <si>
    <t>SHALESTONE INC</t>
  </si>
  <si>
    <t>2768 COMPASS DR</t>
  </si>
  <si>
    <t>STE 103</t>
  </si>
  <si>
    <t>76089::SHALESTONE INC</t>
  </si>
  <si>
    <t>PCP-00DF30A5</t>
  </si>
  <si>
    <t>tami@vegroup.biz</t>
  </si>
  <si>
    <t>Tami</t>
  </si>
  <si>
    <t>SHALESTONE RESOURCES LLC</t>
  </si>
  <si>
    <t>2754 COMPASS DR</t>
  </si>
  <si>
    <t>STE 240</t>
  </si>
  <si>
    <t>79012::SHALESTONE RESOURCES LLC</t>
  </si>
  <si>
    <t>PCP-00DF3137</t>
  </si>
  <si>
    <t>scooterthom62@gmail.com</t>
  </si>
  <si>
    <t>Burke</t>
  </si>
  <si>
    <t>1121 S CHESTER CT</t>
  </si>
  <si>
    <t>PCP-00DF3E8C</t>
  </si>
  <si>
    <t>lonestartrk@gmail.com</t>
  </si>
  <si>
    <t>NEUFELD</t>
  </si>
  <si>
    <t>HENRY</t>
  </si>
  <si>
    <t>LONE STAR TRUCK PARTS</t>
  </si>
  <si>
    <t>109 NORTHWEST 11TH STREET</t>
  </si>
  <si>
    <t>53979::LONE STAR TRUCK PARTS</t>
  </si>
  <si>
    <t>PCP-00DF1BA6</t>
  </si>
  <si>
    <t>nalbright@jwenergy.com</t>
  </si>
  <si>
    <t>Albright</t>
  </si>
  <si>
    <t>Nate</t>
  </si>
  <si>
    <t>J-W POWER COMPANY</t>
  </si>
  <si>
    <t>1760 COUNTY ROAD 27</t>
  </si>
  <si>
    <t>Bldg A&amp;B</t>
  </si>
  <si>
    <t>47897c::JW POWER - COLORADO</t>
  </si>
  <si>
    <t>PCP-00DF3009</t>
  </si>
  <si>
    <t>PCP-00DED922</t>
  </si>
  <si>
    <t>martincereceres19@gmail.com</t>
  </si>
  <si>
    <t>Cereceres</t>
  </si>
  <si>
    <t>PCP-00DF27CB</t>
  </si>
  <si>
    <t>Tommikesell77@gmail.com</t>
  </si>
  <si>
    <t>Mikesell</t>
  </si>
  <si>
    <t>Hale petdoor</t>
  </si>
  <si>
    <t>213 S 8TH ST</t>
  </si>
  <si>
    <t>PCP-00DF1D1A</t>
  </si>
  <si>
    <t>mech@bigfootturf.com</t>
  </si>
  <si>
    <t>LaMont</t>
  </si>
  <si>
    <t>Mech@bigfootturf.com</t>
  </si>
  <si>
    <t>BIGFOOT TURF FARMS INC</t>
  </si>
  <si>
    <t>22455 COUNTY ROAD 49</t>
  </si>
  <si>
    <t>07564::BIGFOOT TURF FARMS INC</t>
  </si>
  <si>
    <t>PCP-00DF13A2</t>
  </si>
  <si>
    <t>cody.rader@kodiakgas.com</t>
  </si>
  <si>
    <t>Rader</t>
  </si>
  <si>
    <t>Suite 1900</t>
  </si>
  <si>
    <t>PCP-00DF0A29</t>
  </si>
  <si>
    <t>sjole@wapa.gov</t>
  </si>
  <si>
    <t>JOLE</t>
  </si>
  <si>
    <t>STACY</t>
  </si>
  <si>
    <t>WESTERN AREA POWER ADMIN</t>
  </si>
  <si>
    <t>PO BOX 3700</t>
  </si>
  <si>
    <t>95168::WESTERN AREA POWER ADMIN</t>
  </si>
  <si>
    <t>PCP-00DF3B23</t>
  </si>
  <si>
    <t>erniepacheco@fploa.org</t>
  </si>
  <si>
    <t>Pacheco</t>
  </si>
  <si>
    <t>FORBES PARK LANDOWNERS ASSOC.</t>
  </si>
  <si>
    <t>100 FORBES PARK RD.</t>
  </si>
  <si>
    <t>FORT GARLAND</t>
  </si>
  <si>
    <t>34803::FORBES PARK LANDOWNERS ASSOC</t>
  </si>
  <si>
    <t>PCP-00DEBB43</t>
  </si>
  <si>
    <t>alopez@dignpave.com</t>
  </si>
  <si>
    <t>PCP-00DF2BDE</t>
  </si>
  <si>
    <t>greeley.co@dpfalternatives.com</t>
  </si>
  <si>
    <t>Strohmeyer</t>
  </si>
  <si>
    <t>DPF ALTERNATIVES</t>
  </si>
  <si>
    <t>315 1ST STREET</t>
  </si>
  <si>
    <t>PIERCE</t>
  </si>
  <si>
    <t>28379::DPF ALTERNATIVES</t>
  </si>
  <si>
    <t>PCP-00DF0D75</t>
  </si>
  <si>
    <t>claiborne.pierce@usacompression.com</t>
  </si>
  <si>
    <t>Pierce</t>
  </si>
  <si>
    <t xml:space="preserve">Claiborne </t>
  </si>
  <si>
    <t>+1 985 498 1245</t>
  </si>
  <si>
    <t>Claiborne.pierce@usacompression.com</t>
  </si>
  <si>
    <t>USA COMPRESSION PARTNERS LLC</t>
  </si>
  <si>
    <t>PCP-00061171</t>
  </si>
  <si>
    <t>Colehayden23@gmail.com</t>
  </si>
  <si>
    <t>117 KIVA ROAD</t>
  </si>
  <si>
    <t>PCP-00DF6B66</t>
  </si>
  <si>
    <t>lorenzopena1024@gmail.com</t>
  </si>
  <si>
    <t>Pena</t>
  </si>
  <si>
    <t>Lorenzopena1024@gmail.com</t>
  </si>
  <si>
    <t>L&amp;S Construction Services</t>
  </si>
  <si>
    <t>1212 SCORPIO PLACE</t>
  </si>
  <si>
    <t>PCP-00DF5ADC</t>
  </si>
  <si>
    <t>fedelop1810@hotmail.com</t>
  </si>
  <si>
    <t>Federico</t>
  </si>
  <si>
    <t>402 16 th ave</t>
  </si>
  <si>
    <t>PCP-00DF623D</t>
  </si>
  <si>
    <t>long642@icloud.com</t>
  </si>
  <si>
    <t>LONG</t>
  </si>
  <si>
    <t>SEAN</t>
  </si>
  <si>
    <t>SEAN LONG LLC</t>
  </si>
  <si>
    <t>3520 INDIAN QUEEN LANE</t>
  </si>
  <si>
    <t>PHILADELPHIA</t>
  </si>
  <si>
    <t>PCP-00DF6429</t>
  </si>
  <si>
    <t>moe@behbros.com</t>
  </si>
  <si>
    <t>Beh</t>
  </si>
  <si>
    <t>Mosiah</t>
  </si>
  <si>
    <t>+1 801 598 7434</t>
  </si>
  <si>
    <t>BEH BROTHERS CONSTRUCTION</t>
  </si>
  <si>
    <t>81 E 500 N</t>
  </si>
  <si>
    <t>Monticello</t>
  </si>
  <si>
    <t>PCP-000A4A8D</t>
  </si>
  <si>
    <t>rgrazewski@gmail.com</t>
  </si>
  <si>
    <t>Grazewski</t>
  </si>
  <si>
    <t>Rich</t>
  </si>
  <si>
    <t>Hometown Computers</t>
  </si>
  <si>
    <t>1135 N LINCOLN AVE</t>
  </si>
  <si>
    <t>loveland</t>
  </si>
  <si>
    <t>PCP-00DF80CF</t>
  </si>
  <si>
    <t>grclasby@gmail.com</t>
  </si>
  <si>
    <t>Clasby</t>
  </si>
  <si>
    <t>DIAMOND E RANCH</t>
  </si>
  <si>
    <t>117 N. Candlewood dr.</t>
  </si>
  <si>
    <t>Pueblo West</t>
  </si>
  <si>
    <t>23955::DIAMOND E RANCH</t>
  </si>
  <si>
    <t>PCP-00DFDB19</t>
  </si>
  <si>
    <t>QATCMILLIGAN1</t>
  </si>
  <si>
    <t>TCMILLIGAN</t>
  </si>
  <si>
    <t>QA</t>
  </si>
  <si>
    <t>+1 2509962500</t>
  </si>
  <si>
    <t>250 996 2500</t>
  </si>
  <si>
    <t>gordon.janzen@finning.com</t>
  </si>
  <si>
    <t>THOMPSON CREEK METALS COMPANY INC</t>
  </si>
  <si>
    <t>200 299 VICTORIA STREET</t>
  </si>
  <si>
    <t>PRINCE GEORGE</t>
  </si>
  <si>
    <t>BC</t>
  </si>
  <si>
    <t>V2L 5B8</t>
  </si>
  <si>
    <t>PQP-00003C8E</t>
  </si>
  <si>
    <t>QATHOMPSON278A</t>
  </si>
  <si>
    <t>THOMPSON278</t>
  </si>
  <si>
    <t>+1 2506996211</t>
  </si>
  <si>
    <t>250 699 6211</t>
  </si>
  <si>
    <t>BAG 4001</t>
  </si>
  <si>
    <t>FRASER LAKE</t>
  </si>
  <si>
    <t>V0J 1S0</t>
  </si>
  <si>
    <t>PQP-00002953</t>
  </si>
  <si>
    <t>Ahazell@mpg-plc.com</t>
  </si>
  <si>
    <t>Hazell</t>
  </si>
  <si>
    <t>Allen</t>
  </si>
  <si>
    <t>+1 7135808479</t>
  </si>
  <si>
    <t>BAYOU CITY EQUIPMENT LLC</t>
  </si>
  <si>
    <t>PPW-18B5E3A4</t>
  </si>
  <si>
    <t>qapeeru16</t>
  </si>
  <si>
    <t>peeru16</t>
  </si>
  <si>
    <t>qa</t>
  </si>
  <si>
    <t>peeru.mohammed@infosys.com</t>
  </si>
  <si>
    <t>Woodward Governor</t>
  </si>
  <si>
    <t>PQP-0000092C</t>
  </si>
  <si>
    <t>sbleblanc@sunlandconstruction.com</t>
  </si>
  <si>
    <t>Skyla</t>
  </si>
  <si>
    <t>+1 3373218018</t>
  </si>
  <si>
    <t>SUNLAND FIELD SERVICES - ODESSA</t>
  </si>
  <si>
    <t>Delcambre</t>
  </si>
  <si>
    <t>PCP-00055F3D</t>
  </si>
  <si>
    <t>haseef@utequip.com</t>
  </si>
  <si>
    <t>Mohammad</t>
  </si>
  <si>
    <t>Haseef</t>
  </si>
  <si>
    <t>UNITED TRACTOR &amp; EQUIPMENT PRIVATE LIMIT</t>
  </si>
  <si>
    <t xml:space="preserve">683, Negombo Road, Wattala </t>
  </si>
  <si>
    <t>LK</t>
  </si>
  <si>
    <t>PQP-00003514</t>
  </si>
  <si>
    <t>testj300</t>
  </si>
  <si>
    <t>j300</t>
  </si>
  <si>
    <t>test</t>
  </si>
  <si>
    <t>haseef@ute.lk</t>
  </si>
  <si>
    <t>683, Negombo Road, Mabole</t>
  </si>
  <si>
    <t>Wattala</t>
  </si>
  <si>
    <t>Western</t>
  </si>
  <si>
    <t>PQP-00000D7D</t>
  </si>
  <si>
    <t>PHILJARAMILLO</t>
  </si>
  <si>
    <t>JARAMILLO</t>
  </si>
  <si>
    <t>PHIL</t>
  </si>
  <si>
    <t>+1 5052503889</t>
  </si>
  <si>
    <t>rick@msconstructors.com</t>
  </si>
  <si>
    <t>3601 Pan Am Fwy NE</t>
  </si>
  <si>
    <t>PCP-000167DA</t>
  </si>
  <si>
    <t>john_long@shamrockfoods.com</t>
  </si>
  <si>
    <t>+1 7202881029</t>
  </si>
  <si>
    <t>SHAMROCK FARMS COMPANY</t>
  </si>
  <si>
    <t>PCP-0003A2E6</t>
  </si>
  <si>
    <t>aadair@sunroc.com</t>
  </si>
  <si>
    <t>Adair</t>
  </si>
  <si>
    <t>AllaN</t>
  </si>
  <si>
    <t>+1 801-946-0670</t>
  </si>
  <si>
    <t>SUNROC</t>
  </si>
  <si>
    <t xml:space="preserve">3468 north 1150 west </t>
  </si>
  <si>
    <t>Spanish Fork</t>
  </si>
  <si>
    <t>PCP-000450F7</t>
  </si>
  <si>
    <t>kykester</t>
  </si>
  <si>
    <t>kester</t>
  </si>
  <si>
    <t>kyler</t>
  </si>
  <si>
    <t>+1 801-995-2739</t>
  </si>
  <si>
    <t>kykester@sunroc.com</t>
  </si>
  <si>
    <t>PO BOX  778</t>
  </si>
  <si>
    <t>PCP-00042708</t>
  </si>
  <si>
    <t>dhollist@depatco.com</t>
  </si>
  <si>
    <t>Hollist</t>
  </si>
  <si>
    <t>+1 2089704067</t>
  </si>
  <si>
    <t>Idaho</t>
  </si>
  <si>
    <t>PCP-00033EB9</t>
  </si>
  <si>
    <t>lvassar@sunroc.com</t>
  </si>
  <si>
    <t>Vassar</t>
  </si>
  <si>
    <t>+1 208-409-7834</t>
  </si>
  <si>
    <t>730 N 1500 W</t>
  </si>
  <si>
    <t>Orem</t>
  </si>
  <si>
    <t>PCP-00032E41</t>
  </si>
  <si>
    <t>carriewheeler</t>
  </si>
  <si>
    <t>Parramore</t>
  </si>
  <si>
    <t>Carrie</t>
  </si>
  <si>
    <t>+1 801-978-1491</t>
  </si>
  <si>
    <t>cparramore@wheelercat.com</t>
  </si>
  <si>
    <t>123 Huckleberry Ln</t>
  </si>
  <si>
    <t>Salt Lake City</t>
  </si>
  <si>
    <t>PCP-0002828E</t>
  </si>
  <si>
    <t>kenny.alyson@gmail.com</t>
  </si>
  <si>
    <t>Lawrence</t>
  </si>
  <si>
    <t>+1 8018224833</t>
  </si>
  <si>
    <t>PCP-00026F0B</t>
  </si>
  <si>
    <t>rshepherd@sunroc.com</t>
  </si>
  <si>
    <t>Shepherd</t>
  </si>
  <si>
    <t>+1 4359196715</t>
  </si>
  <si>
    <t>PCP-0001E1D5</t>
  </si>
  <si>
    <t>retsilttam@live.com</t>
  </si>
  <si>
    <t>LISTER</t>
  </si>
  <si>
    <t>+1 2082709146</t>
  </si>
  <si>
    <t>RETSILTTAM@LIVE.COM</t>
  </si>
  <si>
    <t>SAINT ANTHONY</t>
  </si>
  <si>
    <t>PCP-0001CB37</t>
  </si>
  <si>
    <t>dsomera@sunroc.com</t>
  </si>
  <si>
    <t>Somera</t>
  </si>
  <si>
    <t>+1 2536709745</t>
  </si>
  <si>
    <t>PCP-0001540F</t>
  </si>
  <si>
    <t>alpalmer@sunroc.com</t>
  </si>
  <si>
    <t>PCP-0001540E</t>
  </si>
  <si>
    <t>mcmckinnon@sunroc.com</t>
  </si>
  <si>
    <t>McKinnon</t>
  </si>
  <si>
    <t>McKlaine</t>
  </si>
  <si>
    <t>+1 435-401-8203</t>
  </si>
  <si>
    <t>525 Arrowhead Trail</t>
  </si>
  <si>
    <t>PCP-00009C73</t>
  </si>
  <si>
    <t>emadison@sunroc.com</t>
  </si>
  <si>
    <t>MADISON</t>
  </si>
  <si>
    <t>ERIN</t>
  </si>
  <si>
    <t>PPW-EC0106DD</t>
  </si>
  <si>
    <t>jfranklin@sunroc.com</t>
  </si>
  <si>
    <t>+1 4354144675</t>
  </si>
  <si>
    <t>1825 E 3850 S</t>
  </si>
  <si>
    <t>Saint George</t>
  </si>
  <si>
    <t>84790-6211</t>
  </si>
  <si>
    <t>PPW-D1EDFFDD</t>
  </si>
  <si>
    <t>jfranco65887</t>
  </si>
  <si>
    <t>Franco</t>
  </si>
  <si>
    <t>+1 4325573247</t>
  </si>
  <si>
    <t>jfranco@jwoperating.com</t>
  </si>
  <si>
    <t>JW Power</t>
  </si>
  <si>
    <t>3351 Westover Dr</t>
  </si>
  <si>
    <t>Tx</t>
  </si>
  <si>
    <t>PPW-D435A532</t>
  </si>
  <si>
    <t>Thopkins@flatironcorp.com</t>
  </si>
  <si>
    <t>Hopkins</t>
  </si>
  <si>
    <t>+1 469-503-5243</t>
  </si>
  <si>
    <t>FLATIRON CONSTRUCTION CORP</t>
  </si>
  <si>
    <t>2350 airport frwy</t>
  </si>
  <si>
    <t>Bedford</t>
  </si>
  <si>
    <t>PCP-0002FD2E</t>
  </si>
  <si>
    <t>lupechavez0525@gmail.com</t>
  </si>
  <si>
    <t>Lupe</t>
  </si>
  <si>
    <t>ABC AUTOS BY CHAVEZ</t>
  </si>
  <si>
    <t>10100 HWY 2</t>
  </si>
  <si>
    <t>CO 80022</t>
  </si>
  <si>
    <t>00341::ABC AUTO'S BY CHAVEZ</t>
  </si>
  <si>
    <t>PCP-00DFD272</t>
  </si>
  <si>
    <t>jason@metcalfexcavation.com</t>
  </si>
  <si>
    <t>METCALF</t>
  </si>
  <si>
    <t>JASON@METCALFEXCAVATION.COM</t>
  </si>
  <si>
    <t>METCALF EXCAVATION</t>
  </si>
  <si>
    <t>150 S COLUMBINE ST</t>
  </si>
  <si>
    <t>PARACHUTE</t>
  </si>
  <si>
    <t>59580::METCALF EXCAVATION INC</t>
  </si>
  <si>
    <t>PCP-00DFF17B</t>
  </si>
  <si>
    <t>yunerkiacevedo@yahoo.com</t>
  </si>
  <si>
    <t>Acevedo</t>
  </si>
  <si>
    <t>Yunerki</t>
  </si>
  <si>
    <t>+1 832-840-6261</t>
  </si>
  <si>
    <t>ABC TWO TRUCKING LLC</t>
  </si>
  <si>
    <t>1301 West 13th Street Apart 8</t>
  </si>
  <si>
    <t>PCP-00012BEC</t>
  </si>
  <si>
    <t>hernandeze1992@yahoo.com</t>
  </si>
  <si>
    <t>E AND L TRANSPORT LLC</t>
  </si>
  <si>
    <t>702 GREENBRIER ST</t>
  </si>
  <si>
    <t>PPW-0003CE29</t>
  </si>
  <si>
    <t>weavercattle@hotmail.com</t>
  </si>
  <si>
    <t>Weaver</t>
  </si>
  <si>
    <t>41998 Hwy 160 Alt</t>
  </si>
  <si>
    <t>Mancos</t>
  </si>
  <si>
    <t>PCP-00DFDA79</t>
  </si>
  <si>
    <t>acordero</t>
  </si>
  <si>
    <t>Cordero</t>
  </si>
  <si>
    <t>PCP-00DEA820</t>
  </si>
  <si>
    <t>aavila24</t>
  </si>
  <si>
    <t>Adrain</t>
  </si>
  <si>
    <t>PCP-00DEC8A7</t>
  </si>
  <si>
    <t>cquintana</t>
  </si>
  <si>
    <t>PCP-00DF2DFC</t>
  </si>
  <si>
    <t>victorhz1234@icloud.com</t>
  </si>
  <si>
    <t>victor</t>
  </si>
  <si>
    <t>+1 915 330-5987</t>
  </si>
  <si>
    <t>ARRIEROS TRANSPORTATION INC.</t>
  </si>
  <si>
    <t>PCP-0002B102</t>
  </si>
  <si>
    <t>Barbosa_ip</t>
  </si>
  <si>
    <t xml:space="preserve"> Barbosa Mello</t>
  </si>
  <si>
    <t xml:space="preserve">Construtora Barbosa Mello Teste </t>
  </si>
  <si>
    <t>karina.ferreira@sotreq.com.br</t>
  </si>
  <si>
    <t>Construtora Barbosa Mello Teste</t>
  </si>
  <si>
    <t>R PARAIBA 1124</t>
  </si>
  <si>
    <t>Belo Horizonte</t>
  </si>
  <si>
    <t>MG</t>
  </si>
  <si>
    <t>30130-145</t>
  </si>
  <si>
    <t>BR</t>
  </si>
  <si>
    <t>PQP-000018C1</t>
  </si>
  <si>
    <t>schindlerhudick</t>
  </si>
  <si>
    <t>oliver</t>
  </si>
  <si>
    <t>ty</t>
  </si>
  <si>
    <t>+1 3039183939</t>
  </si>
  <si>
    <t>parts@heicivil.com</t>
  </si>
  <si>
    <t>HEI Civil</t>
  </si>
  <si>
    <t>5460 Montana Vista Way</t>
  </si>
  <si>
    <t>Castle Rock</t>
  </si>
  <si>
    <t>PPW-000193F5</t>
  </si>
  <si>
    <t>Longhorn1211</t>
  </si>
  <si>
    <t>Harshman</t>
  </si>
  <si>
    <t>Bryant</t>
  </si>
  <si>
    <t>BRYANT.HARSHMAN@HEICIVIL.COM</t>
  </si>
  <si>
    <t>5460 MONTANA VISTA</t>
  </si>
  <si>
    <t>PPT-10731BA1</t>
  </si>
  <si>
    <t>n140qa</t>
  </si>
  <si>
    <t>Chartier</t>
  </si>
  <si>
    <t>Annie</t>
  </si>
  <si>
    <t>+1 5146303100</t>
  </si>
  <si>
    <t>pccsupport@toromont.com</t>
  </si>
  <si>
    <t>UCID_testID</t>
  </si>
  <si>
    <t>5001 TC</t>
  </si>
  <si>
    <t>Dartmouth</t>
  </si>
  <si>
    <t>NB</t>
  </si>
  <si>
    <t>E4Z 3N4</t>
  </si>
  <si>
    <t>PQP-00001AE4</t>
  </si>
  <si>
    <t>n140merge5</t>
  </si>
  <si>
    <t>achartier@toromont.com</t>
  </si>
  <si>
    <t>Pointe-Claire</t>
  </si>
  <si>
    <t>QC</t>
  </si>
  <si>
    <t>H9R 1B8</t>
  </si>
  <si>
    <t>PQP-00001453</t>
  </si>
  <si>
    <t>n140merge2</t>
  </si>
  <si>
    <t>PQP-00004264</t>
  </si>
  <si>
    <t>pcc_user_zepp</t>
  </si>
  <si>
    <t>def</t>
  </si>
  <si>
    <t>abc</t>
  </si>
  <si>
    <t>ambika.manohar@perficient.com</t>
  </si>
  <si>
    <t>Jentsch GmbH</t>
  </si>
  <si>
    <t xml:space="preserve">Fgvd </t>
  </si>
  <si>
    <t>Berlin</t>
  </si>
  <si>
    <t>DE</t>
  </si>
  <si>
    <t>PQP-00004743</t>
  </si>
  <si>
    <t>L262Jentsch2</t>
  </si>
  <si>
    <t>Jentsch</t>
  </si>
  <si>
    <t>martin.jentsch@akquinet.de</t>
  </si>
  <si>
    <t>Bollhörnkai 1</t>
  </si>
  <si>
    <t>PQP-00002A21</t>
  </si>
  <si>
    <t>MSJORKRELIANCE</t>
  </si>
  <si>
    <t>04162 90980</t>
  </si>
  <si>
    <t>Akquinet.jentsch@zeppelin.com</t>
  </si>
  <si>
    <t>789 VALLEY CT.</t>
  </si>
  <si>
    <t>PQP-00004A76</t>
  </si>
  <si>
    <t>l262_auto_test4</t>
  </si>
  <si>
    <t>User</t>
  </si>
  <si>
    <t>Automation</t>
  </si>
  <si>
    <t>Padmanaban_Srihary@cat.com</t>
  </si>
  <si>
    <t>PQP-00001035</t>
  </si>
  <si>
    <t>l262_sri_admin</t>
  </si>
  <si>
    <t>Doe</t>
  </si>
  <si>
    <t>SriJohn</t>
  </si>
  <si>
    <t>d.premraj@perficient.com</t>
  </si>
  <si>
    <t>94 AVE</t>
  </si>
  <si>
    <t>Surrey</t>
  </si>
  <si>
    <t>BRITISH COLUMBIA V4N 5C3</t>
  </si>
  <si>
    <t>V4N 5C3</t>
  </si>
  <si>
    <t>PQP-00002441</t>
  </si>
  <si>
    <t>l262_perf_submitter</t>
  </si>
  <si>
    <t>P</t>
  </si>
  <si>
    <t>Nirmal_Derrick@cat.com</t>
  </si>
  <si>
    <t>AddLine 1</t>
  </si>
  <si>
    <t>AddLine2</t>
  </si>
  <si>
    <t>FI</t>
  </si>
  <si>
    <t>PQP-0000356D</t>
  </si>
  <si>
    <t>l262_test_approver</t>
  </si>
  <si>
    <t>Ravikumar</t>
  </si>
  <si>
    <t>Nandheni</t>
  </si>
  <si>
    <t>321-314-8513</t>
  </si>
  <si>
    <t>jenny.sun@perficient.com</t>
  </si>
  <si>
    <t xml:space="preserve">501 SW Jefferson road </t>
  </si>
  <si>
    <t>Peoria</t>
  </si>
  <si>
    <t>IL</t>
  </si>
  <si>
    <t>PQP-000027AE</t>
  </si>
  <si>
    <t>testlukas1</t>
  </si>
  <si>
    <t>Brüning</t>
  </si>
  <si>
    <t>Lukas</t>
  </si>
  <si>
    <t>lukas.bruening@zeppelin.com</t>
  </si>
  <si>
    <t xml:space="preserve">Ruhrstr. 158 </t>
  </si>
  <si>
    <t>Hamburg</t>
  </si>
  <si>
    <t>PQP-000004CF</t>
  </si>
  <si>
    <t>ethridgebills+03101223@gmail.com</t>
  </si>
  <si>
    <t>Ethridge</t>
  </si>
  <si>
    <t>Jeremy</t>
  </si>
  <si>
    <t>CAT</t>
  </si>
  <si>
    <t>Pizza Hut</t>
  </si>
  <si>
    <t>Buechel Bypass</t>
  </si>
  <si>
    <t>Louisville</t>
  </si>
  <si>
    <t>PartStore123</t>
  </si>
  <si>
    <t>PCP-0004683C</t>
  </si>
  <si>
    <t>Sharonday27@gmail.com</t>
  </si>
  <si>
    <t>Day</t>
  </si>
  <si>
    <t>Sharon</t>
  </si>
  <si>
    <t>PCP-00DFE2AA</t>
  </si>
  <si>
    <t>davidc@jandjauction.com</t>
  </si>
  <si>
    <t>cooper</t>
  </si>
  <si>
    <t>david</t>
  </si>
  <si>
    <t>J and J Auction</t>
  </si>
  <si>
    <t>507 BOUNDARY COURT SOUTHEAST</t>
  </si>
  <si>
    <t>PCP-00DFD842</t>
  </si>
  <si>
    <t>pcc_test_user6</t>
  </si>
  <si>
    <t>lname</t>
  </si>
  <si>
    <t>fname</t>
  </si>
  <si>
    <t>email6@cat.com</t>
  </si>
  <si>
    <t xml:space="preserve">Lowery Excavating </t>
  </si>
  <si>
    <t xml:space="preserve">225 Sand Road </t>
  </si>
  <si>
    <t>Fairfield</t>
  </si>
  <si>
    <t>PQP-00000453</t>
  </si>
  <si>
    <t>ml_test_1004</t>
  </si>
  <si>
    <t>jyothi</t>
  </si>
  <si>
    <t>+1 234-567-8901</t>
  </si>
  <si>
    <t>lisack_michael@cat.com</t>
  </si>
  <si>
    <t>104 COUNTY RD. 7</t>
  </si>
  <si>
    <t>PQP-00001F44</t>
  </si>
  <si>
    <t>pcc_test_user14</t>
  </si>
  <si>
    <t>TESTER</t>
  </si>
  <si>
    <t>Lin_Corrine@cat.com</t>
  </si>
  <si>
    <t>Greenwood village</t>
  </si>
  <si>
    <t>PQP-00004503</t>
  </si>
  <si>
    <t>pcc_test_user10</t>
  </si>
  <si>
    <t>+91 92567 48936</t>
  </si>
  <si>
    <t>email10@cat.com</t>
  </si>
  <si>
    <t>PQP-00000142</t>
  </si>
  <si>
    <t>sarah@wigginselectric.net</t>
  </si>
  <si>
    <t>WIGGINS ELECTRIC INC.</t>
  </si>
  <si>
    <t>105 KAREN ST</t>
  </si>
  <si>
    <t>WIGGINS</t>
  </si>
  <si>
    <t>96781::WIGGINS ELECTRIC INC</t>
  </si>
  <si>
    <t>PCP-00DFED2C</t>
  </si>
  <si>
    <t>srvannatta@gmail.com</t>
  </si>
  <si>
    <t>Van Natta</t>
  </si>
  <si>
    <t>Sue</t>
  </si>
  <si>
    <t>+1 970-531-1433</t>
  </si>
  <si>
    <t>WAGNER EQUIPMENT CO</t>
  </si>
  <si>
    <t>1927 Standpipe Rd</t>
  </si>
  <si>
    <t>PCP-0003B7B3</t>
  </si>
  <si>
    <t>disnow@genevarock.com</t>
  </si>
  <si>
    <t>Snow</t>
  </si>
  <si>
    <t>Dillan</t>
  </si>
  <si>
    <t>+1 385-370-5234</t>
  </si>
  <si>
    <t>GENEVA ROCK PRODUCTS</t>
  </si>
  <si>
    <t>4219 Atkinson Ave</t>
  </si>
  <si>
    <t>Park City</t>
  </si>
  <si>
    <t>PCP-00059AD0</t>
  </si>
  <si>
    <t>averett.garrett@gmail.com</t>
  </si>
  <si>
    <t>Averett</t>
  </si>
  <si>
    <t>Garrett</t>
  </si>
  <si>
    <t>+1 385-277-3494</t>
  </si>
  <si>
    <t>1506 E 910 S</t>
  </si>
  <si>
    <t>PCP-0004A60D</t>
  </si>
  <si>
    <t>Drees@genevarock.com</t>
  </si>
  <si>
    <t>Rees</t>
  </si>
  <si>
    <t>+1 801-821-0671</t>
  </si>
  <si>
    <t>3000n 750e</t>
  </si>
  <si>
    <t>Layton</t>
  </si>
  <si>
    <t>PCP-0003A3E4</t>
  </si>
  <si>
    <t>pbigler@genevarock.com</t>
  </si>
  <si>
    <t>Bigler</t>
  </si>
  <si>
    <t>Preston</t>
  </si>
  <si>
    <t>+1 3852504277</t>
  </si>
  <si>
    <t>PCP-0002C218</t>
  </si>
  <si>
    <t>wtervort@gmail.com</t>
  </si>
  <si>
    <t>Tervort</t>
  </si>
  <si>
    <t>+1 4806952044</t>
  </si>
  <si>
    <t>PCP-0001F5E7</t>
  </si>
  <si>
    <t>tylermanookin@gmail.com</t>
  </si>
  <si>
    <t>Manookin</t>
  </si>
  <si>
    <t>15547 SOUTH 300 WEST</t>
  </si>
  <si>
    <t>DRAPER</t>
  </si>
  <si>
    <t>PPW-39DAC96A</t>
  </si>
  <si>
    <t>mreed@genevarock.com</t>
  </si>
  <si>
    <t>+1 435-840-4446</t>
  </si>
  <si>
    <t>PCP-00016813</t>
  </si>
  <si>
    <t>achairez@genevarock.com</t>
  </si>
  <si>
    <t>Chairez</t>
  </si>
  <si>
    <t>+1 385-600-9176</t>
  </si>
  <si>
    <t>3000 600 w</t>
  </si>
  <si>
    <t>Brigham City</t>
  </si>
  <si>
    <t>PCP-0000EC6D</t>
  </si>
  <si>
    <t>putnikgeorge@gmail.com</t>
  </si>
  <si>
    <t>Putnik</t>
  </si>
  <si>
    <t>+1 8013670787</t>
  </si>
  <si>
    <t>PCP-0000DD9C</t>
  </si>
  <si>
    <t>srampton@genevarock.com</t>
  </si>
  <si>
    <t>rampton</t>
  </si>
  <si>
    <t>+1 8016981916</t>
  </si>
  <si>
    <t>1235 W Stock Rd</t>
  </si>
  <si>
    <t>Ogden</t>
  </si>
  <si>
    <t>PCP-0000A16A</t>
  </si>
  <si>
    <t>suramirez@genevarock.com</t>
  </si>
  <si>
    <t>Susana</t>
  </si>
  <si>
    <t>+1 8017657848</t>
  </si>
  <si>
    <t>1565 w 400 n</t>
  </si>
  <si>
    <t>PPW-3B1479FC</t>
  </si>
  <si>
    <t>E480MortonIPQA</t>
  </si>
  <si>
    <t>Salt</t>
  </si>
  <si>
    <t>Morton</t>
  </si>
  <si>
    <t>+1 8019740511</t>
  </si>
  <si>
    <t>noreply@wheelercat.com</t>
  </si>
  <si>
    <t>Morton Salt Utah</t>
  </si>
  <si>
    <t>4901 W 2100 S</t>
  </si>
  <si>
    <t>SLC</t>
  </si>
  <si>
    <t>PQP-0000114F</t>
  </si>
  <si>
    <t>Performance123</t>
  </si>
  <si>
    <t>NORTON</t>
  </si>
  <si>
    <t>LUKE</t>
  </si>
  <si>
    <t>+1 303-828-8597</t>
  </si>
  <si>
    <t>luken@pequipment.com</t>
  </si>
  <si>
    <t>PERFORMANCE EQUIPMENT SVC.</t>
  </si>
  <si>
    <t>2114 E I-25 FRONTAGE RD</t>
  </si>
  <si>
    <t>Erie</t>
  </si>
  <si>
    <t>PCP-00027A97</t>
  </si>
  <si>
    <t>SIRBAUGJ@KLXENERGY.COM</t>
  </si>
  <si>
    <t>Sirbaugh</t>
  </si>
  <si>
    <t>+1 681-822-3711</t>
  </si>
  <si>
    <t>1036 EAST MAIN STREET</t>
  </si>
  <si>
    <t>Bridgeport</t>
  </si>
  <si>
    <t>WV</t>
  </si>
  <si>
    <t>PCP-0002A1F6</t>
  </si>
  <si>
    <t>locates@iqsewertech.com</t>
  </si>
  <si>
    <t>Gorman</t>
  </si>
  <si>
    <t>Locates@iqsewertech.com</t>
  </si>
  <si>
    <t>IQ SEWER TECH</t>
  </si>
  <si>
    <t>6110 W 76TH AVE</t>
  </si>
  <si>
    <t>ARVADA CO</t>
  </si>
  <si>
    <t>50758::IQ SEWER TECH</t>
  </si>
  <si>
    <t>PCP-00DFC750</t>
  </si>
  <si>
    <t>l262_test_submitter</t>
  </si>
  <si>
    <t>sinduja.manoharan@perficient.com</t>
  </si>
  <si>
    <t>CLAAS WUERTTEMBERG GMBH</t>
  </si>
  <si>
    <t>PQP-000027AF</t>
  </si>
  <si>
    <t>npetersen@sunroc.com</t>
  </si>
  <si>
    <t>Petersen</t>
  </si>
  <si>
    <t>Nathan</t>
  </si>
  <si>
    <t>+1 435-237-9899</t>
  </si>
  <si>
    <t>1970 N bulldog rd</t>
  </si>
  <si>
    <t>Cedar City</t>
  </si>
  <si>
    <t>PCP-00035349</t>
  </si>
  <si>
    <t>bhobbs</t>
  </si>
  <si>
    <t>+1 801-319-0768</t>
  </si>
  <si>
    <t>bhobbs@genevarock.com</t>
  </si>
  <si>
    <t>15547 minuiteman dr</t>
  </si>
  <si>
    <t>Draper</t>
  </si>
  <si>
    <t>PCP-00027EC8</t>
  </si>
  <si>
    <t>jose.carrasco@slatonbros.com</t>
  </si>
  <si>
    <t>Carrasco</t>
  </si>
  <si>
    <t>+1 682-553-8694</t>
  </si>
  <si>
    <t>SLATON BROTHERS</t>
  </si>
  <si>
    <t>9025 e. Keyon ave ste 300</t>
  </si>
  <si>
    <t>PCP-00023332</t>
  </si>
  <si>
    <t>marandall@blountco.com</t>
  </si>
  <si>
    <t>Randall</t>
  </si>
  <si>
    <t>Marcus</t>
  </si>
  <si>
    <t>+1 480-489-0877</t>
  </si>
  <si>
    <t>WW CLYDE &amp; CO.</t>
  </si>
  <si>
    <t>PCP-0001A842</t>
  </si>
  <si>
    <t>l262_sri_submitter</t>
  </si>
  <si>
    <t>Something</t>
  </si>
  <si>
    <t>Peiori</t>
  </si>
  <si>
    <t>TN</t>
  </si>
  <si>
    <t>PQP-00002734</t>
  </si>
  <si>
    <t>l262_test_admin</t>
  </si>
  <si>
    <t>TheOrderLimit</t>
  </si>
  <si>
    <t>DoNotChange</t>
  </si>
  <si>
    <t>+1 3213148513</t>
  </si>
  <si>
    <t>ravikumar_nandheni@cat.com</t>
  </si>
  <si>
    <t>PQP-0000098E</t>
  </si>
  <si>
    <t>bibarney@sunroc.com</t>
  </si>
  <si>
    <t>Barney</t>
  </si>
  <si>
    <t>Billy</t>
  </si>
  <si>
    <t>+1 4355921411</t>
  </si>
  <si>
    <t>1970 N. Bulldog Rd.</t>
  </si>
  <si>
    <t>PPW-ED4C427D</t>
  </si>
  <si>
    <t>jecarlson</t>
  </si>
  <si>
    <t>Jeramie</t>
  </si>
  <si>
    <t>+1 4355905947</t>
  </si>
  <si>
    <t>jecarlson@sunroc.com</t>
  </si>
  <si>
    <t>PPW-0002183D</t>
  </si>
  <si>
    <t>sreary@sunroc.com</t>
  </si>
  <si>
    <t>Reary</t>
  </si>
  <si>
    <t>PCP-0001D155</t>
  </si>
  <si>
    <t>cchristiansen@clydeinc.com</t>
  </si>
  <si>
    <t>Christiansen</t>
  </si>
  <si>
    <t>+1 8017072199</t>
  </si>
  <si>
    <t>PCP-000067D4</t>
  </si>
  <si>
    <t>e250_auto_test2</t>
  </si>
  <si>
    <t>Hary</t>
  </si>
  <si>
    <t>+1 1234567890</t>
  </si>
  <si>
    <t>Ewing  Trucking</t>
  </si>
  <si>
    <t>#45, Yellow Brick Road</t>
  </si>
  <si>
    <t>PQP-000024C6</t>
  </si>
  <si>
    <t>tpark@genevarock.com</t>
  </si>
  <si>
    <t>Park</t>
  </si>
  <si>
    <t>PPW-E6043BD5</t>
  </si>
  <si>
    <t>gregory.hames@cmc.com</t>
  </si>
  <si>
    <t>Hames</t>
  </si>
  <si>
    <t>+1 918-541-6083</t>
  </si>
  <si>
    <t>COMMERCIAL METALS CO</t>
  </si>
  <si>
    <t>717 E 12th St</t>
  </si>
  <si>
    <t>Joplin</t>
  </si>
  <si>
    <t>MO</t>
  </si>
  <si>
    <t>PCP-0003242F</t>
  </si>
  <si>
    <t>greid@fisherind.com</t>
  </si>
  <si>
    <t>Gerald</t>
  </si>
  <si>
    <t>+1 4805494323</t>
  </si>
  <si>
    <t>FISHER SAND &amp; GRAVEL</t>
  </si>
  <si>
    <t>PO BOX 1034</t>
  </si>
  <si>
    <t>Dickinson</t>
  </si>
  <si>
    <t>58602-1034</t>
  </si>
  <si>
    <t>PPW-C8BD8975</t>
  </si>
  <si>
    <t>John_Trammel</t>
  </si>
  <si>
    <t>Trammel</t>
  </si>
  <si>
    <t>+1 5753991260</t>
  </si>
  <si>
    <t>jtrammel@watsontruck.com</t>
  </si>
  <si>
    <t>Watson Truck &amp; Supply</t>
  </si>
  <si>
    <t>1501 N Grimes</t>
  </si>
  <si>
    <t>PPT-4000608E</t>
  </si>
  <si>
    <t>richard.cline@kodiakgas.com</t>
  </si>
  <si>
    <t>Cline</t>
  </si>
  <si>
    <t>+1 4324135915</t>
  </si>
  <si>
    <t>PCP-00CE5A21</t>
  </si>
  <si>
    <t>dharmon@genevarock.com</t>
  </si>
  <si>
    <t>Harmon</t>
  </si>
  <si>
    <t>Douglas</t>
  </si>
  <si>
    <t>+1 435-649-3033</t>
  </si>
  <si>
    <t>PCP-00024B42</t>
  </si>
  <si>
    <t>atallon@sunroc.com</t>
  </si>
  <si>
    <t>Tallon</t>
  </si>
  <si>
    <t>Ashley</t>
  </si>
  <si>
    <t>+1 4356300150</t>
  </si>
  <si>
    <t>PCP-00022102</t>
  </si>
  <si>
    <t>fdctest2021</t>
  </si>
  <si>
    <t>FDC Solutions, Inc,</t>
  </si>
  <si>
    <t>FDC Solutions, Inc.</t>
  </si>
  <si>
    <t>rosedevera@fdcsolutions.net</t>
  </si>
  <si>
    <t>TRANS GLOBAL SOLUTIONS</t>
  </si>
  <si>
    <t>Main St.</t>
  </si>
  <si>
    <t>PQP-00002102</t>
  </si>
  <si>
    <t>acortez24</t>
  </si>
  <si>
    <t>Augustin</t>
  </si>
  <si>
    <t>PCP-00DEA663</t>
  </si>
  <si>
    <t>testqagn</t>
  </si>
  <si>
    <t>Turpin</t>
  </si>
  <si>
    <t>Sophie</t>
  </si>
  <si>
    <t>sophie.tpn@gmail.com</t>
  </si>
  <si>
    <t>DIAMOND CEMENT GUINEA</t>
  </si>
  <si>
    <t>somewhere</t>
  </si>
  <si>
    <t>Conakry</t>
  </si>
  <si>
    <t>GN</t>
  </si>
  <si>
    <t>PQP-00003016</t>
  </si>
  <si>
    <t>grenzhudick</t>
  </si>
  <si>
    <t>Grenz</t>
  </si>
  <si>
    <t>+1 7209268078</t>
  </si>
  <si>
    <t>michael.grenz@heicivil.com</t>
  </si>
  <si>
    <t xml:space="preserve">5460 Montana Vista Way </t>
  </si>
  <si>
    <t>Castle Pines</t>
  </si>
  <si>
    <t>PPW-00021236</t>
  </si>
  <si>
    <t>lboyer@genevarock.com</t>
  </si>
  <si>
    <t>Boyer</t>
  </si>
  <si>
    <t>+1 435-213-6124</t>
  </si>
  <si>
    <t>730 N</t>
  </si>
  <si>
    <t>1500 W</t>
  </si>
  <si>
    <t>PCP-0001FB4F</t>
  </si>
  <si>
    <t>l262_auto_test3</t>
  </si>
  <si>
    <t>Chamber Hillls Rd</t>
  </si>
  <si>
    <t>Wiedemar</t>
  </si>
  <si>
    <t>Sachsen</t>
  </si>
  <si>
    <t>PQP-00001034</t>
  </si>
  <si>
    <t>tnewman@genevarock.com</t>
  </si>
  <si>
    <t>Newman</t>
  </si>
  <si>
    <t>Tanesha</t>
  </si>
  <si>
    <t>+1 8017657969</t>
  </si>
  <si>
    <t>PCP-000383DF</t>
  </si>
  <si>
    <t>andrewortega839@gmail.com</t>
  </si>
  <si>
    <t>409 LAREDO STREET</t>
  </si>
  <si>
    <t>PCP-00DFDDD7</t>
  </si>
  <si>
    <t>e250_noshop</t>
  </si>
  <si>
    <t>+1 9898989898</t>
  </si>
  <si>
    <t>manian_keerthana@cat.com</t>
  </si>
  <si>
    <t>Kelley Trucking</t>
  </si>
  <si>
    <t>Test St</t>
  </si>
  <si>
    <t>Peoria Heights</t>
  </si>
  <si>
    <t>PQP-00004CE0</t>
  </si>
  <si>
    <t>jdcarrasco25@gmail.com</t>
  </si>
  <si>
    <t>+1 214-470-3357</t>
  </si>
  <si>
    <t>3033 South Parker Rd STE 1150</t>
  </si>
  <si>
    <t>PCP-000295FC</t>
  </si>
  <si>
    <t>dhunt@flatironcorp.com</t>
  </si>
  <si>
    <t>Daren</t>
  </si>
  <si>
    <t>FCI CONSTRUCTORS</t>
  </si>
  <si>
    <t>2100 GOODYEAR RD.</t>
  </si>
  <si>
    <t>BENICIA</t>
  </si>
  <si>
    <t>PPW-96D86146</t>
  </si>
  <si>
    <t>kpowell@genevarock.com</t>
  </si>
  <si>
    <t>+1 8012624600</t>
  </si>
  <si>
    <t>15547 S Minuteman Dr</t>
  </si>
  <si>
    <t>PCP-00049C35</t>
  </si>
  <si>
    <t>levianily@gmail.com</t>
  </si>
  <si>
    <t>Nily</t>
  </si>
  <si>
    <t>+1 7193518538</t>
  </si>
  <si>
    <t>PCP-0002ACFD</t>
  </si>
  <si>
    <t>Sweattshop</t>
  </si>
  <si>
    <t>Dempsey</t>
  </si>
  <si>
    <t>Dwayne</t>
  </si>
  <si>
    <t>+1 4324484324</t>
  </si>
  <si>
    <t>432-448-4324</t>
  </si>
  <si>
    <t>dwayne@gcicontractors.com</t>
  </si>
  <si>
    <t>GCI INC</t>
  </si>
  <si>
    <t>720 S TEXACO RD</t>
  </si>
  <si>
    <t>PPT-10731AD1</t>
  </si>
  <si>
    <t>grp-pelicanshop</t>
  </si>
  <si>
    <t>Chapple</t>
  </si>
  <si>
    <t>Sheldon</t>
  </si>
  <si>
    <t>+1 4356100865</t>
  </si>
  <si>
    <t>schapple@genevarock.com</t>
  </si>
  <si>
    <t>PPW-23E47CAF</t>
  </si>
  <si>
    <t>Paul_Buchen</t>
  </si>
  <si>
    <t>Buchen</t>
  </si>
  <si>
    <t>+1 9202953329</t>
  </si>
  <si>
    <t>paul.buchen@mashuda.com</t>
  </si>
  <si>
    <t>N6504 STATE ROAD 73</t>
  </si>
  <si>
    <t>WI</t>
  </si>
  <si>
    <t>54968-0016</t>
  </si>
  <si>
    <t>PPT-01013B22</t>
  </si>
  <si>
    <t>e250_cat_sup5</t>
  </si>
  <si>
    <t>Tester</t>
  </si>
  <si>
    <t>alex.levitina@perficient.com</t>
  </si>
  <si>
    <t>Testing</t>
  </si>
  <si>
    <t>P.O. BOX 2303</t>
  </si>
  <si>
    <t>PQP-0000284B</t>
  </si>
  <si>
    <t>zane@rockymountainaggregate.com</t>
  </si>
  <si>
    <t>Luttrell</t>
  </si>
  <si>
    <t>Zane</t>
  </si>
  <si>
    <t>+1 970 249-8780</t>
  </si>
  <si>
    <t>ROCKY MTN AGGREGATE &amp; CONSTR</t>
  </si>
  <si>
    <t>38615::GUNNISON MATERIALS LLC</t>
  </si>
  <si>
    <t>PCP-00032690</t>
  </si>
  <si>
    <t>njohnson21</t>
  </si>
  <si>
    <t>NIKI</t>
  </si>
  <si>
    <t>NJohnson@mustangcat.com</t>
  </si>
  <si>
    <t>12800 Northwest  freeway</t>
  </si>
  <si>
    <t>PQP-000028E0</t>
  </si>
  <si>
    <t>gerry.hall</t>
  </si>
  <si>
    <t>HALL</t>
  </si>
  <si>
    <t>GERRY</t>
  </si>
  <si>
    <t>gerry.hall@tecsys.com</t>
  </si>
  <si>
    <t>1234 SPRING LN</t>
  </si>
  <si>
    <t>PQP-0000279D</t>
  </si>
  <si>
    <t>nolan@hwhwest.com</t>
  </si>
  <si>
    <t>Slaa</t>
  </si>
  <si>
    <t>Nolan</t>
  </si>
  <si>
    <t>ARKANSAS VALLEY RANCH LLC</t>
  </si>
  <si>
    <t>8320 County Rd. B</t>
  </si>
  <si>
    <t>Olney Springs</t>
  </si>
  <si>
    <t>01190::ARKANSAS VALLEY RANCH LLC</t>
  </si>
  <si>
    <t>PCP-00DFE957</t>
  </si>
  <si>
    <t>e250rc1</t>
  </si>
  <si>
    <t>Cortez-Lopez</t>
  </si>
  <si>
    <t>Cortez-Lopez_Raul@wagnerequipment.com</t>
  </si>
  <si>
    <t>PSP-000CC782</t>
  </si>
  <si>
    <t>Kfukuda@genevarock.com</t>
  </si>
  <si>
    <t>Fukuda</t>
  </si>
  <si>
    <t xml:space="preserve">Keagan </t>
  </si>
  <si>
    <t>+1 801-698-3159</t>
  </si>
  <si>
    <t>PCP-0004D9A5</t>
  </si>
  <si>
    <t>jespino24</t>
  </si>
  <si>
    <t>PCP-00DED7CE</t>
  </si>
  <si>
    <t>pdoyle702</t>
  </si>
  <si>
    <t>Doyle</t>
  </si>
  <si>
    <t>Patrick</t>
  </si>
  <si>
    <t>+1 801-505-8708</t>
  </si>
  <si>
    <t>pdoyle@sunroc.com</t>
  </si>
  <si>
    <t>PPW-5C98D6E2</t>
  </si>
  <si>
    <t>tbenzley@sunroc.com</t>
  </si>
  <si>
    <t>Benzley</t>
  </si>
  <si>
    <t>+1 3852267893</t>
  </si>
  <si>
    <t>PCP-0001AF9B</t>
  </si>
  <si>
    <t>skendrick@sunroc.com</t>
  </si>
  <si>
    <t>kendrick</t>
  </si>
  <si>
    <t>scott</t>
  </si>
  <si>
    <t>+1 801-707-6740</t>
  </si>
  <si>
    <t>1863 us-40</t>
  </si>
  <si>
    <t>PCP-0002B147</t>
  </si>
  <si>
    <t>gbiehn@blountco.com</t>
  </si>
  <si>
    <t>Biehn</t>
  </si>
  <si>
    <t xml:space="preserve">Grant </t>
  </si>
  <si>
    <t>PO BOX 2355</t>
  </si>
  <si>
    <t>PCP-0004C1FA</t>
  </si>
  <si>
    <t>dwilliamson@blountco.com</t>
  </si>
  <si>
    <t>Williamson</t>
  </si>
  <si>
    <t>Doiug</t>
  </si>
  <si>
    <t>+1 480-469-1353</t>
  </si>
  <si>
    <t xml:space="preserve">4255 n wheeler rd </t>
  </si>
  <si>
    <t>Coolidge</t>
  </si>
  <si>
    <t>PCP-0003C0DB</t>
  </si>
  <si>
    <t>cjensen@wwclyde.net</t>
  </si>
  <si>
    <t>Jensen</t>
  </si>
  <si>
    <t>+1 435-232-7828</t>
  </si>
  <si>
    <t>PO Box 177</t>
  </si>
  <si>
    <t>Hyrum</t>
  </si>
  <si>
    <t>PCP-0003C0D9</t>
  </si>
  <si>
    <t>tsims@blountco.com</t>
  </si>
  <si>
    <t>+1 480-390-8866</t>
  </si>
  <si>
    <t>618 w moon dust trl</t>
  </si>
  <si>
    <t>San Tan Valley</t>
  </si>
  <si>
    <t>PCP-0003C0D6</t>
  </si>
  <si>
    <t>jtrull@blountco.com</t>
  </si>
  <si>
    <t>Trull</t>
  </si>
  <si>
    <t>+1 623-980-9702</t>
  </si>
  <si>
    <t>754 s paustian cir</t>
  </si>
  <si>
    <t>Apache Junction</t>
  </si>
  <si>
    <t>PCP-0003C0D1</t>
  </si>
  <si>
    <t>rholt@clydeinc.com</t>
  </si>
  <si>
    <t>Holt</t>
  </si>
  <si>
    <t>PPW-000464DB</t>
  </si>
  <si>
    <t>tdieffenbacher</t>
  </si>
  <si>
    <t>Dieffenbacher</t>
  </si>
  <si>
    <t>+1 3852242982</t>
  </si>
  <si>
    <t>Tdieffenbacher@wwclyde.net</t>
  </si>
  <si>
    <t>PPW-9C2F5A42</t>
  </si>
  <si>
    <t>petermc123</t>
  </si>
  <si>
    <t>Peterson</t>
  </si>
  <si>
    <t>Melody</t>
  </si>
  <si>
    <t>Christine</t>
  </si>
  <si>
    <t>mcpeterson@live.com</t>
  </si>
  <si>
    <t>Mani Inc</t>
  </si>
  <si>
    <t>21203 N Blue Ridge Road</t>
  </si>
  <si>
    <t>Chillicothe</t>
  </si>
  <si>
    <t>BB</t>
  </si>
  <si>
    <t>PQP-000026D3</t>
  </si>
  <si>
    <t>e250_new_csp</t>
  </si>
  <si>
    <t>Yadav</t>
  </si>
  <si>
    <t>Monisha</t>
  </si>
  <si>
    <t>+1 9880019209</t>
  </si>
  <si>
    <t>yadav_loganathan_monisha@cat.com</t>
  </si>
  <si>
    <t>18000 Smith Road</t>
  </si>
  <si>
    <t>PQP-00002402</t>
  </si>
  <si>
    <t>harbison5</t>
  </si>
  <si>
    <t>klstewmeat@gmail.com</t>
  </si>
  <si>
    <t>HARBISON EQUIPMENT REPAIR SERVICE, INC</t>
  </si>
  <si>
    <t>9435 SPRUCE MOUNTAIN RD.</t>
  </si>
  <si>
    <t>PCP-000163FA</t>
  </si>
  <si>
    <t>harbison2</t>
  </si>
  <si>
    <t>9435 spruce Mountain Road</t>
  </si>
  <si>
    <t>PCP-000145ED</t>
  </si>
  <si>
    <t>Harbison</t>
  </si>
  <si>
    <t>Leonard</t>
  </si>
  <si>
    <t>+1 303-906-6120</t>
  </si>
  <si>
    <t>hersinc@comcast.net</t>
  </si>
  <si>
    <t>PCP-00014585</t>
  </si>
  <si>
    <t>harbison3</t>
  </si>
  <si>
    <t>PCP-00017CEC</t>
  </si>
  <si>
    <t>jmartinez@fisherind.com</t>
  </si>
  <si>
    <t xml:space="preserve">Martinez </t>
  </si>
  <si>
    <t xml:space="preserve">Jacob </t>
  </si>
  <si>
    <t>+1 619-517-3319</t>
  </si>
  <si>
    <t>1302 w drivers way</t>
  </si>
  <si>
    <t xml:space="preserve">Tempe </t>
  </si>
  <si>
    <t>PCP-00036242</t>
  </si>
  <si>
    <t>blankford@fisherind.com</t>
  </si>
  <si>
    <t>Lankford</t>
  </si>
  <si>
    <t>+1 480-518-0063</t>
  </si>
  <si>
    <t>4001 s 15th ave</t>
  </si>
  <si>
    <t>PCP-00035FC9</t>
  </si>
  <si>
    <t>mflick@fisherind.com</t>
  </si>
  <si>
    <t>Flick</t>
  </si>
  <si>
    <t>Matthias</t>
  </si>
  <si>
    <t>+1 480-476-6688</t>
  </si>
  <si>
    <t>37205 N.19th ave</t>
  </si>
  <si>
    <t>PCP-00035FA2</t>
  </si>
  <si>
    <t>JChipman89</t>
  </si>
  <si>
    <t>Chipman</t>
  </si>
  <si>
    <t>+1 707-742-6000</t>
  </si>
  <si>
    <t>jchipman@flatironcorp.com</t>
  </si>
  <si>
    <t>1200 Concord Ave STE 465</t>
  </si>
  <si>
    <t>Concord</t>
  </si>
  <si>
    <t>PCP-000337D4</t>
  </si>
  <si>
    <t>jocollins@flatironcorp.com</t>
  </si>
  <si>
    <t>+1 707-373-6027</t>
  </si>
  <si>
    <t>2100 Goodyear rd</t>
  </si>
  <si>
    <t>Benicia</t>
  </si>
  <si>
    <t>PCP-00013220</t>
  </si>
  <si>
    <t>sanjuancountylf@wm.com</t>
  </si>
  <si>
    <t>cr 3140 #78</t>
  </si>
  <si>
    <t>Aztec</t>
  </si>
  <si>
    <t>PCP-00DFF35A</t>
  </si>
  <si>
    <t>colton.rees@keller-na.com</t>
  </si>
  <si>
    <t>KELLER NORTH AMERICA</t>
  </si>
  <si>
    <t>5662 WEST WELLS PARK ROAD</t>
  </si>
  <si>
    <t>WEST JORDAN</t>
  </si>
  <si>
    <t>25607::KELLER NORTH AMERICA</t>
  </si>
  <si>
    <t>PCP-00E04837</t>
  </si>
  <si>
    <t>autoradiator94@yahoo.com</t>
  </si>
  <si>
    <t>DIMICK</t>
  </si>
  <si>
    <t>DEAN</t>
  </si>
  <si>
    <t>AUTORADIATOR94@YAHOO.COM</t>
  </si>
  <si>
    <t>AUTO RADIATOR SERVICE INC</t>
  </si>
  <si>
    <t>301 E VICTORY WAY</t>
  </si>
  <si>
    <t>03992::AUTO RADIATOR SERVICE INC</t>
  </si>
  <si>
    <t>PCP-00E05D4E</t>
  </si>
  <si>
    <t>vramirez@tcsi.us</t>
  </si>
  <si>
    <t>Victoria</t>
  </si>
  <si>
    <t>TOTAL CONTRACTING SERVICES</t>
  </si>
  <si>
    <t>2424 FILVERA RD SW</t>
  </si>
  <si>
    <t>88115::TOTAL CONTRACTING SERVICES</t>
  </si>
  <si>
    <t>PCP-000A1CEF</t>
  </si>
  <si>
    <t>karen.nielson.son@gmail.com</t>
  </si>
  <si>
    <t>Son</t>
  </si>
  <si>
    <t>Karen</t>
  </si>
  <si>
    <t>712 SUPPER ROCK DRIVE NORTHEAST</t>
  </si>
  <si>
    <t>PCP-00E05885</t>
  </si>
  <si>
    <t>QAAURICO965A</t>
  </si>
  <si>
    <t>AURICO965</t>
  </si>
  <si>
    <t>+1 2509604000</t>
  </si>
  <si>
    <t>250 960 4000</t>
  </si>
  <si>
    <t>PQP-00004049</t>
  </si>
  <si>
    <t>max@jttimber.com</t>
  </si>
  <si>
    <t>Cruz</t>
  </si>
  <si>
    <t>Max</t>
  </si>
  <si>
    <t>JT TIMBER FALLING</t>
  </si>
  <si>
    <t>30378 Co rd. 16</t>
  </si>
  <si>
    <t>Blanca</t>
  </si>
  <si>
    <t>47812::JT TIMBER FALLING</t>
  </si>
  <si>
    <t>PCP-00E0605F</t>
  </si>
  <si>
    <t>Rpace@caerusoilandgas.com</t>
  </si>
  <si>
    <t>Pace</t>
  </si>
  <si>
    <t>+1 970-930-7660</t>
  </si>
  <si>
    <t>CAERUS OPERATING LLC</t>
  </si>
  <si>
    <t>143 Diamond Ave</t>
  </si>
  <si>
    <t>PCP-00054ED8</t>
  </si>
  <si>
    <t>e250jtcust</t>
  </si>
  <si>
    <t>Thella</t>
  </si>
  <si>
    <t>Jewahar</t>
  </si>
  <si>
    <t>+91 97899 81389</t>
  </si>
  <si>
    <t>Thella_Jawahar@cat.com</t>
  </si>
  <si>
    <t>Anglogold</t>
  </si>
  <si>
    <t>Bangalore</t>
  </si>
  <si>
    <t>Karnataka</t>
  </si>
  <si>
    <t>PQP-000018C3</t>
  </si>
  <si>
    <t>acccreationandvalidation@test.com</t>
  </si>
  <si>
    <t>validation</t>
  </si>
  <si>
    <t>acccreation</t>
  </si>
  <si>
    <t>+1 201-555-1234</t>
  </si>
  <si>
    <t>Roaring Forks A</t>
  </si>
  <si>
    <t>PQP-00003788</t>
  </si>
  <si>
    <t>wagnertest3_test</t>
  </si>
  <si>
    <t>Randev</t>
  </si>
  <si>
    <t>Astha</t>
  </si>
  <si>
    <t>randev_astha_r@cat.com</t>
  </si>
  <si>
    <t xml:space="preserve">805 W 39th Street </t>
  </si>
  <si>
    <t>PQP-0000305C</t>
  </si>
  <si>
    <t>e300_new_user</t>
  </si>
  <si>
    <t>501 sw jefferson ave</t>
  </si>
  <si>
    <t>PQP-00002415</t>
  </si>
  <si>
    <t>dcarlson@co.routt.co.us</t>
  </si>
  <si>
    <t>Danny</t>
  </si>
  <si>
    <t>Dcarlson@co.routt.co.us</t>
  </si>
  <si>
    <t>ROUTT COUNTY</t>
  </si>
  <si>
    <t>11005 cr 51 a</t>
  </si>
  <si>
    <t>75630::ROUTT COUNTY AIRPORTS</t>
  </si>
  <si>
    <t>PCP-00E0366A</t>
  </si>
  <si>
    <t>clanger@ironmountainhotsprings.com</t>
  </si>
  <si>
    <t>Langer</t>
  </si>
  <si>
    <t>Collin</t>
  </si>
  <si>
    <t>IRON MOUNTAIN HOT SPRINGS</t>
  </si>
  <si>
    <t>281 CENTENNIAL ST</t>
  </si>
  <si>
    <t>46278::IRON MOUNTAIN HOT SPRINGS</t>
  </si>
  <si>
    <t>PCP-00E0683B</t>
  </si>
  <si>
    <t>sbirkinshaw@sunroc.com</t>
  </si>
  <si>
    <t>Birkinshaw</t>
  </si>
  <si>
    <t>PCP-0001AF92</t>
  </si>
  <si>
    <t>e250mab2</t>
  </si>
  <si>
    <t>Beauparlant</t>
  </si>
  <si>
    <t>A</t>
  </si>
  <si>
    <t>beauparlant_marc@wagnerequipment.com</t>
  </si>
  <si>
    <t>PSP-0001A46A</t>
  </si>
  <si>
    <t>luisperezj988@gmail.com</t>
  </si>
  <si>
    <t>SAN JUAN DE LOS MORROS</t>
  </si>
  <si>
    <t>Apartamento</t>
  </si>
  <si>
    <t>GUÁRICO</t>
  </si>
  <si>
    <t>Guárico</t>
  </si>
  <si>
    <t>VE</t>
  </si>
  <si>
    <t>PCP-00E06A3A</t>
  </si>
  <si>
    <t>JonasIB</t>
  </si>
  <si>
    <t>Ibarra</t>
  </si>
  <si>
    <t>joseand8788@gmail.com</t>
  </si>
  <si>
    <t>PCP-00E06E30</t>
  </si>
  <si>
    <t>info@myleslorentz.com</t>
  </si>
  <si>
    <t>voight</t>
  </si>
  <si>
    <t>Julie</t>
  </si>
  <si>
    <t>MYLES LORENTZ INC</t>
  </si>
  <si>
    <t>48822 OLD RIVER BLUFF RD</t>
  </si>
  <si>
    <t>ST PETER</t>
  </si>
  <si>
    <t>55793::MYLES LORENTZ INC</t>
  </si>
  <si>
    <t>PCP-00E04562</t>
  </si>
  <si>
    <t>Tim.Suzelis@horsepowerss.com</t>
  </si>
  <si>
    <t>Suzelis</t>
  </si>
  <si>
    <t>+1 980-900-8830</t>
  </si>
  <si>
    <t>2130 N TRYON ST. STE B</t>
  </si>
  <si>
    <t>NC</t>
  </si>
  <si>
    <t>PPW-8003D17B</t>
  </si>
  <si>
    <t>l262_perf_admin</t>
  </si>
  <si>
    <t>Nirmal</t>
  </si>
  <si>
    <t>PQP-0000356C</t>
  </si>
  <si>
    <t>l262_auto_test2</t>
  </si>
  <si>
    <t>66475::OUTPOST OFC - ROUSTABOUT DIV</t>
  </si>
  <si>
    <t>PQP-00001033</t>
  </si>
  <si>
    <t>deweydelmar@mac.com</t>
  </si>
  <si>
    <t>dewey</t>
  </si>
  <si>
    <t>Delmar</t>
  </si>
  <si>
    <t>Dewey</t>
  </si>
  <si>
    <t>329 Strom Ridge Dr.</t>
  </si>
  <si>
    <t>PCP-00E075C4</t>
  </si>
  <si>
    <t>jd4960@hotmail.com</t>
  </si>
  <si>
    <t>Jd</t>
  </si>
  <si>
    <t>Jd4960@hotmail.com</t>
  </si>
  <si>
    <t>BARRY LAND CATTLE LLC</t>
  </si>
  <si>
    <t>1165 P ROAD</t>
  </si>
  <si>
    <t>08298::BARRY LAND CATTLE LLC</t>
  </si>
  <si>
    <t>PCP-00E0288F</t>
  </si>
  <si>
    <t>pdavenport@genevarock.com</t>
  </si>
  <si>
    <t>Davenport</t>
  </si>
  <si>
    <t>+1 8013677593</t>
  </si>
  <si>
    <t>PCP-0004DA00</t>
  </si>
  <si>
    <t>danderson@genevarock.com</t>
  </si>
  <si>
    <t>+1 8015925583</t>
  </si>
  <si>
    <t>PCP-0004B467</t>
  </si>
  <si>
    <t>BENOLIMPIA@GMAIL.COM</t>
  </si>
  <si>
    <t>Simmons</t>
  </si>
  <si>
    <t>+1 385-310-0976</t>
  </si>
  <si>
    <t>2723 Timpview Dr</t>
  </si>
  <si>
    <t>Provo</t>
  </si>
  <si>
    <t>PCP-0004A6D1</t>
  </si>
  <si>
    <t>jbrimhall@genevarock.com</t>
  </si>
  <si>
    <t>Brimhall</t>
  </si>
  <si>
    <t>PCP-0001BFE1</t>
  </si>
  <si>
    <t>qaMortonSalt</t>
  </si>
  <si>
    <t>+1 8012506335</t>
  </si>
  <si>
    <t>noreply@mortonsalt.com</t>
  </si>
  <si>
    <t>I-80 WEST EXIT 84</t>
  </si>
  <si>
    <t>Grantsville</t>
  </si>
  <si>
    <t>PQP-00000CF5</t>
  </si>
  <si>
    <t>QATHOMPSON645A</t>
  </si>
  <si>
    <t>THOMPSON645</t>
  </si>
  <si>
    <t>PQP-00004AB2</t>
  </si>
  <si>
    <t>lzamora@sunroc.com</t>
  </si>
  <si>
    <t>Zamora</t>
  </si>
  <si>
    <t>Lianne</t>
  </si>
  <si>
    <t>+1 801-722-2110</t>
  </si>
  <si>
    <t>SUNROC CORPORATION</t>
  </si>
  <si>
    <t>525 W Arrowhead Trail</t>
  </si>
  <si>
    <t>77230::SUNROC CORPORATION</t>
  </si>
  <si>
    <t>PCP-0001170F</t>
  </si>
  <si>
    <t>testdevpeeru12</t>
  </si>
  <si>
    <t>PQP-00001700</t>
  </si>
  <si>
    <t>wen@deercreekforestry.com</t>
  </si>
  <si>
    <t>Wen</t>
  </si>
  <si>
    <t>DARRIN EISELE DBA D&amp;L LAND MANAGEMENT CO.</t>
  </si>
  <si>
    <t>3561 HIDDEN VALLEY RD.</t>
  </si>
  <si>
    <t>31676::D&amp;L LAND MANAGEMENT CO INC</t>
  </si>
  <si>
    <t>PCP-00E060D1</t>
  </si>
  <si>
    <t>indi_pcc</t>
  </si>
  <si>
    <t>taylor</t>
  </si>
  <si>
    <t>Indi</t>
  </si>
  <si>
    <t>Amruta.naik@hastingsdeering.com.au</t>
  </si>
  <si>
    <t>4 SEAS PTY LTD</t>
  </si>
  <si>
    <t>PO BOX 2308</t>
  </si>
  <si>
    <t>Mount gravatt</t>
  </si>
  <si>
    <t>PQP-00001C33</t>
  </si>
  <si>
    <t>levymill</t>
  </si>
  <si>
    <t>Mill Services</t>
  </si>
  <si>
    <t xml:space="preserve">Levy Texas </t>
  </si>
  <si>
    <t>210 304 8551</t>
  </si>
  <si>
    <t>cat_ip_team@holtcat.com</t>
  </si>
  <si>
    <t>Levy Texas Mill Services</t>
  </si>
  <si>
    <t>8534 Hwy 89</t>
  </si>
  <si>
    <t>PQP-00001927</t>
  </si>
  <si>
    <t>mwilson1</t>
  </si>
  <si>
    <t>Wilson</t>
  </si>
  <si>
    <t>+1 2085739705</t>
  </si>
  <si>
    <t>mwilson@sunroc.com</t>
  </si>
  <si>
    <t>PPW-00012708</t>
  </si>
  <si>
    <t>nathanial.lee44@gmail.com</t>
  </si>
  <si>
    <t>Nathanial.lee44@gmail.com</t>
  </si>
  <si>
    <t>3510 HIDDEN VALLEY RD</t>
  </si>
  <si>
    <t>PCP-00E0D3F3</t>
  </si>
  <si>
    <t>nevingordon011@gmail.com</t>
  </si>
  <si>
    <t>Nevin</t>
  </si>
  <si>
    <t>PCP-00E0D509</t>
  </si>
  <si>
    <t>dottysrepair@outlook.com</t>
  </si>
  <si>
    <t>Myers</t>
  </si>
  <si>
    <t>Seth</t>
  </si>
  <si>
    <t>DOTTY'S REPAIR &amp; TIRE INC</t>
  </si>
  <si>
    <t>71440 US HWY 50</t>
  </si>
  <si>
    <t>Sargents</t>
  </si>
  <si>
    <t>26950::DOTTY'S REPAIR &amp; TIRE INC</t>
  </si>
  <si>
    <t>PCP-00E0D496</t>
  </si>
  <si>
    <t>jo.cobos@kirbycorp.com</t>
  </si>
  <si>
    <t>Cobos</t>
  </si>
  <si>
    <t>STEWART &amp; STEVENSON INC.</t>
  </si>
  <si>
    <t>5280 DAHLIA STREET</t>
  </si>
  <si>
    <t>81810::STEWART &amp; STEVENSON PWR INC</t>
  </si>
  <si>
    <t>PCP-00E0B539</t>
  </si>
  <si>
    <t>ryan.goolsby@tntxtruck.com</t>
  </si>
  <si>
    <t>Goolsby</t>
  </si>
  <si>
    <t>Lonestar Truck Group</t>
  </si>
  <si>
    <t>1818 South Chadbourne</t>
  </si>
  <si>
    <t>Abilene</t>
  </si>
  <si>
    <t>PPW-0002C053</t>
  </si>
  <si>
    <t>Kaneshirothomas@gmail.com</t>
  </si>
  <si>
    <t>Kaneshiro</t>
  </si>
  <si>
    <t>8 CACTUS DRIVE</t>
  </si>
  <si>
    <t>PCP-00E0D071</t>
  </si>
  <si>
    <t>jjames@enerflex.com</t>
  </si>
  <si>
    <t>Jen</t>
  </si>
  <si>
    <t>+1 3076822405</t>
  </si>
  <si>
    <t>885 S Burma Ave</t>
  </si>
  <si>
    <t>GILLETTE</t>
  </si>
  <si>
    <t>PCP-00E0C398</t>
  </si>
  <si>
    <t>jhowell809</t>
  </si>
  <si>
    <t>Howell</t>
  </si>
  <si>
    <t>Jhowell80901@gmail.com</t>
  </si>
  <si>
    <t>12136 BEAR VALLEY LANE NORTHWEST</t>
  </si>
  <si>
    <t>PCP-00E0CF60</t>
  </si>
  <si>
    <t>akagan@centurytel.net</t>
  </si>
  <si>
    <t>Kagan</t>
  </si>
  <si>
    <t>Beckie</t>
  </si>
  <si>
    <t>KAGAN &amp; SON LLC</t>
  </si>
  <si>
    <t>555 ERNEST AVE</t>
  </si>
  <si>
    <t>WESTCLIFFE</t>
  </si>
  <si>
    <t>19993::KAGAN &amp; SON LLC</t>
  </si>
  <si>
    <t>PCP-00E0D765</t>
  </si>
  <si>
    <t>servicedepartment@kilaueacrushers.com</t>
  </si>
  <si>
    <t>Nimmo</t>
  </si>
  <si>
    <t>ServiceDepartment@KilaueaCrushers.com</t>
  </si>
  <si>
    <t>KILAUEA CRUSHERS INC.</t>
  </si>
  <si>
    <t>21940 N. 75TH AVE.</t>
  </si>
  <si>
    <t>PCP-00DAEDA0</t>
  </si>
  <si>
    <t>e250tcd1</t>
  </si>
  <si>
    <t>Douthit</t>
  </si>
  <si>
    <t>douthit_tanner@wagnerequipment.com</t>
  </si>
  <si>
    <t>PSP-000B4847</t>
  </si>
  <si>
    <t>davidperez91@tutamail.com</t>
  </si>
  <si>
    <t>DavidPerez91@tutamail.com</t>
  </si>
  <si>
    <t>2802 Reel Avenue</t>
  </si>
  <si>
    <t>PCP-00E0C08B</t>
  </si>
  <si>
    <t>cbastian@bhico.com</t>
  </si>
  <si>
    <t>Bastian</t>
  </si>
  <si>
    <t>BRAD HASLEM, INC. AKA B.H., INC. AKA BHI</t>
  </si>
  <si>
    <t>1175 E. 2000 S.</t>
  </si>
  <si>
    <t>VERNAL</t>
  </si>
  <si>
    <t>05963::BHI</t>
  </si>
  <si>
    <t>PCP-00D2E161</t>
  </si>
  <si>
    <t>Lorenzo.longoriall.3@gmail.com</t>
  </si>
  <si>
    <t>Longoria</t>
  </si>
  <si>
    <t>8590 SOUTH OAK CIRCLE</t>
  </si>
  <si>
    <t>PCP-00E0E21F</t>
  </si>
  <si>
    <t>Jverdeja22</t>
  </si>
  <si>
    <t>Verdeja</t>
  </si>
  <si>
    <t>Joshua.verdeja@kiewit.com</t>
  </si>
  <si>
    <t>30174 J RD</t>
  </si>
  <si>
    <t>HOTCHKISS</t>
  </si>
  <si>
    <t>PCP-00E0CE15</t>
  </si>
  <si>
    <t>josh@deercreekforestry.com</t>
  </si>
  <si>
    <t>Milz</t>
  </si>
  <si>
    <t>Josh@deercreekforestry.com</t>
  </si>
  <si>
    <t>PCP-00E0BB91</t>
  </si>
  <si>
    <t>dhribar@huerfano.us</t>
  </si>
  <si>
    <t>Hribar</t>
  </si>
  <si>
    <t>HUERFANO COUNTY</t>
  </si>
  <si>
    <t>401 Main street</t>
  </si>
  <si>
    <t>44650::HUERFANO COUNTY</t>
  </si>
  <si>
    <t>PCP-00E0CAAC</t>
  </si>
  <si>
    <t>larrymontoya419@yahoo.com</t>
  </si>
  <si>
    <t>montoya</t>
  </si>
  <si>
    <t>larry</t>
  </si>
  <si>
    <t>48 W SWEAT RD</t>
  </si>
  <si>
    <t>PCP-00E12757</t>
  </si>
  <si>
    <t>Estrada</t>
  </si>
  <si>
    <t>PCP-00E0DCFC</t>
  </si>
  <si>
    <t>lrascon@westernskyenergy.com</t>
  </si>
  <si>
    <t>Rascon</t>
  </si>
  <si>
    <t>Leo</t>
  </si>
  <si>
    <t>WESTERN SKY ENERGY PARTNERS</t>
  </si>
  <si>
    <t>27927 HOPI TRAIL</t>
  </si>
  <si>
    <t>JOHNSTOWN</t>
  </si>
  <si>
    <t>94233::WESTERN SKY ENERGY PARTNERS LLC</t>
  </si>
  <si>
    <t>PCP-00AC8637</t>
  </si>
  <si>
    <t>adrian@abcasphaltco.com</t>
  </si>
  <si>
    <t>Abc Asphalt</t>
  </si>
  <si>
    <t>PCP-00D6A1F4</t>
  </si>
  <si>
    <t>samuel.murph@libertyenergy.com</t>
  </si>
  <si>
    <t>Murph</t>
  </si>
  <si>
    <t>Samuel.murph@libertyenergy.com</t>
  </si>
  <si>
    <t>PCP-00E143C9</t>
  </si>
  <si>
    <t>aldogarcia1276@gmail.com</t>
  </si>
  <si>
    <t xml:space="preserve">Garcia </t>
  </si>
  <si>
    <t>Aldo</t>
  </si>
  <si>
    <t>176 TRUJILLO STREET</t>
  </si>
  <si>
    <t>Spc B</t>
  </si>
  <si>
    <t>PCP-00CED29D</t>
  </si>
  <si>
    <t>joshua.scheer@tygerwireless.com</t>
  </si>
  <si>
    <t>scheer</t>
  </si>
  <si>
    <t>Joshua.scheer@tygerwireless.com</t>
  </si>
  <si>
    <t>TYGER WIRELESS LLC</t>
  </si>
  <si>
    <t>13211 HOLLY ST</t>
  </si>
  <si>
    <t>UNIT F</t>
  </si>
  <si>
    <t>85526::TYGER WIRELESS LLC</t>
  </si>
  <si>
    <t>PCP-00E140DF</t>
  </si>
  <si>
    <t>ninetenthsllc@hotmail.com</t>
  </si>
  <si>
    <t>Fagan</t>
  </si>
  <si>
    <t>Ninetenthsllc@hotmail.com</t>
  </si>
  <si>
    <t>9/10ths LLC</t>
  </si>
  <si>
    <t>1058 CHARING CROSS LOOP</t>
  </si>
  <si>
    <t>BERNALILLO</t>
  </si>
  <si>
    <t>PCP-00E119E5</t>
  </si>
  <si>
    <t>chapmanlandscape@yahoo.com</t>
  </si>
  <si>
    <t>CHAPMAN LANDSCAPE &amp; IRRIG</t>
  </si>
  <si>
    <t>5835 QUEBEC ST</t>
  </si>
  <si>
    <t>15900::CHAPMAN LANDSCAPE &amp; IRRIG</t>
  </si>
  <si>
    <t>PCP-00E13DF9</t>
  </si>
  <si>
    <t>jli@sema.inc</t>
  </si>
  <si>
    <t>Li</t>
  </si>
  <si>
    <t>Jiayi</t>
  </si>
  <si>
    <t>PCP-00E13D6F</t>
  </si>
  <si>
    <t>chappodeercreek@gmail.com</t>
  </si>
  <si>
    <t>PCP-00E15C8D</t>
  </si>
  <si>
    <t>patchambers3135@gmail.com</t>
  </si>
  <si>
    <t>chambers</t>
  </si>
  <si>
    <t>pat</t>
  </si>
  <si>
    <t>CHAMBERS CONSTRUCTION</t>
  </si>
  <si>
    <t>3135 COUNTY ROAD 35</t>
  </si>
  <si>
    <t>15846::CHAMBERS CONSTRUCTION</t>
  </si>
  <si>
    <t>PCP-00E1454C</t>
  </si>
  <si>
    <t>e14ldxs2</t>
  </si>
  <si>
    <t>Stephenson</t>
  </si>
  <si>
    <t>Denzil</t>
  </si>
  <si>
    <t>denzil.stephenson@keystonesynergy.com</t>
  </si>
  <si>
    <t>HOLT TEXAS LTD.</t>
  </si>
  <si>
    <t>PSP-00013FF0</t>
  </si>
  <si>
    <t>aldogarcia1276+1@gmail.com</t>
  </si>
  <si>
    <t>CALLEJEROS TRUCKING</t>
  </si>
  <si>
    <t>176 Trujillo St SPC B</t>
  </si>
  <si>
    <t>Hatch</t>
  </si>
  <si>
    <t>31779::ALDO GARCIA</t>
  </si>
  <si>
    <t>PCP-00E193C3</t>
  </si>
  <si>
    <t>scott.franckowiak@krollc.com</t>
  </si>
  <si>
    <t>Franckowiak</t>
  </si>
  <si>
    <t>+1 361 563 3536</t>
  </si>
  <si>
    <t>SCOTT.FRANCKOWIAK@KROLLC.COM</t>
  </si>
  <si>
    <t>K &amp; R OPERATING LLC</t>
  </si>
  <si>
    <t>PO BOX 260894</t>
  </si>
  <si>
    <t>CORPUS CHRISTI</t>
  </si>
  <si>
    <t>PPW-800437D1</t>
  </si>
  <si>
    <t>e250pmw</t>
  </si>
  <si>
    <t>Wadsworth</t>
  </si>
  <si>
    <t>Peleg</t>
  </si>
  <si>
    <t>Wadsworth_Peleg@wagnerequipment.com</t>
  </si>
  <si>
    <t>PSP-00040C5E</t>
  </si>
  <si>
    <t>gavin7159@gmail.com</t>
  </si>
  <si>
    <t>704 NORTH CROSS AVENUE</t>
  </si>
  <si>
    <t>WINK</t>
  </si>
  <si>
    <t>79789-0036</t>
  </si>
  <si>
    <t>PCP-00E1B375</t>
  </si>
  <si>
    <t>Highland.repair@outlook.com</t>
  </si>
  <si>
    <t>GRISENTI</t>
  </si>
  <si>
    <t>JACOB</t>
  </si>
  <si>
    <t>16042 STATE HIGHWAY 115</t>
  </si>
  <si>
    <t>PCP-00E1B49B</t>
  </si>
  <si>
    <t>jasony@rmceq.com</t>
  </si>
  <si>
    <t>Youmans</t>
  </si>
  <si>
    <t>ROCKY MTN CONSTR EQUIPMENT</t>
  </si>
  <si>
    <t>5343 COOK STREET</t>
  </si>
  <si>
    <t>74847::ROCKY MTN CONSTRUCTION EQUIP MENT</t>
  </si>
  <si>
    <t>PCP-00E18701</t>
  </si>
  <si>
    <t>albertomartinezz1202@gmail.com</t>
  </si>
  <si>
    <t>Alberto</t>
  </si>
  <si>
    <t>ROCKY MOUNTAIN LANDSCAPING &amp;</t>
  </si>
  <si>
    <t>2649 50TH AVENUE</t>
  </si>
  <si>
    <t>76246::ROCKY MOUNTAIN LANDSCAPING &amp; MAINTENANCE</t>
  </si>
  <si>
    <t>PCP-00E18FBE</t>
  </si>
  <si>
    <t>jcltransport1@yahoo.com</t>
  </si>
  <si>
    <t>Jaycee</t>
  </si>
  <si>
    <t>JCL TRANSPORT</t>
  </si>
  <si>
    <t>5254 County Rd. 1126 S.</t>
  </si>
  <si>
    <t>50785::JCL TRANSPORT</t>
  </si>
  <si>
    <t>PCP-00E18694</t>
  </si>
  <si>
    <t>claytonevison@gmail.com</t>
  </si>
  <si>
    <t>Evison</t>
  </si>
  <si>
    <t>Claytonevison@gmail.com</t>
  </si>
  <si>
    <t>227 BROADOAK ROAD</t>
  </si>
  <si>
    <t>ASHTON-UNDER-LYNE</t>
  </si>
  <si>
    <t>OL6 8RR</t>
  </si>
  <si>
    <t>PCP-00E1ADD2</t>
  </si>
  <si>
    <t>natalie.najar@kodiakgas.com</t>
  </si>
  <si>
    <t>najar</t>
  </si>
  <si>
    <t>natalie</t>
  </si>
  <si>
    <t>PCP-00E1860F</t>
  </si>
  <si>
    <t>largent.douglas@yahoo.com</t>
  </si>
  <si>
    <t>Largent</t>
  </si>
  <si>
    <t>Largent.Douglas@yahoo.com</t>
  </si>
  <si>
    <t>644 S. Camino Del Pueblo</t>
  </si>
  <si>
    <t>PCP-00E1AC00</t>
  </si>
  <si>
    <t>justin@bacavalley.com</t>
  </si>
  <si>
    <t>Sumpter</t>
  </si>
  <si>
    <t>77130 US HWY 160</t>
  </si>
  <si>
    <t>Branson</t>
  </si>
  <si>
    <t>PCP-000031E3</t>
  </si>
  <si>
    <t>estaban.r.lujan@exxonmobil.com</t>
  </si>
  <si>
    <t>Lujan</t>
  </si>
  <si>
    <t>Esteban</t>
  </si>
  <si>
    <t>3104 EAST GREENE STREET</t>
  </si>
  <si>
    <t>PCP-00E17CC3</t>
  </si>
  <si>
    <t>Matthew.vigil.mv@gmail.com</t>
  </si>
  <si>
    <t>2904 HARKINS PLACE</t>
  </si>
  <si>
    <t>PCP-00E1B57F</t>
  </si>
  <si>
    <t>kenny@centerland.com</t>
  </si>
  <si>
    <t>LOMBARDI</t>
  </si>
  <si>
    <t>KENNY</t>
  </si>
  <si>
    <t>KENNY@CENTERLAND.COM</t>
  </si>
  <si>
    <t>NORTH SIDE GARDENS LLC</t>
  </si>
  <si>
    <t>7825 GILPIN WAY STE 100</t>
  </si>
  <si>
    <t>64376::NORTH SIDE GARDENS LLC</t>
  </si>
  <si>
    <t>PCP-00E1A7C7</t>
  </si>
  <si>
    <t>jdorado@jagerag.com</t>
  </si>
  <si>
    <t>DORADO</t>
  </si>
  <si>
    <t>JDORADO@JAGERAG.COM</t>
  </si>
  <si>
    <t>ICON HOLSTEIN</t>
  </si>
  <si>
    <t>23655 COUNTY ROAD 55</t>
  </si>
  <si>
    <t>KERSEY</t>
  </si>
  <si>
    <t>45621::ICON HOLSTEIN LLC</t>
  </si>
  <si>
    <t>PCP-00E19025</t>
  </si>
  <si>
    <t>vruslan_4@msn.com</t>
  </si>
  <si>
    <t>Vasilchuk</t>
  </si>
  <si>
    <t>Ruslan</t>
  </si>
  <si>
    <t>+1 3609369222</t>
  </si>
  <si>
    <t>RV Trucking</t>
  </si>
  <si>
    <t>3610 NE 174th AVE</t>
  </si>
  <si>
    <t>Vancouver</t>
  </si>
  <si>
    <t>WA</t>
  </si>
  <si>
    <t>PPW-80023B6F</t>
  </si>
  <si>
    <t>eaarntson@gmail.com</t>
  </si>
  <si>
    <t>Arntson</t>
  </si>
  <si>
    <t>10204 BENTWOOD CIRCLE</t>
  </si>
  <si>
    <t>PCP-00E1FE10</t>
  </si>
  <si>
    <t>john.parker@du.edu</t>
  </si>
  <si>
    <t>University of Denver</t>
  </si>
  <si>
    <t>17900 WEST COUNTY ROAD 74E</t>
  </si>
  <si>
    <t>RED FEATHER LAKES</t>
  </si>
  <si>
    <t>PCP-00E20471</t>
  </si>
  <si>
    <t>fjtrucking@gmail.com</t>
  </si>
  <si>
    <t>Fjtrucking@gmail.com</t>
  </si>
  <si>
    <t>F &amp; J Trucking</t>
  </si>
  <si>
    <t>3762 SUNRISE LN</t>
  </si>
  <si>
    <t>PCP-00BF281C</t>
  </si>
  <si>
    <t>earlgilbert@tutamail.com</t>
  </si>
  <si>
    <t>EarlGilbert@tutamail.com</t>
  </si>
  <si>
    <t>2425 Reel Avenue</t>
  </si>
  <si>
    <t>Cottonwood</t>
  </si>
  <si>
    <t>PCP-00E1E427</t>
  </si>
  <si>
    <t>john.harper@phxsp.com</t>
  </si>
  <si>
    <t>Harper</t>
  </si>
  <si>
    <t>+1 8327325776</t>
  </si>
  <si>
    <t>PHOENIX SERVICE PARTNERS</t>
  </si>
  <si>
    <t>1645 Greens Prairie Rd</t>
  </si>
  <si>
    <t>COLLEGE STATION</t>
  </si>
  <si>
    <t>69411::PHOENIX SERVICE PARTNERS LLC</t>
  </si>
  <si>
    <t>PCP-00DB3E5B</t>
  </si>
  <si>
    <t>hectormonsivais</t>
  </si>
  <si>
    <t>MONSIVAIS</t>
  </si>
  <si>
    <t>hector.monsivais2@gmail.com</t>
  </si>
  <si>
    <t>HECTOR MONSIVAIS</t>
  </si>
  <si>
    <t>6953 RAMADA DRIVE</t>
  </si>
  <si>
    <t>44337::HECTOR MONSIVAIS</t>
  </si>
  <si>
    <t>PCP-00E25A87</t>
  </si>
  <si>
    <t>kim.calzadillas@sec-ep.com</t>
  </si>
  <si>
    <t>Calzadillas</t>
  </si>
  <si>
    <t>Kim</t>
  </si>
  <si>
    <t>+1 9155262255</t>
  </si>
  <si>
    <t>SEC ENERGY PRODUCTS</t>
  </si>
  <si>
    <t>11520 W HWY 80 E</t>
  </si>
  <si>
    <t>77531::SEC ENERGY PRODUCTS &amp; SRVCS</t>
  </si>
  <si>
    <t>PCP-00D61F8A</t>
  </si>
  <si>
    <t>jackhernandez@tutamail.com</t>
  </si>
  <si>
    <t>Alexander</t>
  </si>
  <si>
    <t>JackHernandez@tutamail.com</t>
  </si>
  <si>
    <t>717 Commerce Boulevard</t>
  </si>
  <si>
    <t>Bellwood</t>
  </si>
  <si>
    <t>PCP-00E20CB1</t>
  </si>
  <si>
    <t>vincent.s.crisostomo.civ@army.mil</t>
  </si>
  <si>
    <t>Crisostomo</t>
  </si>
  <si>
    <t>Logistics Readiness Center</t>
  </si>
  <si>
    <t>143 Cozier St</t>
  </si>
  <si>
    <t>White Sands Missle Range</t>
  </si>
  <si>
    <t>PCP-00E26219</t>
  </si>
  <si>
    <t>james.chastain@libertyenergy.com</t>
  </si>
  <si>
    <t>Chastain</t>
  </si>
  <si>
    <t>James.chastain@libertyenergy.com</t>
  </si>
  <si>
    <t>560 JENSEN ROAD WEST</t>
  </si>
  <si>
    <t>EL RENO</t>
  </si>
  <si>
    <t>PCP-00E22A97</t>
  </si>
  <si>
    <t>rmenterprise327@gmail.com</t>
  </si>
  <si>
    <t>rule</t>
  </si>
  <si>
    <t>don</t>
  </si>
  <si>
    <t>R&amp;M ENTERPRISES LLC</t>
  </si>
  <si>
    <t>8860 2150 RD</t>
  </si>
  <si>
    <t>73725::R&amp;M ENTERPRISES LLC</t>
  </si>
  <si>
    <t>PCP-00E257B3</t>
  </si>
  <si>
    <t>PCP-00E260EC</t>
  </si>
  <si>
    <t>billy.jones@drgok.com</t>
  </si>
  <si>
    <t>DELAWARE RESOURCES GROUP</t>
  </si>
  <si>
    <t>3220 QUAIL SPRINGS PKWY</t>
  </si>
  <si>
    <t>OKLAHOMA CITY</t>
  </si>
  <si>
    <t>PCP-00E24958</t>
  </si>
  <si>
    <t>Terres</t>
  </si>
  <si>
    <t>PCP-00E261DD</t>
  </si>
  <si>
    <t>DeCoven</t>
  </si>
  <si>
    <t>coloradospringsts@wm.com</t>
  </si>
  <si>
    <t>PCP-00E26204</t>
  </si>
  <si>
    <t>ryanstowtruck@gmail.com</t>
  </si>
  <si>
    <t>Scheuermann</t>
  </si>
  <si>
    <t>198 CONTINENTAL COURT</t>
  </si>
  <si>
    <t>BRECKENRIDGE</t>
  </si>
  <si>
    <t>PCP-00E25D06</t>
  </si>
  <si>
    <t>midwestroots@yahoo.com</t>
  </si>
  <si>
    <t>SCHWARZ</t>
  </si>
  <si>
    <t>RANDY</t>
  </si>
  <si>
    <t>MIDWEST ROOTS CONSTRUCTION L</t>
  </si>
  <si>
    <t>PO BOX 772764</t>
  </si>
  <si>
    <t>56755::MIDWEST ROOTS CONSTRUCTION L LC</t>
  </si>
  <si>
    <t>PCP-00E2545A</t>
  </si>
  <si>
    <t>Kiauturtle@gmail.com</t>
  </si>
  <si>
    <t>Kiau</t>
  </si>
  <si>
    <t>8234 ELATI STREET</t>
  </si>
  <si>
    <t>PCP-00E22738</t>
  </si>
  <si>
    <t>jhoover@raptormaterialsllc.com</t>
  </si>
  <si>
    <t>Hoover</t>
  </si>
  <si>
    <t>Jessica</t>
  </si>
  <si>
    <t>VARRA COMPANIES</t>
  </si>
  <si>
    <t>8120 Gage St</t>
  </si>
  <si>
    <t>Frederick</t>
  </si>
  <si>
    <t>92990::RAPTOR MATERIALS LLC</t>
  </si>
  <si>
    <t>PCP-00E24F12</t>
  </si>
  <si>
    <t>cburton@blattnerenergy.com</t>
  </si>
  <si>
    <t>+1 320 895 9983</t>
  </si>
  <si>
    <t>BLATTNER COMPANIES</t>
  </si>
  <si>
    <t>2625 40th street se</t>
  </si>
  <si>
    <t>PCP-0032FB72</t>
  </si>
  <si>
    <t>donbuxman@gmail.com</t>
  </si>
  <si>
    <t>BUXMAN</t>
  </si>
  <si>
    <t>DON</t>
  </si>
  <si>
    <t>BUXMAN EXCAVATING LLC</t>
  </si>
  <si>
    <t>32186 COUNTY ROAD 29</t>
  </si>
  <si>
    <t>10365::BUXMAN EXCAVATING LLC</t>
  </si>
  <si>
    <t>PCP-00E256B5</t>
  </si>
  <si>
    <t>buxmandairy@gmail.com</t>
  </si>
  <si>
    <t>BUXMANDAIRY@GMAIL.COM</t>
  </si>
  <si>
    <t>BUXMAN DAIRY &amp; FARMS LLC</t>
  </si>
  <si>
    <t>07151::BUXMAN DAIRY &amp; FARMS LLC</t>
  </si>
  <si>
    <t>PCP-00E2577B</t>
  </si>
  <si>
    <t>daniellebentley556@gmail.com</t>
  </si>
  <si>
    <t>Bentley</t>
  </si>
  <si>
    <t>Danielle</t>
  </si>
  <si>
    <t>2006 EAST 115TH PLACE</t>
  </si>
  <si>
    <t>NORTHGLENN</t>
  </si>
  <si>
    <t>PCP-00E2C3F8</t>
  </si>
  <si>
    <t>ycconcrete@yahoo.com</t>
  </si>
  <si>
    <t>julio</t>
  </si>
  <si>
    <t>YC CONCRETE</t>
  </si>
  <si>
    <t>11067 MACON ST</t>
  </si>
  <si>
    <t>99264::YC CONCRETE</t>
  </si>
  <si>
    <t>PCP-00E2AA2F</t>
  </si>
  <si>
    <t>jamezsisneros@gmx.com</t>
  </si>
  <si>
    <t>Sisneros</t>
  </si>
  <si>
    <t>Jamez</t>
  </si>
  <si>
    <t>JZ's Garage</t>
  </si>
  <si>
    <t>COUNTY ROAD B41E</t>
  </si>
  <si>
    <t>RIBERA</t>
  </si>
  <si>
    <t>PCP-00E2DE5B</t>
  </si>
  <si>
    <t>goldenrockllc@hotmail.com</t>
  </si>
  <si>
    <t>GOLDEN ROCK LLC</t>
  </si>
  <si>
    <t>39 FOX HEAD LN</t>
  </si>
  <si>
    <t>47709::GOLDEN ROCK LLC</t>
  </si>
  <si>
    <t>PCP-00E2ACBE</t>
  </si>
  <si>
    <t>rothgeryandsons@gmail.com</t>
  </si>
  <si>
    <t>Rothgery</t>
  </si>
  <si>
    <t>ROTHGERY &amp; SONS LLC</t>
  </si>
  <si>
    <t>75557::ROTHGERY &amp; SONS LLC</t>
  </si>
  <si>
    <t>PPW-8003E0B9</t>
  </si>
  <si>
    <t>rebecca.beyer@indrebuild.com</t>
  </si>
  <si>
    <t>Beyer</t>
  </si>
  <si>
    <t>PCP-00E2C6F4</t>
  </si>
  <si>
    <t>dndconcrete0508@gmail.com</t>
  </si>
  <si>
    <t>aguirre</t>
  </si>
  <si>
    <t>raymundo</t>
  </si>
  <si>
    <t>Dndconcrete0508@gmail.com</t>
  </si>
  <si>
    <t>D&amp;JR CONSTRUCTION LLC</t>
  </si>
  <si>
    <t>1652 SOUTH LANSING ST</t>
  </si>
  <si>
    <t>25479::D&amp;JR CONSTRUCTION LLC</t>
  </si>
  <si>
    <t>PCP-00E2AFA4</t>
  </si>
  <si>
    <t>silvaconstruction154@gmail.com</t>
  </si>
  <si>
    <t>silva</t>
  </si>
  <si>
    <t>SILVA CONSTRUCTION INC</t>
  </si>
  <si>
    <t>421 W 70TH PL</t>
  </si>
  <si>
    <t>79138::SILVA CONSTRUCTION INC</t>
  </si>
  <si>
    <t>PCP-00E2D53E</t>
  </si>
  <si>
    <t>bheadrick@arborvalleynursery.com</t>
  </si>
  <si>
    <t>Headrick</t>
  </si>
  <si>
    <t>Bheadrick@arborvalleynursery.com</t>
  </si>
  <si>
    <t>EDMUNDSON INC. DBA ARBOR VALLEY NURSERY</t>
  </si>
  <si>
    <t>18539 West County Road 4</t>
  </si>
  <si>
    <t>Brighton</t>
  </si>
  <si>
    <t>03155::ARBOR VALLEY NURSERY</t>
  </si>
  <si>
    <t>PCP-00E2D648</t>
  </si>
  <si>
    <t>wslittleton@yahoo.com</t>
  </si>
  <si>
    <t>ROSEDALE DIRTWORKS</t>
  </si>
  <si>
    <t>339 Rosendale Rd</t>
  </si>
  <si>
    <t>71937::ROSEDALE DIRTWORKS</t>
  </si>
  <si>
    <t>PCP-00E2D3B1</t>
  </si>
  <si>
    <t>e250dbe</t>
  </si>
  <si>
    <t>B.</t>
  </si>
  <si>
    <t>edwardsen_declan@wagnerequipment.com</t>
  </si>
  <si>
    <t>PSP-000C87A8</t>
  </si>
  <si>
    <t>coraexcavation@gmail.com</t>
  </si>
  <si>
    <t>PACHEO</t>
  </si>
  <si>
    <t>ROSENDO</t>
  </si>
  <si>
    <t>CORAEXCAVATION@GMAIL.COM</t>
  </si>
  <si>
    <t>CORA EXCAVATION LLC</t>
  </si>
  <si>
    <t>67070 N RD</t>
  </si>
  <si>
    <t>04515::CORA EXCAVATION LLC</t>
  </si>
  <si>
    <t>PCP-00E2C5BA</t>
  </si>
  <si>
    <t>mdrn342@live.com</t>
  </si>
  <si>
    <t>Medrano</t>
  </si>
  <si>
    <t>Honorio</t>
  </si>
  <si>
    <t>US (+1)(970) 702-3986</t>
  </si>
  <si>
    <t>DJ BASIN DISEL MECHANICAL</t>
  </si>
  <si>
    <t>25559::DJ BASIN DIESEL MECHANICAL L LC</t>
  </si>
  <si>
    <t>PCP-00010DB9</t>
  </si>
  <si>
    <t>pigsleyh@oesonline.com</t>
  </si>
  <si>
    <t>Pigsley</t>
  </si>
  <si>
    <t>HAP</t>
  </si>
  <si>
    <t>O.E.S. EQUIPMENT, LLC DBA OES EQUIPMENT</t>
  </si>
  <si>
    <t>7900 E RIVERSIDE DR</t>
  </si>
  <si>
    <t>78744-1643</t>
  </si>
  <si>
    <t>61639::OES EQUIPMENT LLC</t>
  </si>
  <si>
    <t>PCP-00E2BC1E</t>
  </si>
  <si>
    <t>castlesc@oesonline.com</t>
  </si>
  <si>
    <t>Castle</t>
  </si>
  <si>
    <t>Christopher</t>
  </si>
  <si>
    <t>3035 GIL JOHNSON PT</t>
  </si>
  <si>
    <t>PCP-00E2BA64</t>
  </si>
  <si>
    <t>t.kilmer@saundersinc.com</t>
  </si>
  <si>
    <t>KILMER</t>
  </si>
  <si>
    <t>TREVOR</t>
  </si>
  <si>
    <t>SCI EQUIPMENT</t>
  </si>
  <si>
    <t>7200 EAGLE BLVD</t>
  </si>
  <si>
    <t>FREDERICK</t>
  </si>
  <si>
    <t>79561::SCI EQUIPMENT LLC</t>
  </si>
  <si>
    <t>PCP-00E2D48C</t>
  </si>
  <si>
    <t>mark.reed.14@spaceforce.mil</t>
  </si>
  <si>
    <t>REED</t>
  </si>
  <si>
    <t>21 LRS</t>
  </si>
  <si>
    <t>621 W STEWART AVE</t>
  </si>
  <si>
    <t>PETERSON</t>
  </si>
  <si>
    <t>50972::21 LRS</t>
  </si>
  <si>
    <t>PCP-00E2D03B</t>
  </si>
  <si>
    <t>taylorcowley91@gmail.com</t>
  </si>
  <si>
    <t xml:space="preserve">COWLEY </t>
  </si>
  <si>
    <t xml:space="preserve">TAYLOR </t>
  </si>
  <si>
    <t>+1 702 335 6787</t>
  </si>
  <si>
    <t>COWLEY FARM AND FEED</t>
  </si>
  <si>
    <t>546 NORTH VENICE MAIN ST</t>
  </si>
  <si>
    <t>Venice</t>
  </si>
  <si>
    <t>PCP-000AA8DE</t>
  </si>
  <si>
    <t>knavarette@harsco.com</t>
  </si>
  <si>
    <t>Navarette</t>
  </si>
  <si>
    <t>HARSCO METALS GROUP</t>
  </si>
  <si>
    <t>1100 HARLEM PL</t>
  </si>
  <si>
    <t>42252::HARSCO METALS</t>
  </si>
  <si>
    <t>PCP-00E2C379</t>
  </si>
  <si>
    <t>carsten.waltjen@gapac.com</t>
  </si>
  <si>
    <t>waltjen</t>
  </si>
  <si>
    <t>carsten</t>
  </si>
  <si>
    <t>GEORGIA PACIFIC LLC</t>
  </si>
  <si>
    <t>133 PEACHTREE STREET NORTHEAST</t>
  </si>
  <si>
    <t>PCP-00B0F7BD</t>
  </si>
  <si>
    <t>s24@harari.design</t>
  </si>
  <si>
    <t>Harari</t>
  </si>
  <si>
    <t>Harari Products Ltd</t>
  </si>
  <si>
    <t>16 SKYLINE DR</t>
  </si>
  <si>
    <t>PCP-00E33F1C</t>
  </si>
  <si>
    <t>brianbebee@outlook.com</t>
  </si>
  <si>
    <t>Bebee</t>
  </si>
  <si>
    <t>MARK BEBEE DBA CENTENNIAL CONSTRUCTION</t>
  </si>
  <si>
    <t>695 SPERBER LN.</t>
  </si>
  <si>
    <t>15265::CENTENNIAL CONSTRUCTION</t>
  </si>
  <si>
    <t>PCP-00E32672</t>
  </si>
  <si>
    <t>chribar@straightlinepier.com</t>
  </si>
  <si>
    <t>hribar</t>
  </si>
  <si>
    <t>chad</t>
  </si>
  <si>
    <t>STRAIGHT LINE CONSTRUCTION</t>
  </si>
  <si>
    <t>94 N MISSION</t>
  </si>
  <si>
    <t>77269::STRAIGHT LINE CONSTRUCTION</t>
  </si>
  <si>
    <t>PCP-00E346A4</t>
  </si>
  <si>
    <t>jagwarman@gmail.com</t>
  </si>
  <si>
    <t>Ficke</t>
  </si>
  <si>
    <t>Frederich</t>
  </si>
  <si>
    <t>Jagwarman@gmail.com</t>
  </si>
  <si>
    <t>415 WHITE MOUNTAIN MEADOWS DRIVE</t>
  </si>
  <si>
    <t>RUIDOSO</t>
  </si>
  <si>
    <t>PCP-00E347E0</t>
  </si>
  <si>
    <t>aztruck</t>
  </si>
  <si>
    <t>adot</t>
  </si>
  <si>
    <t>+1 602 763 5895</t>
  </si>
  <si>
    <t>602-763-5895</t>
  </si>
  <si>
    <t>JServin@azdot.gov</t>
  </si>
  <si>
    <t>ARIZONA DEPARTMENT OF TRANSPORTATION</t>
  </si>
  <si>
    <t>5701 e railhead</t>
  </si>
  <si>
    <t>Flagstaff</t>
  </si>
  <si>
    <t>PPI-0001CBB2</t>
  </si>
  <si>
    <t>bkerbs@frii.com</t>
  </si>
  <si>
    <t>KERBS</t>
  </si>
  <si>
    <t>BRAD</t>
  </si>
  <si>
    <t>KERBS DAIRY LLC</t>
  </si>
  <si>
    <t>33500 COUNTY RD 55</t>
  </si>
  <si>
    <t>GILL</t>
  </si>
  <si>
    <t>51420::KERBS DAIRY LLC</t>
  </si>
  <si>
    <t>PCP-00E34BAD</t>
  </si>
  <si>
    <t>weston.hejtmanek@solvenergy.com</t>
  </si>
  <si>
    <t>Hejtmanek</t>
  </si>
  <si>
    <t>SOLV ENERGY, LLC</t>
  </si>
  <si>
    <t>16680 WEST BERNARDO DRIVE</t>
  </si>
  <si>
    <t>SAN DIEGO</t>
  </si>
  <si>
    <t>77244::SOLV ENERGY LLC</t>
  </si>
  <si>
    <t>PCP-00E34E0D</t>
  </si>
  <si>
    <t>tjrowley55@netscape.net</t>
  </si>
  <si>
    <t>Rowley</t>
  </si>
  <si>
    <t>Warehouse Options, Inc</t>
  </si>
  <si>
    <t>7765 Venture St</t>
  </si>
  <si>
    <t>PCP-00E33883</t>
  </si>
  <si>
    <t>chet.corzine@gmail.com</t>
  </si>
  <si>
    <t>Corzine</t>
  </si>
  <si>
    <t>Chet</t>
  </si>
  <si>
    <t>ROUSH FARMS</t>
  </si>
  <si>
    <t>P O Box 129</t>
  </si>
  <si>
    <t>Loma</t>
  </si>
  <si>
    <t>75610::ROUSH FARMS</t>
  </si>
  <si>
    <t>PCP-00E33234</t>
  </si>
  <si>
    <t>e250jef</t>
  </si>
  <si>
    <t>Faudoa</t>
  </si>
  <si>
    <t>Faudoa_Jesus@wagnerequipment.com</t>
  </si>
  <si>
    <t>PSP-00035234</t>
  </si>
  <si>
    <t>tmarshal@fmi.com</t>
  </si>
  <si>
    <t>Marshal</t>
  </si>
  <si>
    <t>+1 9703496681</t>
  </si>
  <si>
    <t>FRANK ENVIRONMENTAL SERVICE</t>
  </si>
  <si>
    <t>2131 County Road 12</t>
  </si>
  <si>
    <t>Crested Butte</t>
  </si>
  <si>
    <t>35420::FRANK ENVIRONMENTAL SERVICE</t>
  </si>
  <si>
    <t>PCP-00E334A8</t>
  </si>
  <si>
    <t>classc@icloud.com</t>
  </si>
  <si>
    <t>sauer</t>
  </si>
  <si>
    <t>dale</t>
  </si>
  <si>
    <t>CLASSC@ICLOUD.COM</t>
  </si>
  <si>
    <t>CLASSIC CONSTRUCTION - MONTROSE, CO</t>
  </si>
  <si>
    <t>PO BOX 1887</t>
  </si>
  <si>
    <t>17451::CLASSIC CONSTRUCTION</t>
  </si>
  <si>
    <t>PCP-00E33CE2</t>
  </si>
  <si>
    <t>greenriverconcrete@gmail.com</t>
  </si>
  <si>
    <t>barrios-madera</t>
  </si>
  <si>
    <t>JESUS BARRIOS-MADERA</t>
  </si>
  <si>
    <t>12563 COUNTY RD 6</t>
  </si>
  <si>
    <t>39322::JESUS BARRIOS-MADERA</t>
  </si>
  <si>
    <t>PCP-00E34CEA</t>
  </si>
  <si>
    <t>rattruckingllc@gmail.com</t>
  </si>
  <si>
    <t>Griffin</t>
  </si>
  <si>
    <t>Jerome</t>
  </si>
  <si>
    <t>ROME &amp; TONI</t>
  </si>
  <si>
    <t>209 EAST IDAHO SPRINGS DRIVE</t>
  </si>
  <si>
    <t>73274::ROME &amp; TONI</t>
  </si>
  <si>
    <t>PCP-00E31F0E</t>
  </si>
  <si>
    <t>jose.ortega@heicivil.com</t>
  </si>
  <si>
    <t>44615::HUDICK EXCAVATING INC,44615p::HUDICK EXCAVATING INC</t>
  </si>
  <si>
    <t>PCP-00E33860</t>
  </si>
  <si>
    <t>spaccamontiexcavating@gmail.com</t>
  </si>
  <si>
    <t>spaccamonti</t>
  </si>
  <si>
    <t>katrina</t>
  </si>
  <si>
    <t>SPACCAMONTIEXCAVATING@GMAIL.COM</t>
  </si>
  <si>
    <t>SPACCAMONTI EXCAVATING LLC</t>
  </si>
  <si>
    <t>1805 ASPEN CIR</t>
  </si>
  <si>
    <t>81006-1407</t>
  </si>
  <si>
    <t>80846::SPACCAMONTI EXCAVATING INC</t>
  </si>
  <si>
    <t>PCP-00E34A4C</t>
  </si>
  <si>
    <t>t.olson@saundersinc.com</t>
  </si>
  <si>
    <t>+1 9705671145</t>
  </si>
  <si>
    <t>SAUNDERS CONSTRUCTION INC.</t>
  </si>
  <si>
    <t>77988::SAUNDERS CONSTRUCTION INC</t>
  </si>
  <si>
    <t>PCP-00C98FC9</t>
  </si>
  <si>
    <t>extremetowingelptx@yahoo.com</t>
  </si>
  <si>
    <t>Huerta</t>
  </si>
  <si>
    <t>Omar</t>
  </si>
  <si>
    <t>EXTREME TOWING</t>
  </si>
  <si>
    <t>2127 TEXAS AVENUE</t>
  </si>
  <si>
    <t>29500::EXTREME TOWING</t>
  </si>
  <si>
    <t>PCP-00E34E97</t>
  </si>
  <si>
    <t>bkleinke@savatree.com</t>
  </si>
  <si>
    <t>KLEINKE</t>
  </si>
  <si>
    <t>BRYAN</t>
  </si>
  <si>
    <t>+1 9704200796</t>
  </si>
  <si>
    <t>BKLEINKE@SAVATREE.COM</t>
  </si>
  <si>
    <t>ASPEN TREE SERVICE</t>
  </si>
  <si>
    <t>15450 Highway 82</t>
  </si>
  <si>
    <t>Carbondale</t>
  </si>
  <si>
    <t>03615::ASPEN TREE SERVICE INC</t>
  </si>
  <si>
    <t>PCP-00E335A6</t>
  </si>
  <si>
    <t>composttech@gmail.com</t>
  </si>
  <si>
    <t>Inness</t>
  </si>
  <si>
    <t>Clint</t>
  </si>
  <si>
    <t>COMPOST TECHNOLOGIES LLC</t>
  </si>
  <si>
    <t>48414 COUNTY ROAD B</t>
  </si>
  <si>
    <t>CENTER</t>
  </si>
  <si>
    <t>19123::COMPOST TECHNOLOGIES LLC</t>
  </si>
  <si>
    <t>PCP-00E34232</t>
  </si>
  <si>
    <t>995mackeysales@gmail.com</t>
  </si>
  <si>
    <t>toews</t>
  </si>
  <si>
    <t>STAGECOACH ENTERPRISES</t>
  </si>
  <si>
    <t>995 N HIGHWAY 285</t>
  </si>
  <si>
    <t>81137::STAGECOACH ENTERPRISES</t>
  </si>
  <si>
    <t>PCP-00E34406</t>
  </si>
  <si>
    <t>aaprecision915@gmail.com</t>
  </si>
  <si>
    <t>Alarcon</t>
  </si>
  <si>
    <t>PRECISION PLUMBING</t>
  </si>
  <si>
    <t>11270 TOMAS GRANILLO STREET</t>
  </si>
  <si>
    <t>70061::PRECISION PLUMBING</t>
  </si>
  <si>
    <t>PCP-00E32268</t>
  </si>
  <si>
    <t>tim@etechenv.com</t>
  </si>
  <si>
    <t>McMinn</t>
  </si>
  <si>
    <t>+1 4325632200</t>
  </si>
  <si>
    <t>ETECH ENVIRONMENTAL &amp; SAFETY</t>
  </si>
  <si>
    <t>29318::ETECH ENVIRONMENTAL &amp; SAFETY</t>
  </si>
  <si>
    <t>PCP-00019F62</t>
  </si>
  <si>
    <t>leo.jimenez@townofeagle.org</t>
  </si>
  <si>
    <t>JIMENEZ</t>
  </si>
  <si>
    <t>LEO</t>
  </si>
  <si>
    <t>LEO.JIMENEZ@TOWNOFEAGLE.ORG</t>
  </si>
  <si>
    <t>TOWN OF EAGLE</t>
  </si>
  <si>
    <t>1050 CHAMBERS AVENUE</t>
  </si>
  <si>
    <t>29532::TOWN OF EAGLE</t>
  </si>
  <si>
    <t>PCP-00E348A8</t>
  </si>
  <si>
    <t>mccollumex@aol.com</t>
  </si>
  <si>
    <t>MCCOLUMS</t>
  </si>
  <si>
    <t>MCCOLLUMEX@AOL.COM</t>
  </si>
  <si>
    <t>MCCOLLUM'S EXCAVATING LLC</t>
  </si>
  <si>
    <t>PO BOX 790</t>
  </si>
  <si>
    <t>NEDERLAND</t>
  </si>
  <si>
    <t>57320::MCCOLLUMS EXC LLC</t>
  </si>
  <si>
    <t>PCP-00E34B8D</t>
  </si>
  <si>
    <t>magyfox@gmail.com</t>
  </si>
  <si>
    <t>Kramer</t>
  </si>
  <si>
    <t>Magy</t>
  </si>
  <si>
    <t>FABICK CAT</t>
  </si>
  <si>
    <t>ONE FABICK DRIVE</t>
  </si>
  <si>
    <t>FENTON</t>
  </si>
  <si>
    <t>MISSOURI</t>
  </si>
  <si>
    <t>PCP-0099F46C</t>
  </si>
  <si>
    <t>juantaboe@yahoo.com</t>
  </si>
  <si>
    <t>Albert</t>
  </si>
  <si>
    <t>TOWN OF CLAYTON</t>
  </si>
  <si>
    <t>ONE CHESTNUT ST</t>
  </si>
  <si>
    <t>CLAYTON</t>
  </si>
  <si>
    <t>17372::TOWN OF CLAYTON</t>
  </si>
  <si>
    <t>PCP-00E348E9</t>
  </si>
  <si>
    <t>codyinnovative</t>
  </si>
  <si>
    <t>RUSSEL</t>
  </si>
  <si>
    <t>CODY</t>
  </si>
  <si>
    <t>CODY@INNOVATIVECONSTRUCTIONCO.COM</t>
  </si>
  <si>
    <t>WR EQUIPMENT LLC</t>
  </si>
  <si>
    <t>PO BOX 458</t>
  </si>
  <si>
    <t>WINDSOR</t>
  </si>
  <si>
    <t>96799::WR EQUIPMENT LLC</t>
  </si>
  <si>
    <t>PCP-00E349B2</t>
  </si>
  <si>
    <t>jackie@omirrigation.com</t>
  </si>
  <si>
    <t>Leslie</t>
  </si>
  <si>
    <t>ORCHARD MESA IRRIGATION</t>
  </si>
  <si>
    <t>668 38 RD</t>
  </si>
  <si>
    <t>PALISADE</t>
  </si>
  <si>
    <t>66291::ORCHARD MESA IRRIGATION</t>
  </si>
  <si>
    <t>PCP-00E32E1A</t>
  </si>
  <si>
    <t>mark@elcsllc.com</t>
  </si>
  <si>
    <t>E. L. Chase and Son Construction LLC</t>
  </si>
  <si>
    <t>67 BUFFALO CREEK TRAIL</t>
  </si>
  <si>
    <t>FLORISSANT</t>
  </si>
  <si>
    <t>PCP-00E355E5</t>
  </si>
  <si>
    <t>180MountainMotoAdventures@gmail.com</t>
  </si>
  <si>
    <t>Wiltse</t>
  </si>
  <si>
    <t>180 Mountain Moto Adventures</t>
  </si>
  <si>
    <t>27915 ALABRASKA LANE</t>
  </si>
  <si>
    <t>PCP-00E34EE2</t>
  </si>
  <si>
    <t>kylefmoore@msn.com</t>
  </si>
  <si>
    <t>moore</t>
  </si>
  <si>
    <t>kyle</t>
  </si>
  <si>
    <t>moore excavation</t>
  </si>
  <si>
    <t>57 FLAMINGO LN</t>
  </si>
  <si>
    <t>ANGEL FIRE</t>
  </si>
  <si>
    <t>PCP-00E32B74</t>
  </si>
  <si>
    <t>cjsutherland88@gmail.com</t>
  </si>
  <si>
    <t>Cammie</t>
  </si>
  <si>
    <t>Cjsutherland88@gmail.com</t>
  </si>
  <si>
    <t>25020 COUNTY RD E</t>
  </si>
  <si>
    <t>Trailer B</t>
  </si>
  <si>
    <t>PCP-00E321F8</t>
  </si>
  <si>
    <t>Veryfast27@gmail.com</t>
  </si>
  <si>
    <t>3509 CASS DR</t>
  </si>
  <si>
    <t>PCP-00E30A7B</t>
  </si>
  <si>
    <t>vgonzalez@vemac.us</t>
  </si>
  <si>
    <t>Gonzalez</t>
  </si>
  <si>
    <t>Vivian</t>
  </si>
  <si>
    <t>VEMAC VENEGAS ENGINEERING MANAGEMENT AND CONSTRUCTION</t>
  </si>
  <si>
    <t>1919 E. RIO GRANDE, STE. 101</t>
  </si>
  <si>
    <t>42285::QUARRY HILLS LTD,93164::VEMAC LLC,pm93164::VEMAC LLC,tp93164::VEMAC VENEGAS ENG MGMT&amp;CONST</t>
  </si>
  <si>
    <t>PCP-00968C76</t>
  </si>
  <si>
    <t>yruscetti@msat705.com</t>
  </si>
  <si>
    <t>Ruscetti</t>
  </si>
  <si>
    <t>Yvonne</t>
  </si>
  <si>
    <t>MAIN STREET AUTO &amp; TIRE</t>
  </si>
  <si>
    <t>702 E. Main st.</t>
  </si>
  <si>
    <t>99607::MAIN STREET AUTO &amp; TIRE</t>
  </si>
  <si>
    <t>PCP-00E06921</t>
  </si>
  <si>
    <t>akmattix@gmail.com</t>
  </si>
  <si>
    <t>Mattix</t>
  </si>
  <si>
    <t>AKMATTIX@GMAIL.COM</t>
  </si>
  <si>
    <t>GUMPTION TRAIL WORKS</t>
  </si>
  <si>
    <t>491 HARMONY DR.</t>
  </si>
  <si>
    <t>38542::GUMPTION TRAIL WORKS</t>
  </si>
  <si>
    <t>PCP-00E32FB0</t>
  </si>
  <si>
    <t>omar@divisionivinc.com</t>
  </si>
  <si>
    <t>YBARRA</t>
  </si>
  <si>
    <t>OMAR</t>
  </si>
  <si>
    <t>omar@divisionIVinc.com</t>
  </si>
  <si>
    <t>DIVISION IV INC</t>
  </si>
  <si>
    <t>PO BOX 579</t>
  </si>
  <si>
    <t>26561::DIVISION IV INC</t>
  </si>
  <si>
    <t>PCP-00E344C5</t>
  </si>
  <si>
    <t>stimpson_bran@wagnerequipment.com</t>
  </si>
  <si>
    <t>Stimpson</t>
  </si>
  <si>
    <t>Bran</t>
  </si>
  <si>
    <t>+1 303-365-8981</t>
  </si>
  <si>
    <t>PEPPERDINE'S</t>
  </si>
  <si>
    <t>18000 E Smith Rd</t>
  </si>
  <si>
    <t>PCP-00037A6F</t>
  </si>
  <si>
    <t>stephenwaterhouse@live.com</t>
  </si>
  <si>
    <t>Waterhouse</t>
  </si>
  <si>
    <t>Stephen</t>
  </si>
  <si>
    <t>+44 7786012341</t>
  </si>
  <si>
    <t>Stephenwaterhouse@live.com</t>
  </si>
  <si>
    <t>RAF</t>
  </si>
  <si>
    <t>19 Old School Mews 19 Old School Mews</t>
  </si>
  <si>
    <t>Spilsby</t>
  </si>
  <si>
    <t>PE23 5QU</t>
  </si>
  <si>
    <t>PCP-00E34F50</t>
  </si>
  <si>
    <t>schmidtip</t>
  </si>
  <si>
    <t>IP</t>
  </si>
  <si>
    <t>SCHMIDT</t>
  </si>
  <si>
    <t>ecommercewagner+12@gmail.com</t>
  </si>
  <si>
    <t>EDWARD C LEVY COMPANY</t>
  </si>
  <si>
    <t>2635 DELTA DRIVE</t>
  </si>
  <si>
    <t>USD</t>
  </si>
  <si>
    <t>78172::SCHMIDT CONSTRUCTION CO</t>
  </si>
  <si>
    <t>PCP-00E3B4C6</t>
  </si>
  <si>
    <t>davidm@mccartyandco.com</t>
  </si>
  <si>
    <t>Macaulay</t>
  </si>
  <si>
    <t>PO BOX 350982</t>
  </si>
  <si>
    <t>Westminster</t>
  </si>
  <si>
    <t>PCP-00E3A19D</t>
  </si>
  <si>
    <t>aucdave@msn.com</t>
  </si>
  <si>
    <t>IUELE</t>
  </si>
  <si>
    <t>AUCDAVE@MSN.COM</t>
  </si>
  <si>
    <t>ADVANCED UNDERGROUND CONST</t>
  </si>
  <si>
    <t>1007 MEADOW VIEW LANE</t>
  </si>
  <si>
    <t>02978::ADVANCED UNDERGROUND CONST</t>
  </si>
  <si>
    <t>PCP-00E3B678</t>
  </si>
  <si>
    <t>dsmith@co.washington.co.us</t>
  </si>
  <si>
    <t>+1 9705541039</t>
  </si>
  <si>
    <t>501 E 4th ave</t>
  </si>
  <si>
    <t>Otis</t>
  </si>
  <si>
    <t>94078::WASHINGTON COUNTY LANDFILL</t>
  </si>
  <si>
    <t>PCP-00E3AB08</t>
  </si>
  <si>
    <t>wesley.fisbeck@ppofco.com</t>
  </si>
  <si>
    <t>Fisbeck</t>
  </si>
  <si>
    <t>Wesley</t>
  </si>
  <si>
    <t>PINNACLE PROP &amp; CONSTR SVC</t>
  </si>
  <si>
    <t>68985::PINNACLE PROP &amp; CONSTR SVC</t>
  </si>
  <si>
    <t>PPW-80015871</t>
  </si>
  <si>
    <t>edward.salazar@co.cibola.nm.us</t>
  </si>
  <si>
    <t>CIBOLA COUNTY</t>
  </si>
  <si>
    <t>700 EAST ROOSEVELT AVENUE</t>
  </si>
  <si>
    <t>13131::CIBOLA COUNTY COMMISSION</t>
  </si>
  <si>
    <t>PCP-00E37972</t>
  </si>
  <si>
    <t>fredric.white@libertyenergy.com</t>
  </si>
  <si>
    <t>Fredric</t>
  </si>
  <si>
    <t>+1 2543191424</t>
  </si>
  <si>
    <t>PCP-00E37832</t>
  </si>
  <si>
    <t>jmser1@hotmail.com</t>
  </si>
  <si>
    <t>Mertens</t>
  </si>
  <si>
    <t>NORTHEASTERN JUNIOR COLLEGE</t>
  </si>
  <si>
    <t>318 Hagen Street</t>
  </si>
  <si>
    <t>64071::NORTHEASTERN JUNIOR COLLEGE</t>
  </si>
  <si>
    <t>PCP-00E37EFD</t>
  </si>
  <si>
    <t>korytis0021@gmail.com</t>
  </si>
  <si>
    <t>TIS</t>
  </si>
  <si>
    <t>KORY</t>
  </si>
  <si>
    <t>MEYERS SERVICES LLC</t>
  </si>
  <si>
    <t>1447 COYOTE CIRCLE</t>
  </si>
  <si>
    <t>62240::MEYERS SERVICES LLC</t>
  </si>
  <si>
    <t>PCP-00E3AD7F</t>
  </si>
  <si>
    <t>nathan.foos@midwestfarms.com</t>
  </si>
  <si>
    <t>FOOS</t>
  </si>
  <si>
    <t>NATHAN</t>
  </si>
  <si>
    <t>NATHAN.FOOS@MIDWESTFARMS.COM</t>
  </si>
  <si>
    <t>MIDWEST FARMS</t>
  </si>
  <si>
    <t>290 14TH ST</t>
  </si>
  <si>
    <t>BURLINGTON</t>
  </si>
  <si>
    <t>60046::MIDWEST FARMS LLC</t>
  </si>
  <si>
    <t>PCP-00E38620</t>
  </si>
  <si>
    <t>jrn714@hotmail.com</t>
  </si>
  <si>
    <t>Norris</t>
  </si>
  <si>
    <t>TECH CON TRENCHING INC..</t>
  </si>
  <si>
    <t>P.O, Box 302</t>
  </si>
  <si>
    <t>Johnson City</t>
  </si>
  <si>
    <t>72003::TECH CON TRENCHING INC</t>
  </si>
  <si>
    <t>PCP-00E3955C</t>
  </si>
  <si>
    <t>e250kz</t>
  </si>
  <si>
    <t>Kagen</t>
  </si>
  <si>
    <t>Zamora_Kagen@wagnerequipment.com</t>
  </si>
  <si>
    <t>PSP-000CD300</t>
  </si>
  <si>
    <t>howardwarwick9@gmail.com</t>
  </si>
  <si>
    <t xml:space="preserve">Warwick </t>
  </si>
  <si>
    <t xml:space="preserve">Howard </t>
  </si>
  <si>
    <t>US (+1)(970) 457-7211</t>
  </si>
  <si>
    <t>O &amp; H TRUCKING</t>
  </si>
  <si>
    <t>93044::O &amp; H TRUCKING</t>
  </si>
  <si>
    <t>PCP-009A8203</t>
  </si>
  <si>
    <t>ashley.c@toughfleets.com</t>
  </si>
  <si>
    <t>CHADWICK</t>
  </si>
  <si>
    <t>ASHLEY</t>
  </si>
  <si>
    <t>ASHLEY.C@TOUGHFLEETS.COM</t>
  </si>
  <si>
    <t>TOUGH FLEETS LLC</t>
  </si>
  <si>
    <t>2240 CR 5 BLDG B</t>
  </si>
  <si>
    <t>85288::TOUGH FLEETS LLC</t>
  </si>
  <si>
    <t>PCP-00E3ACA8</t>
  </si>
  <si>
    <t>Christophermann48@gmail.com</t>
  </si>
  <si>
    <t>Mann</t>
  </si>
  <si>
    <t>37524 COLORADO 92</t>
  </si>
  <si>
    <t>Crawford</t>
  </si>
  <si>
    <t>PCP-00E3C37E</t>
  </si>
  <si>
    <t>karen@mainelectric.com</t>
  </si>
  <si>
    <t>Hoge</t>
  </si>
  <si>
    <t>MAIN ELECTRIC LTD</t>
  </si>
  <si>
    <t>653 EAST ENTERPRISE DRIVE</t>
  </si>
  <si>
    <t>Suite A</t>
  </si>
  <si>
    <t>57825::MAIN ELECTRIC LTD</t>
  </si>
  <si>
    <t>PCP-00E3A594</t>
  </si>
  <si>
    <t>schanel@schanelconstruction.com</t>
  </si>
  <si>
    <t>schanel</t>
  </si>
  <si>
    <t>barbara</t>
  </si>
  <si>
    <t>+1 7193933861</t>
  </si>
  <si>
    <t>SCHANEL CONCRETE CONSTRCTION</t>
  </si>
  <si>
    <t>colorado springs</t>
  </si>
  <si>
    <t>co</t>
  </si>
  <si>
    <t>78081::SCHANEL CONSTRUCTION INC</t>
  </si>
  <si>
    <t>PCP-00D899C8</t>
  </si>
  <si>
    <t>antonio.ramirez@o-i.com</t>
  </si>
  <si>
    <t>TOTAL FLEET SOLUTIONS, TFS GLOBAL</t>
  </si>
  <si>
    <t>3235 Levis Commons Blvd</t>
  </si>
  <si>
    <t>Perrysburg</t>
  </si>
  <si>
    <t>88130::TOTAL FLEET SOLUTIONS</t>
  </si>
  <si>
    <t>PCP-00E3B377</t>
  </si>
  <si>
    <t>hector195@aol.com</t>
  </si>
  <si>
    <t>CUEVAS</t>
  </si>
  <si>
    <t>C &amp; C LUBE SERVICE</t>
  </si>
  <si>
    <t>500 W L RIDER ST</t>
  </si>
  <si>
    <t>TORNILLO</t>
  </si>
  <si>
    <t>PCP-00E3A471</t>
  </si>
  <si>
    <t>catworldp@ro.ru</t>
  </si>
  <si>
    <t>Daisy</t>
  </si>
  <si>
    <t>4367 Clover Drive</t>
  </si>
  <si>
    <t>PCP-00E39C54</t>
  </si>
  <si>
    <t>circlel@valley6554.com</t>
  </si>
  <si>
    <t>lingreen</t>
  </si>
  <si>
    <t>bob</t>
  </si>
  <si>
    <t>Circlel@valley6554.com</t>
  </si>
  <si>
    <t>ROBERT LINGREEN</t>
  </si>
  <si>
    <t>PO BOX 1969</t>
  </si>
  <si>
    <t>STERLING</t>
  </si>
  <si>
    <t>16642::CIRCLE L IRRIGATION</t>
  </si>
  <si>
    <t>PCP-00E3E452</t>
  </si>
  <si>
    <t>whoisington@openloop.net</t>
  </si>
  <si>
    <t>Hoisington</t>
  </si>
  <si>
    <t>SAN JUAN SPRING</t>
  </si>
  <si>
    <t>415 E BROADWAY</t>
  </si>
  <si>
    <t>77741::SAN JUAN SPRING</t>
  </si>
  <si>
    <t>PCP-00E3D8A1</t>
  </si>
  <si>
    <t>scott.locke@montrosefp.com</t>
  </si>
  <si>
    <t>Locke</t>
  </si>
  <si>
    <t>SCOTT.LOCKE@MONTROSEFP.COM</t>
  </si>
  <si>
    <t>MONTROSE FOREST PRODUCTS LLC</t>
  </si>
  <si>
    <t>61628::MONTROSE FOREST PRODUCTS</t>
  </si>
  <si>
    <t>PCP-00E3FB37</t>
  </si>
  <si>
    <t>frontdesk@pagosalandcompany.com</t>
  </si>
  <si>
    <t>Ford</t>
  </si>
  <si>
    <t>Jr</t>
  </si>
  <si>
    <t>PAGOSA CATTLE CO</t>
  </si>
  <si>
    <t>452 PAGOSA ST</t>
  </si>
  <si>
    <t>67269::PAGOSA CATTLE CO</t>
  </si>
  <si>
    <t>PCP-00E3E903</t>
  </si>
  <si>
    <t>colleen@chiddixbros.com</t>
  </si>
  <si>
    <t>chiddix</t>
  </si>
  <si>
    <t>colleen</t>
  </si>
  <si>
    <t>COLLEEN@CHIDDIXBROS.COM</t>
  </si>
  <si>
    <t>CHIDDIX BROS. EXCAVATING</t>
  </si>
  <si>
    <t>11708 SHAUGNESSY ROAD</t>
  </si>
  <si>
    <t>16344::CHIDDIX BROS INC</t>
  </si>
  <si>
    <t>PCP-00E3E32D</t>
  </si>
  <si>
    <t>clucero@republicservices.com</t>
  </si>
  <si>
    <t>REPUBLIC SERVICES, INC. (USA)</t>
  </si>
  <si>
    <t>8480 TOWER RD</t>
  </si>
  <si>
    <t>06031::REPUBLIC SERVICES</t>
  </si>
  <si>
    <t>PCP-00DA630E</t>
  </si>
  <si>
    <t>chemicalscott@outlook.com</t>
  </si>
  <si>
    <t>218 SOUTH OVERLAND TRAIL</t>
  </si>
  <si>
    <t>PCP-00E3DC4C</t>
  </si>
  <si>
    <t>juan@lexinc.com</t>
  </si>
  <si>
    <t>Guillen</t>
  </si>
  <si>
    <t>+1 713 264 2087</t>
  </si>
  <si>
    <t>LONGHORN EXCAVATORS, INC.</t>
  </si>
  <si>
    <t>9143 Grannis Street</t>
  </si>
  <si>
    <t>53343::LONGHORN EXCAVATORS INC</t>
  </si>
  <si>
    <t>PCP-000606A8</t>
  </si>
  <si>
    <t>mikeolder88@tutamail.com</t>
  </si>
  <si>
    <t>Lucy</t>
  </si>
  <si>
    <t>1492 Reel Avenue</t>
  </si>
  <si>
    <t>PCP-00E3C993</t>
  </si>
  <si>
    <t>justinrdistel@gmail.com</t>
  </si>
  <si>
    <t>Distel</t>
  </si>
  <si>
    <t>4391 Cedar Rd.</t>
  </si>
  <si>
    <t>PCP-00E3D9D9</t>
  </si>
  <si>
    <t>christophe.versee@kodiakgas.com</t>
  </si>
  <si>
    <t>Versee</t>
  </si>
  <si>
    <t>Christophe</t>
  </si>
  <si>
    <t>PCP-00D93558</t>
  </si>
  <si>
    <t>riley.hogg@indrebuild.com</t>
  </si>
  <si>
    <t>Hogg</t>
  </si>
  <si>
    <t>PCP-00E3DB93</t>
  </si>
  <si>
    <t>bigbrn2020@gmail.com</t>
  </si>
  <si>
    <t>Neville</t>
  </si>
  <si>
    <t>Bigbrn2020@gmail.com</t>
  </si>
  <si>
    <t>2215 SOUTH 39TH AVENUE</t>
  </si>
  <si>
    <t>PCP-00DECAC7</t>
  </si>
  <si>
    <t>jason@lpcinc.us</t>
  </si>
  <si>
    <t>LA PLATA CONSTRUCTION</t>
  </si>
  <si>
    <t>1611 HWY 170</t>
  </si>
  <si>
    <t>LA PLATA</t>
  </si>
  <si>
    <t>87418-9612</t>
  </si>
  <si>
    <t>54991::LA PLATA CONSTRUCTION INC</t>
  </si>
  <si>
    <t>PCP-00E3FA5E</t>
  </si>
  <si>
    <t>irvinespar216@gmail.com</t>
  </si>
  <si>
    <t>Esparza</t>
  </si>
  <si>
    <t>Irvin</t>
  </si>
  <si>
    <t>ESPARZA CONSTRUCTION</t>
  </si>
  <si>
    <t>4948 Rutherford Drive</t>
  </si>
  <si>
    <t>29081::ESPARZA CONSTRUCTION</t>
  </si>
  <si>
    <t>PCP-00E3FC2F</t>
  </si>
  <si>
    <t>olbluedirtworks@gmail.com</t>
  </si>
  <si>
    <t>Sciortino</t>
  </si>
  <si>
    <t>Trey</t>
  </si>
  <si>
    <t>OLBLUEDIRTWORKS@GMAIL.COM</t>
  </si>
  <si>
    <t>OL' BLUE DIRTWORKS LLC.</t>
  </si>
  <si>
    <t>PO BOX 3713</t>
  </si>
  <si>
    <t>66635::OL BLUE DIRTWORKS</t>
  </si>
  <si>
    <t>PCP-00E3FB99</t>
  </si>
  <si>
    <t>e250tf2</t>
  </si>
  <si>
    <t>Fellows</t>
  </si>
  <si>
    <t>Fellows_Thomas@wagnerequipment.com</t>
  </si>
  <si>
    <t>PSP-000CB8B5</t>
  </si>
  <si>
    <t>heatherrodriguez44@tutamail.com</t>
  </si>
  <si>
    <t>Doris</t>
  </si>
  <si>
    <t>HeatherRodriguez44@tutamail.com</t>
  </si>
  <si>
    <t>2488 Bird Street</t>
  </si>
  <si>
    <t>PCP-00E40928</t>
  </si>
  <si>
    <t>chris778811@yahoo.com</t>
  </si>
  <si>
    <t>545 PONDEROSA DRIVE</t>
  </si>
  <si>
    <t>PCP-00E427A7</t>
  </si>
  <si>
    <t>shadetree58@gmail.com</t>
  </si>
  <si>
    <t>Shadetree58@gmail.com</t>
  </si>
  <si>
    <t>2202 S PRAIRIE AVE</t>
  </si>
  <si>
    <t>Lot 161</t>
  </si>
  <si>
    <t>PCP-00E42CC4</t>
  </si>
  <si>
    <t>nicholas.zeng@newmont.com</t>
  </si>
  <si>
    <t>Zeng</t>
  </si>
  <si>
    <t>NEWMONT MINING CORP. - CRIPPLE CREEK &amp; VICTOR GOLD MINE</t>
  </si>
  <si>
    <t>6900 E LAYTON AVE, STE 700</t>
  </si>
  <si>
    <t>21070::CRIPPLE CRK VICTOR GOLD MIN</t>
  </si>
  <si>
    <t>PCP-00E4A407</t>
  </si>
  <si>
    <t>tinaclark555@tutamail.com</t>
  </si>
  <si>
    <t>Hazel</t>
  </si>
  <si>
    <t>TinaClark555@tutamail.com</t>
  </si>
  <si>
    <t>884 Bird Street</t>
  </si>
  <si>
    <t>PCP-00E46BDB</t>
  </si>
  <si>
    <t>frank@abq2u.com</t>
  </si>
  <si>
    <t>perez</t>
  </si>
  <si>
    <t>frank</t>
  </si>
  <si>
    <t>608 49TH ST NW</t>
  </si>
  <si>
    <t>PCP-00E485CA</t>
  </si>
  <si>
    <t>catcanyontrucking@hotmail.com</t>
  </si>
  <si>
    <t>Butler</t>
  </si>
  <si>
    <t>CAT CANYON TRUCKING</t>
  </si>
  <si>
    <t>113530 county rd. 52</t>
  </si>
  <si>
    <t>13544::CAT CANYON TRUCKING</t>
  </si>
  <si>
    <t>PCP-00E48F94</t>
  </si>
  <si>
    <t>dan@altamontlandscapes.com</t>
  </si>
  <si>
    <t>ALTAMONT LANDSCAPES</t>
  </si>
  <si>
    <t xml:space="preserve">1521 E. Hwy 50 </t>
  </si>
  <si>
    <t>01493::ALTAMONT LANDSCAPES</t>
  </si>
  <si>
    <t>PCP-00E48D09</t>
  </si>
  <si>
    <t>amartinez@sanipueblo.org</t>
  </si>
  <si>
    <t>+1 5052509183</t>
  </si>
  <si>
    <t>PUEBLO OF SAN ILDEFONSO</t>
  </si>
  <si>
    <t>77963::SAN ILDEFONSO PUEBLO</t>
  </si>
  <si>
    <t>PCP-0004E0D7</t>
  </si>
  <si>
    <t>nick.bredsnajder@parkcountyco.gov</t>
  </si>
  <si>
    <t>Bredsnajder</t>
  </si>
  <si>
    <t>PARK COUNTY</t>
  </si>
  <si>
    <t>1246 COUNTY RD. 16</t>
  </si>
  <si>
    <t>PO BOX 147</t>
  </si>
  <si>
    <t>67521::PARK COUNTY ROAD &amp; BRIDGE</t>
  </si>
  <si>
    <t>PCP-00E4728C</t>
  </si>
  <si>
    <t>e250cjw</t>
  </si>
  <si>
    <t>Waters</t>
  </si>
  <si>
    <t>+1 970 396 0146</t>
  </si>
  <si>
    <t>waters_colton@wagnerequipment.com</t>
  </si>
  <si>
    <t>PPI-000227A2</t>
  </si>
  <si>
    <t>travis.miller@libertyenergy.com</t>
  </si>
  <si>
    <t>Miller</t>
  </si>
  <si>
    <t>4395 East 4700 south</t>
  </si>
  <si>
    <t>vernal</t>
  </si>
  <si>
    <t>PCP-00E487B1</t>
  </si>
  <si>
    <t>james.dowd@libertyenergy.com</t>
  </si>
  <si>
    <t>Dowd</t>
  </si>
  <si>
    <t>5922 WEST DAKOTA PARKWAY</t>
  </si>
  <si>
    <t>PCP-00E48765</t>
  </si>
  <si>
    <t>sam.jackson2@libertyenergy.com</t>
  </si>
  <si>
    <t>Sam</t>
  </si>
  <si>
    <t>PCP-00E4872A</t>
  </si>
  <si>
    <t>tomas.obrien.1@spaceforce.mil</t>
  </si>
  <si>
    <t>O'Brien</t>
  </si>
  <si>
    <t>21 Civil Engineer Squadron</t>
  </si>
  <si>
    <t>1328 GOODFELLOW STREET</t>
  </si>
  <si>
    <t>PCP-00E48A2C</t>
  </si>
  <si>
    <t>jbarben@claritytel.com</t>
  </si>
  <si>
    <t>Barben</t>
  </si>
  <si>
    <t>Jac</t>
  </si>
  <si>
    <t>26598 Deberry St</t>
  </si>
  <si>
    <t>Conifer</t>
  </si>
  <si>
    <t>PCP-00E49956</t>
  </si>
  <si>
    <t>Dpfohl417@gmail.com</t>
  </si>
  <si>
    <t>Pfohl</t>
  </si>
  <si>
    <t>46501 COUNTY ROAD T</t>
  </si>
  <si>
    <t>PCP-00E48109</t>
  </si>
  <si>
    <t>curtiscaughey@gmail.com</t>
  </si>
  <si>
    <t>caughey</t>
  </si>
  <si>
    <t>curtis</t>
  </si>
  <si>
    <t>377 Revett Drive</t>
  </si>
  <si>
    <t>PCP-00E4842C</t>
  </si>
  <si>
    <t>emmett.green@libertyenergy.com</t>
  </si>
  <si>
    <t>green</t>
  </si>
  <si>
    <t>emmett</t>
  </si>
  <si>
    <t>5922 W DAKOTA PKWY</t>
  </si>
  <si>
    <t>PCP-00E48788</t>
  </si>
  <si>
    <t>llinc1999@gmail.com</t>
  </si>
  <si>
    <t>Lowdermilk</t>
  </si>
  <si>
    <t>LOWDERMILK LANDSCAPING</t>
  </si>
  <si>
    <t>55919::LOWDERMILK LANDSCAPING</t>
  </si>
  <si>
    <t>PPW-0001FBD5</t>
  </si>
  <si>
    <t>cx2truckingllc@mail.com</t>
  </si>
  <si>
    <t>Hughes</t>
  </si>
  <si>
    <t>Dwight</t>
  </si>
  <si>
    <t>CX2 EXCAVATING LLC</t>
  </si>
  <si>
    <t>0748 E Vista Dr</t>
  </si>
  <si>
    <t>39511::CX2 EXCAVATING LLC</t>
  </si>
  <si>
    <t>PCP-00E4F566</t>
  </si>
  <si>
    <t>thamdi@flatironcorp.com</t>
  </si>
  <si>
    <t>Hamdi</t>
  </si>
  <si>
    <t>Tarek</t>
  </si>
  <si>
    <t>FLATIRON CONSTRUCTION CORP.</t>
  </si>
  <si>
    <t>385 INTERLOCKEN CRESCENT, STE. 900</t>
  </si>
  <si>
    <t>34116::FLATIRON CONSTRUCTION CORP</t>
  </si>
  <si>
    <t>PCP-00E4ED3F</t>
  </si>
  <si>
    <t>778696591@qq.com</t>
  </si>
  <si>
    <t>Ji</t>
  </si>
  <si>
    <t>PUWEI HIGHWAY</t>
  </si>
  <si>
    <t>No.8556</t>
  </si>
  <si>
    <t>FENGXIAN DISTRICT</t>
  </si>
  <si>
    <t>Shanghai</t>
  </si>
  <si>
    <t>CN</t>
  </si>
  <si>
    <t>PCP-00E4C341</t>
  </si>
  <si>
    <t>clint@knechtauto.com</t>
  </si>
  <si>
    <t>Clint@knechtauto.com</t>
  </si>
  <si>
    <t>CEM Enterprises</t>
  </si>
  <si>
    <t>201 KNECHT STREET</t>
  </si>
  <si>
    <t>PCP-00E4D94F</t>
  </si>
  <si>
    <t>cayetanoservices@gmail.com</t>
  </si>
  <si>
    <t>+1 3038290616</t>
  </si>
  <si>
    <t>cayetano services llc</t>
  </si>
  <si>
    <t>129 s quay st</t>
  </si>
  <si>
    <t>Lakewood</t>
  </si>
  <si>
    <t>PCP-00E4BB6C</t>
  </si>
  <si>
    <t>Gavin.rickaby@gmail.com</t>
  </si>
  <si>
    <t>Rickaby</t>
  </si>
  <si>
    <t>2225 CHEYENNE AVENUE</t>
  </si>
  <si>
    <t>PCP-00E5095F</t>
  </si>
  <si>
    <t>krishn11</t>
  </si>
  <si>
    <t>Krishnasamy</t>
  </si>
  <si>
    <t>Naveen Kumar</t>
  </si>
  <si>
    <t>NaveenKumar.Krishnasamy@cat.com</t>
  </si>
  <si>
    <t>Eteam Inc.</t>
  </si>
  <si>
    <t>PSP-000B0C20</t>
  </si>
  <si>
    <t>sbrackenbury</t>
  </si>
  <si>
    <t>Brackenbury</t>
  </si>
  <si>
    <t>PCP-00E4FAFF</t>
  </si>
  <si>
    <t>mauroaic@hotmail.com</t>
  </si>
  <si>
    <t>Guadalupe</t>
  </si>
  <si>
    <t>EAGLE 731 QUARRY</t>
  </si>
  <si>
    <t>P.O. Box 69</t>
  </si>
  <si>
    <t>Barstow</t>
  </si>
  <si>
    <t>29687::EAGLE 731 QUARRY</t>
  </si>
  <si>
    <t>PCP-00E4F2BB</t>
  </si>
  <si>
    <t>e250uad</t>
  </si>
  <si>
    <t>Delgado</t>
  </si>
  <si>
    <t>Uriel</t>
  </si>
  <si>
    <t>Delgado_Uriel@wagnerequipment.com</t>
  </si>
  <si>
    <t>PSP-000CBA73</t>
  </si>
  <si>
    <t>andres.lopez@kodiakgas.com</t>
  </si>
  <si>
    <t>Andres</t>
  </si>
  <si>
    <t>+1 5757811528</t>
  </si>
  <si>
    <t>1324 W Derrick RD</t>
  </si>
  <si>
    <t>50642a::KODIAK GAS SERVICES LLC - CO LORADO</t>
  </si>
  <si>
    <t>PCP-00E129A1</t>
  </si>
  <si>
    <t>humberto.delarochacruz@archrock.com</t>
  </si>
  <si>
    <t>delarocha cruz</t>
  </si>
  <si>
    <t>humberto</t>
  </si>
  <si>
    <t>9704 WEST I-20</t>
  </si>
  <si>
    <t>PCP-00C3FCB2</t>
  </si>
  <si>
    <t>swatkins@rainforrent.com</t>
  </si>
  <si>
    <t>Watkins</t>
  </si>
  <si>
    <t>Scot</t>
  </si>
  <si>
    <t>WESTERN OILFIELDS SUPPLY CO. DBA RAIN FOR RENT</t>
  </si>
  <si>
    <t>5101 OFFICE PARK DRIVE</t>
  </si>
  <si>
    <t>BAKERSFIELD</t>
  </si>
  <si>
    <t>73047::RAIN FOR RENT</t>
  </si>
  <si>
    <t>PCP-00E4F7D7</t>
  </si>
  <si>
    <t>turquoisetrailnm@gmail.com</t>
  </si>
  <si>
    <t>Howe</t>
  </si>
  <si>
    <t>+1 5052506969</t>
  </si>
  <si>
    <t>TURQUOISE TRAIL ELECTRIC PLUMBING LLC</t>
  </si>
  <si>
    <t>po box 70</t>
  </si>
  <si>
    <t>cedar crest</t>
  </si>
  <si>
    <t>91840::TURQUOISE TRAIL ELECTRIC PLU MBING LLC</t>
  </si>
  <si>
    <t>PCP-00E50BCF</t>
  </si>
  <si>
    <t>delraymayhew@gmail.com</t>
  </si>
  <si>
    <t>Mayhew</t>
  </si>
  <si>
    <t>DelRay</t>
  </si>
  <si>
    <t>Mayhew Livestock LLC</t>
  </si>
  <si>
    <t>37423 CO RD 38</t>
  </si>
  <si>
    <t>FLEMING</t>
  </si>
  <si>
    <t>PCP-00E50821</t>
  </si>
  <si>
    <t>matthewmtz@yahoo.com</t>
  </si>
  <si>
    <t>J &amp; H SERVICES, INC</t>
  </si>
  <si>
    <t>6616 GULTON CT NE SUITE 90</t>
  </si>
  <si>
    <t>47207::J &amp; H SERVICE</t>
  </si>
  <si>
    <t>PCP-00E51263</t>
  </si>
  <si>
    <t>rlally5269@student.pps.net</t>
  </si>
  <si>
    <t>Lally</t>
  </si>
  <si>
    <t>Roman</t>
  </si>
  <si>
    <t>Rlally5269@student.pps.net</t>
  </si>
  <si>
    <t>4134 NORTHEAST 77TH AVENUE</t>
  </si>
  <si>
    <t>PORTLAND</t>
  </si>
  <si>
    <t>Oregon</t>
  </si>
  <si>
    <t>PCP-00E52205</t>
  </si>
  <si>
    <t>sanddan1</t>
  </si>
  <si>
    <t>+1 9703610474</t>
  </si>
  <si>
    <t>970-361-0474</t>
  </si>
  <si>
    <t>dan.sanders@tallgrassenergylp.com</t>
  </si>
  <si>
    <t>TALLGRASS ENERGY PARTNERS</t>
  </si>
  <si>
    <t>800 WERNER COURT STE 354</t>
  </si>
  <si>
    <t>CASPER</t>
  </si>
  <si>
    <t>WYOMING</t>
  </si>
  <si>
    <t>85492::TALLGRASS ENERGY PARTNERS LL</t>
  </si>
  <si>
    <t>PPT-1076C911</t>
  </si>
  <si>
    <t>e250hmo</t>
  </si>
  <si>
    <t>Hannah</t>
  </si>
  <si>
    <t>Olson_Hannah@wagnerequipment.com</t>
  </si>
  <si>
    <t>PSP-000CB8E2</t>
  </si>
  <si>
    <t>mramirez@amafca.org</t>
  </si>
  <si>
    <t>Mramirez@amafca.org</t>
  </si>
  <si>
    <t>ALBUQUERQUE METRO ARROYO</t>
  </si>
  <si>
    <t>2400 PROSPECT AVE NE</t>
  </si>
  <si>
    <t>02361::ALBUQUERQUE METRO ARROYO</t>
  </si>
  <si>
    <t>PCP-00E50C9D</t>
  </si>
  <si>
    <t>phil@allianceriggers.com</t>
  </si>
  <si>
    <t>Cordova</t>
  </si>
  <si>
    <t>Phillip</t>
  </si>
  <si>
    <t>ALLIANCE RIGGERS &amp; CONSTRUCTORS LTD</t>
  </si>
  <si>
    <t>1200 KASTRIN STREET</t>
  </si>
  <si>
    <t>02515::ALLIANCE RIGGERS &amp; CONSTRUCT</t>
  </si>
  <si>
    <t>PCP-00E4EB81</t>
  </si>
  <si>
    <t>xoborp@yahoo.com</t>
  </si>
  <si>
    <t>Inmon</t>
  </si>
  <si>
    <t>Xoborp@yahoo.com</t>
  </si>
  <si>
    <t>Inmon Sons LLC</t>
  </si>
  <si>
    <t>6627 FM 316</t>
  </si>
  <si>
    <t>Eustace</t>
  </si>
  <si>
    <t>PCP-00E5852C</t>
  </si>
  <si>
    <t>jkjsmith1954@gmail.com</t>
  </si>
  <si>
    <t>Jay</t>
  </si>
  <si>
    <t>JAY SMITH</t>
  </si>
  <si>
    <t>33954 STATE HWY 167</t>
  </si>
  <si>
    <t>FOWLER</t>
  </si>
  <si>
    <t>51193::JAY SMITH</t>
  </si>
  <si>
    <t>PCP-00E58033</t>
  </si>
  <si>
    <t>jecabello</t>
  </si>
  <si>
    <t>Jurian</t>
  </si>
  <si>
    <t>PCP-00E55B71</t>
  </si>
  <si>
    <t>ycardenas</t>
  </si>
  <si>
    <t>Yosalyne</t>
  </si>
  <si>
    <t>PCP-00E55A7B</t>
  </si>
  <si>
    <t>brandonn.bne@gmail.com</t>
  </si>
  <si>
    <t>Neudorf</t>
  </si>
  <si>
    <t>NEUDORF ENTERPRISES LLC</t>
  </si>
  <si>
    <t>7385 US HWY 54/70</t>
  </si>
  <si>
    <t>64109::NEUDORF ENTERPRISES LLC</t>
  </si>
  <si>
    <t>PCP-00E56A49</t>
  </si>
  <si>
    <t>valdezkarlauqp@gmail.com</t>
  </si>
  <si>
    <t>Karla</t>
  </si>
  <si>
    <t>UTILITY QUALITY PERFORMANCE</t>
  </si>
  <si>
    <t>2311 METZGAR RD SW</t>
  </si>
  <si>
    <t>77298::UTILITY QUALITY PERFORMANCE</t>
  </si>
  <si>
    <t>PCP-00E57945</t>
  </si>
  <si>
    <t>Dylan.mcclelland@sec-ep.com</t>
  </si>
  <si>
    <t>McClelland</t>
  </si>
  <si>
    <t>Sec energy</t>
  </si>
  <si>
    <t>3711 SAN JOSE BOULEVARD</t>
  </si>
  <si>
    <t>PCP-00E54AF0</t>
  </si>
  <si>
    <t>dolsen597@gmail.com</t>
  </si>
  <si>
    <t>Olsen</t>
  </si>
  <si>
    <t>DHCM Services LLC</t>
  </si>
  <si>
    <t>501 BERNARD AVENUE</t>
  </si>
  <si>
    <t>PCP-00E55FBC</t>
  </si>
  <si>
    <t>luis.hernandezmiranda@libertyenergy.com</t>
  </si>
  <si>
    <t>Luis.hernandezmiranda@libertyenergy.com</t>
  </si>
  <si>
    <t>PCP-00E57B39</t>
  </si>
  <si>
    <t>alejandro.delarosa@libertyenergy.com</t>
  </si>
  <si>
    <t>De La Rosa</t>
  </si>
  <si>
    <t>Alejandro.delarosa@libertyenergy.com</t>
  </si>
  <si>
    <t>PCP-00E57B26</t>
  </si>
  <si>
    <t>isai.bermudez@libertyenergy.com</t>
  </si>
  <si>
    <t>Bermudez</t>
  </si>
  <si>
    <t>Isai</t>
  </si>
  <si>
    <t>Isai.Bermudez@libertyenergy.com</t>
  </si>
  <si>
    <t>PCP-00E57B58</t>
  </si>
  <si>
    <t>rr@mcgillindustries.com</t>
  </si>
  <si>
    <t>Rivera</t>
  </si>
  <si>
    <t>Rodolfo</t>
  </si>
  <si>
    <t>MCGILL INDUSTRIES</t>
  </si>
  <si>
    <t>4691 CONCORD AVE STE 4</t>
  </si>
  <si>
    <t>EXPORT ACCOUNT</t>
  </si>
  <si>
    <t>JOHNSTOWN CO</t>
  </si>
  <si>
    <t>57451::MCGILL INDUSTRIES</t>
  </si>
  <si>
    <t>PCP-00E587B0</t>
  </si>
  <si>
    <t>rosejackson888@tutamail.com</t>
  </si>
  <si>
    <t>Mary</t>
  </si>
  <si>
    <t>RoseJackson888@tutamail.com</t>
  </si>
  <si>
    <t>154 Cooks Mine Road</t>
  </si>
  <si>
    <t>Espanola</t>
  </si>
  <si>
    <t>PCP-00E535FE</t>
  </si>
  <si>
    <t>e250gtm</t>
  </si>
  <si>
    <t>T</t>
  </si>
  <si>
    <t>Miller_Thom@wagnerequipment.com</t>
  </si>
  <si>
    <t>PSP-000CCC4B</t>
  </si>
  <si>
    <t>nopensjr@gmail.com</t>
  </si>
  <si>
    <t>Nopens</t>
  </si>
  <si>
    <t>3311 WEST 95TH AVENUE</t>
  </si>
  <si>
    <t>PCP-00E56E0D</t>
  </si>
  <si>
    <t>rodney.teunissen@welcheq.com</t>
  </si>
  <si>
    <t>TEUNISSEN</t>
  </si>
  <si>
    <t>RODNEY</t>
  </si>
  <si>
    <t>WELCH EQUIPMENT</t>
  </si>
  <si>
    <t>4210 CARSON STREET</t>
  </si>
  <si>
    <t>94740::WELCH EQUIPMENT CO</t>
  </si>
  <si>
    <t>PCP-00E559F8</t>
  </si>
  <si>
    <t>abbygcarrington@aol.com</t>
  </si>
  <si>
    <t>Carrington</t>
  </si>
  <si>
    <t>Abby</t>
  </si>
  <si>
    <t>Highplains Performance Horses</t>
  </si>
  <si>
    <t>38037 Highway 285</t>
  </si>
  <si>
    <t>Jefferson</t>
  </si>
  <si>
    <t>PCP-00E55D39</t>
  </si>
  <si>
    <t>lestrella</t>
  </si>
  <si>
    <t>Estrella</t>
  </si>
  <si>
    <t>Leonel</t>
  </si>
  <si>
    <t>PCP-00E55C17</t>
  </si>
  <si>
    <t>nicole@westforkconstruction.co</t>
  </si>
  <si>
    <t>Nicole</t>
  </si>
  <si>
    <t>WEST FORK CONSTRUCTION</t>
  </si>
  <si>
    <t>10635 THOMAS RD</t>
  </si>
  <si>
    <t>98014::WEST FORK CONSTRUCTION</t>
  </si>
  <si>
    <t>PCP-00E5E804</t>
  </si>
  <si>
    <t>campbell5766@gmail.com</t>
  </si>
  <si>
    <t>Kody</t>
  </si>
  <si>
    <t>Campbell5766@gmail.com</t>
  </si>
  <si>
    <t>1455 BENJAMIN DRIVE</t>
  </si>
  <si>
    <t>PCP-00E606DC</t>
  </si>
  <si>
    <t>ivankorda523@ro.ru</t>
  </si>
  <si>
    <t>Pauline</t>
  </si>
  <si>
    <t>ivanKorda523@ro.ru</t>
  </si>
  <si>
    <t>1133 Westfall Avenue</t>
  </si>
  <si>
    <t>Santa Fe</t>
  </si>
  <si>
    <t>PCP-00E5C721</t>
  </si>
  <si>
    <t>don.guzman22@outlook.com</t>
  </si>
  <si>
    <t>12380 EDGEMERE BLVD STE 136</t>
  </si>
  <si>
    <t>PCP-00E5D96C</t>
  </si>
  <si>
    <t>herring.trn@gmail.com</t>
  </si>
  <si>
    <t>Herring</t>
  </si>
  <si>
    <t>HERRING HEAVY HAULING LLC</t>
  </si>
  <si>
    <t>164B PFINGSTEN RD</t>
  </si>
  <si>
    <t>NOGAL</t>
  </si>
  <si>
    <t>42662::HERRING HEAVY HAULING LLC</t>
  </si>
  <si>
    <t>PCP-00E5F3C3</t>
  </si>
  <si>
    <t>e250swh</t>
  </si>
  <si>
    <t>Hagen</t>
  </si>
  <si>
    <t>hagen_steven@wagnerequipment.com</t>
  </si>
  <si>
    <t>PSP-0008B674</t>
  </si>
  <si>
    <t>coloradologger@hotmail.com</t>
  </si>
  <si>
    <t>Rue</t>
  </si>
  <si>
    <t>MICHAEL RUE LOGGING</t>
  </si>
  <si>
    <t>10137 W. COUNTY RD. 7 N.</t>
  </si>
  <si>
    <t>DEL NORTE</t>
  </si>
  <si>
    <t>81132-9638</t>
  </si>
  <si>
    <t>59823::MICHAEL RUE LOGGING</t>
  </si>
  <si>
    <t>PCP-00E5F93E</t>
  </si>
  <si>
    <t>trevor@blackshirtfeeders.com</t>
  </si>
  <si>
    <t>BLACKSHIRT FEEDERS LP</t>
  </si>
  <si>
    <t>33668 ROAD 710</t>
  </si>
  <si>
    <t>BENKELMAN</t>
  </si>
  <si>
    <t>NE</t>
  </si>
  <si>
    <t>69021-4508</t>
  </si>
  <si>
    <t>13093::BLACKSHIRT FEEDERS LP</t>
  </si>
  <si>
    <t>PCP-00E5D328</t>
  </si>
  <si>
    <t>scott@blackshirtfeeders.com</t>
  </si>
  <si>
    <t>Lutz</t>
  </si>
  <si>
    <t>PCP-00E5D2F7</t>
  </si>
  <si>
    <t>mfertig@1888is.com</t>
  </si>
  <si>
    <t>Fertig</t>
  </si>
  <si>
    <t>MFertig@1888is.com</t>
  </si>
  <si>
    <t>P.O. BOX 1180</t>
  </si>
  <si>
    <t>PCP-00E5C89A</t>
  </si>
  <si>
    <t>lostmary77@tutamail.com</t>
  </si>
  <si>
    <t>Murphy</t>
  </si>
  <si>
    <t>Michele</t>
  </si>
  <si>
    <t>3195 Byrd Lane</t>
  </si>
  <si>
    <t>PCP-00E5A51C</t>
  </si>
  <si>
    <t>steveh@mwdaz.com</t>
  </si>
  <si>
    <t>Hahn</t>
  </si>
  <si>
    <t>MARICOPA WATER DISCTRICT</t>
  </si>
  <si>
    <t>18600 W GREENWAY RD</t>
  </si>
  <si>
    <t>SURPRISE</t>
  </si>
  <si>
    <t>PCP-00E5D84C</t>
  </si>
  <si>
    <t>e.loya@leravi.com.mx</t>
  </si>
  <si>
    <t>LOYA</t>
  </si>
  <si>
    <t>EDGAR</t>
  </si>
  <si>
    <t>+52 6391069206</t>
  </si>
  <si>
    <t>e.loya@leravi.mx</t>
  </si>
  <si>
    <t>GRUPO CONSTRUCTOR LERAVI SA DE CV</t>
  </si>
  <si>
    <t>3833 S GIESLER AVE</t>
  </si>
  <si>
    <t>Naco</t>
  </si>
  <si>
    <t>PCP-000CBE19</t>
  </si>
  <si>
    <t>david.g.clark@rtx.com</t>
  </si>
  <si>
    <t>+1 3392277641</t>
  </si>
  <si>
    <t>David.G.Clark@rtx.com</t>
  </si>
  <si>
    <t>RAYTHEON POLAR SERVICES</t>
  </si>
  <si>
    <t>235 PRESIDENTIAL WAY</t>
  </si>
  <si>
    <t>WOBURN</t>
  </si>
  <si>
    <t>MA</t>
  </si>
  <si>
    <t>73726::RAYTHEON POLAR SERVICE CO</t>
  </si>
  <si>
    <t>PCP-00B07781</t>
  </si>
  <si>
    <t>hprieto72+40@gmail.com</t>
  </si>
  <si>
    <t>Aragonez</t>
  </si>
  <si>
    <t>Raymundo</t>
  </si>
  <si>
    <t>RAYMONDO ARAGONEZ</t>
  </si>
  <si>
    <t>5987 EQUINOX COURT</t>
  </si>
  <si>
    <t>04759::RAYMONDO ARAGONEZ</t>
  </si>
  <si>
    <t>PCP-00E5E757</t>
  </si>
  <si>
    <t>martinarreola16@icloud.com</t>
  </si>
  <si>
    <t>Arreola</t>
  </si>
  <si>
    <t>2025 NORTH COLLEGE AVENUE</t>
  </si>
  <si>
    <t>PCP-00E602BD</t>
  </si>
  <si>
    <t>matt.abernathy@ioactive.com</t>
  </si>
  <si>
    <t>Abernathy</t>
  </si>
  <si>
    <t>3948 SOUTH WHITING WAY;</t>
  </si>
  <si>
    <t>PCP-00E64A81</t>
  </si>
  <si>
    <t>kelvin.marquez@bauerfoundations.com</t>
  </si>
  <si>
    <t>MARQUEZ</t>
  </si>
  <si>
    <t>KELVIN</t>
  </si>
  <si>
    <t>+1 813 792 2156</t>
  </si>
  <si>
    <t>BAUER MASCHINEN GMBH</t>
  </si>
  <si>
    <t>BAUER-STRASSE 1</t>
  </si>
  <si>
    <t>SCHROBENHAUSEN</t>
  </si>
  <si>
    <t>BAYERN</t>
  </si>
  <si>
    <t>PPW-00028018</t>
  </si>
  <si>
    <t>Lanemiki3@gmail.com</t>
  </si>
  <si>
    <t>Miki</t>
  </si>
  <si>
    <t>12985 NORTH 5TH STREET</t>
  </si>
  <si>
    <t>PCP-00E661C4</t>
  </si>
  <si>
    <t>e250dw1</t>
  </si>
  <si>
    <t>Warner</t>
  </si>
  <si>
    <t>warner_dustin@wagnerequipment.com</t>
  </si>
  <si>
    <t>PSP-000BABBD</t>
  </si>
  <si>
    <t>salamin@sema.inc</t>
  </si>
  <si>
    <t>Alamin</t>
  </si>
  <si>
    <t>Samir</t>
  </si>
  <si>
    <t>PCP-00E65D54</t>
  </si>
  <si>
    <t>strauba@vmcmail.com</t>
  </si>
  <si>
    <t>Straub</t>
  </si>
  <si>
    <t>+1 8304804134</t>
  </si>
  <si>
    <t>Quarry &amp; Aggregates</t>
  </si>
  <si>
    <t>VULCAN MATERIALS</t>
  </si>
  <si>
    <t xml:space="preserve">800 Isom Rd Ste 300 </t>
  </si>
  <si>
    <t>San Antonio</t>
  </si>
  <si>
    <t>PPW-8002816E</t>
  </si>
  <si>
    <t>klemcarrie@gmail.com</t>
  </si>
  <si>
    <t>Klem</t>
  </si>
  <si>
    <t>46483 COUNTY ROAD 95</t>
  </si>
  <si>
    <t>PCP-00E66312</t>
  </si>
  <si>
    <t>dbrown@watersynergyinc.com</t>
  </si>
  <si>
    <t>Doug</t>
  </si>
  <si>
    <t>21726 North road</t>
  </si>
  <si>
    <t>Eckert</t>
  </si>
  <si>
    <t>PCP-00E67B0C</t>
  </si>
  <si>
    <t>Service@mylidc.com</t>
  </si>
  <si>
    <t>Stevens</t>
  </si>
  <si>
    <t>10001 w Bowles ave</t>
  </si>
  <si>
    <t>PCP-00E67059</t>
  </si>
  <si>
    <t>jaime.marquez@libertyenergy.com</t>
  </si>
  <si>
    <t>Jaime.marquez@libertyenergy.com</t>
  </si>
  <si>
    <t>715 RINCONADA LN</t>
  </si>
  <si>
    <t>PCP-00E67857</t>
  </si>
  <si>
    <t>thaines@1stchoicewindows.net</t>
  </si>
  <si>
    <t>Haines</t>
  </si>
  <si>
    <t>thomas</t>
  </si>
  <si>
    <t>1st choice windows and siding</t>
  </si>
  <si>
    <t>10273 kenneth dr</t>
  </si>
  <si>
    <t>parker</t>
  </si>
  <si>
    <t>PCP-00E6A850</t>
  </si>
  <si>
    <t>adam@waitman.nyc</t>
  </si>
  <si>
    <t>Waitman</t>
  </si>
  <si>
    <t>+1 2127445070</t>
  </si>
  <si>
    <t>ADAM WAITMAN DBA AGW PROPERTIES &amp; DESIGN</t>
  </si>
  <si>
    <t>30 E 62ND ST # 14D</t>
  </si>
  <si>
    <t>NEW YORK</t>
  </si>
  <si>
    <t>10065-8057</t>
  </si>
  <si>
    <t>PCP-00E688B7</t>
  </si>
  <si>
    <t>alvarez13armando@gmail.com</t>
  </si>
  <si>
    <t>12385 EAST 55TH AVENUE</t>
  </si>
  <si>
    <t>PCP-00E68BBA</t>
  </si>
  <si>
    <t>grenouilleblouin@hotmail.com</t>
  </si>
  <si>
    <t>Blouin</t>
  </si>
  <si>
    <t>314 ROUTE 161</t>
  </si>
  <si>
    <t>ARTHABASKA REGIONAL COUNTY MUNICIPALITY</t>
  </si>
  <si>
    <t>SAINT-CHRISTOPHE-D'ARTHABASKA</t>
  </si>
  <si>
    <t>Quebec</t>
  </si>
  <si>
    <t>G6S 0K7</t>
  </si>
  <si>
    <t>PCP-00E71ADF</t>
  </si>
  <si>
    <t>ontonioperez02@gmail.com</t>
  </si>
  <si>
    <t>Ontonio</t>
  </si>
  <si>
    <t>Ontonioperez02@gmail.com</t>
  </si>
  <si>
    <t>7628 PEACHLEAF DRIVE</t>
  </si>
  <si>
    <t>PCP-00E70CBC</t>
  </si>
  <si>
    <t>ecarmona</t>
  </si>
  <si>
    <t>Carmona</t>
  </si>
  <si>
    <t>Eddy</t>
  </si>
  <si>
    <t>PCP-00E7068E</t>
  </si>
  <si>
    <t>shay87v@gmail.com</t>
  </si>
  <si>
    <t>Shay</t>
  </si>
  <si>
    <t>Shay87v@gmail.com</t>
  </si>
  <si>
    <t>5915 GOLDEN AVENUE NORTHWEST</t>
  </si>
  <si>
    <t>C1</t>
  </si>
  <si>
    <t>PCP-00E7106B</t>
  </si>
  <si>
    <t>mallard.hinkle@gmail.com</t>
  </si>
  <si>
    <t>Hinkle</t>
  </si>
  <si>
    <t>Phil</t>
  </si>
  <si>
    <t>MALLARD.HINKLE@GMAIL.COM</t>
  </si>
  <si>
    <t>MALLARD LLC</t>
  </si>
  <si>
    <t>20A CR 2899</t>
  </si>
  <si>
    <t>AZTEC</t>
  </si>
  <si>
    <t>57787::MALLARD LLC</t>
  </si>
  <si>
    <t>PCP-00E6F356</t>
  </si>
  <si>
    <t>rockworksone@icloud.com</t>
  </si>
  <si>
    <t>OJ</t>
  </si>
  <si>
    <t>HERNANDEZ FENCE CO</t>
  </si>
  <si>
    <t>8949 ARROYO RD</t>
  </si>
  <si>
    <t>42213::JESUS HERNANDEZ</t>
  </si>
  <si>
    <t>PCP-00E6EA87</t>
  </si>
  <si>
    <t>catskinnerusa@gmail.com</t>
  </si>
  <si>
    <t>Hiltz</t>
  </si>
  <si>
    <t>MIKE HILTZ ENTERPRISES LLC</t>
  </si>
  <si>
    <t>808 Main street</t>
  </si>
  <si>
    <t>94549::MIKE HILTZ ENTERPRISES LLC</t>
  </si>
  <si>
    <t>PCP-00E6EDDF</t>
  </si>
  <si>
    <t>lokatostruckanddieselllc@gmail.com</t>
  </si>
  <si>
    <t>LOKATOS</t>
  </si>
  <si>
    <t>JESSICA</t>
  </si>
  <si>
    <t>LOKATOSTRUCKANDDIESELLLC@GMAIL.COM</t>
  </si>
  <si>
    <t>LOKATOS TRUCK AND DIESEL LLC</t>
  </si>
  <si>
    <t>12521 RACINE STREET</t>
  </si>
  <si>
    <t>55474::LOKATOS TRUCK AND DIESEL LLC</t>
  </si>
  <si>
    <t>PCP-00E6E762</t>
  </si>
  <si>
    <t>bwsd87005@gmail.com</t>
  </si>
  <si>
    <t>Corrine K</t>
  </si>
  <si>
    <t>BUSTILLOS ISLAS INC</t>
  </si>
  <si>
    <t>POB 68</t>
  </si>
  <si>
    <t>Bluewater</t>
  </si>
  <si>
    <t>10213::BUSTILLOS ISLAS INC</t>
  </si>
  <si>
    <t>PCP-00E76CFF</t>
  </si>
  <si>
    <t>jerrysd2000@hotmail.com</t>
  </si>
  <si>
    <t>Serna</t>
  </si>
  <si>
    <t>Gerardo</t>
  </si>
  <si>
    <t>PO Box 126</t>
  </si>
  <si>
    <t>Leesville</t>
  </si>
  <si>
    <t>PCP-00E698B8</t>
  </si>
  <si>
    <t>samuel@smithco.cc</t>
  </si>
  <si>
    <t>Esquivel</t>
  </si>
  <si>
    <t>PCP-00E74F55</t>
  </si>
  <si>
    <t>retoniklaus@yahoo.com</t>
  </si>
  <si>
    <t>Niklaus</t>
  </si>
  <si>
    <t>Reto</t>
  </si>
  <si>
    <t>Fire Trax LLC</t>
  </si>
  <si>
    <t>264 COUNTY ROAD 179</t>
  </si>
  <si>
    <t>PCP-00E794B2</t>
  </si>
  <si>
    <t>jorgetinoco44@gmail.com</t>
  </si>
  <si>
    <t>Tinoco</t>
  </si>
  <si>
    <t>124 LA FE AVENUE</t>
  </si>
  <si>
    <t>MESQUITE</t>
  </si>
  <si>
    <t>PCP-00E73534</t>
  </si>
  <si>
    <t>kwidick@nova-compression.com</t>
  </si>
  <si>
    <t>Widick</t>
  </si>
  <si>
    <t>+1 580-334-7378</t>
  </si>
  <si>
    <t>2500 WOODBINE DR</t>
  </si>
  <si>
    <t>KILGORE</t>
  </si>
  <si>
    <t>PCP-0003E954</t>
  </si>
  <si>
    <t>dghotshotservices@gmail.com</t>
  </si>
  <si>
    <t>ruiz</t>
  </si>
  <si>
    <t>D&amp;amp;G Hotshot Services LLC</t>
  </si>
  <si>
    <t>PCP-00E0BEC6</t>
  </si>
  <si>
    <t>rafranco@eprod.com</t>
  </si>
  <si>
    <t>ENTERPRISE PROD OPERATING LP</t>
  </si>
  <si>
    <t>110 E Mckay</t>
  </si>
  <si>
    <t>30441::ENTERPRISE PRODUCTS</t>
  </si>
  <si>
    <t>PCP-00E575B7</t>
  </si>
  <si>
    <t>campuzano23.ll@gmail.com</t>
  </si>
  <si>
    <t>Lucio</t>
  </si>
  <si>
    <t>2100 WEST 100TH AVENUE</t>
  </si>
  <si>
    <t>PCP-00E75EB6</t>
  </si>
  <si>
    <t>jahamilton@luckyservicesinc.com</t>
  </si>
  <si>
    <t>LUCKY RENTAL TOOL LLC</t>
  </si>
  <si>
    <t>P.O. Box 520</t>
  </si>
  <si>
    <t>56000::LUCKY RENTAL TOOL LLC</t>
  </si>
  <si>
    <t>PCP-00E78275</t>
  </si>
  <si>
    <t>bustilloso7@hotmail.com</t>
  </si>
  <si>
    <t>Bustillos</t>
  </si>
  <si>
    <t>PPW-80037FE0</t>
  </si>
  <si>
    <t>e250dmb</t>
  </si>
  <si>
    <t>Bauer</t>
  </si>
  <si>
    <t>Dylon</t>
  </si>
  <si>
    <t>Bauer_Dylon@wagnerequipment.com</t>
  </si>
  <si>
    <t>PIP-11060267</t>
  </si>
  <si>
    <t>alfredo.mastercuts@yahoo.com</t>
  </si>
  <si>
    <t>Resendiz</t>
  </si>
  <si>
    <t>Alfredo</t>
  </si>
  <si>
    <t>MASTER CUTS LANDSCAPE &amp; MAINTENANCE</t>
  </si>
  <si>
    <t>447 EXECUTIVE CENTER BOULEVARD</t>
  </si>
  <si>
    <t>58578::MASTER CUTS LANDSCAPE &amp; MAIN TENANCE</t>
  </si>
  <si>
    <t>PCP-00E780E9</t>
  </si>
  <si>
    <t>e250jbb2</t>
  </si>
  <si>
    <t>Beutel</t>
  </si>
  <si>
    <t>B</t>
  </si>
  <si>
    <t>BeutelJr_Jerome@wagnerequipment.com</t>
  </si>
  <si>
    <t>PSP-00057F1D</t>
  </si>
  <si>
    <t>erikae</t>
  </si>
  <si>
    <t>Enriquez</t>
  </si>
  <si>
    <t>+1 575-647-7122</t>
  </si>
  <si>
    <t>erikae@donaanacounty.org</t>
  </si>
  <si>
    <t>DONA ANA COUNTY</t>
  </si>
  <si>
    <t>26803::DONA ANA COUNTY</t>
  </si>
  <si>
    <t>PPW-E3D9EA78</t>
  </si>
  <si>
    <t>cparker@fmi.com</t>
  </si>
  <si>
    <t>333 NORTH CENTRAL AVENUE</t>
  </si>
  <si>
    <t>17732::FMI HENDERSON MINE</t>
  </si>
  <si>
    <t>PCP-00DFE5D0</t>
  </si>
  <si>
    <t>azulz28@yahoo.com</t>
  </si>
  <si>
    <t>Fernando</t>
  </si>
  <si>
    <t>NORTHWEST SAND &amp; GRAVEL</t>
  </si>
  <si>
    <t>2604 Richmond St</t>
  </si>
  <si>
    <t>59174::NORTHWEST SAND &amp; GRAVEL</t>
  </si>
  <si>
    <t>PCP-00E7D3C4</t>
  </si>
  <si>
    <t>andrewojeda19@gmail.com</t>
  </si>
  <si>
    <t>Ojeda</t>
  </si>
  <si>
    <t>1021 S 181ST AVE</t>
  </si>
  <si>
    <t>GOODYEAR</t>
  </si>
  <si>
    <t>PCP-00B66A50</t>
  </si>
  <si>
    <t>piterpen78@tutamail.com</t>
  </si>
  <si>
    <t>Betty</t>
  </si>
  <si>
    <t>PiterPen78@tutamail.com</t>
  </si>
  <si>
    <t>1159 Shobe Lane</t>
  </si>
  <si>
    <t>PCP-00E7DA7C</t>
  </si>
  <si>
    <t>kelleylandscapeinc@gmail.com</t>
  </si>
  <si>
    <t>Cane</t>
  </si>
  <si>
    <t>+1 7207711409</t>
  </si>
  <si>
    <t>KELLEY SPRINKLER &amp; LANDSCAPE</t>
  </si>
  <si>
    <t>13990 E 136th Ave</t>
  </si>
  <si>
    <t>51057::KELLEY SPRINKLER &amp; LANDSCAPE</t>
  </si>
  <si>
    <t>PCP-00E7CFCF</t>
  </si>
  <si>
    <t>jdeanda@flogistix.com</t>
  </si>
  <si>
    <t>Baylon</t>
  </si>
  <si>
    <t>FLOGISTIX</t>
  </si>
  <si>
    <t>1810 SAN JOSE BOULEVARD</t>
  </si>
  <si>
    <t>34570::FLOGISTIX LP</t>
  </si>
  <si>
    <t>PCP-00E7D9DA</t>
  </si>
  <si>
    <t>Beery</t>
  </si>
  <si>
    <t>csilandfill@wm.com</t>
  </si>
  <si>
    <t>Bennett</t>
  </si>
  <si>
    <t>PCP-00E7762B</t>
  </si>
  <si>
    <t>chelms@wagnerequipment.com</t>
  </si>
  <si>
    <t>Helms</t>
  </si>
  <si>
    <t>WAGNER EQ INVENTORY</t>
  </si>
  <si>
    <t>93708::WAGNER EQUIPMENT CO</t>
  </si>
  <si>
    <t>PCP-00E7E034</t>
  </si>
  <si>
    <t>Horvath_robb@wagnerequipment.com</t>
  </si>
  <si>
    <t>Horvath</t>
  </si>
  <si>
    <t>Robb</t>
  </si>
  <si>
    <t>PCP-00E7D209</t>
  </si>
  <si>
    <t>james.wolfe@genworksllc.com</t>
  </si>
  <si>
    <t>Wolfe</t>
  </si>
  <si>
    <t>james</t>
  </si>
  <si>
    <t>James.Wolfe@GenWorksLLC.com</t>
  </si>
  <si>
    <t>GenWorks LLC</t>
  </si>
  <si>
    <t>6622 ESMERALDA DR</t>
  </si>
  <si>
    <t>PCP-00E7D5AF</t>
  </si>
  <si>
    <t>JHunter3@Republicservices.com</t>
  </si>
  <si>
    <t>Waste</t>
  </si>
  <si>
    <t>2410 BLUE HERON ROAD</t>
  </si>
  <si>
    <t>54290b::REPUBLIC SERVICES INC</t>
  </si>
  <si>
    <t>PCP-00E7E9F9</t>
  </si>
  <si>
    <t>+1 4802449234</t>
  </si>
  <si>
    <t>PCP-00E7FC40</t>
  </si>
  <si>
    <t>lucas.burmeister014@icloud.com</t>
  </si>
  <si>
    <t>Burmeister</t>
  </si>
  <si>
    <t>Lucas.burmeister014@icloud.com</t>
  </si>
  <si>
    <t>100 VANSON CLOSE</t>
  </si>
  <si>
    <t>RED DEER</t>
  </si>
  <si>
    <t>Alberta</t>
  </si>
  <si>
    <t>T4R 0G9</t>
  </si>
  <si>
    <t>PCP-00E8814E</t>
  </si>
  <si>
    <t>raulrivas505@msn.com</t>
  </si>
  <si>
    <t>Prestige Equipment Rental</t>
  </si>
  <si>
    <t>7183 ROSWELL HIGHWAY</t>
  </si>
  <si>
    <t>ARTESIA</t>
  </si>
  <si>
    <t>PCP-00E875AB</t>
  </si>
  <si>
    <t>jared.bock1@yahoo.com</t>
  </si>
  <si>
    <t>Bock</t>
  </si>
  <si>
    <t>1135 RED CANYON RD</t>
  </si>
  <si>
    <t>PCP-00E85ED1</t>
  </si>
  <si>
    <t>samantabrun55@tutamail.com</t>
  </si>
  <si>
    <t>SamantaBrun55@tutamail.com</t>
  </si>
  <si>
    <t>2194 Roy Alley</t>
  </si>
  <si>
    <t>PCP-00E81FD1</t>
  </si>
  <si>
    <t>e250dxt</t>
  </si>
  <si>
    <t>Thaler</t>
  </si>
  <si>
    <t>thaler_dave@wagnerequipment.com</t>
  </si>
  <si>
    <t>PPS-00069E49</t>
  </si>
  <si>
    <t>mechanics@mec.com</t>
  </si>
  <si>
    <t>Greenwood</t>
  </si>
  <si>
    <t>Mechanics@mec.com</t>
  </si>
  <si>
    <t>MACK ENERGY CORP.</t>
  </si>
  <si>
    <t>11344 LOVINGTON HIGHWAY</t>
  </si>
  <si>
    <t>57185::MACK ENERGY CORPORATION</t>
  </si>
  <si>
    <t>PCP-00E83AF3</t>
  </si>
  <si>
    <t>justinjameson2010@gmail.com</t>
  </si>
  <si>
    <t>CHAPARRAL CONSTRUCTION LLC</t>
  </si>
  <si>
    <t>13201 STATE HWY 12</t>
  </si>
  <si>
    <t>LAVETA</t>
  </si>
  <si>
    <t>15891::CHAPARRAL CONSTRUCTION LLC</t>
  </si>
  <si>
    <t>PCP-00E846F1</t>
  </si>
  <si>
    <t>asher0713@gmail.com</t>
  </si>
  <si>
    <t>ASH</t>
  </si>
  <si>
    <t>CONTROLLED RECOVERY-R360 ENVIRO</t>
  </si>
  <si>
    <t>PO BOX 388</t>
  </si>
  <si>
    <t>19348::CONTROLLED RECOVERY-R360 ENV IRO</t>
  </si>
  <si>
    <t>PCP-00E873FB</t>
  </si>
  <si>
    <t>truly.jessop@nscteam.com</t>
  </si>
  <si>
    <t>Jessop</t>
  </si>
  <si>
    <t>Truly</t>
  </si>
  <si>
    <t>NATIVE SUN MATERIALS DBA NATIVE SUN CONSTR INC.</t>
  </si>
  <si>
    <t>3107 W. COLORADO AVE.</t>
  </si>
  <si>
    <t>PCP-00E84CB5</t>
  </si>
  <si>
    <t>ephraim.jessop@nscteam.com</t>
  </si>
  <si>
    <t>Ephraim</t>
  </si>
  <si>
    <t>64037::NATIVE SUN MATERIALS INC</t>
  </si>
  <si>
    <t>PCP-00E84812</t>
  </si>
  <si>
    <t>dheckel@chaffeecounty.org</t>
  </si>
  <si>
    <t>Heckel</t>
  </si>
  <si>
    <t>Dennis</t>
  </si>
  <si>
    <t>CHAFFEE COUNTY</t>
  </si>
  <si>
    <t>10360 county rd. 120</t>
  </si>
  <si>
    <t>15762::CHAFFEE COUNTY</t>
  </si>
  <si>
    <t>PCP-00E857AB</t>
  </si>
  <si>
    <t>tyler@farmersres.com</t>
  </si>
  <si>
    <t>Huston</t>
  </si>
  <si>
    <t>FARMERS RESERVOIR &amp; IRRIGATION CO</t>
  </si>
  <si>
    <t>80 SOUTH 27TH AVENUE</t>
  </si>
  <si>
    <t>32510::THE FARMERS RESERVOIR AND IR RIGATION CO</t>
  </si>
  <si>
    <t>PCP-00E84D69</t>
  </si>
  <si>
    <t>celene.peck-andreano@glasstoglass.com</t>
  </si>
  <si>
    <t>PECK</t>
  </si>
  <si>
    <t>Celene</t>
  </si>
  <si>
    <t>MOMENTUM RECYCLING LLC</t>
  </si>
  <si>
    <t>11331 DILLON RD</t>
  </si>
  <si>
    <t>39275::GLASS TO GLASS DENVER LLC,58413::MOMENTUM RECYCLING LLC</t>
  </si>
  <si>
    <t>PCP-00E84C3B</t>
  </si>
  <si>
    <t>kurt.stickline@radpowerbikes.com</t>
  </si>
  <si>
    <t>stickline</t>
  </si>
  <si>
    <t>kurt</t>
  </si>
  <si>
    <t>rad power bikes</t>
  </si>
  <si>
    <t>800 DEXTER STREET</t>
  </si>
  <si>
    <t>#207</t>
  </si>
  <si>
    <t>PCP-00E87E9D</t>
  </si>
  <si>
    <t>helenmou90@tutamail.com</t>
  </si>
  <si>
    <t>Boyd</t>
  </si>
  <si>
    <t>Pamela</t>
  </si>
  <si>
    <t>HelenMou90@tutamail.com</t>
  </si>
  <si>
    <t>3197 Snider Street</t>
  </si>
  <si>
    <t>PCP-00E833BE</t>
  </si>
  <si>
    <t>silenasmeet84@ro.ru</t>
  </si>
  <si>
    <t>Marjorie</t>
  </si>
  <si>
    <t>SilenaSmeet84@ro.ru</t>
  </si>
  <si>
    <t>4005 Bird Street</t>
  </si>
  <si>
    <t>Penasco</t>
  </si>
  <si>
    <t>PCP-00E8A01E</t>
  </si>
  <si>
    <t>lantzzm@gmail.com</t>
  </si>
  <si>
    <t>Morrow</t>
  </si>
  <si>
    <t>CAT SHOT HAULING LLC</t>
  </si>
  <si>
    <t>745 COUNTY RD 8952</t>
  </si>
  <si>
    <t>GRANBY</t>
  </si>
  <si>
    <t>PCP-00E8B4E5</t>
  </si>
  <si>
    <t>booktest56@rambler.ru</t>
  </si>
  <si>
    <t>Debbie</t>
  </si>
  <si>
    <t>3227 Cooks Mine Road</t>
  </si>
  <si>
    <t>Canjilon</t>
  </si>
  <si>
    <t>PCP-00E89E4B</t>
  </si>
  <si>
    <t>jcpiehl@icloud.com</t>
  </si>
  <si>
    <t>piehl</t>
  </si>
  <si>
    <t>josh</t>
  </si>
  <si>
    <t>transwest</t>
  </si>
  <si>
    <t>20770 I-76 SERVICE ROAD</t>
  </si>
  <si>
    <t>henderson</t>
  </si>
  <si>
    <t>PCP-00E8CCA0</t>
  </si>
  <si>
    <t>ktoler@atomicorporation.com</t>
  </si>
  <si>
    <t>Toler</t>
  </si>
  <si>
    <t>ATOMI CORPORATION</t>
  </si>
  <si>
    <t>4100 W Piedras St</t>
  </si>
  <si>
    <t>03739::ATOMI CORP</t>
  </si>
  <si>
    <t>PCP-00E8B980</t>
  </si>
  <si>
    <t>daniel.machado</t>
  </si>
  <si>
    <t>Machado</t>
  </si>
  <si>
    <t>daniel.machado@gmail.com</t>
  </si>
  <si>
    <t>Motors C.A</t>
  </si>
  <si>
    <t>700N NORTH ZARAGOZA ROAD</t>
  </si>
  <si>
    <t>PPW-8003A973</t>
  </si>
  <si>
    <t>bislogisticsllc</t>
  </si>
  <si>
    <t>Sergio</t>
  </si>
  <si>
    <t>bislogisticsllc@gmail.com</t>
  </si>
  <si>
    <t>BIS LOGISTICS LLC</t>
  </si>
  <si>
    <t>388 WEST RAIDERS ROAD</t>
  </si>
  <si>
    <t>COLUMBUS</t>
  </si>
  <si>
    <t>09536::BIS LOGISTICS LLC</t>
  </si>
  <si>
    <t>PCP-00E8C4DC</t>
  </si>
  <si>
    <t>brandonkorth3@gmail.com</t>
  </si>
  <si>
    <t>Helder</t>
  </si>
  <si>
    <t>CAPITAL REMAN EXCHANGE</t>
  </si>
  <si>
    <t>18520 APACHE DRIVE</t>
  </si>
  <si>
    <t>14005::CAPITAL REMAN EXCHANGE</t>
  </si>
  <si>
    <t>PCP-00E8C4F3</t>
  </si>
  <si>
    <t>selinasnow@tutamail.com</t>
  </si>
  <si>
    <t>Lyons</t>
  </si>
  <si>
    <t>Selina</t>
  </si>
  <si>
    <t>SelinaSnow@tutamail.com</t>
  </si>
  <si>
    <t>2225 Roy Alley</t>
  </si>
  <si>
    <t>PCP-00E88FC3</t>
  </si>
  <si>
    <t>jakehah57@gmail.com</t>
  </si>
  <si>
    <t>Hockett</t>
  </si>
  <si>
    <t>37350 COUNTY ROAD 53</t>
  </si>
  <si>
    <t>HAYDEN</t>
  </si>
  <si>
    <t>PCP-00E8F891</t>
  </si>
  <si>
    <t>vincerudd77@gmail.com</t>
  </si>
  <si>
    <t>Rudd</t>
  </si>
  <si>
    <t>371 NORTH 450 EAST</t>
  </si>
  <si>
    <t>VALPARAISO</t>
  </si>
  <si>
    <t>Indiana</t>
  </si>
  <si>
    <t>PCP-00E90812</t>
  </si>
  <si>
    <t>dimasorona2013@gmail.com</t>
  </si>
  <si>
    <t>orona</t>
  </si>
  <si>
    <t>dimas</t>
  </si>
  <si>
    <t>5364 Tejon st</t>
  </si>
  <si>
    <t>PCP-00E8FD1B</t>
  </si>
  <si>
    <t>Manuel.gonzales@kodiakgas.com</t>
  </si>
  <si>
    <t>4211 Willow</t>
  </si>
  <si>
    <t>PCP-00E8F676</t>
  </si>
  <si>
    <t>sjh1005@icloud.com</t>
  </si>
  <si>
    <t>Hohn</t>
  </si>
  <si>
    <t>3963 JERICHO STREET</t>
  </si>
  <si>
    <t>PCP-00E90C9C</t>
  </si>
  <si>
    <t>dnbressan@yahoo.com</t>
  </si>
  <si>
    <t>Bressan</t>
  </si>
  <si>
    <t>12471 County Road 340</t>
  </si>
  <si>
    <t>PCP-00E9202B</t>
  </si>
  <si>
    <t>blaine.conner@libertyenergy.com</t>
  </si>
  <si>
    <t>Conner</t>
  </si>
  <si>
    <t>Blaine</t>
  </si>
  <si>
    <t>Blaine.Conner@Libertyenergy.com</t>
  </si>
  <si>
    <t>6322 CLEAR CREEK PARKWAY</t>
  </si>
  <si>
    <t>PCP-00E914E0</t>
  </si>
  <si>
    <t>autibrye@gmail.com</t>
  </si>
  <si>
    <t>Autumn</t>
  </si>
  <si>
    <t>4167 COUNTY ROAD 321</t>
  </si>
  <si>
    <t>P.O. Box 627</t>
  </si>
  <si>
    <t>PCP-00E9167F</t>
  </si>
  <si>
    <t>truckingjh@gmail.com</t>
  </si>
  <si>
    <t>Hadley</t>
  </si>
  <si>
    <t>JH TRUCKING</t>
  </si>
  <si>
    <t>34250 STATE HWY 194</t>
  </si>
  <si>
    <t>LA JUNTA</t>
  </si>
  <si>
    <t>48977::JH TRUCKING</t>
  </si>
  <si>
    <t>PCP-00E970D3</t>
  </si>
  <si>
    <t>guthrie.randolph-lowe@state.co.us</t>
  </si>
  <si>
    <t>Cpw</t>
  </si>
  <si>
    <t>Stagecoach State Park</t>
  </si>
  <si>
    <t>Guthrie.randolph-lowe@state.co.us</t>
  </si>
  <si>
    <t>COLORADO PARKS AND WILDLIFE</t>
  </si>
  <si>
    <t>825 WEISS DR.</t>
  </si>
  <si>
    <t>18621::COLORADO PARKS &amp; WILDLIFE</t>
  </si>
  <si>
    <t>PCP-00E8FC12</t>
  </si>
  <si>
    <t>jbonilla@nm-pt.com</t>
  </si>
  <si>
    <t>Bonilla</t>
  </si>
  <si>
    <t>Jbonilla@nm-pt.com</t>
  </si>
  <si>
    <t>Precision Transportation</t>
  </si>
  <si>
    <t>2700 BOYD DRIVE</t>
  </si>
  <si>
    <t>PCP-00E9916F</t>
  </si>
  <si>
    <t>paulette@ucinm.com</t>
  </si>
  <si>
    <t>warner</t>
  </si>
  <si>
    <t>paulette</t>
  </si>
  <si>
    <t>+1 5056978351</t>
  </si>
  <si>
    <t>Paulette@ucinm.com</t>
  </si>
  <si>
    <t>UNIVERSAL CONSTRUCTORS</t>
  </si>
  <si>
    <t>3825 Academy Parkway N NE</t>
  </si>
  <si>
    <t>91290::UNIVERSAL CONSTRUCTORS</t>
  </si>
  <si>
    <t>PCP-00E9595D</t>
  </si>
  <si>
    <t>e250fc</t>
  </si>
  <si>
    <t>Fabiola</t>
  </si>
  <si>
    <t>Carrillo_Fabiola@wagnerequipment.com</t>
  </si>
  <si>
    <t>PSP-000CBE10</t>
  </si>
  <si>
    <t>r_barlow35@hotmail.com</t>
  </si>
  <si>
    <t>Barlow</t>
  </si>
  <si>
    <t>Rex</t>
  </si>
  <si>
    <t>REX BARLOW</t>
  </si>
  <si>
    <t>16570 County Rd. 53</t>
  </si>
  <si>
    <t>Chivington</t>
  </si>
  <si>
    <t>07373::REX BARLOW</t>
  </si>
  <si>
    <t>PCP-00E97792</t>
  </si>
  <si>
    <t>sargeant.tyler@yahoo.com</t>
  </si>
  <si>
    <t>189 NORTH KUNER ROAD</t>
  </si>
  <si>
    <t>PCP-00E97B11</t>
  </si>
  <si>
    <t>rgcroadoff@riograndecounty.org</t>
  </si>
  <si>
    <t>RIO GRANDE COUNTY</t>
  </si>
  <si>
    <t>168 N. Washington St.</t>
  </si>
  <si>
    <t>Monte Vista</t>
  </si>
  <si>
    <t>74470::RIO GRANDE COUNTY</t>
  </si>
  <si>
    <t>PCP-00E95F09</t>
  </si>
  <si>
    <t>adrianc762@gmail.com</t>
  </si>
  <si>
    <t>Ceballos</t>
  </si>
  <si>
    <t>CEBALLOS HONEY FARMS</t>
  </si>
  <si>
    <t>17749 ISLAND TORNILLO ROAD</t>
  </si>
  <si>
    <t>FABENS</t>
  </si>
  <si>
    <t>18745::CEBALLOS HONEY FARMS</t>
  </si>
  <si>
    <t>PCP-00E98D28</t>
  </si>
  <si>
    <t>787mcrowley@gmail.com</t>
  </si>
  <si>
    <t>ROWLEY</t>
  </si>
  <si>
    <t>MICHAEL</t>
  </si>
  <si>
    <t>787MCROWLEY@GMAIL.COM</t>
  </si>
  <si>
    <t>MICHAEL ROWLEY</t>
  </si>
  <si>
    <t>7131 SOUTH RICHFIELD STREET</t>
  </si>
  <si>
    <t>FOXFIELD</t>
  </si>
  <si>
    <t>57688::MICHAEL ROWLEY</t>
  </si>
  <si>
    <t>PCP-00E97A10</t>
  </si>
  <si>
    <t>admin@tygerwireless.com</t>
  </si>
  <si>
    <t>Scheer</t>
  </si>
  <si>
    <t>13211 HOLLY STREET</t>
  </si>
  <si>
    <t>F</t>
  </si>
  <si>
    <t>PCP-00E2A0F5</t>
  </si>
  <si>
    <t>jesussaenz</t>
  </si>
  <si>
    <t>SAENZ</t>
  </si>
  <si>
    <t>andrew086.arg@gmail.com</t>
  </si>
  <si>
    <t>JESUS SAENZ</t>
  </si>
  <si>
    <t>14189 CHARLES POLLOCK AVENUE</t>
  </si>
  <si>
    <t>48407::JESUS SAENZ</t>
  </si>
  <si>
    <t>PCP-00E9E545</t>
  </si>
  <si>
    <t>Arvada.mechanics@gmail.com</t>
  </si>
  <si>
    <t>Reuter</t>
  </si>
  <si>
    <t>PYTHON DIESEL</t>
  </si>
  <si>
    <t>7687 QUAY ST</t>
  </si>
  <si>
    <t>PCP-00E9E2F8</t>
  </si>
  <si>
    <t>aleksandrfilin850@gmail.com</t>
  </si>
  <si>
    <t>Love</t>
  </si>
  <si>
    <t>Marie</t>
  </si>
  <si>
    <t>57 Chapmans Lane</t>
  </si>
  <si>
    <t>PCP-00E9B30D</t>
  </si>
  <si>
    <t>omendoza@coloradoasphalt.com</t>
  </si>
  <si>
    <t>mendoza</t>
  </si>
  <si>
    <t>oscar</t>
  </si>
  <si>
    <t>+1 7209786760</t>
  </si>
  <si>
    <t>3700 E 56TH AVE</t>
  </si>
  <si>
    <t>PCP-00E9E6F5</t>
  </si>
  <si>
    <t>cinchupjay@msn.com</t>
  </si>
  <si>
    <t>Alvarado</t>
  </si>
  <si>
    <t>ALVARADO TRUCKING</t>
  </si>
  <si>
    <t>408 E. McClave Drive</t>
  </si>
  <si>
    <t>Pueblo West, Co</t>
  </si>
  <si>
    <t>02443::ALVARADO TRUCKING</t>
  </si>
  <si>
    <t>PCP-00E9E638</t>
  </si>
  <si>
    <t>kale_reed@yahoo.com</t>
  </si>
  <si>
    <t>Kale</t>
  </si>
  <si>
    <t>Kale_reed@yahoo.com</t>
  </si>
  <si>
    <t>K A R EQUIPMENT ##</t>
  </si>
  <si>
    <t>2410 W SEMINOLE RD</t>
  </si>
  <si>
    <t>DUNCAN</t>
  </si>
  <si>
    <t>73533-9766</t>
  </si>
  <si>
    <t>PCP-00E13FFB</t>
  </si>
  <si>
    <t>redlineservicesinc@outlook.com</t>
  </si>
  <si>
    <t>Rizzo</t>
  </si>
  <si>
    <t>+1 5057208479</t>
  </si>
  <si>
    <t>REDLINE SERVICES INC.</t>
  </si>
  <si>
    <t>11508 Cochiti Rd SE</t>
  </si>
  <si>
    <t>73086::REDLINE SERVICES INC</t>
  </si>
  <si>
    <t>PPW-80029FD6</t>
  </si>
  <si>
    <t>e250giq</t>
  </si>
  <si>
    <t>Quiroz</t>
  </si>
  <si>
    <t>Giovanni</t>
  </si>
  <si>
    <t>I</t>
  </si>
  <si>
    <t>Quiroz_Giovanni@wagnerequipment.com</t>
  </si>
  <si>
    <t>PIP-10912503</t>
  </si>
  <si>
    <t>mb@wmranch.co</t>
  </si>
  <si>
    <t>Mellisa Baumgartner</t>
  </si>
  <si>
    <t>Wolf Mountain Ranch</t>
  </si>
  <si>
    <t>44855 COUNTY ROAD 52</t>
  </si>
  <si>
    <t>PCP-00E9DCAF</t>
  </si>
  <si>
    <t>jacob@l4construction.com</t>
  </si>
  <si>
    <t>Kullmann</t>
  </si>
  <si>
    <t>Jacob@l4construction.com</t>
  </si>
  <si>
    <t>L4 CONSTRUCTION, L.L.C. DBA L4 ENVIRONMENTAL</t>
  </si>
  <si>
    <t>P.O. BOX 409</t>
  </si>
  <si>
    <t>53819::L4 ENVIRONMENTAL</t>
  </si>
  <si>
    <t>PCP-00E9D4C3</t>
  </si>
  <si>
    <t>shane.schneider@tallgrass.com</t>
  </si>
  <si>
    <t>Schneider</t>
  </si>
  <si>
    <t>KINDER MORGAN, INC.</t>
  </si>
  <si>
    <t>65205 hwy 85</t>
  </si>
  <si>
    <t>Carr</t>
  </si>
  <si>
    <t>PCP-00E9C6EF</t>
  </si>
  <si>
    <t>organmountainss@gmail.com</t>
  </si>
  <si>
    <t>Stan</t>
  </si>
  <si>
    <t>ORGAN MOUNTAIN DISPOSAL</t>
  </si>
  <si>
    <t>4064 CALLE DE ESTRELLAS</t>
  </si>
  <si>
    <t>PCP-00E9E150</t>
  </si>
  <si>
    <t>marianoifs@gmail.com</t>
  </si>
  <si>
    <t>Hidalgo</t>
  </si>
  <si>
    <t>Mariano</t>
  </si>
  <si>
    <t>IFS</t>
  </si>
  <si>
    <t>PO BOX 12751</t>
  </si>
  <si>
    <t>47031::IFS</t>
  </si>
  <si>
    <t>PCP-00E9EEF6</t>
  </si>
  <si>
    <t>jimwall7372</t>
  </si>
  <si>
    <t>Wall</t>
  </si>
  <si>
    <t>4jimwall@gmail.com</t>
  </si>
  <si>
    <t>PPW-00000ACB</t>
  </si>
  <si>
    <t>shawngeanetta@savageco.com</t>
  </si>
  <si>
    <t>Geanetta</t>
  </si>
  <si>
    <t>+1 719 251 6685</t>
  </si>
  <si>
    <t>SAVAGE SERVICES CORPORATION</t>
  </si>
  <si>
    <t>6340 S 3000 E #600</t>
  </si>
  <si>
    <t>PCP-002CB36D</t>
  </si>
  <si>
    <t>thomas.alarid@yahoo.com</t>
  </si>
  <si>
    <t>Alarid</t>
  </si>
  <si>
    <t>Thomas.alarid@yahoo.com</t>
  </si>
  <si>
    <t>16283 EAST 104TH WAY</t>
  </si>
  <si>
    <t>PCP-00E9BED6</t>
  </si>
  <si>
    <t>kcuywwf</t>
  </si>
  <si>
    <t>Fourie</t>
  </si>
  <si>
    <t>Willie</t>
  </si>
  <si>
    <t>+27 114523155</t>
  </si>
  <si>
    <t>wmfourie@gr-hydra.co.za</t>
  </si>
  <si>
    <t>G&amp;R HYDRAULICS LTD (PTY)</t>
  </si>
  <si>
    <t>ZA</t>
  </si>
  <si>
    <t>PIP-10780452</t>
  </si>
  <si>
    <t>po6527@att.com</t>
  </si>
  <si>
    <t>O'Sullivan</t>
  </si>
  <si>
    <t>AT&amp;T</t>
  </si>
  <si>
    <t>301 NORTH CRESCENT WAY</t>
  </si>
  <si>
    <t>ANAHEIM</t>
  </si>
  <si>
    <t>PCP-00EA0405</t>
  </si>
  <si>
    <t>robert98carreon@gmail.com</t>
  </si>
  <si>
    <t>Carreon</t>
  </si>
  <si>
    <t>ROBERT CARREON</t>
  </si>
  <si>
    <t>2115 COUNTY RD LL</t>
  </si>
  <si>
    <t>WILEY</t>
  </si>
  <si>
    <t>73571::ROBERT CARREON</t>
  </si>
  <si>
    <t>PCP-00EA3478</t>
  </si>
  <si>
    <t>e250tes</t>
  </si>
  <si>
    <t>Sheek</t>
  </si>
  <si>
    <t>Talon</t>
  </si>
  <si>
    <t>Sheek_Talon@wagnerequipment.com</t>
  </si>
  <si>
    <t>PSP-000CF488</t>
  </si>
  <si>
    <t>e250mc2</t>
  </si>
  <si>
    <t>Cheney</t>
  </si>
  <si>
    <t>cheney_matthew@wagnerequipment.com</t>
  </si>
  <si>
    <t>PSP-000ACB8F</t>
  </si>
  <si>
    <t>389827dw</t>
  </si>
  <si>
    <t>northweldlandfill@wm.com</t>
  </si>
  <si>
    <t>Ault</t>
  </si>
  <si>
    <t>PCP-00EA4C34</t>
  </si>
  <si>
    <t>kyle.heesch@belair-us.com</t>
  </si>
  <si>
    <t>Heesch</t>
  </si>
  <si>
    <t>BELAIR EXCAVATING</t>
  </si>
  <si>
    <t>9405 ALTON</t>
  </si>
  <si>
    <t>PCP-00E9F62E</t>
  </si>
  <si>
    <t>samuelovalle19@gmail.com</t>
  </si>
  <si>
    <t>Ovalle</t>
  </si>
  <si>
    <t>Samuelovalle19@gmail.com</t>
  </si>
  <si>
    <t>Comachinery</t>
  </si>
  <si>
    <t>2011 MYRTLE AVE</t>
  </si>
  <si>
    <t>Int 2</t>
  </si>
  <si>
    <t>PCP-00EA58BF</t>
  </si>
  <si>
    <t>cheryl-johnson77@tutamail.com</t>
  </si>
  <si>
    <t>Martha</t>
  </si>
  <si>
    <t>Cheryl-Johnson77@tutamail.com</t>
  </si>
  <si>
    <t>124 Pick Street</t>
  </si>
  <si>
    <t>Centennial</t>
  </si>
  <si>
    <t>PCP-00EA1896</t>
  </si>
  <si>
    <t>brett.loewen@hotmail.com</t>
  </si>
  <si>
    <t>200 FLINT WAY</t>
  </si>
  <si>
    <t>PCP-00EA4BEB</t>
  </si>
  <si>
    <t>erin@monarchlac.com</t>
  </si>
  <si>
    <t>Magruder</t>
  </si>
  <si>
    <t>+1 7193907566</t>
  </si>
  <si>
    <t>MONARCH LANDSCAPING &amp; LAWNCA</t>
  </si>
  <si>
    <t>61023::MONARCH LANDSCAPING &amp; LAWNCA RE MAINTENANCE</t>
  </si>
  <si>
    <t>PCP-00056086</t>
  </si>
  <si>
    <t>ing.alberto87@icloud.com</t>
  </si>
  <si>
    <t>Diaz Guzman</t>
  </si>
  <si>
    <t>Jesus Alberto</t>
  </si>
  <si>
    <t>1108 ELYSIAN FIELD DRIVE</t>
  </si>
  <si>
    <t>PCP-00E89FF8</t>
  </si>
  <si>
    <t>nboyles83@gmail.com</t>
  </si>
  <si>
    <t>Boyles</t>
  </si>
  <si>
    <t>Nboyles83@gmail.com</t>
  </si>
  <si>
    <t>8134 MOUNT OURAY ROAD</t>
  </si>
  <si>
    <t>PCP-00EA7A44</t>
  </si>
  <si>
    <t>james.grote@libertyenergy.com</t>
  </si>
  <si>
    <t>Grote</t>
  </si>
  <si>
    <t>PCP-00EA56CA</t>
  </si>
  <si>
    <t>eastmtnhdyman@gmail.com</t>
  </si>
  <si>
    <t>CLOUD COUNTRY ESTATES POA</t>
  </si>
  <si>
    <t>#1 Cloud County Dr</t>
  </si>
  <si>
    <t>Mayhill</t>
  </si>
  <si>
    <t>17743::CLOUD COUNTRY ESTATES POA</t>
  </si>
  <si>
    <t>PCP-00EA3D72</t>
  </si>
  <si>
    <t>andrewmastre@gmail.com</t>
  </si>
  <si>
    <t>Mastre</t>
  </si>
  <si>
    <t>BULWARK CONCRETE &amp; CONSTUCTI ON LLC</t>
  </si>
  <si>
    <t>6503 W. County road 7 north</t>
  </si>
  <si>
    <t>Del Norte</t>
  </si>
  <si>
    <t>07924::BULWARK CONCRETE &amp; CONSTUCTI ON LLC</t>
  </si>
  <si>
    <t>PCP-00EA57CA</t>
  </si>
  <si>
    <t>levi.stevens@libertyenergy.com</t>
  </si>
  <si>
    <t>PCP-00EA595F</t>
  </si>
  <si>
    <t>a13rtl</t>
  </si>
  <si>
    <t>logon</t>
  </si>
  <si>
    <t>mclark@wagnerequipment.com</t>
  </si>
  <si>
    <t>MHC KENWORTH DENVER</t>
  </si>
  <si>
    <t>18381::MHC KENWORTH/DENVER</t>
  </si>
  <si>
    <t>PIP-10862894</t>
  </si>
  <si>
    <t>chavezgeneralservices@gmail.com</t>
  </si>
  <si>
    <t>Chavezgeneralservices@gmail.com</t>
  </si>
  <si>
    <t>CHAVEZ GENERAL SERVICES LLC</t>
  </si>
  <si>
    <t>PO BOX 603</t>
  </si>
  <si>
    <t>ALTO</t>
  </si>
  <si>
    <t>20617::CHAVEZ GENERAL SERVICES LLC</t>
  </si>
  <si>
    <t>PCP-00EAE8F4</t>
  </si>
  <si>
    <t>talvarez</t>
  </si>
  <si>
    <t>Thaid</t>
  </si>
  <si>
    <t>PCP-00EAB6F3</t>
  </si>
  <si>
    <t>rgonzales</t>
  </si>
  <si>
    <t>Ricky</t>
  </si>
  <si>
    <t>PCP-00EAAD56</t>
  </si>
  <si>
    <t>info@ladysteelsvcs.com</t>
  </si>
  <si>
    <t>Rose</t>
  </si>
  <si>
    <t>LADY STEEL</t>
  </si>
  <si>
    <t>7678 soda creek road</t>
  </si>
  <si>
    <t>pueblo</t>
  </si>
  <si>
    <t>55744::LADY STEEL</t>
  </si>
  <si>
    <t>PCP-00EADCD1</t>
  </si>
  <si>
    <t>e250cll</t>
  </si>
  <si>
    <t>Lowry</t>
  </si>
  <si>
    <t>Lowry_Christopher@wagnerequipment.com</t>
  </si>
  <si>
    <t>PSP-000228A6</t>
  </si>
  <si>
    <t>chrisqsr75@gmail.com</t>
  </si>
  <si>
    <t>GUTIERREZ</t>
  </si>
  <si>
    <t>YELLOW JACKET OILFIELD SERVI</t>
  </si>
  <si>
    <t>5151 KATY FREEWAY</t>
  </si>
  <si>
    <t>SUITE 206</t>
  </si>
  <si>
    <t>98878::YELLOW JACKET OILFIELD SERVI CES</t>
  </si>
  <si>
    <t>PCP-00EAC04B</t>
  </si>
  <si>
    <t>Lee_caylynn@wagnerequipment.com</t>
  </si>
  <si>
    <t>Caylynn</t>
  </si>
  <si>
    <t>PCP-00EAD5B5</t>
  </si>
  <si>
    <t>evelynji@donaanacounty.org</t>
  </si>
  <si>
    <t>Luna</t>
  </si>
  <si>
    <t>Evelyn</t>
  </si>
  <si>
    <t>180 W. AMADOR ROOM 107</t>
  </si>
  <si>
    <t>2025 E. GRIGGS</t>
  </si>
  <si>
    <t>PCP-00EAAFCD</t>
  </si>
  <si>
    <t>plantsoftheriogrande@q.com</t>
  </si>
  <si>
    <t>US (+1)5758380564</t>
  </si>
  <si>
    <t>PCP-0000AF68</t>
  </si>
  <si>
    <t>fageninc</t>
  </si>
  <si>
    <t>Fagen</t>
  </si>
  <si>
    <t>Ethan</t>
  </si>
  <si>
    <t>+1 3203213379</t>
  </si>
  <si>
    <t>dgrund@fagencraneequip.com</t>
  </si>
  <si>
    <t>Fagen Inc</t>
  </si>
  <si>
    <t>1021 212 w  hwy</t>
  </si>
  <si>
    <t>P O BOX 159</t>
  </si>
  <si>
    <t>GRANITE FALLS</t>
  </si>
  <si>
    <t>MN</t>
  </si>
  <si>
    <t>PPI-00031808</t>
  </si>
  <si>
    <t>e250jj1</t>
  </si>
  <si>
    <t>Jones_Justin@wagnerequipment.com</t>
  </si>
  <si>
    <t>PSP-000CDFF3</t>
  </si>
  <si>
    <t>drew@drewdigs.com</t>
  </si>
  <si>
    <t>Hanson</t>
  </si>
  <si>
    <t>DREW DIGS LLC</t>
  </si>
  <si>
    <t>25470::DREW DIGS LLC</t>
  </si>
  <si>
    <t>PPW-00042B53</t>
  </si>
  <si>
    <t>dasalas@enerflex.com</t>
  </si>
  <si>
    <t>Salas</t>
  </si>
  <si>
    <t>27 CR RD 204</t>
  </si>
  <si>
    <t>PECOS</t>
  </si>
  <si>
    <t>PCP-00EB351E</t>
  </si>
  <si>
    <t>trent@sdwoodproducts.com</t>
  </si>
  <si>
    <t>Deines</t>
  </si>
  <si>
    <t>SILVER DOLLAR WOOD PRODUCTS</t>
  </si>
  <si>
    <t>2519 N. Interstate 25</t>
  </si>
  <si>
    <t>81823::SILVER DOLLAR WOOD PRODUCTS</t>
  </si>
  <si>
    <t>PCP-00EB2C21</t>
  </si>
  <si>
    <t>keenan@tkfcontracting.com</t>
  </si>
  <si>
    <t>Willbanks</t>
  </si>
  <si>
    <t>Keenan</t>
  </si>
  <si>
    <t>TKF CONTRACTING INC</t>
  </si>
  <si>
    <t>23125 RD X</t>
  </si>
  <si>
    <t>LEWIS</t>
  </si>
  <si>
    <t>86596::TKF CONTRACTING INC</t>
  </si>
  <si>
    <t>PCP-00EB25FB</t>
  </si>
  <si>
    <t>jflowers@wagnerequipment.com</t>
  </si>
  <si>
    <t>Flowers</t>
  </si>
  <si>
    <t>PCP-00EB253B</t>
  </si>
  <si>
    <t>justin.williams@sec-ep.com</t>
  </si>
  <si>
    <t>Williams</t>
  </si>
  <si>
    <t>9523 Fairbanks N Houston Rd</t>
  </si>
  <si>
    <t>PCP-00D631EF</t>
  </si>
  <si>
    <t>josueilopezcontreras@eaton.com</t>
  </si>
  <si>
    <t>LOPEZ</t>
  </si>
  <si>
    <t>JOSUE</t>
  </si>
  <si>
    <t>EATON CORPORATION</t>
  </si>
  <si>
    <t>BILL BURNETT DRIVE</t>
  </si>
  <si>
    <t>490-A</t>
  </si>
  <si>
    <t>30794::EATON CORPORATION</t>
  </si>
  <si>
    <t>PCP-00EB422A</t>
  </si>
  <si>
    <t>tcallaway@kinetik.com</t>
  </si>
  <si>
    <t>Callaway</t>
  </si>
  <si>
    <t>+1 5756263456</t>
  </si>
  <si>
    <t>FRONTIER FIELD SERVICES - DURANGO MIDSTREAM</t>
  </si>
  <si>
    <t>2002 TIMBERLOCH PL</t>
  </si>
  <si>
    <t>35208::FRONTIER FIELD SERVICES LLC</t>
  </si>
  <si>
    <t>PCP-00C8F012</t>
  </si>
  <si>
    <t>teodoroarzapalo.1988@hotmail.com</t>
  </si>
  <si>
    <t>Arzapalo atahuaman</t>
  </si>
  <si>
    <t>Teodoro</t>
  </si>
  <si>
    <t>JirónTrujillo 1004</t>
  </si>
  <si>
    <t>Jesús</t>
  </si>
  <si>
    <t>PCP-00EB4B3B</t>
  </si>
  <si>
    <t>brucew@adrielec.com</t>
  </si>
  <si>
    <t>Waggoner</t>
  </si>
  <si>
    <t>1008 York Ranch Rd</t>
  </si>
  <si>
    <t>Pie Town</t>
  </si>
  <si>
    <t>PCP-00EB74AF</t>
  </si>
  <si>
    <t>jacob.duran@archrock.com</t>
  </si>
  <si>
    <t>1500 Industrial Dr.</t>
  </si>
  <si>
    <t>PCP-00EB71B8</t>
  </si>
  <si>
    <t>A_lightning57@yahoo.com</t>
  </si>
  <si>
    <t>Alaniz</t>
  </si>
  <si>
    <t>Spartan Construccion</t>
  </si>
  <si>
    <t>615 EAST SCHUSTER AVENUE</t>
  </si>
  <si>
    <t>PCP-00EB5ABC</t>
  </si>
  <si>
    <t>groverpryor@yahoo.com</t>
  </si>
  <si>
    <t>Pryor</t>
  </si>
  <si>
    <t>Grover</t>
  </si>
  <si>
    <t>Grover Pryor llc</t>
  </si>
  <si>
    <t>4925 GCR 22</t>
  </si>
  <si>
    <t>Kremmling</t>
  </si>
  <si>
    <t>PCP-00EB59E4</t>
  </si>
  <si>
    <t>e250cw4</t>
  </si>
  <si>
    <t>Whittington</t>
  </si>
  <si>
    <t>Caide</t>
  </si>
  <si>
    <t>whittington_caide@wagnerequipment.com</t>
  </si>
  <si>
    <t>PSP-000B8EAF</t>
  </si>
  <si>
    <t>zmitchell028@gmail.com</t>
  </si>
  <si>
    <t>911 PHELPS AVENUE</t>
  </si>
  <si>
    <t>PCP-00EB8E5E</t>
  </si>
  <si>
    <t>chinito.az9amdo@gmail.com</t>
  </si>
  <si>
    <t>Amado</t>
  </si>
  <si>
    <t>Noé</t>
  </si>
  <si>
    <t>CONSULATE GENERAL OF GUATEMALA</t>
  </si>
  <si>
    <t>SOUTH MONACO STREET PARKWAY</t>
  </si>
  <si>
    <t>PCP-00EB9BE8</t>
  </si>
  <si>
    <t>a5n9dl</t>
  </si>
  <si>
    <t>Largo</t>
  </si>
  <si>
    <t>Darla</t>
  </si>
  <si>
    <t>Largod@rushenterprises.com</t>
  </si>
  <si>
    <t>RUSH TRUCK CENTERS, FARMINGTON</t>
  </si>
  <si>
    <t>72496::RUSH TRUCK CENTER INC</t>
  </si>
  <si>
    <t>PSP-000CF8C2</t>
  </si>
  <si>
    <t>barucbc8@gmail.com</t>
  </si>
  <si>
    <t>Bermudez Cortez</t>
  </si>
  <si>
    <t>Baruc</t>
  </si>
  <si>
    <t>Miller Dirt</t>
  </si>
  <si>
    <t>100 ALYSSA DRIVE</t>
  </si>
  <si>
    <t>DEL RIO</t>
  </si>
  <si>
    <t>PCP-00EBD503</t>
  </si>
  <si>
    <t>zlcmobileheavydiesel2024@gmail.com</t>
  </si>
  <si>
    <t>crockett</t>
  </si>
  <si>
    <t>zane</t>
  </si>
  <si>
    <t>+1 7194375373</t>
  </si>
  <si>
    <t>ZLC MOBILE HEAVY DIESEL</t>
  </si>
  <si>
    <t>97779::ZLC MOBILE HEAVY DIESEL</t>
  </si>
  <si>
    <t>PCP-00EB9DF7</t>
  </si>
  <si>
    <t>harrell.grooms@propetroservices.com</t>
  </si>
  <si>
    <t>Grooms</t>
  </si>
  <si>
    <t>Harrell</t>
  </si>
  <si>
    <t>Harrell.grooms@propetroservices.com</t>
  </si>
  <si>
    <t>PRO PETRO SERVICES INC</t>
  </si>
  <si>
    <t>FARM TO MARKET 307</t>
  </si>
  <si>
    <t>67051::PROPETRO SERVICES INC</t>
  </si>
  <si>
    <t>PPW-62ADF429</t>
  </si>
  <si>
    <t>ryan@next-levelservice.com</t>
  </si>
  <si>
    <t>Seessengood</t>
  </si>
  <si>
    <t>Ryan@next-levelservice.coM</t>
  </si>
  <si>
    <t>NEXT LEVEL SERVICE</t>
  </si>
  <si>
    <t>6496 FENTON ST</t>
  </si>
  <si>
    <t>PCP-00E000B1</t>
  </si>
  <si>
    <t>ayalauno@aol.com</t>
  </si>
  <si>
    <t>Ayala</t>
  </si>
  <si>
    <t>PRESTIGIOUS HOMES</t>
  </si>
  <si>
    <t>5417 JAYNES ROAD SW</t>
  </si>
  <si>
    <t>70417::PRESTIGIOUS HOMES</t>
  </si>
  <si>
    <t>PCP-00EB43AF</t>
  </si>
  <si>
    <t>redmesa@navajochapters.org</t>
  </si>
  <si>
    <t>Chapter</t>
  </si>
  <si>
    <t>Red Mesa</t>
  </si>
  <si>
    <t>RED MESA CHAPTER</t>
  </si>
  <si>
    <t>422 WEST OLD MONTEZUMA</t>
  </si>
  <si>
    <t>MONTEZUMA CREEK</t>
  </si>
  <si>
    <t>73820::RED MESA CHAPTER</t>
  </si>
  <si>
    <t>PCP-00EBEAE3</t>
  </si>
  <si>
    <t>freedomtowing01@yahoo.com</t>
  </si>
  <si>
    <t>Brady</t>
  </si>
  <si>
    <t>Freedomtowing01@yahoo.com</t>
  </si>
  <si>
    <t>PROGRESSIVE CONTRACTING</t>
  </si>
  <si>
    <t>PO BOX 1930</t>
  </si>
  <si>
    <t>ST. GEORGE</t>
  </si>
  <si>
    <t>PCP-00EB4B8A</t>
  </si>
  <si>
    <t>chrisse.guilas@cbre.com</t>
  </si>
  <si>
    <t>Guilas</t>
  </si>
  <si>
    <t>Chrisse</t>
  </si>
  <si>
    <t>CBRE MANAGED SERVICES INC.</t>
  </si>
  <si>
    <t>27800 MEDICAL CENTER ROAD</t>
  </si>
  <si>
    <t>Ste. 151</t>
  </si>
  <si>
    <t>MISSION VIEJO</t>
  </si>
  <si>
    <t>PCP-00EB24B9</t>
  </si>
  <si>
    <t>franciscoj.soto03@gmail.com</t>
  </si>
  <si>
    <t>Soto</t>
  </si>
  <si>
    <t>Francisco Javier</t>
  </si>
  <si>
    <t>JAVIER SOTO</t>
  </si>
  <si>
    <t>553 Agua de LLuvia Pl</t>
  </si>
  <si>
    <t>49853::JAVIER SOTO</t>
  </si>
  <si>
    <t>PCP-00EBF270</t>
  </si>
  <si>
    <t>david.epperson@usacompression.com</t>
  </si>
  <si>
    <t>Epperson</t>
  </si>
  <si>
    <t>PCP-00D781B4</t>
  </si>
  <si>
    <t>a1wqja</t>
  </si>
  <si>
    <t>JonathanAlexander@Inland-Group.com</t>
  </si>
  <si>
    <t>INLAND KENWORTH</t>
  </si>
  <si>
    <t>46188::INLAND KENWORTH INC</t>
  </si>
  <si>
    <t>PSP-000CF8C5</t>
  </si>
  <si>
    <t>carlitosaceves@gmail.com</t>
  </si>
  <si>
    <t>Aceves</t>
  </si>
  <si>
    <t>540 S BRYANT ST</t>
  </si>
  <si>
    <t>CO 80219</t>
  </si>
  <si>
    <t>PCP-00EC0601</t>
  </si>
  <si>
    <t>simbasimmons68@gmail.com</t>
  </si>
  <si>
    <t>Simbasimmons68@gmail.com</t>
  </si>
  <si>
    <t>7062 SOUTH WATERLOO WAY</t>
  </si>
  <si>
    <t>PCP-0092CFD1</t>
  </si>
  <si>
    <t>awildangel13@gmail.com</t>
  </si>
  <si>
    <t>Schrotke</t>
  </si>
  <si>
    <t>Sande</t>
  </si>
  <si>
    <t>2357 SOUTH BANNOCK STREET</t>
  </si>
  <si>
    <t>PCP-00EBD4FB</t>
  </si>
  <si>
    <t>e250cdb3</t>
  </si>
  <si>
    <t>Baier</t>
  </si>
  <si>
    <t>Carter</t>
  </si>
  <si>
    <t>D.</t>
  </si>
  <si>
    <t>baier_carter@wagnerequipment.com</t>
  </si>
  <si>
    <t>PSP-000C33C9</t>
  </si>
  <si>
    <t>kchapman@prim.com</t>
  </si>
  <si>
    <t>Kirby</t>
  </si>
  <si>
    <t>+1 3039014611</t>
  </si>
  <si>
    <t>72146::Q3 CONTRACTING INC</t>
  </si>
  <si>
    <t>PCP-00CE76E7</t>
  </si>
  <si>
    <t>e250aec</t>
  </si>
  <si>
    <t>E.</t>
  </si>
  <si>
    <t>corey_anthony@wagnerequipment.com</t>
  </si>
  <si>
    <t>PIP-10993734</t>
  </si>
  <si>
    <t>kevin@managesummit.com</t>
  </si>
  <si>
    <t>SAYLER</t>
  </si>
  <si>
    <t>KEVIN</t>
  </si>
  <si>
    <t>EJ'S PROPERTY MANAGEMENT LLC</t>
  </si>
  <si>
    <t>PO BOX 5751</t>
  </si>
  <si>
    <t>DILLON</t>
  </si>
  <si>
    <t>30295::EJ'S PROPERTY MANAGEMENT LLC</t>
  </si>
  <si>
    <t>PCP-00EBE66F</t>
  </si>
  <si>
    <t>mike@dawsonis.com</t>
  </si>
  <si>
    <t>MEYER</t>
  </si>
  <si>
    <t>MIKE</t>
  </si>
  <si>
    <t>MIKE@DAWSONIS.COM</t>
  </si>
  <si>
    <t>DAWSON INFRASTRUCTURE SOLUTI</t>
  </si>
  <si>
    <t>11780 FAIRPLAY STREET</t>
  </si>
  <si>
    <t>71166::DAWSON INFRASTRUCTURE SOLUTI ONS</t>
  </si>
  <si>
    <t>PCP-00EBCD58</t>
  </si>
  <si>
    <t>Oscis915@gmail.com</t>
  </si>
  <si>
    <t>Munoz</t>
  </si>
  <si>
    <t>5229 LA TASTE AVENUE</t>
  </si>
  <si>
    <t>PCP-00EBD567</t>
  </si>
  <si>
    <t>caseydsheridan@gmail.com</t>
  </si>
  <si>
    <t>Sheridan</t>
  </si>
  <si>
    <t>KLING CONSTRUCTION</t>
  </si>
  <si>
    <t>8121 S. ESTES ST.</t>
  </si>
  <si>
    <t>PCP-00EBD0E3</t>
  </si>
  <si>
    <t>emonrreal@hamonbuilt.com</t>
  </si>
  <si>
    <t>monrreal</t>
  </si>
  <si>
    <t>eddy</t>
  </si>
  <si>
    <t>HAMON INFRASTRUCTURE INC.</t>
  </si>
  <si>
    <t>5670 FRANKLIN</t>
  </si>
  <si>
    <t>41243::HAMON INFRASTRUCTURE INC</t>
  </si>
  <si>
    <t>PCP-00EC6729</t>
  </si>
  <si>
    <t>thallmark@hamoninfrastructure.com</t>
  </si>
  <si>
    <t>Hallmark</t>
  </si>
  <si>
    <t>550 E 84TH AVE</t>
  </si>
  <si>
    <t>80229-5312</t>
  </si>
  <si>
    <t>PCP-00EC6700</t>
  </si>
  <si>
    <t>jlipe@keesenlandscape.com</t>
  </si>
  <si>
    <t>Lipe</t>
  </si>
  <si>
    <t>3355 SOUTH UMATILLA STREET</t>
  </si>
  <si>
    <t>PCP-00EC46DC</t>
  </si>
  <si>
    <t>duane.navarro@yahoo.com</t>
  </si>
  <si>
    <t>Navarro</t>
  </si>
  <si>
    <t>Duane</t>
  </si>
  <si>
    <t>DUANE NAVARRO</t>
  </si>
  <si>
    <t>719 US Hwy 50</t>
  </si>
  <si>
    <t>26612::DUANE NAVARRO</t>
  </si>
  <si>
    <t>PCP-00EC4AFC</t>
  </si>
  <si>
    <t>doradosparts@yahoo.com</t>
  </si>
  <si>
    <t>Dorado</t>
  </si>
  <si>
    <t>DORADOS PARTS &amp; EQUIPMENT</t>
  </si>
  <si>
    <t>11040 DYER STREET</t>
  </si>
  <si>
    <t>24064::DORADOS PARTS &amp; EQUIPMENT</t>
  </si>
  <si>
    <t>PCP-00EC5D16</t>
  </si>
  <si>
    <t>brad.borchard@gmail.com</t>
  </si>
  <si>
    <t>Borchard</t>
  </si>
  <si>
    <t>120 JADE STREET</t>
  </si>
  <si>
    <t>PCP-00EC4D2D</t>
  </si>
  <si>
    <t>jeff.americanasphalt@gmail.com</t>
  </si>
  <si>
    <t>Kipp</t>
  </si>
  <si>
    <t>ALL AMERICAN ASPHALT &amp; PAVIN</t>
  </si>
  <si>
    <t>2035 SARSI DRIVE</t>
  </si>
  <si>
    <t>04347::ALL AMERICAN ASPHALT &amp; PAVIN G</t>
  </si>
  <si>
    <t>PCP-00EC5677</t>
  </si>
  <si>
    <t>mechanico361@gmail.com</t>
  </si>
  <si>
    <t>731 GRAND AVENUE</t>
  </si>
  <si>
    <t>Lot 119</t>
  </si>
  <si>
    <t>PLATTEVILLE</t>
  </si>
  <si>
    <t>PCP-00EC819E</t>
  </si>
  <si>
    <t>jared.dees@dot.nm.gov</t>
  </si>
  <si>
    <t>Dees</t>
  </si>
  <si>
    <t>NMDOT</t>
  </si>
  <si>
    <t>26820 East Highway 60/84</t>
  </si>
  <si>
    <t>Fort Sumner</t>
  </si>
  <si>
    <t>PCP-00EC4BAB</t>
  </si>
  <si>
    <t>onofretransportation@gmail.com</t>
  </si>
  <si>
    <t>Villalobos</t>
  </si>
  <si>
    <t>Onofre</t>
  </si>
  <si>
    <t>ONOFRE TRANSPORTATION</t>
  </si>
  <si>
    <t>2301 enchanted quail pl</t>
  </si>
  <si>
    <t>el paso</t>
  </si>
  <si>
    <t>65284::ONOFRE TRANSPORTATION</t>
  </si>
  <si>
    <t>PCP-00EC4E01</t>
  </si>
  <si>
    <t>lcollom@csicompressco.com</t>
  </si>
  <si>
    <t>Collom</t>
  </si>
  <si>
    <t>Lester</t>
  </si>
  <si>
    <t>lestercollom@gmail.com</t>
  </si>
  <si>
    <t>CSI Compressco LP</t>
  </si>
  <si>
    <t>24955 INTERSTATE 45 NORTH</t>
  </si>
  <si>
    <t>PPW-8000D996</t>
  </si>
  <si>
    <t>a6r2jc</t>
  </si>
  <si>
    <t>Cedillo</t>
  </si>
  <si>
    <t>juan.cedillo@borderint.com</t>
  </si>
  <si>
    <t>BORDER INTERNATIONAL TRUCKS</t>
  </si>
  <si>
    <t>08665::BORDER INTERNATIONAL TRUCKS</t>
  </si>
  <si>
    <t>PSP-000B5EF4</t>
  </si>
  <si>
    <t>jpcouncilmaniii@hotmail.com</t>
  </si>
  <si>
    <t>COUNCILMAN</t>
  </si>
  <si>
    <t>JCI</t>
  </si>
  <si>
    <t>407B RIVERLAND DR</t>
  </si>
  <si>
    <t>CRESTED BUTTE</t>
  </si>
  <si>
    <t>49285::JCI</t>
  </si>
  <si>
    <t>PCP-00ECCDF3</t>
  </si>
  <si>
    <t>conresllc</t>
  </si>
  <si>
    <t>Morningstar</t>
  </si>
  <si>
    <t>Marchel</t>
  </si>
  <si>
    <t>mmstar@conresllc.com</t>
  </si>
  <si>
    <t>L &amp; L ENTERPRISES</t>
  </si>
  <si>
    <t>418 North 9th Avenue, Greeley, CO, USA</t>
  </si>
  <si>
    <t>PPW-1384CCE6</t>
  </si>
  <si>
    <t>brittney.agnes1991@gmail.com</t>
  </si>
  <si>
    <t>Agnes</t>
  </si>
  <si>
    <t>Brittney</t>
  </si>
  <si>
    <t>936 COUNTY ROAD 95</t>
  </si>
  <si>
    <t>PCP-00CBEAE3</t>
  </si>
  <si>
    <t>lkfarms@gmail.com</t>
  </si>
  <si>
    <t>Krening</t>
  </si>
  <si>
    <t>14925 COUNTY ROAD 18</t>
  </si>
  <si>
    <t>PCP-00ECBF3A</t>
  </si>
  <si>
    <t>fraire_transport@yahoo.com</t>
  </si>
  <si>
    <t>Fraire</t>
  </si>
  <si>
    <t>Fraire_transport@yahoo.com</t>
  </si>
  <si>
    <t>FRAIRE TRANSPORT LLC</t>
  </si>
  <si>
    <t>2113 ABRIL DRIVE</t>
  </si>
  <si>
    <t>31979::FRAIRE TRANSPORT LLC</t>
  </si>
  <si>
    <t>PCP-00ECD236</t>
  </si>
  <si>
    <t>aq88bg</t>
  </si>
  <si>
    <t>Graves</t>
  </si>
  <si>
    <t>BGraves@premiertruck.com</t>
  </si>
  <si>
    <t>FREIGHTLINER OF UTAH</t>
  </si>
  <si>
    <t>PSP-00081A68</t>
  </si>
  <si>
    <t>normedra58@gmail.com</t>
  </si>
  <si>
    <t>Norberto</t>
  </si>
  <si>
    <t>DESERTLAND DAIRY / BIG SKY DAIRY</t>
  </si>
  <si>
    <t>P.O. Box 10</t>
  </si>
  <si>
    <t>Mesquite</t>
  </si>
  <si>
    <t>07593::DESERTLND DAIRY/BIG SKY DAIR</t>
  </si>
  <si>
    <t>PCP-00ECD46B</t>
  </si>
  <si>
    <t>hharperls@yahoo.com</t>
  </si>
  <si>
    <t>HARPER</t>
  </si>
  <si>
    <t>HHARPERLS@YAHOO.COM</t>
  </si>
  <si>
    <t>HARPER FEEDLOTS LLC</t>
  </si>
  <si>
    <t>21560 CR 76</t>
  </si>
  <si>
    <t>41540::HARPER FEEDLOTS LLC</t>
  </si>
  <si>
    <t>PCP-00ECD082</t>
  </si>
  <si>
    <t>carritt</t>
  </si>
  <si>
    <t>Carritt</t>
  </si>
  <si>
    <t>+1 806-244-4297</t>
  </si>
  <si>
    <t>josh@gandgoperators.com</t>
  </si>
  <si>
    <t>G &amp; G OPERATORS</t>
  </si>
  <si>
    <t>907 Liberal ST</t>
  </si>
  <si>
    <t>Dalhart</t>
  </si>
  <si>
    <t>79022-2928</t>
  </si>
  <si>
    <t>PPT-0008ED61</t>
  </si>
  <si>
    <t>d.leatherwood6@icloud.com</t>
  </si>
  <si>
    <t>LEATHERWOOD</t>
  </si>
  <si>
    <t>D</t>
  </si>
  <si>
    <t>254-445-4575</t>
  </si>
  <si>
    <t>DOUBLE D</t>
  </si>
  <si>
    <t xml:space="preserve">6 woodland tr </t>
  </si>
  <si>
    <t>Dublin</t>
  </si>
  <si>
    <t>PPW-0002C78A</t>
  </si>
  <si>
    <t>ndominguez@jwenergy.com</t>
  </si>
  <si>
    <t>SANCHEZ</t>
  </si>
  <si>
    <t>NEYELI</t>
  </si>
  <si>
    <t>+1 432-258-3789</t>
  </si>
  <si>
    <t>NDominguez@jwenergy.com</t>
  </si>
  <si>
    <t>JW POWER</t>
  </si>
  <si>
    <t>3351 WESTOVER DR.</t>
  </si>
  <si>
    <t>PCP-0000F6E7</t>
  </si>
  <si>
    <t>michael.richardson@csicompressco.com</t>
  </si>
  <si>
    <t>+1 9408727288</t>
  </si>
  <si>
    <t>Michael.richardson@csicompressco.com</t>
  </si>
  <si>
    <t>PCP-00A3C8B8</t>
  </si>
  <si>
    <t>bobettemoss@ymail.com</t>
  </si>
  <si>
    <t>Moss</t>
  </si>
  <si>
    <t>Bobette</t>
  </si>
  <si>
    <t>+1 2545594618</t>
  </si>
  <si>
    <t>2M RENTALS, LLC</t>
  </si>
  <si>
    <t xml:space="preserve">150 CR 327 </t>
  </si>
  <si>
    <t>PPW-8000443C</t>
  </si>
  <si>
    <t>ashli.holder@brucknertruck.com</t>
  </si>
  <si>
    <t>Holder</t>
  </si>
  <si>
    <t>Ashli</t>
  </si>
  <si>
    <t>BRUCKNER TRUCK SALES FOUNTAI</t>
  </si>
  <si>
    <t>BRUCKNER'S TRUCK &amp; EQPT</t>
  </si>
  <si>
    <t>6145 CHAMPLIN DR</t>
  </si>
  <si>
    <t>39781::BRUCKNER TRUCK SALES FOUNTAI N SITE</t>
  </si>
  <si>
    <t>PCP-00ECD7B6</t>
  </si>
  <si>
    <t>abcottrell@lgeverist.com</t>
  </si>
  <si>
    <t>Cottrell</t>
  </si>
  <si>
    <t>+1 303 775 9137</t>
  </si>
  <si>
    <t>L. G. EVERIST INC</t>
  </si>
  <si>
    <t>PO BOX 5829</t>
  </si>
  <si>
    <t>SIOUX FALLS</t>
  </si>
  <si>
    <t>SOUTH DAKOTA</t>
  </si>
  <si>
    <t>57117-5829</t>
  </si>
  <si>
    <t>PCP-0073931B</t>
  </si>
  <si>
    <t>aspenskico1</t>
  </si>
  <si>
    <t>kevinrhughes05@gmail.com</t>
  </si>
  <si>
    <t>ASPEN SKIING COMPANY LLC</t>
  </si>
  <si>
    <t>38700 COLORADO 82</t>
  </si>
  <si>
    <t>Vehicle Shop</t>
  </si>
  <si>
    <t>03597::ASPEN SKIING COMPANY LLC</t>
  </si>
  <si>
    <t>PCP-00ECDA2A</t>
  </si>
  <si>
    <t>tcbtech22</t>
  </si>
  <si>
    <t>Roach</t>
  </si>
  <si>
    <t>+1 4325301565</t>
  </si>
  <si>
    <t>KRoach@tcbenergyservices.com</t>
  </si>
  <si>
    <t>TCB ENERGY SERVICES LLC</t>
  </si>
  <si>
    <t>19577 FM 2854</t>
  </si>
  <si>
    <t>MontgomeryMontgomery</t>
  </si>
  <si>
    <t>PCP-0000FA13</t>
  </si>
  <si>
    <t>e350re1</t>
  </si>
  <si>
    <t>Escamilla</t>
  </si>
  <si>
    <t>Rosario</t>
  </si>
  <si>
    <t>escamilla_rosario@wagnerequipment.com</t>
  </si>
  <si>
    <t>PSP-0007AE9C</t>
  </si>
  <si>
    <t>lmaxwell</t>
  </si>
  <si>
    <t>+1 2102154495</t>
  </si>
  <si>
    <t>210-215-4495</t>
  </si>
  <si>
    <t>lewis.maxwell@capitolaggregates.com</t>
  </si>
  <si>
    <t>Capitol Aggregates Inc</t>
  </si>
  <si>
    <t>12625 WETMORE RD., STE. 301</t>
  </si>
  <si>
    <t>PPS-00000579</t>
  </si>
  <si>
    <t>pavalois</t>
  </si>
  <si>
    <t>Valois</t>
  </si>
  <si>
    <t>Pascal</t>
  </si>
  <si>
    <t>+1 4508368111</t>
  </si>
  <si>
    <t>cduplessis@ebiqc.com</t>
  </si>
  <si>
    <t>LES ENTREPRISES BERTHIER INC.</t>
  </si>
  <si>
    <t>61 rue de Montcalm</t>
  </si>
  <si>
    <t>Berthierville</t>
  </si>
  <si>
    <t>J0K 1A0</t>
  </si>
  <si>
    <t>PPW-800341E4</t>
  </si>
  <si>
    <t>allredmechanic@gmail.com</t>
  </si>
  <si>
    <t>construction</t>
  </si>
  <si>
    <t>Allred</t>
  </si>
  <si>
    <t>+1 435 749 1160</t>
  </si>
  <si>
    <t>ALLRED CONSTRUCTION</t>
  </si>
  <si>
    <t>PO BOX 192</t>
  </si>
  <si>
    <t>Cleveland</t>
  </si>
  <si>
    <t>PCP-007A9BD7</t>
  </si>
  <si>
    <t>shopmechanics@roctx.com</t>
  </si>
  <si>
    <t>+1 3256659563</t>
  </si>
  <si>
    <t>SethT@roctx.com</t>
  </si>
  <si>
    <t>RANCH &amp;  OIL FIELD CONST</t>
  </si>
  <si>
    <t>po box 2984</t>
  </si>
  <si>
    <t>PPW-80019344</t>
  </si>
  <si>
    <t>hedgerl</t>
  </si>
  <si>
    <t>Hedger</t>
  </si>
  <si>
    <t>Larissa</t>
  </si>
  <si>
    <t>+1 303 659 4562</t>
  </si>
  <si>
    <t>brooke.smith@indrebuild.com</t>
  </si>
  <si>
    <t>189 North Kuner Road</t>
  </si>
  <si>
    <t>PCP-002E58EC</t>
  </si>
  <si>
    <t>derek.washburn@navenergy.com</t>
  </si>
  <si>
    <t>Washburn</t>
  </si>
  <si>
    <t>+1 5055178905</t>
  </si>
  <si>
    <t>Derek.Washburn@NavEnergy.com</t>
  </si>
  <si>
    <t>BISTI FUELS COMPANY LLC /NTEC</t>
  </si>
  <si>
    <t>07549::BISTI FUELS COMPANY LLC</t>
  </si>
  <si>
    <t>PCP-000A4CE0</t>
  </si>
  <si>
    <t>haydenrinehart@yahoo.com</t>
  </si>
  <si>
    <t>2007 KENT CT</t>
  </si>
  <si>
    <t>PCP-00EC901E</t>
  </si>
  <si>
    <t>grodriguez@inland-group.com</t>
  </si>
  <si>
    <t>rodriguez</t>
  </si>
  <si>
    <t>gustavo</t>
  </si>
  <si>
    <t>GRODRIGUEZ@INLAND-GROUP.COM</t>
  </si>
  <si>
    <t>inland kenworth</t>
  </si>
  <si>
    <t>3924 BLOOMFIELD HIGHWAY</t>
  </si>
  <si>
    <t>PCP-00ECC170</t>
  </si>
  <si>
    <t>joseph.gregson@kodiakgas.com</t>
  </si>
  <si>
    <t>Gregson</t>
  </si>
  <si>
    <t>+1 9709664794</t>
  </si>
  <si>
    <t>Joseph.gregson@kodiakgas.com</t>
  </si>
  <si>
    <t>PCP-00DB48BB</t>
  </si>
  <si>
    <t>a27var</t>
  </si>
  <si>
    <t>Ruiz</t>
  </si>
  <si>
    <t>+1 806 374 1033</t>
  </si>
  <si>
    <t>aruiz@premiertruck.com</t>
  </si>
  <si>
    <t>On-Highway Truck</t>
  </si>
  <si>
    <t>PREMIER TRUCK GROUP</t>
  </si>
  <si>
    <t>PIP-10618468</t>
  </si>
  <si>
    <t>sim0navoronova@yandex.ru</t>
  </si>
  <si>
    <t>Knight</t>
  </si>
  <si>
    <t>214 Shobe Lane</t>
  </si>
  <si>
    <t>PCP-00ECF9A4</t>
  </si>
  <si>
    <t>ba6oo6y@hotmail.com</t>
  </si>
  <si>
    <t>Bader</t>
  </si>
  <si>
    <t>Ba6oo6y@hotmail.com</t>
  </si>
  <si>
    <t>4291 EXPRESS LN</t>
  </si>
  <si>
    <t>SARASOTA</t>
  </si>
  <si>
    <t>PCP-00ED04A4</t>
  </si>
  <si>
    <t>a1wqgr</t>
  </si>
  <si>
    <t>Gustavo</t>
  </si>
  <si>
    <t>PSP-000CF8C6</t>
  </si>
  <si>
    <t>lmguerrero1@verizon.net</t>
  </si>
  <si>
    <t>PCP-00ED7718</t>
  </si>
  <si>
    <t>vargaslimajuan2@gmail.com</t>
  </si>
  <si>
    <t>VerA quispe</t>
  </si>
  <si>
    <t>JIRON STREET</t>
  </si>
  <si>
    <t>PCP-00ED77D1</t>
  </si>
  <si>
    <t>victorynow56@tutamail.com</t>
  </si>
  <si>
    <t>Stieve</t>
  </si>
  <si>
    <t>Victorynow56@tutamail.com</t>
  </si>
  <si>
    <t>3089 River Road</t>
  </si>
  <si>
    <t>PCP-00EDA69F</t>
  </si>
  <si>
    <t>franklinguerra1@gmail.com</t>
  </si>
  <si>
    <t>Guerras Trucking</t>
  </si>
  <si>
    <t>4300 HUDSON ROAD</t>
  </si>
  <si>
    <t>WATKINS</t>
  </si>
  <si>
    <t>PCP-00EDBD1D</t>
  </si>
  <si>
    <t>michael.novick@outlook.com</t>
  </si>
  <si>
    <t>Novick</t>
  </si>
  <si>
    <t>+1 9493945449</t>
  </si>
  <si>
    <t>MIKE'LL MAKE IT</t>
  </si>
  <si>
    <t>TERMS CODE 1</t>
  </si>
  <si>
    <t>2410 PINE CIRCLE</t>
  </si>
  <si>
    <t>LAKESIDE</t>
  </si>
  <si>
    <t>PCP-00E9FC68</t>
  </si>
  <si>
    <t>hoopers</t>
  </si>
  <si>
    <t>Hooper</t>
  </si>
  <si>
    <t>Clovis</t>
  </si>
  <si>
    <t>clovis.hooper@gmail.com</t>
  </si>
  <si>
    <t>Lazy Cane J</t>
  </si>
  <si>
    <t>PPW-72E317AC</t>
  </si>
  <si>
    <t>aspeer@usacompression.com</t>
  </si>
  <si>
    <t>Speer</t>
  </si>
  <si>
    <t>111 CONGRESS AVENUE SUITE 2400</t>
  </si>
  <si>
    <t>PCP-00EDB4BD</t>
  </si>
  <si>
    <t>alex.fuentez@ngsgi.com</t>
  </si>
  <si>
    <t>Fuentez</t>
  </si>
  <si>
    <t>404 VETERANS AIRPARK LANE</t>
  </si>
  <si>
    <t>64193a::NATURAL GAS SERVICE GROUP IN C</t>
  </si>
  <si>
    <t>PCP-00EDBD96</t>
  </si>
  <si>
    <t>justin@innovativeconstructionco.com</t>
  </si>
  <si>
    <t>Walton</t>
  </si>
  <si>
    <t>INNOVATIVE CONSTRUCTION LLC</t>
  </si>
  <si>
    <t>45988::INNOVATIVE CONSTRUCTION LLC</t>
  </si>
  <si>
    <t>PCP-000077C7</t>
  </si>
  <si>
    <t>hydecn@yahoo.com</t>
  </si>
  <si>
    <t>Hyde</t>
  </si>
  <si>
    <t>12 Ute Trl</t>
  </si>
  <si>
    <t>TULAROSA</t>
  </si>
  <si>
    <t>PCP-00EDD94D</t>
  </si>
  <si>
    <t>candjtransport2013@yahoo.com</t>
  </si>
  <si>
    <t>candjtransport2013@Yahoo.com</t>
  </si>
  <si>
    <t>C and J Transport</t>
  </si>
  <si>
    <t>PPW-00026F12</t>
  </si>
  <si>
    <t>jsheavyequipmentrepair@gmail.com</t>
  </si>
  <si>
    <t>Nicolalde</t>
  </si>
  <si>
    <t>Jsheavyequipmentrepair@gmail.com</t>
  </si>
  <si>
    <t>2413 LELARAY STREET</t>
  </si>
  <si>
    <t>PCP-00EDDBDF</t>
  </si>
  <si>
    <t>earthshakerllc@outlook.com</t>
  </si>
  <si>
    <t>NICKEL</t>
  </si>
  <si>
    <t>ETHAN</t>
  </si>
  <si>
    <t>EARTHSHAKERLLC@OUTLOOK.COM</t>
  </si>
  <si>
    <t>EARTH SHAKER RENTALS LLC</t>
  </si>
  <si>
    <t>211 G R HOWARD RD</t>
  </si>
  <si>
    <t>29131::EARTH SHAKER RENTALS LLC</t>
  </si>
  <si>
    <t>PCP-00EE3013</t>
  </si>
  <si>
    <t>mobiletireservice2000@gmail.com</t>
  </si>
  <si>
    <t>Hitchings</t>
  </si>
  <si>
    <t>MOBILE TIRE SERVICE</t>
  </si>
  <si>
    <t>P.O. Box 272758</t>
  </si>
  <si>
    <t>Fort Collins</t>
  </si>
  <si>
    <t>60103::MOBILE TIRE SERVICE</t>
  </si>
  <si>
    <t>PCP-00EE3899</t>
  </si>
  <si>
    <t>franz.friesen@yahoo.com</t>
  </si>
  <si>
    <t>friesen</t>
  </si>
  <si>
    <t>Franz.friesen@yahoo.com</t>
  </si>
  <si>
    <t>FRIESEN ENERGY SOLUTIONS</t>
  </si>
  <si>
    <t>649 US HIGHWAY 180 E</t>
  </si>
  <si>
    <t>33155::FRIESEN ENERGY SOLUTIONS</t>
  </si>
  <si>
    <t>PCP-00EE14E3</t>
  </si>
  <si>
    <t>wgrvladm1@outlook.com</t>
  </si>
  <si>
    <t>ARCHULETA COUNTY</t>
  </si>
  <si>
    <t>1122 HWY. 84</t>
  </si>
  <si>
    <t>03180::ARCHULETA COUNTY</t>
  </si>
  <si>
    <t>PCP-00EE3F3F</t>
  </si>
  <si>
    <t>wgrvladm8@outlook.com</t>
  </si>
  <si>
    <t>K2 BUILDING GROUP</t>
  </si>
  <si>
    <t>P.O. BOX 3953</t>
  </si>
  <si>
    <t>52385::K2 BUILDING GROUP</t>
  </si>
  <si>
    <t>PCP-00EE40FD</t>
  </si>
  <si>
    <t>gregory.howard@libertyenergy.com</t>
  </si>
  <si>
    <t>Howard</t>
  </si>
  <si>
    <t>Gregory.howard@libertyenergy.com</t>
  </si>
  <si>
    <t>PCP-00EE04CA</t>
  </si>
  <si>
    <t>joey.sanchez2@libertyenergy.com</t>
  </si>
  <si>
    <t>PCP-00EE04BB</t>
  </si>
  <si>
    <t>mazen@alamedawholesale.com</t>
  </si>
  <si>
    <t>Mazen</t>
  </si>
  <si>
    <t>Mazen@alamedawholesale.com</t>
  </si>
  <si>
    <t>ALAMEDA WHOLESALE NURSERY</t>
  </si>
  <si>
    <t>1950 W DARTMOUTH</t>
  </si>
  <si>
    <t>02151::ALAMEDA WHOLESALE NURSERY</t>
  </si>
  <si>
    <t>PCP-00EE2222</t>
  </si>
  <si>
    <t>nlopez@vemac.us</t>
  </si>
  <si>
    <t>Nlopez@vemac.us</t>
  </si>
  <si>
    <t>VEMAC, LLC</t>
  </si>
  <si>
    <t>1919 E RIO GRANDE</t>
  </si>
  <si>
    <t>PCP-00ECC41A</t>
  </si>
  <si>
    <t>beaver@me.com</t>
  </si>
  <si>
    <t>Beaver</t>
  </si>
  <si>
    <t>+1 3034194644</t>
  </si>
  <si>
    <t>BEAVER BUILDERS LLC</t>
  </si>
  <si>
    <t>4660 S Clarkson St</t>
  </si>
  <si>
    <t>06932::BEAVER BUILDERS LLC</t>
  </si>
  <si>
    <t>PCP-0025C773</t>
  </si>
  <si>
    <t>johnjaimes3422@gmail.com</t>
  </si>
  <si>
    <t>Jaimes</t>
  </si>
  <si>
    <t>BORREGO TRUCKING</t>
  </si>
  <si>
    <t>801 RODGERS CIRCLE</t>
  </si>
  <si>
    <t>10983::BORREGO TRUCKING</t>
  </si>
  <si>
    <t>PCP-00EE162F</t>
  </si>
  <si>
    <t>wgrvladm5@outlook.com</t>
  </si>
  <si>
    <t>COGGINS &amp; SONS INC</t>
  </si>
  <si>
    <t>9512 TITAN PARK CIR.</t>
  </si>
  <si>
    <t>17940::COGGINS &amp; SONS INC</t>
  </si>
  <si>
    <t>PCP-00EE404D</t>
  </si>
  <si>
    <t>Kory.Hottel.Contractor@usap.gov</t>
  </si>
  <si>
    <t>Hottel</t>
  </si>
  <si>
    <t>Kory</t>
  </si>
  <si>
    <t>ANTARCTIC SUPPORT CONTRACT</t>
  </si>
  <si>
    <t>7400 SOUTH TUCSON WAY</t>
  </si>
  <si>
    <t>04803::ANTARCTIC SUPPORT CONTRACT</t>
  </si>
  <si>
    <t>PCP-00EE2A01</t>
  </si>
  <si>
    <t>wgrvladm6@outlook.com</t>
  </si>
  <si>
    <t>CITY OF AURORA COLORADO</t>
  </si>
  <si>
    <t>13607 E. ELLSWORTH AVE.</t>
  </si>
  <si>
    <t>03919::CITY OF AURORA/STREET DEPT</t>
  </si>
  <si>
    <t>PCP-00EE407C</t>
  </si>
  <si>
    <t>wgrvladm2@outlook.com</t>
  </si>
  <si>
    <t>THE ASPEN DIGGER INC</t>
  </si>
  <si>
    <t>0075 SOPRIS AVE.</t>
  </si>
  <si>
    <t>CARBONDALE</t>
  </si>
  <si>
    <t>81623-2209</t>
  </si>
  <si>
    <t>03523::THE ASPEN DIGGER INC</t>
  </si>
  <si>
    <t>PCP-00EE3F76</t>
  </si>
  <si>
    <t>jwolverton94@gmail.com</t>
  </si>
  <si>
    <t>Wolverton</t>
  </si>
  <si>
    <t>12788 IVANHOE STREET</t>
  </si>
  <si>
    <t>PCP-00EE3301</t>
  </si>
  <si>
    <t>wgrvladm7@outlook.com</t>
  </si>
  <si>
    <t>RIDGELINE CONSTRUCTION ENTERPRISES LLC</t>
  </si>
  <si>
    <t>60102 MIAMI RD.</t>
  </si>
  <si>
    <t>75656::RIDGELINE CONSTRUCTION ENTER PRISES LLC</t>
  </si>
  <si>
    <t>PCP-00EE40D8</t>
  </si>
  <si>
    <t>darren.green@viaero.com</t>
  </si>
  <si>
    <t>darren</t>
  </si>
  <si>
    <t>DARREN.GREEN@VIAERO.COM</t>
  </si>
  <si>
    <t>VIAERO  WIRELESS</t>
  </si>
  <si>
    <t>1224 W PLATTE AVE</t>
  </si>
  <si>
    <t>93229::NE COLORADO CELLULAR</t>
  </si>
  <si>
    <t>PCP-00EE324A</t>
  </si>
  <si>
    <t>dakota.ramsey@libertyenergy.com</t>
  </si>
  <si>
    <t>PCP-00EE37B2</t>
  </si>
  <si>
    <t>wgrvladm4@outlook.com</t>
  </si>
  <si>
    <t>ADAMS COUNTY</t>
  </si>
  <si>
    <t>1500 E. 128TH AVE.</t>
  </si>
  <si>
    <t>80241-2601</t>
  </si>
  <si>
    <t>01829::ADAMS COUNTY FLEET MAINT</t>
  </si>
  <si>
    <t>PCP-00EE402D</t>
  </si>
  <si>
    <t>389731sm</t>
  </si>
  <si>
    <t>midwaylandfill@wm.com</t>
  </si>
  <si>
    <t>Fountain</t>
  </si>
  <si>
    <t>PCP-00EC7C8D</t>
  </si>
  <si>
    <t>david.salas@libertyenergy.com</t>
  </si>
  <si>
    <t>PCP-00EE0526</t>
  </si>
  <si>
    <t>390043jj</t>
  </si>
  <si>
    <t>Juarez</t>
  </si>
  <si>
    <t>PCP-00EC7C31</t>
  </si>
  <si>
    <t>angela.haworth@alliedcomp.net</t>
  </si>
  <si>
    <t>Haworth</t>
  </si>
  <si>
    <t>Angela</t>
  </si>
  <si>
    <t>Allied Compression</t>
  </si>
  <si>
    <t>1420 INDUSTRIAL DRIVE</t>
  </si>
  <si>
    <t>PCP-00EE3BF2</t>
  </si>
  <si>
    <t>clement.roberts@libertyenergy.com</t>
  </si>
  <si>
    <t>Roberts</t>
  </si>
  <si>
    <t>Clement</t>
  </si>
  <si>
    <t>Clement.Roberts@libertyenergy.com</t>
  </si>
  <si>
    <t>PCP-00EE4482</t>
  </si>
  <si>
    <t>wgrvladm3@outlook.com</t>
  </si>
  <si>
    <t>TOWN OF TAOS</t>
  </si>
  <si>
    <t>400 CAMINO DE LA PLACITA</t>
  </si>
  <si>
    <t>TAOS</t>
  </si>
  <si>
    <t>85583::TOWN OF TAOS</t>
  </si>
  <si>
    <t>PCP-00EE3FA5</t>
  </si>
  <si>
    <t>shannon.crow@libertyenergy.com</t>
  </si>
  <si>
    <t>Crow</t>
  </si>
  <si>
    <t>PCP-00EE0535</t>
  </si>
  <si>
    <t>e250jt3</t>
  </si>
  <si>
    <t>Tellez</t>
  </si>
  <si>
    <t>Tellez_Jimmy@wagnerequipment.com</t>
  </si>
  <si>
    <t>PSP-000CEE7D</t>
  </si>
  <si>
    <t>edwardbriones73@gmail.com</t>
  </si>
  <si>
    <t>Briones</t>
  </si>
  <si>
    <t>703 ANGLERS POND</t>
  </si>
  <si>
    <t>PCP-00EE28C4</t>
  </si>
  <si>
    <t>gary.starks@keller-na.com</t>
  </si>
  <si>
    <t>STARKS</t>
  </si>
  <si>
    <t>GARY</t>
  </si>
  <si>
    <t>GARY.STARKS@KELLER-NA.COM</t>
  </si>
  <si>
    <t>REMEDIAL CONSTRUCTION SERVICES</t>
  </si>
  <si>
    <t>16825 NORTHCHASE DRIVE</t>
  </si>
  <si>
    <t>74050::REMEDIAL CONSTRUCTION SERV</t>
  </si>
  <si>
    <t>PCP-00EE32ED</t>
  </si>
  <si>
    <t>dominick.chiurco@libertyenergy.com</t>
  </si>
  <si>
    <t>Chiurco</t>
  </si>
  <si>
    <t>Dominick</t>
  </si>
  <si>
    <t>PCP-00EE3654</t>
  </si>
  <si>
    <t>uriellopez071005@gmail.com</t>
  </si>
  <si>
    <t>OSCAR</t>
  </si>
  <si>
    <t>WEST GARAGE</t>
  </si>
  <si>
    <t>531 TALBOT AVENUE</t>
  </si>
  <si>
    <t>SPACE B</t>
  </si>
  <si>
    <t>PCP-00EE367E</t>
  </si>
  <si>
    <t>jamie.schrock@libertyenergy.com</t>
  </si>
  <si>
    <t>Schrock</t>
  </si>
  <si>
    <t>Jamie</t>
  </si>
  <si>
    <t>jamie.Schrock@libertyenergy.com</t>
  </si>
  <si>
    <t>950 17th ST., Suite 2000</t>
  </si>
  <si>
    <t>PCP-00EE36BB</t>
  </si>
  <si>
    <t>michael.rogers@libertyenergy.com</t>
  </si>
  <si>
    <t>Michael.Rogers@Libertyenergy.com</t>
  </si>
  <si>
    <t>PCP-00EE053A</t>
  </si>
  <si>
    <t>mario.landaverde@libertyenergy.com</t>
  </si>
  <si>
    <t>Landaverde</t>
  </si>
  <si>
    <t>PCP-00EE0516</t>
  </si>
  <si>
    <t>brett.adams@libertyenergy.com</t>
  </si>
  <si>
    <t>Adams</t>
  </si>
  <si>
    <t>PCP-00EE04EE</t>
  </si>
  <si>
    <t>a678rs</t>
  </si>
  <si>
    <t>Rudy</t>
  </si>
  <si>
    <t>rudy.sanchez@mhc.com</t>
  </si>
  <si>
    <t>PSP-000BD742</t>
  </si>
  <si>
    <t>shannon.crow@libertyfrac.com</t>
  </si>
  <si>
    <t>Shannon.Crow@libertyfrac.com</t>
  </si>
  <si>
    <t>1131 guadelupe</t>
  </si>
  <si>
    <t>Cibolo</t>
  </si>
  <si>
    <t>PCP-0004FFF9</t>
  </si>
  <si>
    <t>sfarieshhrentals@yahoo.com</t>
  </si>
  <si>
    <t>Faries</t>
  </si>
  <si>
    <t>H &amp; H RENTALS LLC</t>
  </si>
  <si>
    <t>27 E JACKSON RD</t>
  </si>
  <si>
    <t>43648::H &amp; H RENTALS LLC</t>
  </si>
  <si>
    <t>PCP-00EE8209</t>
  </si>
  <si>
    <t>ltorres@baenc.com</t>
  </si>
  <si>
    <t>424-347-9077</t>
  </si>
  <si>
    <t>BEHRENS &amp; ASSOCIATES, INC.</t>
  </si>
  <si>
    <t xml:space="preserve">13806 S Inglewood Ave </t>
  </si>
  <si>
    <t>Hawthorne</t>
  </si>
  <si>
    <t>07062::BEHRENS AND ASSOCIATES INC</t>
  </si>
  <si>
    <t>PPW-800277E4</t>
  </si>
  <si>
    <t>ndelao@jwenergy.com</t>
  </si>
  <si>
    <t>Delao</t>
  </si>
  <si>
    <t>Niky</t>
  </si>
  <si>
    <t>250 SOLO ROAD</t>
  </si>
  <si>
    <t>PCP-00D7ED85</t>
  </si>
  <si>
    <t>rueswelding@gmail.com</t>
  </si>
  <si>
    <t>Dominique</t>
  </si>
  <si>
    <t>Rueswelding@gmail.com</t>
  </si>
  <si>
    <t>Dominique Rue</t>
  </si>
  <si>
    <t>102 VIA GOLONDRINA</t>
  </si>
  <si>
    <t>Glencoe</t>
  </si>
  <si>
    <t>PCP-00C8B656</t>
  </si>
  <si>
    <t>joshberniger81@hotmail.com</t>
  </si>
  <si>
    <t>Berniger</t>
  </si>
  <si>
    <t>108 AL SEERY DRIVE</t>
  </si>
  <si>
    <t>PCP-00EE86F4</t>
  </si>
  <si>
    <t>svillanueva164349@icloud.com</t>
  </si>
  <si>
    <t>Villanueva</t>
  </si>
  <si>
    <t>13806 Englewood Ave</t>
  </si>
  <si>
    <t>PCP-00EE7B0F</t>
  </si>
  <si>
    <t>chris.s@impactcompression.com</t>
  </si>
  <si>
    <t>sorrells</t>
  </si>
  <si>
    <t>chris</t>
  </si>
  <si>
    <t>IMPACT COMPRESSION</t>
  </si>
  <si>
    <t>Hebbronville</t>
  </si>
  <si>
    <t>46093::IMPACT COMPRESSION</t>
  </si>
  <si>
    <t>PCP-000458C5</t>
  </si>
  <si>
    <t>eastboulder@yahoo.com</t>
  </si>
  <si>
    <t>Gines</t>
  </si>
  <si>
    <t>Lejon</t>
  </si>
  <si>
    <t>X Bar X Farm and Ranch</t>
  </si>
  <si>
    <t>6901 SOUTH HIGHWAY 191</t>
  </si>
  <si>
    <t>PCP-00EEA7A4</t>
  </si>
  <si>
    <t>rshetter@sierraco.org</t>
  </si>
  <si>
    <t>Shetter</t>
  </si>
  <si>
    <t>SIERRA COUNTY</t>
  </si>
  <si>
    <t>1712 NORTH DATE STREET</t>
  </si>
  <si>
    <t>TRUTH OR CONSEQUENCES</t>
  </si>
  <si>
    <t>79227::SIERRA COUNTY ADMINISTRATOR</t>
  </si>
  <si>
    <t>PCP-00EF0A47</t>
  </si>
  <si>
    <t>juan.lara@kodiakgas.com</t>
  </si>
  <si>
    <t>MONTGOMERY</t>
  </si>
  <si>
    <t>PCP-00A6ABB0</t>
  </si>
  <si>
    <t>e250ptl</t>
  </si>
  <si>
    <t>Ley</t>
  </si>
  <si>
    <t>ley_patrick@wagnerequipment.com</t>
  </si>
  <si>
    <t>PPI-00022527</t>
  </si>
  <si>
    <t>amontana@enerflex.com</t>
  </si>
  <si>
    <t>Montana</t>
  </si>
  <si>
    <t>Building J</t>
  </si>
  <si>
    <t>PCP-00EB3EA1</t>
  </si>
  <si>
    <t>twhite@enerflex.com</t>
  </si>
  <si>
    <t>TL</t>
  </si>
  <si>
    <t>+1 281 924 4772</t>
  </si>
  <si>
    <t>PCP-00032BA8</t>
  </si>
  <si>
    <t>jentri@utahtrackandwelding.com</t>
  </si>
  <si>
    <t>JENTRI</t>
  </si>
  <si>
    <t>JENTRI@UTAHTRACKANDWELDING.COM</t>
  </si>
  <si>
    <t>UTAH TRACK &amp; WELDING INC.</t>
  </si>
  <si>
    <t>6382 WEST 2100 SOUTH</t>
  </si>
  <si>
    <t>90270::UTAH TRACK &amp; WELDING INC</t>
  </si>
  <si>
    <t>PCP-00E86CD4</t>
  </si>
  <si>
    <t>chrisc@accentls.org</t>
  </si>
  <si>
    <t>Christensen</t>
  </si>
  <si>
    <t>01215::ACCENT LANDSCAPE CONTR INC</t>
  </si>
  <si>
    <t>PCP-00EF1982</t>
  </si>
  <si>
    <t>jb@mmelpsupply.com</t>
  </si>
  <si>
    <t>M&amp;M Mine &amp; Industrial Supply LLC</t>
  </si>
  <si>
    <t>6425 BOEING DRIVE</t>
  </si>
  <si>
    <t>c-9</t>
  </si>
  <si>
    <t>PCP-00EEF04D</t>
  </si>
  <si>
    <t>wglenn@unitedpipeline.com</t>
  </si>
  <si>
    <t>Warren</t>
  </si>
  <si>
    <t>135 turner drive</t>
  </si>
  <si>
    <t>PCP-00EEFDE6</t>
  </si>
  <si>
    <t>gunderson_bruce@yahoo.com</t>
  </si>
  <si>
    <t>Gunderson</t>
  </si>
  <si>
    <t>+1 7196402237</t>
  </si>
  <si>
    <t>Gunderson enterprises</t>
  </si>
  <si>
    <t>Colorado springs</t>
  </si>
  <si>
    <t>PCP-0001B1C3</t>
  </si>
  <si>
    <t>Ruralrepairsquad@gmail.com</t>
  </si>
  <si>
    <t>Rural repair llc</t>
  </si>
  <si>
    <t>408 VERMILION PEAK DRIVE</t>
  </si>
  <si>
    <t>PCP-00EF10D3</t>
  </si>
  <si>
    <t>milleratm1@gmail.com</t>
  </si>
  <si>
    <t>2172 Roundtop Court</t>
  </si>
  <si>
    <t>PCP-00EF06D5</t>
  </si>
  <si>
    <t>darion.pena@kodiakgas.com</t>
  </si>
  <si>
    <t>Darion</t>
  </si>
  <si>
    <t>4921 S Loop 464</t>
  </si>
  <si>
    <t>Monahans</t>
  </si>
  <si>
    <t>PCP-00CC8FFA</t>
  </si>
  <si>
    <t>ullomb24@gmail.com</t>
  </si>
  <si>
    <t>Ullomb24@gmail.com</t>
  </si>
  <si>
    <t>3910 COOKE DRIVE</t>
  </si>
  <si>
    <t>PCP-00EF1A3C</t>
  </si>
  <si>
    <t>fredi.stuccoandstoneexpress@gmail.com</t>
  </si>
  <si>
    <t>Fredi</t>
  </si>
  <si>
    <t>Fredi.stuccoandstoneexpress@gmail.com</t>
  </si>
  <si>
    <t>STUCCO &amp; STONE EXPRESS</t>
  </si>
  <si>
    <t>10428 N COUNTY RD 7</t>
  </si>
  <si>
    <t>WELLINGTON</t>
  </si>
  <si>
    <t>82159::STUCCO &amp; STONE EXPRESS</t>
  </si>
  <si>
    <t>PCP-00EF0A87</t>
  </si>
  <si>
    <t>taitmattson@gmail.com</t>
  </si>
  <si>
    <t>MATTSON</t>
  </si>
  <si>
    <t>TAIT</t>
  </si>
  <si>
    <t>MATTSON EXCAVATING</t>
  </si>
  <si>
    <t>814 CONESTOGA RD</t>
  </si>
  <si>
    <t>BAILEY</t>
  </si>
  <si>
    <t>58794::MATTSON EXCAVATING</t>
  </si>
  <si>
    <t>PCP-00EF0776</t>
  </si>
  <si>
    <t>alexkeegan.ak@gmail.com</t>
  </si>
  <si>
    <t>Keegan</t>
  </si>
  <si>
    <t>Alexkeegan.ak@gmail.com</t>
  </si>
  <si>
    <t>ALEX KEEGAN</t>
  </si>
  <si>
    <t>GARTNANEANE</t>
  </si>
  <si>
    <t>LAKEVIEW</t>
  </si>
  <si>
    <t>COUNTY CAVAN</t>
  </si>
  <si>
    <t>IE</t>
  </si>
  <si>
    <t>PCP-00EF870C</t>
  </si>
  <si>
    <t>eduwin.floriano@libertyenergy.com</t>
  </si>
  <si>
    <t>Floriano</t>
  </si>
  <si>
    <t>Eduwin</t>
  </si>
  <si>
    <t>PCP-00EF4ACA</t>
  </si>
  <si>
    <t>frodos_angel@yahoo.com</t>
  </si>
  <si>
    <t>HEATHER HAGERTY</t>
  </si>
  <si>
    <t>1302 COMPTON STREET</t>
  </si>
  <si>
    <t>STAMFORD</t>
  </si>
  <si>
    <t>PCP-00EF62F7</t>
  </si>
  <si>
    <t>e250tl</t>
  </si>
  <si>
    <t>Lora</t>
  </si>
  <si>
    <t>lora_tony@wagnerequipment.com</t>
  </si>
  <si>
    <t>PSP-000C8423</t>
  </si>
  <si>
    <t>e250acy</t>
  </si>
  <si>
    <t>Yette</t>
  </si>
  <si>
    <t>Yette_Andrew@wagnerequipment.com</t>
  </si>
  <si>
    <t>PSP-000CFC49</t>
  </si>
  <si>
    <t>alexanderdiehl44@gmail.com</t>
  </si>
  <si>
    <t>Diehl</t>
  </si>
  <si>
    <t>+1 614-735-5689</t>
  </si>
  <si>
    <t>DIEHL DIGS</t>
  </si>
  <si>
    <t>5203 Macclellan St N</t>
  </si>
  <si>
    <t>Groveport</t>
  </si>
  <si>
    <t>OH</t>
  </si>
  <si>
    <t>PCP-003C8D21</t>
  </si>
  <si>
    <t>diana.ledezma@mhc.com</t>
  </si>
  <si>
    <t>Ledezma</t>
  </si>
  <si>
    <t>Diana</t>
  </si>
  <si>
    <t>MHC Kenworth</t>
  </si>
  <si>
    <t>12500 Rojas Dr</t>
  </si>
  <si>
    <t>PCP-00EF530E</t>
  </si>
  <si>
    <t>ethan.valdez@klxenergy.com</t>
  </si>
  <si>
    <t>701 NORTH MAIN</t>
  </si>
  <si>
    <t>UNION CITY</t>
  </si>
  <si>
    <t>PCP-00EF70B7</t>
  </si>
  <si>
    <t>owenjones372@yahoo.co.uk</t>
  </si>
  <si>
    <t>Owenjones372@yahoo.co.uk</t>
  </si>
  <si>
    <t>OWEN JONES</t>
  </si>
  <si>
    <t>6 CLEEVE WAY</t>
  </si>
  <si>
    <t>BLOXWICH</t>
  </si>
  <si>
    <t>WALSALL</t>
  </si>
  <si>
    <t>WS3 2TX</t>
  </si>
  <si>
    <t>PCP-00EF7E36</t>
  </si>
  <si>
    <t>cedarenterprisesllc@gmail.com</t>
  </si>
  <si>
    <t>Wendt</t>
  </si>
  <si>
    <t>CEDAR ENTERPRISES LLC</t>
  </si>
  <si>
    <t>15449::CEDAR ENTERPRISES LLC</t>
  </si>
  <si>
    <t>PPW-80033FB9</t>
  </si>
  <si>
    <t>johnson.repairs77@gmail.com</t>
  </si>
  <si>
    <t>+1 8054551615</t>
  </si>
  <si>
    <t>Johnson.Repairs77@gmail.com</t>
  </si>
  <si>
    <t>JOHNSON REPAIRS</t>
  </si>
  <si>
    <t>49079::JOHNSON REPAIRS</t>
  </si>
  <si>
    <t>PCP-00E37C14</t>
  </si>
  <si>
    <t>alexey.yuschin@gmail.com</t>
  </si>
  <si>
    <t>Yushin</t>
  </si>
  <si>
    <t>VASQUEZ BOULEVARD</t>
  </si>
  <si>
    <t>Колорадо</t>
  </si>
  <si>
    <t>PCP-00EF2FAD</t>
  </si>
  <si>
    <t>hector.valdez@libertyenergy.com</t>
  </si>
  <si>
    <t>Hector</t>
  </si>
  <si>
    <t>PCP-00EF4AFC</t>
  </si>
  <si>
    <t>julio.macias@libertyenergy.com</t>
  </si>
  <si>
    <t>Julio.macias@libertyenergy.com</t>
  </si>
  <si>
    <t>PCP-00EF4D52</t>
  </si>
  <si>
    <t>kevin.newlin@colostate.edu</t>
  </si>
  <si>
    <t>NEWLIN</t>
  </si>
  <si>
    <t>COLORADO STATE UNIVERSITY (CSU)</t>
  </si>
  <si>
    <t>430 N COLLEGE AVE</t>
  </si>
  <si>
    <t>18686::COLORADO STATE UNIVERSITY</t>
  </si>
  <si>
    <t>PCP-00EF5CC1</t>
  </si>
  <si>
    <t>tommy.hinson@libertyenergy.com</t>
  </si>
  <si>
    <t>Hinson</t>
  </si>
  <si>
    <t>Tommy</t>
  </si>
  <si>
    <t>Tommy.hinson@libertyenergy.com</t>
  </si>
  <si>
    <t>PCP-00EF4B4E</t>
  </si>
  <si>
    <t>alex.sanchez@libertyenergy.com</t>
  </si>
  <si>
    <t>PCP-00EF4B84</t>
  </si>
  <si>
    <t>jason.nesseth@gmail.com</t>
  </si>
  <si>
    <t>Nesseth</t>
  </si>
  <si>
    <t>+1 3039178970</t>
  </si>
  <si>
    <t>Jason.nesseth@gmail.com</t>
  </si>
  <si>
    <t>BANDIT WELDING</t>
  </si>
  <si>
    <t>3403 Fairways Dr</t>
  </si>
  <si>
    <t>11816::BANDIT WELDING</t>
  </si>
  <si>
    <t>PCP-00EF70A3</t>
  </si>
  <si>
    <t>carlos.mejia@libertyenergy.com</t>
  </si>
  <si>
    <t>Mejia</t>
  </si>
  <si>
    <t>PCP-00EF4C02</t>
  </si>
  <si>
    <t>eric.flores2@libertyenergy.com</t>
  </si>
  <si>
    <t>Eric.Flores2@libertyenergy.com</t>
  </si>
  <si>
    <t>PCP-00EF4B6D</t>
  </si>
  <si>
    <t>dave.hansell@nationalleasing.net</t>
  </si>
  <si>
    <t>Hansell</t>
  </si>
  <si>
    <t>NATIONAL LEASING OF ARIZONA, L.L.C.</t>
  </si>
  <si>
    <t>5212 Shavano Court</t>
  </si>
  <si>
    <t>Windsor</t>
  </si>
  <si>
    <t>80550-2593</t>
  </si>
  <si>
    <t>PPW-8003F5D7</t>
  </si>
  <si>
    <t>atkinslandscape1@gmail.com</t>
  </si>
  <si>
    <t>Atkins</t>
  </si>
  <si>
    <t>ATKINS CONSTRUCTION</t>
  </si>
  <si>
    <t>4260 JULESBERG DRIVE</t>
  </si>
  <si>
    <t>05545::ATKINS CONSTRUCTION</t>
  </si>
  <si>
    <t>PCP-00EFBA28</t>
  </si>
  <si>
    <t>nickiethompson635@gmail.com</t>
  </si>
  <si>
    <t>Nickie</t>
  </si>
  <si>
    <t>WESTERN STATE COLLEGE</t>
  </si>
  <si>
    <t>110 ODOM AVE</t>
  </si>
  <si>
    <t>GUNNISON</t>
  </si>
  <si>
    <t>95760::WESTERN STATE COLLEGE</t>
  </si>
  <si>
    <t>PCP-00EFC86A</t>
  </si>
  <si>
    <t>javiercanod@gmail.com</t>
  </si>
  <si>
    <t>Cano</t>
  </si>
  <si>
    <t>XAVO PROPERTIES LLC</t>
  </si>
  <si>
    <t>901 S LEISURE FUN RD</t>
  </si>
  <si>
    <t>99164::ROAD HOST ENTERPRISES INC</t>
  </si>
  <si>
    <t>PCP-00EFAE24</t>
  </si>
  <si>
    <t>e250pcr</t>
  </si>
  <si>
    <t>Perla</t>
  </si>
  <si>
    <t>Ramirez_Perla@wagnerequipment.com</t>
  </si>
  <si>
    <t>PSP-000CD5DF</t>
  </si>
  <si>
    <t>e250bl4</t>
  </si>
  <si>
    <t>Benito</t>
  </si>
  <si>
    <t>Loya_Benito@wagnerequipment.com</t>
  </si>
  <si>
    <t>PSP-000CF1FD</t>
  </si>
  <si>
    <t>e250rfc1</t>
  </si>
  <si>
    <t>Chacon</t>
  </si>
  <si>
    <t>Rico</t>
  </si>
  <si>
    <t>Chacon_Rico@wagnerequipment.com</t>
  </si>
  <si>
    <t>PSP-000CE41D</t>
  </si>
  <si>
    <t>dlee@co.yuma.co.us</t>
  </si>
  <si>
    <t>dlee@yumacountyco.gov</t>
  </si>
  <si>
    <t>YUMA COUNTY SANITARY LANDFIL</t>
  </si>
  <si>
    <t>ACCOUNTS PAYABLE</t>
  </si>
  <si>
    <t>310 ASH STE A</t>
  </si>
  <si>
    <t>80758-1800</t>
  </si>
  <si>
    <t>99599::YUMA COUNTY SANITARY LANDFIL</t>
  </si>
  <si>
    <t>PCP-00EFBFA0</t>
  </si>
  <si>
    <t>debbie.hoekstra@kodiakgas.com</t>
  </si>
  <si>
    <t>Hoekstra</t>
  </si>
  <si>
    <t>+1 5053601917</t>
  </si>
  <si>
    <t>9950 Woodloch Forest Dr SUITE 1900</t>
  </si>
  <si>
    <t>PCP-00EFC617</t>
  </si>
  <si>
    <t>jimmy.lueders@kodiakgas.com</t>
  </si>
  <si>
    <t>LUEDERS</t>
  </si>
  <si>
    <t>JIMMY</t>
  </si>
  <si>
    <t>PCP-00DBAA87</t>
  </si>
  <si>
    <t>xavo</t>
  </si>
  <si>
    <t>CANO</t>
  </si>
  <si>
    <t>JAVIER</t>
  </si>
  <si>
    <t>PPW-000076D2</t>
  </si>
  <si>
    <t>fred-guzman28@tutamail.com</t>
  </si>
  <si>
    <t>Carroll</t>
  </si>
  <si>
    <t>Fred-Guzman28@tutamail.com</t>
  </si>
  <si>
    <t>1498 Commerce Boulevard</t>
  </si>
  <si>
    <t>Lincoln</t>
  </si>
  <si>
    <t>PCP-00EF6B29</t>
  </si>
  <si>
    <t>brian-reed888@yandex.ru</t>
  </si>
  <si>
    <t>Brian-Reed888@yandex.ru</t>
  </si>
  <si>
    <t>149 Berry Street</t>
  </si>
  <si>
    <t>PCP-00EF9D7E</t>
  </si>
  <si>
    <t>foxsgarden@gmail.com</t>
  </si>
  <si>
    <t>Waye</t>
  </si>
  <si>
    <t>329 SOUTH SANTA FE AVENUE</t>
  </si>
  <si>
    <t>PCP-00EFE44F</t>
  </si>
  <si>
    <t>prdaranch@gmail.com</t>
  </si>
  <si>
    <t>Prda Jr</t>
  </si>
  <si>
    <t>+1 9707498048</t>
  </si>
  <si>
    <t>Prdaranch@gmail.com</t>
  </si>
  <si>
    <t>PRDA RANCH</t>
  </si>
  <si>
    <t>7771 Highway 172</t>
  </si>
  <si>
    <t>PCP-00EF9EBF</t>
  </si>
  <si>
    <t>mjzamora1969@gmail.com</t>
  </si>
  <si>
    <t>ZAMORA BROTHERS EXCAVATION</t>
  </si>
  <si>
    <t>PO Box 1221</t>
  </si>
  <si>
    <t>Magdalena</t>
  </si>
  <si>
    <t>99796::ZAMORA BROTHERS EXCAVATION</t>
  </si>
  <si>
    <t>PCP-00EFC134</t>
  </si>
  <si>
    <t>grimmsauto@yahoo.com</t>
  </si>
  <si>
    <t>Grimms</t>
  </si>
  <si>
    <t>GRIMMS FARM AND AUTO</t>
  </si>
  <si>
    <t>PO BOX 187</t>
  </si>
  <si>
    <t>DEXTER</t>
  </si>
  <si>
    <t>38230::GRIMMS FARM AND AUTO</t>
  </si>
  <si>
    <t>PCP-00EFD8BC</t>
  </si>
  <si>
    <t>christopher.fulker@voltagrid.com</t>
  </si>
  <si>
    <t>Fulker</t>
  </si>
  <si>
    <t>PCP-00EFAADE</t>
  </si>
  <si>
    <t>jvig@arnoldmachinery.com</t>
  </si>
  <si>
    <t>Vig</t>
  </si>
  <si>
    <t>ARNOLD MACHINERY CO</t>
  </si>
  <si>
    <t>2791 WINTERS AVENUE</t>
  </si>
  <si>
    <t>03767::ARNOLD MACHINERY CO</t>
  </si>
  <si>
    <t>PCP-00EFDCCB</t>
  </si>
  <si>
    <t>drichard@kraemerna.com</t>
  </si>
  <si>
    <t>PCP-00EFD2EC</t>
  </si>
  <si>
    <t>npalacio@encoreofs.com</t>
  </si>
  <si>
    <t>palacio</t>
  </si>
  <si>
    <t>nicholas</t>
  </si>
  <si>
    <t>+1 432 582 7280</t>
  </si>
  <si>
    <t>ENCORE OILFIELD SVCS LLC</t>
  </si>
  <si>
    <t>PO BOX 6554</t>
  </si>
  <si>
    <t>KINGWOOD</t>
  </si>
  <si>
    <t>PCP-0085D10B</t>
  </si>
  <si>
    <t>newmontna</t>
  </si>
  <si>
    <t>+1 7757784663</t>
  </si>
  <si>
    <t>Arthur.Nichols@newmont.com</t>
  </si>
  <si>
    <t>NEVADA GOLD MINES</t>
  </si>
  <si>
    <t>P. O. BOX 669</t>
  </si>
  <si>
    <t>CARLIN</t>
  </si>
  <si>
    <t>NEVADA</t>
  </si>
  <si>
    <t>PPW-8000A81C</t>
  </si>
  <si>
    <t>bronze.mechanic@propetroservices.com</t>
  </si>
  <si>
    <t>Pinon</t>
  </si>
  <si>
    <t>Yoselin</t>
  </si>
  <si>
    <t>+1 432-701-5674</t>
  </si>
  <si>
    <t>PO BOX 10688</t>
  </si>
  <si>
    <t>PCP-0003CBF1</t>
  </si>
  <si>
    <t>sanchez100@hotmail.com</t>
  </si>
  <si>
    <t>Sanchez100@hotmail.com</t>
  </si>
  <si>
    <t>MANUEL SANCHEZ</t>
  </si>
  <si>
    <t>6640 n County Road 15</t>
  </si>
  <si>
    <t>77891::MANUEL SANCHEZ</t>
  </si>
  <si>
    <t>PCP-00F07354</t>
  </si>
  <si>
    <t>e250jpr</t>
  </si>
  <si>
    <t>romero_joseph@wagnerequipment.com</t>
  </si>
  <si>
    <t>PPI-00018DC2</t>
  </si>
  <si>
    <t>e250dxc3</t>
  </si>
  <si>
    <t>Cossey</t>
  </si>
  <si>
    <t>cossey_daniel@wagnerequipment.com</t>
  </si>
  <si>
    <t>PIP-10742810</t>
  </si>
  <si>
    <t>hmark3406@msn.com</t>
  </si>
  <si>
    <t>Horstmann</t>
  </si>
  <si>
    <t>PSP-000C70F9</t>
  </si>
  <si>
    <t>contact@milehighcbd.com</t>
  </si>
  <si>
    <t>Lammermann</t>
  </si>
  <si>
    <t>Brennan</t>
  </si>
  <si>
    <t>Mile High CBD</t>
  </si>
  <si>
    <t xml:space="preserve">3232 S. Owens Ct. </t>
  </si>
  <si>
    <t>PCP-00F080FA</t>
  </si>
  <si>
    <t>sjmahaffey@fone.net</t>
  </si>
  <si>
    <t>mahaffey</t>
  </si>
  <si>
    <t>DA farms</t>
  </si>
  <si>
    <t>13931 rd x</t>
  </si>
  <si>
    <t>yellow jacket</t>
  </si>
  <si>
    <t>PCP-00F066F4</t>
  </si>
  <si>
    <t>evgeniitarasov58@gmail.com</t>
  </si>
  <si>
    <t>Trolyra</t>
  </si>
  <si>
    <t>Trol</t>
  </si>
  <si>
    <t>WEST MAIN STREET</t>
  </si>
  <si>
    <t>PCP-00F091F6</t>
  </si>
  <si>
    <t>rwoods@skimonarch.com</t>
  </si>
  <si>
    <t>Woods</t>
  </si>
  <si>
    <t>John (Red)</t>
  </si>
  <si>
    <t>+1 7195305174</t>
  </si>
  <si>
    <t>Rwoods@skimonarch.com</t>
  </si>
  <si>
    <t>Monarch Mountain</t>
  </si>
  <si>
    <t>PCP-00F064FE</t>
  </si>
  <si>
    <t>continentalsupply@q.com</t>
  </si>
  <si>
    <t>Jounior</t>
  </si>
  <si>
    <t>CONTINENTAL SUPPLY</t>
  </si>
  <si>
    <t>PO Box 458</t>
  </si>
  <si>
    <t>19808::CONTINENTAL SUPPLY</t>
  </si>
  <si>
    <t>PCP-00F07248</t>
  </si>
  <si>
    <t>levade363@gmail.com</t>
  </si>
  <si>
    <t>Burnett</t>
  </si>
  <si>
    <t>Mel</t>
  </si>
  <si>
    <t>MEL BURNETT</t>
  </si>
  <si>
    <t>208 SHERWOOD BLVD</t>
  </si>
  <si>
    <t>WHITE ROCK</t>
  </si>
  <si>
    <t>62348::MEL BURNETT</t>
  </si>
  <si>
    <t>PCP-00F08971</t>
  </si>
  <si>
    <t>agoldstein@englemartin.com</t>
  </si>
  <si>
    <t>Engle</t>
  </si>
  <si>
    <t>ENGLE MARTIN AND ASSOCIATES</t>
  </si>
  <si>
    <t>5565 GLENRIDGE CONNECTOR 900</t>
  </si>
  <si>
    <t>31062::ENGLE MARTIN AND ASSOCIATES</t>
  </si>
  <si>
    <t>PCP-00EF7638</t>
  </si>
  <si>
    <t>lbispo@ur.com</t>
  </si>
  <si>
    <t>Bispo</t>
  </si>
  <si>
    <t>UNITED RENTALS - FONTANA</t>
  </si>
  <si>
    <t>8280 GATEWAY BOULEVARD EAST</t>
  </si>
  <si>
    <t>06311::UNITED RENTALS</t>
  </si>
  <si>
    <t>PCP-00F0711E</t>
  </si>
  <si>
    <t>e250bac</t>
  </si>
  <si>
    <t>caswell_bryce@wagnerequipment.com</t>
  </si>
  <si>
    <t>PSP-00099E8E</t>
  </si>
  <si>
    <t>johannessfriesen5@gmail.com</t>
  </si>
  <si>
    <t>Friesen</t>
  </si>
  <si>
    <t>Johanness</t>
  </si>
  <si>
    <t>164016 HIGHWAY 875</t>
  </si>
  <si>
    <t>TILLEY</t>
  </si>
  <si>
    <t>T0J 3K0</t>
  </si>
  <si>
    <t>PCP-00F06199</t>
  </si>
  <si>
    <t>vbsilvas@yahoo.com</t>
  </si>
  <si>
    <t>Silvas</t>
  </si>
  <si>
    <t>SILVAS ROUSTABOUT</t>
  </si>
  <si>
    <t>PPW-8003A057</t>
  </si>
  <si>
    <t>tarasovevgenii763@gmail.com</t>
  </si>
  <si>
    <t>Tarasov</t>
  </si>
  <si>
    <t>Evgenii</t>
  </si>
  <si>
    <t>NIAGARA FALLS</t>
  </si>
  <si>
    <t>NY</t>
  </si>
  <si>
    <t>PCP-00F11281</t>
  </si>
  <si>
    <t>e250kl</t>
  </si>
  <si>
    <t>Lamont</t>
  </si>
  <si>
    <t>Lamont_Kevin@wagnerequipment.com</t>
  </si>
  <si>
    <t>PSP-000CD4DB</t>
  </si>
  <si>
    <t>e250esn</t>
  </si>
  <si>
    <t>S</t>
  </si>
  <si>
    <t>Newman_eric@wagnerequipment.com</t>
  </si>
  <si>
    <t>PPI-0000EBD4</t>
  </si>
  <si>
    <t>rey@alpinelandscaping.com</t>
  </si>
  <si>
    <t>jimenez</t>
  </si>
  <si>
    <t>rey</t>
  </si>
  <si>
    <t>NATURESCAPE INC</t>
  </si>
  <si>
    <t>140 DENVER AVE STE F</t>
  </si>
  <si>
    <t>64049::NATURESCAPE INC DBA ALPINE</t>
  </si>
  <si>
    <t>PCP-00F0FAC2</t>
  </si>
  <si>
    <t>dieseltruckingandequipment@gmail.com</t>
  </si>
  <si>
    <t>Tripodi</t>
  </si>
  <si>
    <t>Vanessa</t>
  </si>
  <si>
    <t>+1 9706635334</t>
  </si>
  <si>
    <t>DIESEL TRUCKING &amp; EQUIPMENT</t>
  </si>
  <si>
    <t>1024 S SAINT LOUIS AVE</t>
  </si>
  <si>
    <t>26624::DIESEL TRUCKING &amp; EQUIPMENT</t>
  </si>
  <si>
    <t>PCP-00F0EEBA</t>
  </si>
  <si>
    <t>andrew.campbell@halliburton.com</t>
  </si>
  <si>
    <t>CAMPBELL</t>
  </si>
  <si>
    <t>ANDREW</t>
  </si>
  <si>
    <t>+1 4322884302</t>
  </si>
  <si>
    <t>ANDREW.CAMPBELL@HALLIBURTON.COM</t>
  </si>
  <si>
    <t>1409 S. 13TH ST.</t>
  </si>
  <si>
    <t>41126::HALLIBURTON ENERGY SERVICES,41566::HALLIBURTON MFG &amp; LEASING CO</t>
  </si>
  <si>
    <t>PPW-8000A320</t>
  </si>
  <si>
    <t>luis@elkhorntrucking.com</t>
  </si>
  <si>
    <t>Bustamante</t>
  </si>
  <si>
    <t>Elkhorn Trucking LLC</t>
  </si>
  <si>
    <t>195 SE 1290</t>
  </si>
  <si>
    <t>PCP-00C848FF</t>
  </si>
  <si>
    <t>brianmorris383@yahoo.com</t>
  </si>
  <si>
    <t>Morris</t>
  </si>
  <si>
    <t>11441 MARKLEY RD</t>
  </si>
  <si>
    <t>GAINES</t>
  </si>
  <si>
    <t>MI</t>
  </si>
  <si>
    <t>PCP-00F0FF82</t>
  </si>
  <si>
    <t>shop@lamtree.com</t>
  </si>
  <si>
    <t>+1 3036748733</t>
  </si>
  <si>
    <t>Shop@lamtree.com</t>
  </si>
  <si>
    <t>LAM TREE</t>
  </si>
  <si>
    <t>28190 Seabisquit Trail</t>
  </si>
  <si>
    <t>PCP-00F10164</t>
  </si>
  <si>
    <t>Judeencinias720@gmail.com</t>
  </si>
  <si>
    <t>Encinias</t>
  </si>
  <si>
    <t>Jude</t>
  </si>
  <si>
    <t>50 HIGHWAY LANE</t>
  </si>
  <si>
    <t>ALGODONES</t>
  </si>
  <si>
    <t>PCP-00F0F7C9</t>
  </si>
  <si>
    <t>william-wise999@tutamail.com</t>
  </si>
  <si>
    <t>William-Wise999@tutamail.com</t>
  </si>
  <si>
    <t>1669 Waterview Lane</t>
  </si>
  <si>
    <t>PCP-00F0ABDC</t>
  </si>
  <si>
    <t>eswanson@akrailroad.com</t>
  </si>
  <si>
    <t>Swanson</t>
  </si>
  <si>
    <t>A &amp; K RAILROAD MATERIALS</t>
  </si>
  <si>
    <t>1505 S REDWOOD RD</t>
  </si>
  <si>
    <t>00055::A &amp; K RAILROAD MATERIALS INC</t>
  </si>
  <si>
    <t>PCP-00A2F58B</t>
  </si>
  <si>
    <t>a0mabp</t>
  </si>
  <si>
    <t>Pair</t>
  </si>
  <si>
    <t>blake.pair@robertstruck.com</t>
  </si>
  <si>
    <t>ROBERTS TRUCK CENTER LTD.</t>
  </si>
  <si>
    <t>82785::ROBERTS TRUCK CENTER,83098::ROBERTS TRUCK CENTER OF NM L LC,83098a::ROBERTS TRUCK CENTER OF NM L LC</t>
  </si>
  <si>
    <t>PSP-0007DA5C</t>
  </si>
  <si>
    <t>e250tlr</t>
  </si>
  <si>
    <t>Terry</t>
  </si>
  <si>
    <t>L.</t>
  </si>
  <si>
    <t>reynolds_terry@wagnerequipment.com</t>
  </si>
  <si>
    <t>PSP-000BF98E</t>
  </si>
  <si>
    <t>lyonssandstone@gmail.com</t>
  </si>
  <si>
    <t>LYONS SANDSTONE</t>
  </si>
  <si>
    <t>2493 CR 37 E</t>
  </si>
  <si>
    <t>56273::LYONS SANDSTONE</t>
  </si>
  <si>
    <t>PCP-00F0E11E</t>
  </si>
  <si>
    <t>rodriguezruben100@hotmail.com</t>
  </si>
  <si>
    <t>RED OILFIELD SERVICES LLC</t>
  </si>
  <si>
    <t>333 LILAC CIRCLE</t>
  </si>
  <si>
    <t>LOCHBUIE</t>
  </si>
  <si>
    <t>71960::RED OILFIELD SERVICES LLC</t>
  </si>
  <si>
    <t>PCP-00F18438</t>
  </si>
  <si>
    <t>e250cir</t>
  </si>
  <si>
    <t>Rivera_Christian@wagnerequipment.com</t>
  </si>
  <si>
    <t>PSP-000CE270</t>
  </si>
  <si>
    <t>rhernandez@unbridledcontractors.com</t>
  </si>
  <si>
    <t>UNBRIDLED CONTRACTORS LLC</t>
  </si>
  <si>
    <t>304 COMANCHE STREET</t>
  </si>
  <si>
    <t>office</t>
  </si>
  <si>
    <t>91173::UNBRIDLED CONTRACTORS LLC</t>
  </si>
  <si>
    <t>PCP-00F17B31</t>
  </si>
  <si>
    <t>e250jls4</t>
  </si>
  <si>
    <t>Layne</t>
  </si>
  <si>
    <t>stephenson_justin@wagnerequipment.com</t>
  </si>
  <si>
    <t>PSP-000AA46B</t>
  </si>
  <si>
    <t>mechanic@alconconstruction.com</t>
  </si>
  <si>
    <t>hausman</t>
  </si>
  <si>
    <t>will</t>
  </si>
  <si>
    <t>ALCON CONSTRUCTION INC.</t>
  </si>
  <si>
    <t>12233 RD 5 SOUTH</t>
  </si>
  <si>
    <t>02191::ALCON CONSTRUCTION INC</t>
  </si>
  <si>
    <t>PCP-00F18455</t>
  </si>
  <si>
    <t>murquizotrucking@yahoo.com</t>
  </si>
  <si>
    <t>Urquizo</t>
  </si>
  <si>
    <t>M URQUIZO TRUCKING COMPANY</t>
  </si>
  <si>
    <t>1301 vista del monte</t>
  </si>
  <si>
    <t>Chaparral</t>
  </si>
  <si>
    <t>59479::M URQUIZO TRUCKING COMPANY</t>
  </si>
  <si>
    <t>PCP-00F16EE8</t>
  </si>
  <si>
    <t>christopher.koeppl@elitesi.com</t>
  </si>
  <si>
    <t>Koeppl</t>
  </si>
  <si>
    <t>Christopher.koeppl@elitesi.com</t>
  </si>
  <si>
    <t>ELITE SURFACE INFRASTRUCTURE</t>
  </si>
  <si>
    <t>1199 ATCHISON CT.</t>
  </si>
  <si>
    <t>29649::ELITE SURFACE INFRASTRUCTURE</t>
  </si>
  <si>
    <t>PCP-00F157A0</t>
  </si>
  <si>
    <t>aubrey.trayer@kodiakgas.com</t>
  </si>
  <si>
    <t>Trayer</t>
  </si>
  <si>
    <t>Aubrey</t>
  </si>
  <si>
    <t>PCP-00F17D8D</t>
  </si>
  <si>
    <t>hall.christopher@kodiakgas.com</t>
  </si>
  <si>
    <t>Hall</t>
  </si>
  <si>
    <t>PPW-800463D1</t>
  </si>
  <si>
    <t>accounting@delmarcontracting.com</t>
  </si>
  <si>
    <t>Mayela</t>
  </si>
  <si>
    <t>DEL MAR CONTRACTING INC</t>
  </si>
  <si>
    <t>3550 LEE BLVD STE E</t>
  </si>
  <si>
    <t>25580::DEL MAR CONTRACTING INC</t>
  </si>
  <si>
    <t>PCP-00F16A2F</t>
  </si>
  <si>
    <t>melvin.john@usacompression.com</t>
  </si>
  <si>
    <t>Melvin</t>
  </si>
  <si>
    <t>+1 9036921503</t>
  </si>
  <si>
    <t>5969 Jones Rd</t>
  </si>
  <si>
    <t>PCP-00F0DB17</t>
  </si>
  <si>
    <t>bruce-0spencer@tutamail.com</t>
  </si>
  <si>
    <t>Haynes</t>
  </si>
  <si>
    <t>Bruce-0Spencer@tutamail.com</t>
  </si>
  <si>
    <t>1995 Jones Avenue</t>
  </si>
  <si>
    <t>High Point</t>
  </si>
  <si>
    <t>PCP-00F12BCA</t>
  </si>
  <si>
    <t>dcordova@millerwalls.com</t>
  </si>
  <si>
    <t>Miller Wall Co.</t>
  </si>
  <si>
    <t xml:space="preserve">801 W. 62nd Ave. </t>
  </si>
  <si>
    <t>PCP-00F1485B</t>
  </si>
  <si>
    <t>tlrwilson@yahoo.com</t>
  </si>
  <si>
    <t>L R ENTERPRISES</t>
  </si>
  <si>
    <t>P.O. Box 825</t>
  </si>
  <si>
    <t>Cloudcroft</t>
  </si>
  <si>
    <t>54607::L R ENTERPRISES</t>
  </si>
  <si>
    <t>PCP-00F14AB5</t>
  </si>
  <si>
    <t>jaimesalido@icloud.com</t>
  </si>
  <si>
    <t>Salido</t>
  </si>
  <si>
    <t>SALIDOS WELDING</t>
  </si>
  <si>
    <t>208 JUNG SUN LANE</t>
  </si>
  <si>
    <t>76960::SALIDOS WELDING</t>
  </si>
  <si>
    <t>PCP-00F16DA4</t>
  </si>
  <si>
    <t>jason.greer@remonks.com</t>
  </si>
  <si>
    <t>Greer</t>
  </si>
  <si>
    <t>+1 7194914642</t>
  </si>
  <si>
    <t>R.E. MONKS CONSTRUCTION CO.</t>
  </si>
  <si>
    <t>8355 Vollmer Rd</t>
  </si>
  <si>
    <t>PCP-00F180F3</t>
  </si>
  <si>
    <t>matt@allphaseph.com</t>
  </si>
  <si>
    <t>ALL PHASE PLUMBING AND HEATI</t>
  </si>
  <si>
    <t>PO Box 733</t>
  </si>
  <si>
    <t>05339::ALL PHASE PLUMBING AND HEATI NG</t>
  </si>
  <si>
    <t>PCP-00F17BB7</t>
  </si>
  <si>
    <t>j-garza21@hotmail.com</t>
  </si>
  <si>
    <t>+1 9565619061</t>
  </si>
  <si>
    <t>BARRILLEAUX ENERGY SERVICES LLC</t>
  </si>
  <si>
    <t>PCP-00AA09CE</t>
  </si>
  <si>
    <t>ian@demcon.net</t>
  </si>
  <si>
    <t>Ian</t>
  </si>
  <si>
    <t>ROBLES 1 DEMOLITION LLC</t>
  </si>
  <si>
    <t>P.O. Box 26307</t>
  </si>
  <si>
    <t>25389::ROBLES 1 DEMOLITION LLC</t>
  </si>
  <si>
    <t>PCP-00F18715</t>
  </si>
  <si>
    <t>Basheeralsuwaidi@gmail.com</t>
  </si>
  <si>
    <t>alsuwaidi</t>
  </si>
  <si>
    <t>Basheer</t>
  </si>
  <si>
    <t>+966 532251709</t>
  </si>
  <si>
    <t>AL SAMAH GENERAL CONTRACTING EST</t>
  </si>
  <si>
    <t>HOFUF, AL-HAFIRA DISTRICT, MAIN STREET</t>
  </si>
  <si>
    <t>AL HUFUF</t>
  </si>
  <si>
    <t>ASH SHARQIYAH</t>
  </si>
  <si>
    <t>SA</t>
  </si>
  <si>
    <t>PCP-00027BD9</t>
  </si>
  <si>
    <t>D.silva@impactcompression.com</t>
  </si>
  <si>
    <t>1243 EAST WOOD AVENUE</t>
  </si>
  <si>
    <t>PCP-00F20A5C</t>
  </si>
  <si>
    <t>aquinones@prochb.com</t>
  </si>
  <si>
    <t>Quinones</t>
  </si>
  <si>
    <t>Araceli</t>
  </si>
  <si>
    <t>EASTMANN LIVESTOCK LLC</t>
  </si>
  <si>
    <t>7960 ARTCRAFT RD</t>
  </si>
  <si>
    <t>28983::EASTMANN LIVESTOCK LLC</t>
  </si>
  <si>
    <t>PCP-00F1EC33</t>
  </si>
  <si>
    <t>luis-alvarez19@hotmail.com</t>
  </si>
  <si>
    <t>ALVAREZ</t>
  </si>
  <si>
    <t>LUIS</t>
  </si>
  <si>
    <t>AG (+1)(575) 420-2171</t>
  </si>
  <si>
    <t xml:space="preserve"> oca</t>
  </si>
  <si>
    <t>PCP-00F19B56</t>
  </si>
  <si>
    <t>Mark@fastwax.com</t>
  </si>
  <si>
    <t>Baukus</t>
  </si>
  <si>
    <t>10440 BRADFORD ROAD</t>
  </si>
  <si>
    <t>Unit D</t>
  </si>
  <si>
    <t>PCP-00F20152</t>
  </si>
  <si>
    <t>iz.herrera.santos@gmail.com</t>
  </si>
  <si>
    <t>Herrera Santos</t>
  </si>
  <si>
    <t>WINDSOR DAIRY LLC</t>
  </si>
  <si>
    <t>3719 W COUNTY RD 54G</t>
  </si>
  <si>
    <t>LAPORTE</t>
  </si>
  <si>
    <t>94295::WINDSOR DAIRY LLC</t>
  </si>
  <si>
    <t>PCP-00F1FE86</t>
  </si>
  <si>
    <t>danosag@yahoo.com</t>
  </si>
  <si>
    <t>LINDT</t>
  </si>
  <si>
    <t>DANO'S AG TRACTOR REPAIR</t>
  </si>
  <si>
    <t>9791 COUNTY ROAD 40</t>
  </si>
  <si>
    <t>24727::DANO'S AG TRACTOR REPAIR</t>
  </si>
  <si>
    <t>PCP-00F1F343</t>
  </si>
  <si>
    <t>eloyak1@gmail.com</t>
  </si>
  <si>
    <t>808 VIA DESCANSO DRIVE</t>
  </si>
  <si>
    <t>PCP-000D6900</t>
  </si>
  <si>
    <t>G.barnett@impactcompression.com</t>
  </si>
  <si>
    <t>Barnett</t>
  </si>
  <si>
    <t>Guy</t>
  </si>
  <si>
    <t>Impact Compression and Equipment Services</t>
  </si>
  <si>
    <t>PCP-00F20A63</t>
  </si>
  <si>
    <t>twellsfarms</t>
  </si>
  <si>
    <t>WELLS</t>
  </si>
  <si>
    <t>TROY</t>
  </si>
  <si>
    <t>TWELLSFARMS@YAHOO.COM</t>
  </si>
  <si>
    <t>Wells Excavating</t>
  </si>
  <si>
    <t>18190 HOMESTEAD RD</t>
  </si>
  <si>
    <t>DELTA</t>
  </si>
  <si>
    <t>PPT-011044CB</t>
  </si>
  <si>
    <t>verysings35@tutamail.com</t>
  </si>
  <si>
    <t>Amy</t>
  </si>
  <si>
    <t>Verysings35@tutamail.com</t>
  </si>
  <si>
    <t>4171 Sampson Street</t>
  </si>
  <si>
    <t>PCP-00F1BEBB</t>
  </si>
  <si>
    <t>alexrayshipe@gmail.com</t>
  </si>
  <si>
    <t>4176 ALIBI TERRACE</t>
  </si>
  <si>
    <t>NORTH PORT</t>
  </si>
  <si>
    <t>PCP-00F1E30F</t>
  </si>
  <si>
    <t>ttaylor@builderscorp.com</t>
  </si>
  <si>
    <t>Torry</t>
  </si>
  <si>
    <t>Builders Warehouse</t>
  </si>
  <si>
    <t>17600 E SMITH RD</t>
  </si>
  <si>
    <t>PCP-00F1D373</t>
  </si>
  <si>
    <t>hell.doom1981@gmail.com</t>
  </si>
  <si>
    <t>4301 KNIFFEN DRIVE</t>
  </si>
  <si>
    <t>PCP-00F1CC3C</t>
  </si>
  <si>
    <t>twellsfarms@yahoo.com</t>
  </si>
  <si>
    <t>WELLS EXC &amp; FARMING LLC</t>
  </si>
  <si>
    <t>18190 Homestead Rd</t>
  </si>
  <si>
    <t>Deltaq</t>
  </si>
  <si>
    <t>94763::WELLS EXC &amp; FARMING LLC</t>
  </si>
  <si>
    <t>PCP-00F200CA</t>
  </si>
  <si>
    <t>yvonnelop1969@yahoo.com</t>
  </si>
  <si>
    <t>US (+1)(915) 490-1980</t>
  </si>
  <si>
    <t>PCP-0025001F</t>
  </si>
  <si>
    <t>craigsichler@gmail.com</t>
  </si>
  <si>
    <t>sichler</t>
  </si>
  <si>
    <t>craig</t>
  </si>
  <si>
    <t>CRAIG SICHLER FARMS</t>
  </si>
  <si>
    <t>1460 nm 1</t>
  </si>
  <si>
    <t>san antonio</t>
  </si>
  <si>
    <t>17505::CRAIG SICHLER FARMS</t>
  </si>
  <si>
    <t>PCP-00F23249</t>
  </si>
  <si>
    <t>robertdallos@tutamail.com</t>
  </si>
  <si>
    <t>RobertDallos@tutamail.com</t>
  </si>
  <si>
    <t>1487 Shobe Lane</t>
  </si>
  <si>
    <t>PCP-00F21A31</t>
  </si>
  <si>
    <t>englandjaycob@gmail.com</t>
  </si>
  <si>
    <t>Jaycob</t>
  </si>
  <si>
    <t>+1 7402742337</t>
  </si>
  <si>
    <t>USAF</t>
  </si>
  <si>
    <t>PCP-0090D2B6</t>
  </si>
  <si>
    <t>tmeyeraan@powderhorn.com</t>
  </si>
  <si>
    <t>MEYERAAN</t>
  </si>
  <si>
    <t>TMEYERAAN@POWDERHORN.COM</t>
  </si>
  <si>
    <t>POWDERHORN MOUNTAIN RESORT</t>
  </si>
  <si>
    <t>PO BOX250</t>
  </si>
  <si>
    <t>MESA</t>
  </si>
  <si>
    <t>69739::POWDERHORN MOUNTAIN RESORT</t>
  </si>
  <si>
    <t>PCP-00F2608C</t>
  </si>
  <si>
    <t>fedenevarez@gmail.com</t>
  </si>
  <si>
    <t>Nevarez</t>
  </si>
  <si>
    <t>LVR COMMERCIAL FLOORING</t>
  </si>
  <si>
    <t>11501 ROJAS DRIVE K1</t>
  </si>
  <si>
    <t>53676::LVR COMMERCIAL FLOORING</t>
  </si>
  <si>
    <t>PCP-00F26202</t>
  </si>
  <si>
    <t>julian@swprecision.com</t>
  </si>
  <si>
    <t>weak</t>
  </si>
  <si>
    <t>julian</t>
  </si>
  <si>
    <t>JW TREE CARE LLC</t>
  </si>
  <si>
    <t>29455 GADSDEN DR</t>
  </si>
  <si>
    <t>CO 80603</t>
  </si>
  <si>
    <t>70968::JW TREE CARE LLC</t>
  </si>
  <si>
    <t>PCP-00059F6A</t>
  </si>
  <si>
    <t>a5n9mb</t>
  </si>
  <si>
    <t>Bates</t>
  </si>
  <si>
    <t>Monika</t>
  </si>
  <si>
    <t>batesm@rushenterprises.com</t>
  </si>
  <si>
    <t>72496::RUSH TRUCK CENTER INC,75864::RUSH TRUCK CENTER INC,75867::RUSH TRUCK CENTER INC,75868::RUSH TRUCK CENTER INC,75874::RUSH TRUCK CENTER INC,75878::RUSH TRUCK CENTER INC,75881::RUSH TRUCK CENTER INC,75892::RUSH TRUCK CENTER INC</t>
  </si>
  <si>
    <t>PSP-000CE25D</t>
  </si>
  <si>
    <t>industrialdieselrepair@gmail.com</t>
  </si>
  <si>
    <t>Banks</t>
  </si>
  <si>
    <t>INDUSTRIAL DIESEL REPAIR</t>
  </si>
  <si>
    <t>1020 NE FRONTAGE RD</t>
  </si>
  <si>
    <t>45108::INDUSTRIAL DIESEL REPAIR</t>
  </si>
  <si>
    <t>PCP-00F25310</t>
  </si>
  <si>
    <t>sales.precisionprofiles@gmail.com</t>
  </si>
  <si>
    <t>Bueck</t>
  </si>
  <si>
    <t>Darcy</t>
  </si>
  <si>
    <t>PRECISION PROFILES</t>
  </si>
  <si>
    <t>10782 COUNTY RD 2 W</t>
  </si>
  <si>
    <t>67782::PRECISION PROFILES</t>
  </si>
  <si>
    <t>PCP-00F24A2F</t>
  </si>
  <si>
    <t>gregoryhuston123@gmail.com</t>
  </si>
  <si>
    <t>GREGORY HUSTON</t>
  </si>
  <si>
    <t>401 WEST CRANSTON AVENUE</t>
  </si>
  <si>
    <t>39129::GREGORY HUSTON</t>
  </si>
  <si>
    <t>PCP-00F261BB</t>
  </si>
  <si>
    <t>e250aja2</t>
  </si>
  <si>
    <t>Armstrong_Aaron@wagnerequipment.com</t>
  </si>
  <si>
    <t>PSP-000C9B5F</t>
  </si>
  <si>
    <t>info@primeprocurementus.com</t>
  </si>
  <si>
    <t>Obada</t>
  </si>
  <si>
    <t>Paradise</t>
  </si>
  <si>
    <t>+1 7137480010</t>
  </si>
  <si>
    <t>PRIME PROCUREMENT</t>
  </si>
  <si>
    <t>8600 COMMERCE PARK DRIVE</t>
  </si>
  <si>
    <t>PCP-00BA8E9A</t>
  </si>
  <si>
    <t>toby.hollyoak@gmail.com</t>
  </si>
  <si>
    <t>Hollyoak</t>
  </si>
  <si>
    <t>143 VAUGHAN ROAD</t>
  </si>
  <si>
    <t>STOTFOLD</t>
  </si>
  <si>
    <t>HITCHIN</t>
  </si>
  <si>
    <t>SG5 4EW</t>
  </si>
  <si>
    <t>PCP-00F26308</t>
  </si>
  <si>
    <t>annie-hill32@tutamail.com</t>
  </si>
  <si>
    <t>Hill</t>
  </si>
  <si>
    <t>Annie-Hill32@tutamail.com</t>
  </si>
  <si>
    <t>1994 Pick Street</t>
  </si>
  <si>
    <t>Johnstown</t>
  </si>
  <si>
    <t>PCP-00F21883</t>
  </si>
  <si>
    <t>a0bcpl</t>
  </si>
  <si>
    <t>Logon</t>
  </si>
  <si>
    <t>Parts</t>
  </si>
  <si>
    <t>RUSH TRUCK CENTERS INC</t>
  </si>
  <si>
    <t>PSP-000D0E08</t>
  </si>
  <si>
    <t>a0babs</t>
  </si>
  <si>
    <t>RUSH TRUCK CENTER INC.</t>
  </si>
  <si>
    <t>PSP-000D0DDC</t>
  </si>
  <si>
    <t>agilemindset@tutamail.com</t>
  </si>
  <si>
    <t>Kennedy</t>
  </si>
  <si>
    <t>3800 Bird Street</t>
  </si>
  <si>
    <t>PCP-00F26DDE</t>
  </si>
  <si>
    <t>thurston.kent@gmail.com</t>
  </si>
  <si>
    <t>thurston</t>
  </si>
  <si>
    <t>Kthomes</t>
  </si>
  <si>
    <t>4050 LONGVIEW LANE</t>
  </si>
  <si>
    <t>PCP-00F2863D</t>
  </si>
  <si>
    <t>skybristol@gmail.com</t>
  </si>
  <si>
    <t>Bristol</t>
  </si>
  <si>
    <t>Sky</t>
  </si>
  <si>
    <t>SkyBuilds LLC</t>
  </si>
  <si>
    <t>448 ATHENS WAY</t>
  </si>
  <si>
    <t>PCP-00F29BDC</t>
  </si>
  <si>
    <t>Easterncoloradooutfitters@yahoo.com</t>
  </si>
  <si>
    <t>Seaman</t>
  </si>
  <si>
    <t>Rodney</t>
  </si>
  <si>
    <t>2365 COUNTY RD H</t>
  </si>
  <si>
    <t>JOES</t>
  </si>
  <si>
    <t>PCP-00F299F2</t>
  </si>
  <si>
    <t>vsbequip@gmail.com</t>
  </si>
  <si>
    <t>bevill</t>
  </si>
  <si>
    <t>vander</t>
  </si>
  <si>
    <t>VSB Equipment Repair</t>
  </si>
  <si>
    <t>5881 NEW MEXICO 152</t>
  </si>
  <si>
    <t>PCP-00F29F5B</t>
  </si>
  <si>
    <t>mtzzack@gmail.com</t>
  </si>
  <si>
    <t>Mtzzack@gmail.com</t>
  </si>
  <si>
    <t>TIERRA BUILDERS LLC</t>
  </si>
  <si>
    <t>4 COUNTY ROAD 40</t>
  </si>
  <si>
    <t>85840::TIERRA BUILDERS LLC</t>
  </si>
  <si>
    <t>PCP-00F28B0C</t>
  </si>
  <si>
    <t>aliciagraham555@tutamail.com</t>
  </si>
  <si>
    <t>Alicia</t>
  </si>
  <si>
    <t>AliciaGraham555@tutamail.com</t>
  </si>
  <si>
    <t>3751 Davis Lane</t>
  </si>
  <si>
    <t>PCP-00F291ED</t>
  </si>
  <si>
    <t>kmk4443557@yahoo.com</t>
  </si>
  <si>
    <t>Kaplan</t>
  </si>
  <si>
    <t>Kmk4443557@yahoo.com</t>
  </si>
  <si>
    <t>126 W 8TH AVE</t>
  </si>
  <si>
    <t>BYERS</t>
  </si>
  <si>
    <t>PCP-00F28BAC</t>
  </si>
  <si>
    <t>daniel.mercado@libertyenergy.com</t>
  </si>
  <si>
    <t>Mercado</t>
  </si>
  <si>
    <t>PCP-00F2974E</t>
  </si>
  <si>
    <t>davidrippy327@gmail.com</t>
  </si>
  <si>
    <t>Rippy</t>
  </si>
  <si>
    <t>Davidrippy327@gmail.com</t>
  </si>
  <si>
    <t>DAVID RIPPY CONSTRUCTION INC</t>
  </si>
  <si>
    <t>3950 MIDLAND AVE STE F2</t>
  </si>
  <si>
    <t>GLENWOOD SPRINGS CO</t>
  </si>
  <si>
    <t>74491::DAVID RIPPY CONSTRUCTION INC</t>
  </si>
  <si>
    <t>PCP-00F2D175</t>
  </si>
  <si>
    <t>cageriley@hotmail.com</t>
  </si>
  <si>
    <t>Cage</t>
  </si>
  <si>
    <t>CAGE RILEY</t>
  </si>
  <si>
    <t>3200 YESO ROAD</t>
  </si>
  <si>
    <t>11914::CAGE RILEY</t>
  </si>
  <si>
    <t>PCP-00F2E600</t>
  </si>
  <si>
    <t>dan@greenmnt.com</t>
  </si>
  <si>
    <t>Dan@greenmnt.com</t>
  </si>
  <si>
    <t>GREEN MTN CONSTRUCTION</t>
  </si>
  <si>
    <t>PO BOX 653</t>
  </si>
  <si>
    <t>CLOUDCROFT</t>
  </si>
  <si>
    <t>31453::GREEN MTN CONSTRUCTION</t>
  </si>
  <si>
    <t>PCP-00F30305</t>
  </si>
  <si>
    <t>cxb0sbf@fpl.com</t>
  </si>
  <si>
    <t>brachtenbach</t>
  </si>
  <si>
    <t>clayton</t>
  </si>
  <si>
    <t>+1 7197751761</t>
  </si>
  <si>
    <t>NextEra</t>
  </si>
  <si>
    <t>PCP-00F0F4AE</t>
  </si>
  <si>
    <t>mregester69@gmail.com</t>
  </si>
  <si>
    <t>REGESTER</t>
  </si>
  <si>
    <t>MICHELLE</t>
  </si>
  <si>
    <t>MREGESTER69@GMAIL.COM</t>
  </si>
  <si>
    <t>EARTHWORKS LAND DEVELOPMENT INC.</t>
  </si>
  <si>
    <t>PO BOX 1608</t>
  </si>
  <si>
    <t>CRIPPLE CREEK</t>
  </si>
  <si>
    <t>29675::EARTHWORKS LAND DEVELOPMENT INC</t>
  </si>
  <si>
    <t>PCP-00F2E761</t>
  </si>
  <si>
    <t>jsaenz@capitalbrandgroup.com</t>
  </si>
  <si>
    <t>Saenz</t>
  </si>
  <si>
    <t>CAPITAL BRAND GROUP</t>
  </si>
  <si>
    <t>600 VIRGINIA MANOR RD</t>
  </si>
  <si>
    <t>BELTSVILLE</t>
  </si>
  <si>
    <t>Maryland</t>
  </si>
  <si>
    <t>19043::CAPITAL BRAND GROUP</t>
  </si>
  <si>
    <t>PCP-00F30B88</t>
  </si>
  <si>
    <t>billbrower24@gmail.com</t>
  </si>
  <si>
    <t>Brower</t>
  </si>
  <si>
    <t>RETRIEVER FREIGHT SERVICES</t>
  </si>
  <si>
    <t>2799 Winters Ave</t>
  </si>
  <si>
    <t>74278::RETRIEVER FREIGHT SERVICES L LC</t>
  </si>
  <si>
    <t>PCP-00F31198</t>
  </si>
  <si>
    <t>matthew@hbgeneral.net</t>
  </si>
  <si>
    <t>Berumen</t>
  </si>
  <si>
    <t>HB GENERAL</t>
  </si>
  <si>
    <t>366 MIRELES</t>
  </si>
  <si>
    <t>41318::HB GENERAL</t>
  </si>
  <si>
    <t>PCP-00F2F764</t>
  </si>
  <si>
    <t>e250cm4</t>
  </si>
  <si>
    <t>Mohan</t>
  </si>
  <si>
    <t>Mohan_Christine@wagnerequipment.com</t>
  </si>
  <si>
    <t>PSP-000D0CD5</t>
  </si>
  <si>
    <t>391455rs</t>
  </si>
  <si>
    <t>Stapish</t>
  </si>
  <si>
    <t>Reece</t>
  </si>
  <si>
    <t>PCP-00F2EEDC</t>
  </si>
  <si>
    <t>391477cd</t>
  </si>
  <si>
    <t>25407a::WASTE MGMT - BUFFALO RDG LND</t>
  </si>
  <si>
    <t>PCP-00F2ED47</t>
  </si>
  <si>
    <t>kplasater@yahoo.com</t>
  </si>
  <si>
    <t>Spellbring</t>
  </si>
  <si>
    <t>Kelsi</t>
  </si>
  <si>
    <t>Kplasater@yahoo.com</t>
  </si>
  <si>
    <t>612 MESETA STREET</t>
  </si>
  <si>
    <t>PCP-00F311CE</t>
  </si>
  <si>
    <t>jandjaction@aol.com</t>
  </si>
  <si>
    <t>JAMES SALAZAR</t>
  </si>
  <si>
    <t>ACTION GLASS AND MIRROR</t>
  </si>
  <si>
    <t>JANDJACTION@AOL.COM</t>
  </si>
  <si>
    <t>ACTION GLASS &amp; MIRROR, INC.</t>
  </si>
  <si>
    <t>1310 SILER RD.</t>
  </si>
  <si>
    <t>SUITE 1</t>
  </si>
  <si>
    <t>PCP-00F31132</t>
  </si>
  <si>
    <t>garciarandy213@gmail.com</t>
  </si>
  <si>
    <t>1213 CALLE DEL SOL</t>
  </si>
  <si>
    <t>PCP-00F31899</t>
  </si>
  <si>
    <t>troy80723@gmail.com</t>
  </si>
  <si>
    <t>Eaton</t>
  </si>
  <si>
    <t>Troy80723@gmail.com</t>
  </si>
  <si>
    <t>20175 County Road 28</t>
  </si>
  <si>
    <t>Brush</t>
  </si>
  <si>
    <t>PCP-00F30CD2</t>
  </si>
  <si>
    <t>mechanic@powerservicesonline.com</t>
  </si>
  <si>
    <t>Power Services Company</t>
  </si>
  <si>
    <t>1228 NORTH 11TH AVENUE</t>
  </si>
  <si>
    <t>PCP-00F2EE95</t>
  </si>
  <si>
    <t>zrizavu161@ramvv.com</t>
  </si>
  <si>
    <t>Zagryatdinov</t>
  </si>
  <si>
    <t>Danis</t>
  </si>
  <si>
    <t>804 W MORGAN AVE</t>
  </si>
  <si>
    <t>PCP-00F2AEC2</t>
  </si>
  <si>
    <t>jcon1@usa.com</t>
  </si>
  <si>
    <t>Con</t>
  </si>
  <si>
    <t>Jcon</t>
  </si>
  <si>
    <t>336 62ND ST NW</t>
  </si>
  <si>
    <t>PCP-00F2D18B</t>
  </si>
  <si>
    <t>roberts@townoffrisco.com</t>
  </si>
  <si>
    <t>Souleret</t>
  </si>
  <si>
    <t>P.O.Box 4100 80443</t>
  </si>
  <si>
    <t>Frisco</t>
  </si>
  <si>
    <t>PCP-00F2E213</t>
  </si>
  <si>
    <t>mechanicsmb@eprod.com</t>
  </si>
  <si>
    <t>Octavio</t>
  </si>
  <si>
    <t>ENTERPRISE PRODUCTS</t>
  </si>
  <si>
    <t>13701 E COUNTY ROAD 230</t>
  </si>
  <si>
    <t>PCP-00D529DF</t>
  </si>
  <si>
    <t>labwan@aol.com</t>
  </si>
  <si>
    <t>Miner</t>
  </si>
  <si>
    <t xml:space="preserve">John </t>
  </si>
  <si>
    <t>US (+1)(303) 589-6328</t>
  </si>
  <si>
    <t>CASTLE ROCK ROCK LLC</t>
  </si>
  <si>
    <t>17437::CASTLE ROCK ROCK LLC</t>
  </si>
  <si>
    <t>PCP-000188F0</t>
  </si>
  <si>
    <t>abosquez58@gmail.com</t>
  </si>
  <si>
    <t>Bosquez</t>
  </si>
  <si>
    <t>PROWERS COUNTY</t>
  </si>
  <si>
    <t>109 E. Sherman street</t>
  </si>
  <si>
    <t>Lamar</t>
  </si>
  <si>
    <t>70281::PROWERS COUNTY</t>
  </si>
  <si>
    <t>PCP-00F2E8B6</t>
  </si>
  <si>
    <t>tigmaster300@yahoo.com</t>
  </si>
  <si>
    <t>Hilton</t>
  </si>
  <si>
    <t>BEMAS</t>
  </si>
  <si>
    <t>80 INVERNESS DR E</t>
  </si>
  <si>
    <t>07136::BEMAS CONSTRUCTION INC</t>
  </si>
  <si>
    <t>PCP-00E75AA7</t>
  </si>
  <si>
    <t>juan.apodaca@wasteconnections.com</t>
  </si>
  <si>
    <t>EL PASO DISPOSAL</t>
  </si>
  <si>
    <t>5353 EL PASO DRIVE</t>
  </si>
  <si>
    <t>30416::EL PASO DISPOSAL</t>
  </si>
  <si>
    <t>PCP-00F385DA</t>
  </si>
  <si>
    <t>postleb@gmail.com</t>
  </si>
  <si>
    <t>Postle</t>
  </si>
  <si>
    <t>HIGH BAR RED ANGUS LLC</t>
  </si>
  <si>
    <t>4845 County Road 34</t>
  </si>
  <si>
    <t>09267::HIGH BAR RED ANGUS LLC</t>
  </si>
  <si>
    <t>PCP-00F358C3</t>
  </si>
  <si>
    <t>michael@prestigeequipment.net</t>
  </si>
  <si>
    <t>Pagglione</t>
  </si>
  <si>
    <t>PRESTIGE EQUIPMENT RENTALS LLC</t>
  </si>
  <si>
    <t>7753 S WACO</t>
  </si>
  <si>
    <t>Cenntennial</t>
  </si>
  <si>
    <t>70049::PRESTIGE EQUIPMENT INC</t>
  </si>
  <si>
    <t>PCP-00F386D6</t>
  </si>
  <si>
    <t>Joshua@huma.us</t>
  </si>
  <si>
    <t>Mesa verde resources</t>
  </si>
  <si>
    <t>41 CABEZON RD</t>
  </si>
  <si>
    <t>ZIA PUEBLO</t>
  </si>
  <si>
    <t>PCP-00F3658E</t>
  </si>
  <si>
    <t>ralph.huggard@kodiakgas.com</t>
  </si>
  <si>
    <t>huggard</t>
  </si>
  <si>
    <t>ralph</t>
  </si>
  <si>
    <t>PCP-0009DC6A</t>
  </si>
  <si>
    <t>e250rrh</t>
  </si>
  <si>
    <t>Holloway</t>
  </si>
  <si>
    <t>Holloway_John@wagnerequipment.com</t>
  </si>
  <si>
    <t>PSP-000CD5D9</t>
  </si>
  <si>
    <t>kellyshot</t>
  </si>
  <si>
    <t>kellyshot21@gmail.com</t>
  </si>
  <si>
    <t>KELLY HOTSHOT TRANSPORT</t>
  </si>
  <si>
    <t>CALLE PARAGUAY 718</t>
  </si>
  <si>
    <t>EX HIPÓDROMO</t>
  </si>
  <si>
    <t>51072::KELLY HOTSHOT TRANSPORT</t>
  </si>
  <si>
    <t>PCP-00F365E8</t>
  </si>
  <si>
    <t>celestina.cuthbert@live.com</t>
  </si>
  <si>
    <t>CUTHBERT</t>
  </si>
  <si>
    <t>CELESTINA</t>
  </si>
  <si>
    <t>REGIOS BROTHERS LLC</t>
  </si>
  <si>
    <t>PO BOX 1221</t>
  </si>
  <si>
    <t>DONA ANA</t>
  </si>
  <si>
    <t>72884::REGIOS BROTHERS LLC</t>
  </si>
  <si>
    <t>PCP-00F36E4E</t>
  </si>
  <si>
    <t>edson.loera@kodiakgas.com</t>
  </si>
  <si>
    <t>loera</t>
  </si>
  <si>
    <t>edson</t>
  </si>
  <si>
    <t>575-266-1051</t>
  </si>
  <si>
    <t>jal</t>
  </si>
  <si>
    <t>PCP-0009DC6B</t>
  </si>
  <si>
    <t>tomh@sanmiguelcountyco.gov</t>
  </si>
  <si>
    <t>HANNAHS</t>
  </si>
  <si>
    <t>TOM</t>
  </si>
  <si>
    <t>TOMH@SANMIGUELCOUNTYCO.GOV</t>
  </si>
  <si>
    <t>SAN MIGUEL COUNTY RD &amp; BRIDGE - CO</t>
  </si>
  <si>
    <t>PO BOX 246</t>
  </si>
  <si>
    <t>NORWOOD</t>
  </si>
  <si>
    <t>77779::SAN MIGUEL CNTY RD &amp; BRIDGE</t>
  </si>
  <si>
    <t>PCP-00F3859D</t>
  </si>
  <si>
    <t>lovelandnapa@yahoo.com</t>
  </si>
  <si>
    <t>BALADEZ</t>
  </si>
  <si>
    <t>LOVELANDNAPA@YAHOO.COM</t>
  </si>
  <si>
    <t>LONGLAND CORP</t>
  </si>
  <si>
    <t>1853 CHEYENNE AVE</t>
  </si>
  <si>
    <t>63949::LONGLAND CORP</t>
  </si>
  <si>
    <t>PCP-00F35843</t>
  </si>
  <si>
    <t>leoquinonez</t>
  </si>
  <si>
    <t>leonardo</t>
  </si>
  <si>
    <t>lquinonez@ftleasing.com</t>
  </si>
  <si>
    <t>LEONARDO QUINONEZ</t>
  </si>
  <si>
    <t>RAMÓN RAYON 5624</t>
  </si>
  <si>
    <t>INSURGENTES</t>
  </si>
  <si>
    <t>52841::LEONARDO QUINONEZ</t>
  </si>
  <si>
    <t>PCP-00F3646E</t>
  </si>
  <si>
    <t>00optimus1@gmail.com</t>
  </si>
  <si>
    <t>RAZOR BACK CONSTRUCTION</t>
  </si>
  <si>
    <t>8237 County Rd. 13</t>
  </si>
  <si>
    <t>76253::RAZOR BACK CONSTRUCTION</t>
  </si>
  <si>
    <t>PCP-00F36246</t>
  </si>
  <si>
    <t>info@strikwerk.nl</t>
  </si>
  <si>
    <t>Strik</t>
  </si>
  <si>
    <t>Info@strikwerk.nl</t>
  </si>
  <si>
    <t>Strikwerk</t>
  </si>
  <si>
    <t>DOCTOR VLAANDERENLAAN</t>
  </si>
  <si>
    <t>KOUDEKERK AAN DEN RIJN</t>
  </si>
  <si>
    <t>South Holland</t>
  </si>
  <si>
    <t>NL</t>
  </si>
  <si>
    <t>PCP-00F37B0E</t>
  </si>
  <si>
    <t>Robert.w.enterkin@gmail.com</t>
  </si>
  <si>
    <t>Enterkin</t>
  </si>
  <si>
    <t>2050 CYGNET HEIGHTS</t>
  </si>
  <si>
    <t>PCP-00F38602</t>
  </si>
  <si>
    <t>michael.ross@newmont.com</t>
  </si>
  <si>
    <t>Ross</t>
  </si>
  <si>
    <t>Newmont</t>
  </si>
  <si>
    <t>6900 E LAYTON AVE</t>
  </si>
  <si>
    <t>Suite 700</t>
  </si>
  <si>
    <t>PCP-00F376B4</t>
  </si>
  <si>
    <t>nathanielstamper37@gmail.com</t>
  </si>
  <si>
    <t>Stamper</t>
  </si>
  <si>
    <t>Nathaniel</t>
  </si>
  <si>
    <t>Nathanielstamper37@gmail.com</t>
  </si>
  <si>
    <t>4204 CYPRESS RIDGE LANE</t>
  </si>
  <si>
    <t>PCP-00F3541F</t>
  </si>
  <si>
    <t>kelly@d2demo.com</t>
  </si>
  <si>
    <t>MURPHY</t>
  </si>
  <si>
    <t>KELLY@D2DEMO.COM</t>
  </si>
  <si>
    <t>D2 DEMO AND DIRT</t>
  </si>
  <si>
    <t>2245 BROADWAY ST</t>
  </si>
  <si>
    <t>24881::D2 DEMO &amp; DIRT UTILITIES</t>
  </si>
  <si>
    <t>PCP-00F37FB1</t>
  </si>
  <si>
    <t>sales@tedsheds.com</t>
  </si>
  <si>
    <t>Studer</t>
  </si>
  <si>
    <t>teds sheds</t>
  </si>
  <si>
    <t>13280 WEST 43RD DRIVE</t>
  </si>
  <si>
    <t>PCP-00F36F74</t>
  </si>
  <si>
    <t>manycrow564@tutamail.com</t>
  </si>
  <si>
    <t>Manycrow564@tutamail.com</t>
  </si>
  <si>
    <t>892 Hickory Ridge Drive</t>
  </si>
  <si>
    <t>Las Vegas</t>
  </si>
  <si>
    <t>Nevada</t>
  </si>
  <si>
    <t>PCP-00F3B6E1</t>
  </si>
  <si>
    <t>brandon.moler@centraloceansusa.com</t>
  </si>
  <si>
    <t>Moler</t>
  </si>
  <si>
    <t>Brandon.moler@centraloceansusa.com</t>
  </si>
  <si>
    <t>CENTRAL OCEANS USA LLC</t>
  </si>
  <si>
    <t>698 BERKMAR CR</t>
  </si>
  <si>
    <t>CHARLOTTESVILLE</t>
  </si>
  <si>
    <t>Virginia</t>
  </si>
  <si>
    <t>04548::CENTRAL OCEANS USA LLC</t>
  </si>
  <si>
    <t>PCP-00F3F554</t>
  </si>
  <si>
    <t>glenwells12@tutamail.com</t>
  </si>
  <si>
    <t>GlenWells12@tutamail.com</t>
  </si>
  <si>
    <t>1007 Clearview Drive</t>
  </si>
  <si>
    <t>PCP-00F3CCAA</t>
  </si>
  <si>
    <t>larrysherwood5767@gmail.com</t>
  </si>
  <si>
    <t>Sherwood</t>
  </si>
  <si>
    <t>LOWRY CONTRACTING INC</t>
  </si>
  <si>
    <t>7693 US HWY 285</t>
  </si>
  <si>
    <t>SALIDA</t>
  </si>
  <si>
    <t>55952::LOWRY CONTRACTING INC</t>
  </si>
  <si>
    <t>PCP-00F3EF2F</t>
  </si>
  <si>
    <t>gregcedillos@outlook.com</t>
  </si>
  <si>
    <t>Cedillos</t>
  </si>
  <si>
    <t>J29 ENTERPRISES LLC</t>
  </si>
  <si>
    <t>275 CARVER RD</t>
  </si>
  <si>
    <t>47343::J29 ENTERPRISES LLC</t>
  </si>
  <si>
    <t>PCP-00F3F087</t>
  </si>
  <si>
    <t>ceslcolton@outlook.com</t>
  </si>
  <si>
    <t>COLTON ENERGY SERVICES</t>
  </si>
  <si>
    <t>7930 BEAN RANCH RD</t>
  </si>
  <si>
    <t>WHITEWATER</t>
  </si>
  <si>
    <t>20014::COLTON ENERGY SERVICE</t>
  </si>
  <si>
    <t>PCP-00F3BA70</t>
  </si>
  <si>
    <t>scott@jacksvenues.com</t>
  </si>
  <si>
    <t>SCOTT STEVENS</t>
  </si>
  <si>
    <t>110 EAGLE CREEK CANYON</t>
  </si>
  <si>
    <t>82359::SCOTT STEVENS</t>
  </si>
  <si>
    <t>PCP-00F3D071</t>
  </si>
  <si>
    <t>jonquill@lmenterprisesinc.com</t>
  </si>
  <si>
    <t>Bebo</t>
  </si>
  <si>
    <t>Justus</t>
  </si>
  <si>
    <t>L &amp; M ENTERPRISES, INC.</t>
  </si>
  <si>
    <t>735 E STATE HWY 56</t>
  </si>
  <si>
    <t>53486::L &amp; M ENTERPRISES INC</t>
  </si>
  <si>
    <t>PCP-00F3DC6B</t>
  </si>
  <si>
    <t>davelstrauss@yahoo.com</t>
  </si>
  <si>
    <t>STRAUSS</t>
  </si>
  <si>
    <t>DAVELSTRAUSS@YAHOO.COM</t>
  </si>
  <si>
    <t>FREMONT PAVING EQUIPMENT MGR</t>
  </si>
  <si>
    <t>18000 SMITH RD</t>
  </si>
  <si>
    <t>32267::FREMONT PAVING EQUIPMENT MGR</t>
  </si>
  <si>
    <t>PCP-00F3EFD6</t>
  </si>
  <si>
    <t>cade_cathey@hotmail.com</t>
  </si>
  <si>
    <t>cathey</t>
  </si>
  <si>
    <t>cecil</t>
  </si>
  <si>
    <t>4109 GRANDI RD</t>
  </si>
  <si>
    <t>PCP-00F3E22A</t>
  </si>
  <si>
    <t>Dominiquerue</t>
  </si>
  <si>
    <t>rue</t>
  </si>
  <si>
    <t>dominique</t>
  </si>
  <si>
    <t>From Rock Bottom to The Top Services LLC</t>
  </si>
  <si>
    <t>glencoe</t>
  </si>
  <si>
    <t>PCP-00DC963E</t>
  </si>
  <si>
    <t>jbrittain@borderstates.com</t>
  </si>
  <si>
    <t>Brittain</t>
  </si>
  <si>
    <t>JBRITTAIN@BORDERSTATES.COM</t>
  </si>
  <si>
    <t>BORDER STATES ELECTRIC</t>
  </si>
  <si>
    <t>865 BROWNING PKWY</t>
  </si>
  <si>
    <t>08631::BORDER STATES ELECTRIC</t>
  </si>
  <si>
    <t>PCP-00F3AFEA</t>
  </si>
  <si>
    <t>poitzfarms@gmail.com</t>
  </si>
  <si>
    <t>Poitz</t>
  </si>
  <si>
    <t>Poitzfarms@gmail.com</t>
  </si>
  <si>
    <t>POITZ FARMS</t>
  </si>
  <si>
    <t>20766 COUNTY ROAD 23</t>
  </si>
  <si>
    <t>69195::POITZ FARMS</t>
  </si>
  <si>
    <t>PCP-00F3F4E0</t>
  </si>
  <si>
    <t>e250cls1</t>
  </si>
  <si>
    <t>Sanderson</t>
  </si>
  <si>
    <t>Calib</t>
  </si>
  <si>
    <t>sanderson_calib@wagnerequipment.com</t>
  </si>
  <si>
    <t>PSP-000A7BEB</t>
  </si>
  <si>
    <t>david.s.marcella@outlook.com</t>
  </si>
  <si>
    <t>Marcella</t>
  </si>
  <si>
    <t>MARCELLA HEAVY EQUIPMENT &amp; T</t>
  </si>
  <si>
    <t xml:space="preserve">16357 Weaver Ln </t>
  </si>
  <si>
    <t>Buena Vista</t>
  </si>
  <si>
    <t>60307::MARCELLA HEAVY EQUIPMENT &amp; T RUCK RPR LLC</t>
  </si>
  <si>
    <t>PCP-00F43F5F</t>
  </si>
  <si>
    <t>nathan@dirtymindsinc.com</t>
  </si>
  <si>
    <t>+1 3039057525</t>
  </si>
  <si>
    <t>DIRTY MINDS INC</t>
  </si>
  <si>
    <t>11942 E Harvard Ave</t>
  </si>
  <si>
    <t>PCP-0000EACC</t>
  </si>
  <si>
    <t>Andreweppler174@gmail.com</t>
  </si>
  <si>
    <t>Eppler</t>
  </si>
  <si>
    <t>Dwire earthmoving</t>
  </si>
  <si>
    <t>3520 capital drive</t>
  </si>
  <si>
    <t>PCP-00F43F3A</t>
  </si>
  <si>
    <t>e250jaa1</t>
  </si>
  <si>
    <t>Allred_Jacob@wagnerequipment.com</t>
  </si>
  <si>
    <t>PSP-000D0DD1</t>
  </si>
  <si>
    <t>patrickmontoya1163@gmail.com</t>
  </si>
  <si>
    <t>SUNDANCE MECH &amp; UTILITY CORP</t>
  </si>
  <si>
    <t>4400 ALAMEDA NE SUITE E</t>
  </si>
  <si>
    <t>82765::SUNDANCE MECH &amp; UTILITY CORP</t>
  </si>
  <si>
    <t>PCP-00F43FFF</t>
  </si>
  <si>
    <t>nic.j.ford1@gmail.com</t>
  </si>
  <si>
    <t>ORKIN</t>
  </si>
  <si>
    <t>1902 AEROTECH DR</t>
  </si>
  <si>
    <t>66332::ORKIN</t>
  </si>
  <si>
    <t>PCP-00F4374C</t>
  </si>
  <si>
    <t>e250mig</t>
  </si>
  <si>
    <t>Gamboa</t>
  </si>
  <si>
    <t>Gamboa_Mario@wagnerequipment.com</t>
  </si>
  <si>
    <t>PSP-000CF34E</t>
  </si>
  <si>
    <t>e250dml1</t>
  </si>
  <si>
    <t>Lamb</t>
  </si>
  <si>
    <t>lamb_donna@wagnerequipment.com</t>
  </si>
  <si>
    <t>PIP-10789901</t>
  </si>
  <si>
    <t>james.r.cox</t>
  </si>
  <si>
    <t>Cox</t>
  </si>
  <si>
    <t>James.r.cox@gmail.com</t>
  </si>
  <si>
    <t>4175 DOUGLASS WAY</t>
  </si>
  <si>
    <t>AIR FORCE ACADEMY</t>
  </si>
  <si>
    <t>PCP-00F45FDA</t>
  </si>
  <si>
    <t>dairyfarmboycowhollow@gmail.com</t>
  </si>
  <si>
    <t>Bond</t>
  </si>
  <si>
    <t>Dairyfarmboycowhollow@gmail.com</t>
  </si>
  <si>
    <t>Bond and sons</t>
  </si>
  <si>
    <t>1996 SW FORD LN</t>
  </si>
  <si>
    <t>MADRAS</t>
  </si>
  <si>
    <t>PCP-00F42B27</t>
  </si>
  <si>
    <t>charles.gemelli@divineheattransfer.com</t>
  </si>
  <si>
    <t>Gemelli</t>
  </si>
  <si>
    <t>DIVINE HEAT TRANSFER</t>
  </si>
  <si>
    <t>2820A ROE LANE</t>
  </si>
  <si>
    <t>KANSAS CITY</t>
  </si>
  <si>
    <t>Kansas</t>
  </si>
  <si>
    <t>27258::DIVINE HEAT TRANSFER</t>
  </si>
  <si>
    <t>PCP-00F44D91</t>
  </si>
  <si>
    <t>john_vote@fws.gov</t>
  </si>
  <si>
    <t>vote</t>
  </si>
  <si>
    <t>BOSQUE DEL APACHE NWR</t>
  </si>
  <si>
    <t>1001 Hwy 1</t>
  </si>
  <si>
    <t>08661::BOSQUE DEL APACHE</t>
  </si>
  <si>
    <t>PCP-00F44355</t>
  </si>
  <si>
    <t>beneldner@hotmail.com</t>
  </si>
  <si>
    <t>Neldner</t>
  </si>
  <si>
    <t>83 WEST SUNNYSLOPE DRIVE</t>
  </si>
  <si>
    <t>PCP-00F4B45C</t>
  </si>
  <si>
    <t>alonso.martinez34@yahoo.com</t>
  </si>
  <si>
    <t>ALONSO TOWING</t>
  </si>
  <si>
    <t>180 POLO INN ROAD</t>
  </si>
  <si>
    <t>05020::ALONSO TOWING</t>
  </si>
  <si>
    <t>PCP-00F49EE9</t>
  </si>
  <si>
    <t>mcasabonne@pvtn.net</t>
  </si>
  <si>
    <t>526 FELIX CANYON ROAD</t>
  </si>
  <si>
    <t>MAYHILL</t>
  </si>
  <si>
    <t>PCP-00F4B50D</t>
  </si>
  <si>
    <t>lcconcrete@yahoo.com</t>
  </si>
  <si>
    <t>Corona</t>
  </si>
  <si>
    <t>Lcconcrete@yahoo.com</t>
  </si>
  <si>
    <t>LAS CRUCES CONSTRUCTION LLC</t>
  </si>
  <si>
    <t>PO BOX 1246</t>
  </si>
  <si>
    <t>FAIRACRES</t>
  </si>
  <si>
    <t>53391::LAS CRUCES CONSTRUCTION LLC</t>
  </si>
  <si>
    <t>PCP-00F4ACAC</t>
  </si>
  <si>
    <t>salinda.kam@libertyenergy.com</t>
  </si>
  <si>
    <t>Kam</t>
  </si>
  <si>
    <t>Salinda</t>
  </si>
  <si>
    <t>PCP-00F4A914</t>
  </si>
  <si>
    <t>e250bxg</t>
  </si>
  <si>
    <t>Garner</t>
  </si>
  <si>
    <t>Garner_barnum@wagnerequipment.com</t>
  </si>
  <si>
    <t>PIP-10162845</t>
  </si>
  <si>
    <t>e250bm5</t>
  </si>
  <si>
    <t>Morse</t>
  </si>
  <si>
    <t>Branden</t>
  </si>
  <si>
    <t>Morse_Branden@wagnerequipment.com</t>
  </si>
  <si>
    <t>PSP-000CF343</t>
  </si>
  <si>
    <t>rafael@chaconpavinginc.com</t>
  </si>
  <si>
    <t>CHACON</t>
  </si>
  <si>
    <t>RAFAEL</t>
  </si>
  <si>
    <t>RAFAEL@CHACONPAVINGINC.COM</t>
  </si>
  <si>
    <t>CHACON PAVING INC</t>
  </si>
  <si>
    <t>1701 E 114TH PL</t>
  </si>
  <si>
    <t>15760::CHACON PAVING INC</t>
  </si>
  <si>
    <t>PCP-00F49E56</t>
  </si>
  <si>
    <t>adynr05@icloud.com</t>
  </si>
  <si>
    <t>Adyn</t>
  </si>
  <si>
    <t>MOUNTAIN VALLEY CONTRACTING INC.</t>
  </si>
  <si>
    <t>605 28 1/4 RD.</t>
  </si>
  <si>
    <t>62340::MTN VALLEY CONTRACTING INC</t>
  </si>
  <si>
    <t>PCP-00F4B359</t>
  </si>
  <si>
    <t>lavetapropane@gmail.com</t>
  </si>
  <si>
    <t>Hickey</t>
  </si>
  <si>
    <t>LA VETA PROPANE</t>
  </si>
  <si>
    <t>132 w. High street</t>
  </si>
  <si>
    <t>54194::LA VETA PROPANE</t>
  </si>
  <si>
    <t>PCP-00F49241</t>
  </si>
  <si>
    <t>dcoker863@gmail.com</t>
  </si>
  <si>
    <t>Coker</t>
  </si>
  <si>
    <t>COKER COMPANIES LLC</t>
  </si>
  <si>
    <t>3745 ASPEN GRV LN</t>
  </si>
  <si>
    <t>15056::COKER COMPANIES LLC</t>
  </si>
  <si>
    <t>PCP-00F4AE7B</t>
  </si>
  <si>
    <t>juancarlos303mercado@gmail.com</t>
  </si>
  <si>
    <t>Juancarlos303mercado@gmail.com</t>
  </si>
  <si>
    <t>8158 NORTH RALEIGH STREET</t>
  </si>
  <si>
    <t>PCP-00F4A05B</t>
  </si>
  <si>
    <t>klara@encoreofs.com</t>
  </si>
  <si>
    <t>Keila</t>
  </si>
  <si>
    <t>ENCORE OILFIELD SERVICES LLC</t>
  </si>
  <si>
    <t>402 ENERGY AVE STE F</t>
  </si>
  <si>
    <t>71165::ENCORE OILFIELD SERVICES LLC</t>
  </si>
  <si>
    <t>PCP-00F48641</t>
  </si>
  <si>
    <t>gyocam@yahoo.com</t>
  </si>
  <si>
    <t>Yocam</t>
  </si>
  <si>
    <t>YOCAM RANCH</t>
  </si>
  <si>
    <t>33800 County rd. 221</t>
  </si>
  <si>
    <t>92118::YOCAM RANCH</t>
  </si>
  <si>
    <t>PCP-00F4B3ED</t>
  </si>
  <si>
    <t>jellis@suntecconcrete.com</t>
  </si>
  <si>
    <t>Ellis</t>
  </si>
  <si>
    <t>SUNTEC CONCRETE</t>
  </si>
  <si>
    <t>23751 N. 23RD AVE., STE. 75</t>
  </si>
  <si>
    <t>79384::SUNTEC CONCRETE</t>
  </si>
  <si>
    <t>PCP-00F49E4A</t>
  </si>
  <si>
    <t>taylorbumgardner@gmail.com</t>
  </si>
  <si>
    <t>Bumgardner</t>
  </si>
  <si>
    <t>+1 8014047932</t>
  </si>
  <si>
    <t>Burningham Enterprises</t>
  </si>
  <si>
    <t>95 N 200 E</t>
  </si>
  <si>
    <t>American Fork</t>
  </si>
  <si>
    <t>PPW-80048679</t>
  </si>
  <si>
    <t>bgreenhall70@gmail.com</t>
  </si>
  <si>
    <t>Greenhall</t>
  </si>
  <si>
    <t>Berdel</t>
  </si>
  <si>
    <t>MARK CONSTRUCTION INC</t>
  </si>
  <si>
    <t>187 1/2 GLORY VIEW DR</t>
  </si>
  <si>
    <t>56043::MARK CONSTRUCTION INC</t>
  </si>
  <si>
    <t>PCP-00F4A66D</t>
  </si>
  <si>
    <t>rootlandscape@gmail.com</t>
  </si>
  <si>
    <t>Root</t>
  </si>
  <si>
    <t>+1 3036677950</t>
  </si>
  <si>
    <t>Root Landscape and Design</t>
  </si>
  <si>
    <t>PCP-000116CB</t>
  </si>
  <si>
    <t>schroederty63@gmail.com</t>
  </si>
  <si>
    <t>Schroeder</t>
  </si>
  <si>
    <t>1982 8 RD</t>
  </si>
  <si>
    <t>MACK</t>
  </si>
  <si>
    <t>PCP-00F4DD31</t>
  </si>
  <si>
    <t>nolan.holeyfield@usacompression.com</t>
  </si>
  <si>
    <t>Holeyfield</t>
  </si>
  <si>
    <t>+1 501-314-8026</t>
  </si>
  <si>
    <t>USA Compression Partners LLC</t>
  </si>
  <si>
    <t>614 del rio st.</t>
  </si>
  <si>
    <t>PCP-008F404A</t>
  </si>
  <si>
    <t>CATboy82</t>
  </si>
  <si>
    <t>Gaines</t>
  </si>
  <si>
    <t>Theophalis</t>
  </si>
  <si>
    <t>theophalis_gaines@yanceybros.com</t>
  </si>
  <si>
    <t>Yancey Power Systems</t>
  </si>
  <si>
    <t>PCP-0000B882</t>
  </si>
  <si>
    <t>matt@coreservewagyu.com</t>
  </si>
  <si>
    <t>LONE STAR LAND &amp; CATTLE</t>
  </si>
  <si>
    <t>251 STONE POINTE TRL</t>
  </si>
  <si>
    <t>54377::LONE STAR LAND &amp; CATTLE</t>
  </si>
  <si>
    <t>PCP-00F4D87A</t>
  </si>
  <si>
    <t>andrew_m48@yahoo.com</t>
  </si>
  <si>
    <t>Andrew_m48@yahoo.com</t>
  </si>
  <si>
    <t>8805 TYNDALL CT SW</t>
  </si>
  <si>
    <t>PCP-00F4D394</t>
  </si>
  <si>
    <t>emaheng@hotmail.com</t>
  </si>
  <si>
    <t>Maheng</t>
  </si>
  <si>
    <t>435 ITHACA COURT</t>
  </si>
  <si>
    <t>PCP-00F4DADC</t>
  </si>
  <si>
    <t>triplejtrucking21@yahoo.com</t>
  </si>
  <si>
    <t>Breeding</t>
  </si>
  <si>
    <t>Triplejtrucking21@yahoo.com</t>
  </si>
  <si>
    <t>BREEDING CATTLE CO</t>
  </si>
  <si>
    <t>902 county road 341</t>
  </si>
  <si>
    <t>10235::BREEDING CATTLE CO</t>
  </si>
  <si>
    <t>PCP-00F4DE22</t>
  </si>
  <si>
    <t>richardson_jake@ymail.com</t>
  </si>
  <si>
    <t>2917 RONDA LEE RD</t>
  </si>
  <si>
    <t>PCP-00F4F081</t>
  </si>
  <si>
    <t>Hartunghank98@gmail.com</t>
  </si>
  <si>
    <t>Hartung</t>
  </si>
  <si>
    <t>Hank</t>
  </si>
  <si>
    <t>1210 ORTEGA STREET</t>
  </si>
  <si>
    <t>PCP-00F4F35D</t>
  </si>
  <si>
    <t>justin23romero@gmail.com</t>
  </si>
  <si>
    <t>J&amp;amp;S Contracting Services, LLC</t>
  </si>
  <si>
    <t>PPW-80036D78</t>
  </si>
  <si>
    <t>kstroud9234@hotmail.com</t>
  </si>
  <si>
    <t>Stroud</t>
  </si>
  <si>
    <t>+1 7194686138</t>
  </si>
  <si>
    <t>KSTROUD9234@HOTMAIL.COM</t>
  </si>
  <si>
    <t>Stroud Farms</t>
  </si>
  <si>
    <t>PCP-0003FA08</t>
  </si>
  <si>
    <t>promastertransportation@gmail.com</t>
  </si>
  <si>
    <t>Vazquez</t>
  </si>
  <si>
    <t>Promastertransportation@gmail.com</t>
  </si>
  <si>
    <t>Pro Master Transportation</t>
  </si>
  <si>
    <t>3534 dexter st</t>
  </si>
  <si>
    <t>PCP-00F4F022</t>
  </si>
  <si>
    <t>mmaheng@hotmail.com</t>
  </si>
  <si>
    <t>Maheng Construction LLC</t>
  </si>
  <si>
    <t>PO Box 7713</t>
  </si>
  <si>
    <t>Ruidoso</t>
  </si>
  <si>
    <t>PCP-00F4FC90</t>
  </si>
  <si>
    <t>aronortiz@msn.com</t>
  </si>
  <si>
    <t>Aron</t>
  </si>
  <si>
    <t>4901 MODESTA STREET</t>
  </si>
  <si>
    <t>PCP-00F4F2F5</t>
  </si>
  <si>
    <t>petersoncontractorsinc</t>
  </si>
  <si>
    <t>PETERSON CONTRACTORS</t>
  </si>
  <si>
    <t>thompsonharris7@mail.com</t>
  </si>
  <si>
    <t>PETERSON CONTRACTORS, INC.</t>
  </si>
  <si>
    <t>2401 PINSON VALLEY PARKWAY</t>
  </si>
  <si>
    <t>BIRMINGHAM</t>
  </si>
  <si>
    <t>Alabama</t>
  </si>
  <si>
    <t>68453::PETERSON CONTRACTORS INC</t>
  </si>
  <si>
    <t>PCP-00F4872E</t>
  </si>
  <si>
    <t>davesenterprisesinc@gmail.com</t>
  </si>
  <si>
    <t>Harmin</t>
  </si>
  <si>
    <t>DAVE'S ENTERPRISES INC</t>
  </si>
  <si>
    <t>26303 County Road 320</t>
  </si>
  <si>
    <t>24863::DAVE'S ENTERPRISES INC</t>
  </si>
  <si>
    <t>PCP-00F521FB</t>
  </si>
  <si>
    <t>faustdiesel@gmail.com</t>
  </si>
  <si>
    <t>Faust</t>
  </si>
  <si>
    <t>Faustdiesel@gmail.com</t>
  </si>
  <si>
    <t>FAUST DIESEL AND WELDING LLC</t>
  </si>
  <si>
    <t>51 FAUST RDG RD</t>
  </si>
  <si>
    <t>34374::FAUST DIESEL AND WELDING LLC</t>
  </si>
  <si>
    <t>PCP-00F4F9DD</t>
  </si>
  <si>
    <t>Jamie.espino1995@gmail.com</t>
  </si>
  <si>
    <t>480 HARMONY DR</t>
  </si>
  <si>
    <t>PCP-00F52F8B</t>
  </si>
  <si>
    <t>chadlewispda@hotmail.com</t>
  </si>
  <si>
    <t>CURB APPEAL LTD</t>
  </si>
  <si>
    <t>15424::CURB APPEAL LTD</t>
  </si>
  <si>
    <t>PPW-00043FC9</t>
  </si>
  <si>
    <t>nathan@mvcgj.com</t>
  </si>
  <si>
    <t>Grove</t>
  </si>
  <si>
    <t>PCP-00F52007</t>
  </si>
  <si>
    <t>julianh073017@gmail.com</t>
  </si>
  <si>
    <t>Herrera</t>
  </si>
  <si>
    <t>Julian</t>
  </si>
  <si>
    <t>PCP-00F51F37</t>
  </si>
  <si>
    <t>corbind0802@gmail.com</t>
  </si>
  <si>
    <t>Corbin</t>
  </si>
  <si>
    <t>PCP-00F51EF0</t>
  </si>
  <si>
    <t>foreverfox05@gmail.com</t>
  </si>
  <si>
    <t>Versailles</t>
  </si>
  <si>
    <t>PCP-00F51D30</t>
  </si>
  <si>
    <t>nagelchristopher00@gmail.com</t>
  </si>
  <si>
    <t>Nagel</t>
  </si>
  <si>
    <t>Nagelchristopher00@gmail.com</t>
  </si>
  <si>
    <t>PCP-00F516D0</t>
  </si>
  <si>
    <t>kyler.mourer@archrock.com</t>
  </si>
  <si>
    <t>Mourer</t>
  </si>
  <si>
    <t>Kyler</t>
  </si>
  <si>
    <t>+1 307-256-4941</t>
  </si>
  <si>
    <t>303 E 5th St</t>
  </si>
  <si>
    <t>Big Piney</t>
  </si>
  <si>
    <t>PCP-00035E7C</t>
  </si>
  <si>
    <t>chad31028@gmail.com</t>
  </si>
  <si>
    <t>246 ABRAHAM AVE</t>
  </si>
  <si>
    <t>PCP-00F52F3C</t>
  </si>
  <si>
    <t>tony174@icloud.com</t>
  </si>
  <si>
    <t>Irizarry</t>
  </si>
  <si>
    <t>Eladio</t>
  </si>
  <si>
    <t>89 BRUCE AVENUE</t>
  </si>
  <si>
    <t>4N</t>
  </si>
  <si>
    <t>YONKERS</t>
  </si>
  <si>
    <t>New York</t>
  </si>
  <si>
    <t>PCP-00F53FF6</t>
  </si>
  <si>
    <t>Bkittredge1219@gmail.com</t>
  </si>
  <si>
    <t>Kittredge</t>
  </si>
  <si>
    <t>1807 S MONROE AVE</t>
  </si>
  <si>
    <t>PCP-00F537B7</t>
  </si>
  <si>
    <t>kearneyexcavating@gmail.com</t>
  </si>
  <si>
    <t>Hennig</t>
  </si>
  <si>
    <t>US (+1)(970) 586-2150</t>
  </si>
  <si>
    <t>J&amp;S EXCAVATING INC</t>
  </si>
  <si>
    <t>13790::J&amp;S EXCAVATING INC</t>
  </si>
  <si>
    <t>PCP-0000579C</t>
  </si>
  <si>
    <t>braxtonmoore3611@gmail.com</t>
  </si>
  <si>
    <t>Braxton</t>
  </si>
  <si>
    <t>PCP-00F4F44E</t>
  </si>
  <si>
    <t>Josheb3030@gmail.com</t>
  </si>
  <si>
    <t>485 GRAZING BIT TRAIL</t>
  </si>
  <si>
    <t>PENROSE</t>
  </si>
  <si>
    <t>PCP-00F56516</t>
  </si>
  <si>
    <t>austinltrombley@yahoo.com</t>
  </si>
  <si>
    <t>Trombley</t>
  </si>
  <si>
    <t>Austinltrombley@yahoo.com</t>
  </si>
  <si>
    <t>15042 RICE CIRCLE</t>
  </si>
  <si>
    <t>HUNTINGTON BEACH</t>
  </si>
  <si>
    <t>PCP-00F56F27</t>
  </si>
  <si>
    <t>lopez_oscar10@yahoo.com</t>
  </si>
  <si>
    <t>Lopez_oscar10@yahoo.com</t>
  </si>
  <si>
    <t>IKRALG</t>
  </si>
  <si>
    <t>4525 SUN VALLEY DR</t>
  </si>
  <si>
    <t>PCP-00F55ECF</t>
  </si>
  <si>
    <t>eric.myers@summitmidstream.com</t>
  </si>
  <si>
    <t>Eric.Myers@summitmidstream.com</t>
  </si>
  <si>
    <t>SUMMIT MIDSTREAM</t>
  </si>
  <si>
    <t>67509 RD 71</t>
  </si>
  <si>
    <t>82624::SUMMIT MIDSTREAM PARTNERS LL C</t>
  </si>
  <si>
    <t>PCP-00F55A23</t>
  </si>
  <si>
    <t>a5yytr</t>
  </si>
  <si>
    <t>+1 217 727 1001</t>
  </si>
  <si>
    <t>kaferag@yahoo.com</t>
  </si>
  <si>
    <t>KAFER AG LLC</t>
  </si>
  <si>
    <t>PSP-0004E30B</t>
  </si>
  <si>
    <t>donald.knutson@libertyenergy.com</t>
  </si>
  <si>
    <t>Knutson</t>
  </si>
  <si>
    <t>Donald</t>
  </si>
  <si>
    <t>Donald.Knutson@libertyenergy.com</t>
  </si>
  <si>
    <t>7104 WEST CR-116</t>
  </si>
  <si>
    <t>PCP-00F5BB36</t>
  </si>
  <si>
    <t>e250ccj1</t>
  </si>
  <si>
    <t>Caleb</t>
  </si>
  <si>
    <t>John_Caleb@wagnerequipment.com</t>
  </si>
  <si>
    <t>PSP-000D0D1A</t>
  </si>
  <si>
    <t>bmilarch@salud.unm.edu</t>
  </si>
  <si>
    <t>Milarch</t>
  </si>
  <si>
    <t>UNIVERSITY HOSPITAL -ALB</t>
  </si>
  <si>
    <t>PO BOX 80600</t>
  </si>
  <si>
    <t>87198-0600</t>
  </si>
  <si>
    <t>91253::UNIVERSITY OF NM HOSPITAL</t>
  </si>
  <si>
    <t>PCP-00F5D3D1</t>
  </si>
  <si>
    <t>jose.fuentes@krollc.com</t>
  </si>
  <si>
    <t>+1 3618002257</t>
  </si>
  <si>
    <t>Jose.fuentes@krollc.com</t>
  </si>
  <si>
    <t>K &amp; R Operating LLC</t>
  </si>
  <si>
    <t xml:space="preserve">5200 Interstate 20 </t>
  </si>
  <si>
    <t>PPW-80026F81</t>
  </si>
  <si>
    <t>chrislm923@gmail.com</t>
  </si>
  <si>
    <t>+1 7195464000</t>
  </si>
  <si>
    <t>CHRIS MARTINEZ</t>
  </si>
  <si>
    <t>2930 Balboa Rd.</t>
  </si>
  <si>
    <t>17944::CHRIS MARTINEZ</t>
  </si>
  <si>
    <t>PCP-00F5DAD0</t>
  </si>
  <si>
    <t>aaron.scheier@heicivil.com</t>
  </si>
  <si>
    <t>Scheier</t>
  </si>
  <si>
    <t>+1 8436661335</t>
  </si>
  <si>
    <t>160 COUNTY ROAD 118</t>
  </si>
  <si>
    <t>ELIZABETH</t>
  </si>
  <si>
    <t>44615p::HUDICK EXCAVATING INC</t>
  </si>
  <si>
    <t>PCP-00F5DC5B</t>
  </si>
  <si>
    <t>deerpeakconstruction@gmail.com</t>
  </si>
  <si>
    <t>DEER PEAK CONSTRUCTION</t>
  </si>
  <si>
    <t>647 SOUTH CAMROSE DRIVE</t>
  </si>
  <si>
    <t>23600::DEER PEAK CONSTRUCTION</t>
  </si>
  <si>
    <t>PCP-00F5CA80</t>
  </si>
  <si>
    <t>mrossisoroco@yahoo.com</t>
  </si>
  <si>
    <t>Rossi</t>
  </si>
  <si>
    <t>Mrossisoroco@yahoo.com</t>
  </si>
  <si>
    <t>20360 COLORADO 131</t>
  </si>
  <si>
    <t>PHIPPSBURG</t>
  </si>
  <si>
    <t>PCP-00F5E21C</t>
  </si>
  <si>
    <t>pwerner@mbloveland.com</t>
  </si>
  <si>
    <t>Werner</t>
  </si>
  <si>
    <t>+1 8023186207</t>
  </si>
  <si>
    <t>MERCEDES BENZ OF LOVELAND</t>
  </si>
  <si>
    <t>4040 Byrd Dr</t>
  </si>
  <si>
    <t>59267::MERCEDES BENZ OF LOVELAND</t>
  </si>
  <si>
    <t>PCP-00F607D2</t>
  </si>
  <si>
    <t>abqjim907@gmail.com</t>
  </si>
  <si>
    <t>Kite</t>
  </si>
  <si>
    <t>Abqjim907@gmail.com</t>
  </si>
  <si>
    <t>KITE CONSTRUCTION</t>
  </si>
  <si>
    <t>2880 NEW MEXICO 38</t>
  </si>
  <si>
    <t>EAGLE NEST</t>
  </si>
  <si>
    <t>51783::KITE CONSTRUCTION</t>
  </si>
  <si>
    <t>PCP-00F61E1F</t>
  </si>
  <si>
    <t>clpope10@gmail.com</t>
  </si>
  <si>
    <t>Pope</t>
  </si>
  <si>
    <t>CHUCK POPE</t>
  </si>
  <si>
    <t>2120 SILOAM ROAD</t>
  </si>
  <si>
    <t>24034::CHUCK POPE</t>
  </si>
  <si>
    <t>PCP-00F61276</t>
  </si>
  <si>
    <t>jdemoss@globalmachinery.com</t>
  </si>
  <si>
    <t>DEMOSS</t>
  </si>
  <si>
    <t>JERRY</t>
  </si>
  <si>
    <t>JDEMOSS@GLOBALMACHINERY.COM</t>
  </si>
  <si>
    <t>GLOBAL MACHINERY INV LTD</t>
  </si>
  <si>
    <t>705 W 62ND AVE</t>
  </si>
  <si>
    <t>37307::GLOBAL MACHINERY INV LTD</t>
  </si>
  <si>
    <t>PCP-00F619D6</t>
  </si>
  <si>
    <t>jose9110024@yahoo.com</t>
  </si>
  <si>
    <t>Cornejo</t>
  </si>
  <si>
    <t>JOSE CORNEJO</t>
  </si>
  <si>
    <t>14 CARMEN RD</t>
  </si>
  <si>
    <t>48830::JOSE CORNEJO</t>
  </si>
  <si>
    <t>PCP-00F610D5</t>
  </si>
  <si>
    <t>scott@bentleyweldinginc.com</t>
  </si>
  <si>
    <t>SCOTT</t>
  </si>
  <si>
    <t>BENTLEY WELDING INC</t>
  </si>
  <si>
    <t>527 6TH AVE</t>
  </si>
  <si>
    <t>07249::BENTLEY WELDING INC</t>
  </si>
  <si>
    <t>PCP-00F6221F</t>
  </si>
  <si>
    <t>Jarrett.Hook@GriffinFluidManagement.com</t>
  </si>
  <si>
    <t>Hook</t>
  </si>
  <si>
    <t>Jarrett</t>
  </si>
  <si>
    <t>jarrett.hook@griffinfluidmanagement.com</t>
  </si>
  <si>
    <t>Griffin Fluid Management</t>
  </si>
  <si>
    <t>145 14th ST</t>
  </si>
  <si>
    <t>Fort Lupton</t>
  </si>
  <si>
    <t>80621-2800</t>
  </si>
  <si>
    <t>PCP-00F609C7</t>
  </si>
  <si>
    <t>jstephens@berkleymarine.com</t>
  </si>
  <si>
    <t>Stephens</t>
  </si>
  <si>
    <t>1691 ROSLYN STREET</t>
  </si>
  <si>
    <t>PCP-00F61206</t>
  </si>
  <si>
    <t>call@camblininc.com</t>
  </si>
  <si>
    <t>Camblin</t>
  </si>
  <si>
    <t>Call</t>
  </si>
  <si>
    <t>CAMBLIN INCORPORATED</t>
  </si>
  <si>
    <t>13670::CAMBLIN INCORPORATED</t>
  </si>
  <si>
    <t>PPW-0003F423</t>
  </si>
  <si>
    <t>jneely.blackridge@gmail.com</t>
  </si>
  <si>
    <t>Neely</t>
  </si>
  <si>
    <t>6429 5975 RD</t>
  </si>
  <si>
    <t>OLATHE</t>
  </si>
  <si>
    <t>PCP-00F610E3</t>
  </si>
  <si>
    <t>e250tkt</t>
  </si>
  <si>
    <t>K</t>
  </si>
  <si>
    <t>Trent_Taylor@wagnerequipment.com</t>
  </si>
  <si>
    <t>PSP-000B8992</t>
  </si>
  <si>
    <t>hortba@yahoo.com</t>
  </si>
  <si>
    <t>Convey</t>
  </si>
  <si>
    <t>+1 9704814822</t>
  </si>
  <si>
    <t>BRETT CONVEY</t>
  </si>
  <si>
    <t>3905 Michaud Ln</t>
  </si>
  <si>
    <t>11277::BRETT CONVEY</t>
  </si>
  <si>
    <t>PCP-00F6132B</t>
  </si>
  <si>
    <t>jharbuz@yahoo.com</t>
  </si>
  <si>
    <t>Harbuz</t>
  </si>
  <si>
    <t>4905 BUENA VISTA BLVD</t>
  </si>
  <si>
    <t>PCP-00F60FFB</t>
  </si>
  <si>
    <t>dahlconstruct@yahoo.com</t>
  </si>
  <si>
    <t>Dahl</t>
  </si>
  <si>
    <t>Dahl Construction Company</t>
  </si>
  <si>
    <t>22629 COUNTY ROAD Q</t>
  </si>
  <si>
    <t>PCP-00F60DED</t>
  </si>
  <si>
    <t>joseklipfel@gmail.com</t>
  </si>
  <si>
    <t>Klipfel</t>
  </si>
  <si>
    <t>JOEY KLIPFEL</t>
  </si>
  <si>
    <t>821 W. 12th street</t>
  </si>
  <si>
    <t>48815::JOEY KLIPFEL</t>
  </si>
  <si>
    <t>PCP-00F62032</t>
  </si>
  <si>
    <t>todd@mvlm.rocks</t>
  </si>
  <si>
    <t>KETTLEKAMP</t>
  </si>
  <si>
    <t>TODD</t>
  </si>
  <si>
    <t>TODD@MVLM.ROCKS</t>
  </si>
  <si>
    <t>WE DIG IT LLC</t>
  </si>
  <si>
    <t>1118 NE FRONTRANGE RD</t>
  </si>
  <si>
    <t>93507::WE DIG IT LLC</t>
  </si>
  <si>
    <t>PCP-00F621DD</t>
  </si>
  <si>
    <t>milkroxx@gmail.com</t>
  </si>
  <si>
    <t>Pearson</t>
  </si>
  <si>
    <t>BIJOU HILL</t>
  </si>
  <si>
    <t>2020 BRADBURY-KREBS ROAD</t>
  </si>
  <si>
    <t>10837::BIJOU HILL</t>
  </si>
  <si>
    <t>PCP-00F60B99</t>
  </si>
  <si>
    <t>bhrkickass@hotmail.com</t>
  </si>
  <si>
    <t>Rosenoff</t>
  </si>
  <si>
    <t>WICKED GOOD WELDING</t>
  </si>
  <si>
    <t>1791 COUNTY ROAD 36</t>
  </si>
  <si>
    <t>99985::WICKED GOOD WELDING</t>
  </si>
  <si>
    <t>PCP-00F60952</t>
  </si>
  <si>
    <t>farmgirl1a@hotmail.com</t>
  </si>
  <si>
    <t>WEISNESEE</t>
  </si>
  <si>
    <t>ROY</t>
  </si>
  <si>
    <t>WEISENSEE FARMS</t>
  </si>
  <si>
    <t>83421 E HWY 36</t>
  </si>
  <si>
    <t>94694::ROY WEISENSEE</t>
  </si>
  <si>
    <t>PCP-00F61469</t>
  </si>
  <si>
    <t>zackbowen1@gmail.com</t>
  </si>
  <si>
    <t>Bowen</t>
  </si>
  <si>
    <t>+1 9704937014</t>
  </si>
  <si>
    <t>Zackbowen1@gmail.com</t>
  </si>
  <si>
    <t>ZACK OWEN</t>
  </si>
  <si>
    <t>419 Rist Creek Rd</t>
  </si>
  <si>
    <t>BELLVUE</t>
  </si>
  <si>
    <t>98810::ZACK OWEN</t>
  </si>
  <si>
    <t>PCP-00F61D38</t>
  </si>
  <si>
    <t>rgdgradingcompany@yahoo.com</t>
  </si>
  <si>
    <t xml:space="preserve">Ramirez </t>
  </si>
  <si>
    <t>Pedro</t>
  </si>
  <si>
    <t>RGD GRADING COMPANY LLC</t>
  </si>
  <si>
    <t>73155::RGD GRADING COMPANY LLC</t>
  </si>
  <si>
    <t>PPW-0001EF23</t>
  </si>
  <si>
    <t>jwiebekm24@hotmail.com</t>
  </si>
  <si>
    <t>Wiebe Dyck</t>
  </si>
  <si>
    <t>Johan</t>
  </si>
  <si>
    <t xml:space="preserve">745 S Mesa Hills Dr </t>
  </si>
  <si>
    <t>Suite E310</t>
  </si>
  <si>
    <t>PCP-00F63EC9</t>
  </si>
  <si>
    <t>michelle@ridgerunnermachinery.com</t>
  </si>
  <si>
    <t>Runner</t>
  </si>
  <si>
    <t>Ridge</t>
  </si>
  <si>
    <t>+1 6063694511</t>
  </si>
  <si>
    <t>RIDGE RUNNER MACHINERY, INC</t>
  </si>
  <si>
    <t>Ridge Runner Machinery</t>
  </si>
  <si>
    <t>PO BOX 14166</t>
  </si>
  <si>
    <t>79768-4166</t>
  </si>
  <si>
    <t>PCP-000104A1</t>
  </si>
  <si>
    <t>jgasaway</t>
  </si>
  <si>
    <t>Gasaway</t>
  </si>
  <si>
    <t>+1 5753614902</t>
  </si>
  <si>
    <t>john.gasaway@csicompressco.com</t>
  </si>
  <si>
    <t xml:space="preserve">3809 S Fm 1788 </t>
  </si>
  <si>
    <t>PPT-1076057F</t>
  </si>
  <si>
    <t>purchasing.marhen@gmail.com</t>
  </si>
  <si>
    <t xml:space="preserve">Klassen </t>
  </si>
  <si>
    <t>MARHEN ENTERPRISES INC</t>
  </si>
  <si>
    <t>438 US HWY 385 NORTH</t>
  </si>
  <si>
    <t>PCP-000031FE</t>
  </si>
  <si>
    <t>kyle.hooker@enlink.com</t>
  </si>
  <si>
    <t>Hooker</t>
  </si>
  <si>
    <t>+1 4322657702</t>
  </si>
  <si>
    <t>Kyle.Hooker@enlink.com</t>
  </si>
  <si>
    <t>ENLINK MIDSTREAM</t>
  </si>
  <si>
    <t>6122 State Highway 302</t>
  </si>
  <si>
    <t>Mentone</t>
  </si>
  <si>
    <t>PCP-00E80CED</t>
  </si>
  <si>
    <t>sararencer@gmail.com</t>
  </si>
  <si>
    <t>Renteria</t>
  </si>
  <si>
    <t>Sara</t>
  </si>
  <si>
    <t>Sararencer@gmail.com</t>
  </si>
  <si>
    <t>4433 NORTH STANTON STREET</t>
  </si>
  <si>
    <t>PCP-00F64066</t>
  </si>
  <si>
    <t>david.melchor@ngsgi.com</t>
  </si>
  <si>
    <t>melchor</t>
  </si>
  <si>
    <t>4925 S COUNTY ROAD 1303</t>
  </si>
  <si>
    <t>PCP-00B7F814</t>
  </si>
  <si>
    <t>mhendrick@axip.com</t>
  </si>
  <si>
    <t>ARKOS FIELD SERVICE</t>
  </si>
  <si>
    <t>11716 HWY 191</t>
  </si>
  <si>
    <t>PPW-F0000807</t>
  </si>
  <si>
    <t>fieldchance@gmail.com</t>
  </si>
  <si>
    <t>Field</t>
  </si>
  <si>
    <t>13300 WILDERNESS TRAIL</t>
  </si>
  <si>
    <t>PCP-00F3F782</t>
  </si>
  <si>
    <t>bigb0ne@icloud.com</t>
  </si>
  <si>
    <t>Min</t>
  </si>
  <si>
    <t>4785 Upland Avenue</t>
  </si>
  <si>
    <t>San Francisco</t>
  </si>
  <si>
    <t>PCP-00F66C12</t>
  </si>
  <si>
    <t>nick.flemming@enlink.com</t>
  </si>
  <si>
    <t>FLEMMING</t>
  </si>
  <si>
    <t>NICK</t>
  </si>
  <si>
    <t>NICK.FLEMMING@ENLINK.COM</t>
  </si>
  <si>
    <t>ENLINK MIDSTEAM</t>
  </si>
  <si>
    <t>222 REFINERY RD</t>
  </si>
  <si>
    <t>PCP-00038729</t>
  </si>
  <si>
    <t>chagler@atlassand.com</t>
  </si>
  <si>
    <t>Hagler</t>
  </si>
  <si>
    <t>Clay</t>
  </si>
  <si>
    <t>+1 9033881889</t>
  </si>
  <si>
    <t>Atlas Sand Company LLC</t>
  </si>
  <si>
    <t>3350 Hwy 18 North</t>
  </si>
  <si>
    <t>Kermit</t>
  </si>
  <si>
    <t>PPW-8003088A</t>
  </si>
  <si>
    <t>christian.pinon@ftsi.com</t>
  </si>
  <si>
    <t>FTSI</t>
  </si>
  <si>
    <t>986 S Maurice Rd</t>
  </si>
  <si>
    <t>PPW-B0E55E61</t>
  </si>
  <si>
    <t>jackie.sappington@westernmidstream.com</t>
  </si>
  <si>
    <t>Sappington</t>
  </si>
  <si>
    <t>900 CAMEL DRIVE GG #508</t>
  </si>
  <si>
    <t>PCP-00A2CD0E</t>
  </si>
  <si>
    <t>htenergy</t>
  </si>
  <si>
    <t>Mischloney</t>
  </si>
  <si>
    <t>+1 8068316642</t>
  </si>
  <si>
    <t>brad@raw-energy.net</t>
  </si>
  <si>
    <t>HT Energy LLC</t>
  </si>
  <si>
    <t xml:space="preserve">1415 Buddy Holly Ave. </t>
  </si>
  <si>
    <t>Lubbock</t>
  </si>
  <si>
    <t>PPW-800335CE</t>
  </si>
  <si>
    <t>raulmtz5100@gmail.com</t>
  </si>
  <si>
    <t>33230 LAKE ONEIDA STREET</t>
  </si>
  <si>
    <t>FREMONT</t>
  </si>
  <si>
    <t>PCP-00F66BA1</t>
  </si>
  <si>
    <t>hamisuhero515@gmail.com</t>
  </si>
  <si>
    <t>Ali</t>
  </si>
  <si>
    <t>Aliyu</t>
  </si>
  <si>
    <t>BONASSAMA</t>
  </si>
  <si>
    <t>Haus</t>
  </si>
  <si>
    <t>BONABÉRI</t>
  </si>
  <si>
    <t>Littoral Region</t>
  </si>
  <si>
    <t>CM</t>
  </si>
  <si>
    <t>PCP-00F6575C</t>
  </si>
  <si>
    <t>bryan.ethridge@hotmail.com</t>
  </si>
  <si>
    <t>1673 Q STREET</t>
  </si>
  <si>
    <t>PCP-00F666C8</t>
  </si>
  <si>
    <t>mitchell.andrews@eaglerailcar.com</t>
  </si>
  <si>
    <t>EAGLE RAILCAR SERVICES</t>
  </si>
  <si>
    <t>PO BOX 1020</t>
  </si>
  <si>
    <t>ELKHART</t>
  </si>
  <si>
    <t>PCP-00C05050</t>
  </si>
  <si>
    <t>brian.smith@profrac.com</t>
  </si>
  <si>
    <t>Brian.Smith@profrac.com</t>
  </si>
  <si>
    <t>PROFRAC MANUFACTURING LLC</t>
  </si>
  <si>
    <t>9163 WEST MURPHY STREET</t>
  </si>
  <si>
    <t>PCP-00CA3E7B</t>
  </si>
  <si>
    <t>stephen@doublesdieselrepair.com</t>
  </si>
  <si>
    <t>schumacher</t>
  </si>
  <si>
    <t>stephen</t>
  </si>
  <si>
    <t>+1 3616612747</t>
  </si>
  <si>
    <t>MILESTONE ENVIRONMENTAL SERVICES</t>
  </si>
  <si>
    <t>400 E AVE G</t>
  </si>
  <si>
    <t xml:space="preserve">Penwell </t>
  </si>
  <si>
    <t>PCP-00045C24</t>
  </si>
  <si>
    <t>henry@appliancedude.com</t>
  </si>
  <si>
    <t>stein</t>
  </si>
  <si>
    <t>henry</t>
  </si>
  <si>
    <t>ApplianceDude LL</t>
  </si>
  <si>
    <t>6310 WAGONS EAST TRAIL</t>
  </si>
  <si>
    <t>PCP-00F6B8C0</t>
  </si>
  <si>
    <t>jesse.ryel@exxonmobil.com</t>
  </si>
  <si>
    <t>Ryel</t>
  </si>
  <si>
    <t>XTO ENERGY</t>
  </si>
  <si>
    <t>501 S HWY 58</t>
  </si>
  <si>
    <t>Ringwoood</t>
  </si>
  <si>
    <t>PCP-00F699E4</t>
  </si>
  <si>
    <t>shewitt@suntecconcrete.com</t>
  </si>
  <si>
    <t>Hewitt</t>
  </si>
  <si>
    <t>2221 W. SHANGRI LA RD.</t>
  </si>
  <si>
    <t>PCP-00F6B64F</t>
  </si>
  <si>
    <t>epando80</t>
  </si>
  <si>
    <t>Pando</t>
  </si>
  <si>
    <t>Eli</t>
  </si>
  <si>
    <t>+1 4322501419</t>
  </si>
  <si>
    <t>432-250-1419</t>
  </si>
  <si>
    <t>epando@larmarindustries.com</t>
  </si>
  <si>
    <t>Electric Power Generation</t>
  </si>
  <si>
    <t>LarMar Industries</t>
  </si>
  <si>
    <t>2612 MAURICE RD.</t>
  </si>
  <si>
    <t>PPT-01009649</t>
  </si>
  <si>
    <t>e250txb2</t>
  </si>
  <si>
    <t>Bieker</t>
  </si>
  <si>
    <t>bieker_tyson@wagnerequipment.com</t>
  </si>
  <si>
    <t>PIP-10742809</t>
  </si>
  <si>
    <t>e250tp1</t>
  </si>
  <si>
    <t>Papoi</t>
  </si>
  <si>
    <t>Papoi_Taylor@wagnerequipment.com</t>
  </si>
  <si>
    <t>PSP-000CEE7E</t>
  </si>
  <si>
    <t>swilson@jackofoiltrades.com</t>
  </si>
  <si>
    <t>+1 432 234 2977</t>
  </si>
  <si>
    <t>JACK OF OIL TRADES ##</t>
  </si>
  <si>
    <t>15690 W 42ND ST</t>
  </si>
  <si>
    <t>PPW-00032656</t>
  </si>
  <si>
    <t>jbcockroft@gmail.com</t>
  </si>
  <si>
    <t>Cockroft</t>
  </si>
  <si>
    <t>+1 9703963362</t>
  </si>
  <si>
    <t>SLW RANCH COMPANY</t>
  </si>
  <si>
    <t>81247::SLW RANCH COMPANY</t>
  </si>
  <si>
    <t>PCP-00F6B155</t>
  </si>
  <si>
    <t>w5lwk@yahoo.com</t>
  </si>
  <si>
    <t>keene</t>
  </si>
  <si>
    <t>+1 432 210 3971</t>
  </si>
  <si>
    <t>MUSTANG EXTREME ENVIRONMENTAL</t>
  </si>
  <si>
    <t>1900 e county rd 140</t>
  </si>
  <si>
    <t>PCP-000F1018</t>
  </si>
  <si>
    <t>roxana.vazquez@bigstatecompression.com</t>
  </si>
  <si>
    <t>Roxana</t>
  </si>
  <si>
    <t>+1 432-813-8788</t>
  </si>
  <si>
    <t>BIG STATE COMPRESSION, LLC</t>
  </si>
  <si>
    <t>9504 W County Rd 127</t>
  </si>
  <si>
    <t>PCP-00034306</t>
  </si>
  <si>
    <t>delgadoconstruction986@gmail.com</t>
  </si>
  <si>
    <t>NDS CONSTRUCTION</t>
  </si>
  <si>
    <t>5018 KLEINBROOK DR</t>
  </si>
  <si>
    <t>PCP-00043038</t>
  </si>
  <si>
    <t>e250tcj</t>
  </si>
  <si>
    <t>Jairell</t>
  </si>
  <si>
    <t>Jairell_Trevor@wagnerequipment.com</t>
  </si>
  <si>
    <t>PIP-10939624</t>
  </si>
  <si>
    <t>erautodiesel@gmail.com</t>
  </si>
  <si>
    <t>Olguin</t>
  </si>
  <si>
    <t>ER AUTO AND DIESEL LLC</t>
  </si>
  <si>
    <t>1104 e 9th street</t>
  </si>
  <si>
    <t>trinidad</t>
  </si>
  <si>
    <t>28628::ER AUTO AND DIESEL LLC</t>
  </si>
  <si>
    <t>PCP-00F69E52</t>
  </si>
  <si>
    <t>robert.carrasco@kodiakgas.com</t>
  </si>
  <si>
    <t>Robert.carrasco@kodiakgas.com</t>
  </si>
  <si>
    <t>PCP-00E3B31B</t>
  </si>
  <si>
    <t>rey.amaro@energytransfer.com</t>
  </si>
  <si>
    <t>Amaro</t>
  </si>
  <si>
    <t>Rey</t>
  </si>
  <si>
    <t>ENERGY TRANSFER</t>
  </si>
  <si>
    <t>158 AIR PORT ROAD</t>
  </si>
  <si>
    <t>GEORGE WEST</t>
  </si>
  <si>
    <t>PCP-00CBAC25</t>
  </si>
  <si>
    <t>jpowell@suntecconcrete.com</t>
  </si>
  <si>
    <t>powell</t>
  </si>
  <si>
    <t>PCP-00F6A1D1</t>
  </si>
  <si>
    <t>inventory@sitech-texoma.com</t>
  </si>
  <si>
    <t>+1 432-638-9213</t>
  </si>
  <si>
    <t>SITECH TEXOMA INC</t>
  </si>
  <si>
    <t>PO BOX 61828</t>
  </si>
  <si>
    <t>PPW-8000FCA7</t>
  </si>
  <si>
    <t>jholovacs@gmail.com</t>
  </si>
  <si>
    <t>Holovacs</t>
  </si>
  <si>
    <t>4335 SALVADOR RD SE</t>
  </si>
  <si>
    <t>DEMING</t>
  </si>
  <si>
    <t>PCP-00F6B7D1</t>
  </si>
  <si>
    <t>shaygr103@gmail.com</t>
  </si>
  <si>
    <t>Gray</t>
  </si>
  <si>
    <t>83761 U.S. HWY 40</t>
  </si>
  <si>
    <t>PCP-00F6B08A</t>
  </si>
  <si>
    <t>anthony.miller@bpx.com</t>
  </si>
  <si>
    <t>+1 4327017464</t>
  </si>
  <si>
    <t>BPX Energy</t>
  </si>
  <si>
    <t>Orla</t>
  </si>
  <si>
    <t>PCP-00F6967F</t>
  </si>
  <si>
    <t>r.flores4995@gmail.com</t>
  </si>
  <si>
    <t>1116 BRUCE AVENUE</t>
  </si>
  <si>
    <t>DUMAS</t>
  </si>
  <si>
    <t>PCP-00F6704E</t>
  </si>
  <si>
    <t>tsauter56@gmail.com</t>
  </si>
  <si>
    <t>Sauter</t>
  </si>
  <si>
    <t>TOM SAUTER</t>
  </si>
  <si>
    <t>50005 EAST 120TH AVENUE</t>
  </si>
  <si>
    <t>BENNETT</t>
  </si>
  <si>
    <t>77778::TOM SAUTER</t>
  </si>
  <si>
    <t>PCP-00F69217</t>
  </si>
  <si>
    <t>wolfebrothers21@gmail.com</t>
  </si>
  <si>
    <t>Wolfebrothers21@gmail.com</t>
  </si>
  <si>
    <t>WOLFE PRODUCTIONS LLC</t>
  </si>
  <si>
    <t>6339 COUNTY ROAD 98</t>
  </si>
  <si>
    <t>97545::WOLFE PRODUCTIONS LLC</t>
  </si>
  <si>
    <t>PCP-00F693D9</t>
  </si>
  <si>
    <t>WATERS FARMS</t>
  </si>
  <si>
    <t>3016 E 6th ave</t>
  </si>
  <si>
    <t>94357::WATERS FARMS</t>
  </si>
  <si>
    <t>PCP-00F6A8DF</t>
  </si>
  <si>
    <t>markecology2024</t>
  </si>
  <si>
    <t>krueger</t>
  </si>
  <si>
    <t>mark</t>
  </si>
  <si>
    <t>mark@ecologyminerals.com</t>
  </si>
  <si>
    <t>ECOLOGY MINERALS INC</t>
  </si>
  <si>
    <t>923 SHIMEK LN</t>
  </si>
  <si>
    <t>acct 2633095</t>
  </si>
  <si>
    <t>SCHULENBURG</t>
  </si>
  <si>
    <t>PCP-00A960E6</t>
  </si>
  <si>
    <t>ldbaldridge</t>
  </si>
  <si>
    <t>Baldridge</t>
  </si>
  <si>
    <t>+1 8067909261</t>
  </si>
  <si>
    <t>donniebaldridgetrucking@gmail.com</t>
  </si>
  <si>
    <t>Donnie Baldridge</t>
  </si>
  <si>
    <t>4605 CR 6300</t>
  </si>
  <si>
    <t>PPT-4000B26D</t>
  </si>
  <si>
    <t>a78jic</t>
  </si>
  <si>
    <t>Childs</t>
  </si>
  <si>
    <t>ichilds@mctrux.com</t>
  </si>
  <si>
    <t>74906::MCCANDLESS TRUCK CENTER LLC,74908::MCCANDLESS TRUCK CENTER LLC,74911::MCCANDLESS TRUCK CENTER LLC,75415::MCCANDLESS TRUCK CENTER LLC</t>
  </si>
  <si>
    <t>PSP-000CA8EF</t>
  </si>
  <si>
    <t>candicemil@gmail.com</t>
  </si>
  <si>
    <t>AZURMENDI</t>
  </si>
  <si>
    <t>CANDICE</t>
  </si>
  <si>
    <t>CANDICE AZURMENDI</t>
  </si>
  <si>
    <t>24425 RAWHIDE TRAIL -1025</t>
  </si>
  <si>
    <t>OAK CREEK</t>
  </si>
  <si>
    <t>39617::CANDICE AZURMENDI</t>
  </si>
  <si>
    <t>PCP-00F6E758</t>
  </si>
  <si>
    <t>justbgomez@gmail.com</t>
  </si>
  <si>
    <t>2375 EAST 104TH AVENUE</t>
  </si>
  <si>
    <t>Unit 10107</t>
  </si>
  <si>
    <t>PCP-00F6E6A3</t>
  </si>
  <si>
    <t>e250ene</t>
  </si>
  <si>
    <t>Eberle</t>
  </si>
  <si>
    <t>Eberle_Ethan@wagnerequipment.com</t>
  </si>
  <si>
    <t>PSP-000D189D</t>
  </si>
  <si>
    <t>lorenmiller@lamcorporation.com</t>
  </si>
  <si>
    <t>MILLER</t>
  </si>
  <si>
    <t>LOREN</t>
  </si>
  <si>
    <t>LORENMILLER@LAMCORPORATION.COM</t>
  </si>
  <si>
    <t>LAM CORPORATION</t>
  </si>
  <si>
    <t>317 BORTOT DR</t>
  </si>
  <si>
    <t>54167::LAM CORPORATION</t>
  </si>
  <si>
    <t>PCP-00F6EEC7</t>
  </si>
  <si>
    <t>jonathan.sinnock@westernwrecking.com</t>
  </si>
  <si>
    <t>Sinnock</t>
  </si>
  <si>
    <t>Jonathan.sinnock@westernwrecking.com</t>
  </si>
  <si>
    <t>WESTERN WRECKING</t>
  </si>
  <si>
    <t>8431 S WARHAWK RD</t>
  </si>
  <si>
    <t>82347::WESTERN WRECKING</t>
  </si>
  <si>
    <t>PCP-00F43C18</t>
  </si>
  <si>
    <t>jacob.c@alpine-civil.com</t>
  </si>
  <si>
    <t>Culey</t>
  </si>
  <si>
    <t>303-968-4784</t>
  </si>
  <si>
    <t>ALPINE CIVIL CONSTRUCTION LL C</t>
  </si>
  <si>
    <t>17805 S Golden RD</t>
  </si>
  <si>
    <t>Golden</t>
  </si>
  <si>
    <t>PCP-009C0E2B</t>
  </si>
  <si>
    <t>stacy@southwestwomenshealth.com</t>
  </si>
  <si>
    <t>Emiliano</t>
  </si>
  <si>
    <t>PPW-00042C74</t>
  </si>
  <si>
    <t>kalewis69@gmail.com</t>
  </si>
  <si>
    <t>PPW-80021A47</t>
  </si>
  <si>
    <t>ty@irmwinc.com</t>
  </si>
  <si>
    <t>RICE</t>
  </si>
  <si>
    <t>TY</t>
  </si>
  <si>
    <t>TY@IRMWINC.COM</t>
  </si>
  <si>
    <t>IRMW LLC</t>
  </si>
  <si>
    <t>PO BOX 1252</t>
  </si>
  <si>
    <t>46959::IRMW LLC</t>
  </si>
  <si>
    <t>PCP-00F6ECE2</t>
  </si>
  <si>
    <t>kevendominguez4@gmail.com</t>
  </si>
  <si>
    <t>Salvador</t>
  </si>
  <si>
    <t>Kevendominguez4@gmail.com</t>
  </si>
  <si>
    <t>Km trucking llc</t>
  </si>
  <si>
    <t>2122 EAST BOND STREET</t>
  </si>
  <si>
    <t>PCP-00F70DB1</t>
  </si>
  <si>
    <t>john.baginski@gmail.com</t>
  </si>
  <si>
    <t>Baginski</t>
  </si>
  <si>
    <t>John.baginski@gmail.com</t>
  </si>
  <si>
    <t>7349 S QUAY CT</t>
  </si>
  <si>
    <t>PCP-00F6F5A0</t>
  </si>
  <si>
    <t>pplemons</t>
  </si>
  <si>
    <t>Plemons</t>
  </si>
  <si>
    <t>+1 435-459-0262</t>
  </si>
  <si>
    <t>paulplemons@gmail.com</t>
  </si>
  <si>
    <t>32 S Oak Cir</t>
  </si>
  <si>
    <t>PCP-000C85A1</t>
  </si>
  <si>
    <t>joe.ddenterprises@gmail.com</t>
  </si>
  <si>
    <t>Duksa</t>
  </si>
  <si>
    <t>D&amp;amp;D metal</t>
  </si>
  <si>
    <t>PPW-000408DF</t>
  </si>
  <si>
    <t>jacob.wildcatdairy@gmail.com</t>
  </si>
  <si>
    <t>Wilgenburg</t>
  </si>
  <si>
    <t>PCP-00F70805</t>
  </si>
  <si>
    <t>jose@rodriguezandsonsconstruction.com</t>
  </si>
  <si>
    <t>martinez</t>
  </si>
  <si>
    <t>Rodriguez and Sons Construction</t>
  </si>
  <si>
    <t>2813 DAIL CIRCLE</t>
  </si>
  <si>
    <t>PCP-00F70519</t>
  </si>
  <si>
    <t>corntyler2@gmail.com</t>
  </si>
  <si>
    <t>Corn</t>
  </si>
  <si>
    <t>130 SALT CREEK RD</t>
  </si>
  <si>
    <t>PCP-00F6FCDC</t>
  </si>
  <si>
    <t>mkilgore911@yahoo.com</t>
  </si>
  <si>
    <t xml:space="preserve">Kilgore </t>
  </si>
  <si>
    <t xml:space="preserve">Michael </t>
  </si>
  <si>
    <t>KILGORE CONSTRUCTION</t>
  </si>
  <si>
    <t>50585::KILGORE CONSTRUCTION</t>
  </si>
  <si>
    <t>PPW-0002DB2C</t>
  </si>
  <si>
    <t>chris@stormsolutionsre.com</t>
  </si>
  <si>
    <t>Reffalt</t>
  </si>
  <si>
    <t>STORM SOLUTIONS ROOFING LLC</t>
  </si>
  <si>
    <t>45877 UMBER SHADOW STREET</t>
  </si>
  <si>
    <t>85370::STORM SOLUTIONS ROOFING &amp; EX TERIORS</t>
  </si>
  <si>
    <t>PCP-00F73EF1</t>
  </si>
  <si>
    <t>Abel.sarinana84@gmail.com</t>
  </si>
  <si>
    <t>Sarinana</t>
  </si>
  <si>
    <t>540 AGUA DEL RIO</t>
  </si>
  <si>
    <t>PCP-00F74270</t>
  </si>
  <si>
    <t>benjamin.adams@libertyenergy.com</t>
  </si>
  <si>
    <t>Benjamin.Adams@libertyenergy.com</t>
  </si>
  <si>
    <t>9602 72 AVENUE</t>
  </si>
  <si>
    <t>CLAIRMONT</t>
  </si>
  <si>
    <t>T8X 5B3</t>
  </si>
  <si>
    <t>PCP-00F740E9</t>
  </si>
  <si>
    <t>e250sdb</t>
  </si>
  <si>
    <t>Burneson</t>
  </si>
  <si>
    <t>Burneson_Scott@wagnerequipment.com</t>
  </si>
  <si>
    <t>PIP-10911402</t>
  </si>
  <si>
    <t>ecrue333@gmail.com</t>
  </si>
  <si>
    <t>27794 CALLE DE CIPRIANA</t>
  </si>
  <si>
    <t>SAN PATRICIO</t>
  </si>
  <si>
    <t>PCP-00F70FC1</t>
  </si>
  <si>
    <t>info@novaguides.com</t>
  </si>
  <si>
    <t>NOVA GUIDES INC</t>
  </si>
  <si>
    <t>7088 U.S. HIGHWAY 24</t>
  </si>
  <si>
    <t>RED CLIFF</t>
  </si>
  <si>
    <t>65346::NOVA GUIDES INC</t>
  </si>
  <si>
    <t>PCP-00F7408E</t>
  </si>
  <si>
    <t>manager@homeserviceplumbersco.com</t>
  </si>
  <si>
    <t>Lohman</t>
  </si>
  <si>
    <t>HOMESERVICES PLUMBERS CO</t>
  </si>
  <si>
    <t>15467 EAST HINSDALE CIRCLE</t>
  </si>
  <si>
    <t>40452::HOMESERVICES PLUMBERS CO</t>
  </si>
  <si>
    <t>PCP-00F740B6</t>
  </si>
  <si>
    <t>ocastillo</t>
  </si>
  <si>
    <t>PCP-00F72742</t>
  </si>
  <si>
    <t>e250tjk</t>
  </si>
  <si>
    <t>Kerrigan</t>
  </si>
  <si>
    <t>kerrigan_travis@wagnerequipment.com</t>
  </si>
  <si>
    <t>PSP-0008947A</t>
  </si>
  <si>
    <t>jdimpalass@gmail.com</t>
  </si>
  <si>
    <t>Ducroc</t>
  </si>
  <si>
    <t>Jdimpalass@gmail.com</t>
  </si>
  <si>
    <t>520 GRINDELL RD</t>
  </si>
  <si>
    <t>PCP-00F76C87</t>
  </si>
  <si>
    <t>dustin.j.mitchell@p66.com</t>
  </si>
  <si>
    <t>DCP MIDSTREAM</t>
  </si>
  <si>
    <t>P.O. BOX 1029</t>
  </si>
  <si>
    <t>OZONA</t>
  </si>
  <si>
    <t>24405::DCP MIDSTREAM LP-MARTHA,27457::DCP MIDSTREAM LLC</t>
  </si>
  <si>
    <t>PCP-00F78511</t>
  </si>
  <si>
    <t>dbattany@guildmortgage.net</t>
  </si>
  <si>
    <t>Battany</t>
  </si>
  <si>
    <t>+1 6267161453</t>
  </si>
  <si>
    <t>BATTANY FORESTRY SERVICES</t>
  </si>
  <si>
    <t>5434 Sunshine Canyon Dr</t>
  </si>
  <si>
    <t>10217::BATTANY FORESTRY SERVICES</t>
  </si>
  <si>
    <t>PCP-00D59ACE</t>
  </si>
  <si>
    <t>alonso@unitedscrapllc.com</t>
  </si>
  <si>
    <t>De Luna</t>
  </si>
  <si>
    <t>United Scrap LLC.</t>
  </si>
  <si>
    <t>7160 COPPER QUEEN DRIVE</t>
  </si>
  <si>
    <t>PCP-00F77362</t>
  </si>
  <si>
    <t>e250wc</t>
  </si>
  <si>
    <t>Cuba</t>
  </si>
  <si>
    <t>Wendy</t>
  </si>
  <si>
    <t>Cuba_Wendy@wagnerequipment.com</t>
  </si>
  <si>
    <t>PSP-000D08ED</t>
  </si>
  <si>
    <t>e250rab</t>
  </si>
  <si>
    <t>Best</t>
  </si>
  <si>
    <t>best_ryan@wagnerequipment.com</t>
  </si>
  <si>
    <t>PSP-0001DEC5</t>
  </si>
  <si>
    <t>jgarciaj81@aol.com</t>
  </si>
  <si>
    <t>John J</t>
  </si>
  <si>
    <t>624 e idle dale drive</t>
  </si>
  <si>
    <t>pueblo west</t>
  </si>
  <si>
    <t>PCP-00F78651</t>
  </si>
  <si>
    <t>wyomingpyro@gmail.com</t>
  </si>
  <si>
    <t>Sowders</t>
  </si>
  <si>
    <t>12566 GRANITE SPRINGS PLACE</t>
  </si>
  <si>
    <t>PCP-00F7879D</t>
  </si>
  <si>
    <t>bwelborn@ci.alamogordo.nm.us</t>
  </si>
  <si>
    <t>Welborn</t>
  </si>
  <si>
    <t>4258 US Hwy 54 South</t>
  </si>
  <si>
    <t>alamogordo</t>
  </si>
  <si>
    <t>PCP-00F7745E</t>
  </si>
  <si>
    <t>donaldengstrom@yahoo.com</t>
  </si>
  <si>
    <t>Engstrom</t>
  </si>
  <si>
    <t>Southwestern gas</t>
  </si>
  <si>
    <t>19 desert plume trail</t>
  </si>
  <si>
    <t>santa fe</t>
  </si>
  <si>
    <t>PCP-00F77BE3</t>
  </si>
  <si>
    <t>cgius@harsco.com</t>
  </si>
  <si>
    <t>Gius</t>
  </si>
  <si>
    <t>Carissa</t>
  </si>
  <si>
    <t>719-564-8350</t>
  </si>
  <si>
    <t>1100 Harlem St</t>
  </si>
  <si>
    <t>PBP-00028351</t>
  </si>
  <si>
    <t>a0bagd</t>
  </si>
  <si>
    <t>Dehart</t>
  </si>
  <si>
    <t>Dehartg@RushEnterprises.Com</t>
  </si>
  <si>
    <t>75868::RUSH TRUCK CENTER INC</t>
  </si>
  <si>
    <t>PSP-000795A2</t>
  </si>
  <si>
    <t>e250men1</t>
  </si>
  <si>
    <t>Neuenschwander</t>
  </si>
  <si>
    <t>Marcellus</t>
  </si>
  <si>
    <t>Neuenschwander_Marcellus@wagnerequipment.com</t>
  </si>
  <si>
    <t>PSP-000CE59F</t>
  </si>
  <si>
    <t>e250cjp1</t>
  </si>
  <si>
    <t>Piers</t>
  </si>
  <si>
    <t>Caden</t>
  </si>
  <si>
    <t>piers_caden@wagnerequipment.com</t>
  </si>
  <si>
    <t>PSP-000AE291</t>
  </si>
  <si>
    <t>gibbne@gmail.com</t>
  </si>
  <si>
    <t>Gibbons</t>
  </si>
  <si>
    <t>Neal</t>
  </si>
  <si>
    <t>832 NORTH 2ND STREET APT 5</t>
  </si>
  <si>
    <t>PCP-00F7A298</t>
  </si>
  <si>
    <t>fausto.soes@gmail.com</t>
  </si>
  <si>
    <t>SOTO ESPINOZA</t>
  </si>
  <si>
    <t>FAUSTO ALEJANDRO</t>
  </si>
  <si>
    <t>FAUSTO.SOES@GMAIL.COM</t>
  </si>
  <si>
    <t>GUASAVE</t>
  </si>
  <si>
    <t>SINALOA</t>
  </si>
  <si>
    <t>Sinaloa</t>
  </si>
  <si>
    <t>PCP-00F79973</t>
  </si>
  <si>
    <t>ryhan98@aol.com</t>
  </si>
  <si>
    <t>hanley</t>
  </si>
  <si>
    <t>ryan</t>
  </si>
  <si>
    <t>22959 E SMOKY HILL RD</t>
  </si>
  <si>
    <t>j307</t>
  </si>
  <si>
    <t>PCP-00F79E52</t>
  </si>
  <si>
    <t>paulfbweb@gmail.com</t>
  </si>
  <si>
    <t>Orland</t>
  </si>
  <si>
    <t>6464 E Ida Ave</t>
  </si>
  <si>
    <t>Greenwood Village</t>
  </si>
  <si>
    <t>PCP-00F7A9A7</t>
  </si>
  <si>
    <t>ryan.shedd@kodiakgas.com</t>
  </si>
  <si>
    <t>Shedd</t>
  </si>
  <si>
    <t>303 LONGMIRE RD</t>
  </si>
  <si>
    <t>CONROE</t>
  </si>
  <si>
    <t>77304-2103</t>
  </si>
  <si>
    <t>19237c::KODIAK GAS SERVICES - DENVER</t>
  </si>
  <si>
    <t>PCP-00B7F276</t>
  </si>
  <si>
    <t>tkeller647@gmail.com</t>
  </si>
  <si>
    <t>KELLER</t>
  </si>
  <si>
    <t>TKELLER647@GMAIL.COM</t>
  </si>
  <si>
    <t>2123 SAGE GROUSE LANE</t>
  </si>
  <si>
    <t>PCP-00F7A7E0</t>
  </si>
  <si>
    <t>merrillak88@hotmail.com</t>
  </si>
  <si>
    <t>Merrill</t>
  </si>
  <si>
    <t>Merrillak88@hotmail.com</t>
  </si>
  <si>
    <t>530 MOUNTAIN VIEW AVENUE</t>
  </si>
  <si>
    <t>PCP-00F7998B</t>
  </si>
  <si>
    <t>jefftyus14@gmail.com</t>
  </si>
  <si>
    <t>Tyus</t>
  </si>
  <si>
    <t>26565 E PEAKVIEW DR</t>
  </si>
  <si>
    <t>PCP-00F7C37B</t>
  </si>
  <si>
    <t>bberg1229@gmail.com</t>
  </si>
  <si>
    <t>Berg</t>
  </si>
  <si>
    <t>16143 S Cole Street</t>
  </si>
  <si>
    <t>Olathe</t>
  </si>
  <si>
    <t>PCP-00F7B7DB</t>
  </si>
  <si>
    <t>e250bev1</t>
  </si>
  <si>
    <t>Valor</t>
  </si>
  <si>
    <t>Valor_Bobby@wagnerequipment.com</t>
  </si>
  <si>
    <t>PSP-000A713A</t>
  </si>
  <si>
    <t>vernllinn@gmail.com</t>
  </si>
  <si>
    <t>linn</t>
  </si>
  <si>
    <t>vern</t>
  </si>
  <si>
    <t>VL Precision</t>
  </si>
  <si>
    <t>1611 COULSON DRIVE</t>
  </si>
  <si>
    <t>RAWLINS</t>
  </si>
  <si>
    <t>PCP-00CC74DF</t>
  </si>
  <si>
    <t>e250jtb4</t>
  </si>
  <si>
    <t>Bedford_Jacob@wagnerequipment.com</t>
  </si>
  <si>
    <t>PSP-00062B49</t>
  </si>
  <si>
    <t>3cvacationsvs@gmail.com</t>
  </si>
  <si>
    <t xml:space="preserve"> Neal</t>
  </si>
  <si>
    <t>3C Vacation Services LLC</t>
  </si>
  <si>
    <t>PCP-00DC3C88</t>
  </si>
  <si>
    <t>sam@nelsonlawnscapes.com</t>
  </si>
  <si>
    <t>nelson</t>
  </si>
  <si>
    <t>sam</t>
  </si>
  <si>
    <t>NELSON LAWN &amp; LANDSCAPE LLC</t>
  </si>
  <si>
    <t>1505 KNOTTY PINE WAY</t>
  </si>
  <si>
    <t>21532::NELSON LAWN &amp; LANDSCAPE LLC</t>
  </si>
  <si>
    <t>PCP-00F7FFA0</t>
  </si>
  <si>
    <t>wahoo96913@yahoo.com</t>
  </si>
  <si>
    <t>Anieto</t>
  </si>
  <si>
    <t>+1 6716897773</t>
  </si>
  <si>
    <t>JPT trucking</t>
  </si>
  <si>
    <t>111 Chalan Balako</t>
  </si>
  <si>
    <t>Dededo</t>
  </si>
  <si>
    <t>GU</t>
  </si>
  <si>
    <t>PCP-0006416C</t>
  </si>
  <si>
    <t>jeraldnez</t>
  </si>
  <si>
    <t>Nez</t>
  </si>
  <si>
    <t>Jerald</t>
  </si>
  <si>
    <t>Nezj@vmcmail.com</t>
  </si>
  <si>
    <t>4850 SOUTH 47TH AVENUE</t>
  </si>
  <si>
    <t>LAVEEN VILLAGE</t>
  </si>
  <si>
    <t>47171::VULCAN MATERIALS CO</t>
  </si>
  <si>
    <t>PCP-00AF3D41</t>
  </si>
  <si>
    <t>zubiaalonso@gmail.com</t>
  </si>
  <si>
    <t>Zubia</t>
  </si>
  <si>
    <t>DIESEL S TRUCKING</t>
  </si>
  <si>
    <t>24643 Railroad Street</t>
  </si>
  <si>
    <t>28786::DIESEL S TRUCKING</t>
  </si>
  <si>
    <t>PCP-00F7EE06</t>
  </si>
  <si>
    <t>hugo.villanueva@halliburton.com</t>
  </si>
  <si>
    <t>Hugo.villanueva@halliburton.com</t>
  </si>
  <si>
    <t>6155 WEST MURPHY STREET</t>
  </si>
  <si>
    <t>41124::HALLIBURTON ENERGY SERVICE</t>
  </si>
  <si>
    <t>PCP-00F7DB58</t>
  </si>
  <si>
    <t>391879of</t>
  </si>
  <si>
    <t>19586::WASTE MANAGEMENT</t>
  </si>
  <si>
    <t>PCP-00F7FF67</t>
  </si>
  <si>
    <t>rigo8a14@hotmail.com</t>
  </si>
  <si>
    <t>Ochoa</t>
  </si>
  <si>
    <t>Rigoberto</t>
  </si>
  <si>
    <t>RIGOS FORKLIFT</t>
  </si>
  <si>
    <t>111 SYLVIA DRIVE</t>
  </si>
  <si>
    <t>73581::RIGOS FORKLIFT</t>
  </si>
  <si>
    <t>PCP-00F7E846</t>
  </si>
  <si>
    <t>country349@gmail.com</t>
  </si>
  <si>
    <t>Country349@gmail.com</t>
  </si>
  <si>
    <t>1012 W 1ST AVE</t>
  </si>
  <si>
    <t>PCP-00F80A0C</t>
  </si>
  <si>
    <t>perez_visente@wagnerequipment.com</t>
  </si>
  <si>
    <t>PEREZ</t>
  </si>
  <si>
    <t>VISENTE</t>
  </si>
  <si>
    <t>PEREZ_VISENTE@WAGNEREQUIPMENT.COM</t>
  </si>
  <si>
    <t>WAGNER CAT PARTS</t>
  </si>
  <si>
    <t>3206 EAST GREENE STREET</t>
  </si>
  <si>
    <t>PCP-00F7F5F0</t>
  </si>
  <si>
    <t>jf_abeyta@yahoo.com</t>
  </si>
  <si>
    <t>Alex Frank</t>
  </si>
  <si>
    <t>46501 CR N</t>
  </si>
  <si>
    <t>Center</t>
  </si>
  <si>
    <t>PCP-00F7F3FF</t>
  </si>
  <si>
    <t>eshort_55@yahoo.com</t>
  </si>
  <si>
    <t>short</t>
  </si>
  <si>
    <t>ernest</t>
  </si>
  <si>
    <t>810 GRAPE STREET</t>
  </si>
  <si>
    <t>PCP-00F7F52D</t>
  </si>
  <si>
    <t>jdgequipment</t>
  </si>
  <si>
    <t>Jessup</t>
  </si>
  <si>
    <t>+1 970-215-7820</t>
  </si>
  <si>
    <t>jdgserepair@gmail.com</t>
  </si>
  <si>
    <t>JDG Equipment Repair</t>
  </si>
  <si>
    <t>40159 Cottonwood Creek RD</t>
  </si>
  <si>
    <t>PCP-000B4F02</t>
  </si>
  <si>
    <t>dominic.wilson@axisofs.com</t>
  </si>
  <si>
    <t>Dominic</t>
  </si>
  <si>
    <t>AXIS ENERGY SERVICES LLC</t>
  </si>
  <si>
    <t>PO BOX 8427</t>
  </si>
  <si>
    <t>LONGVIEW</t>
  </si>
  <si>
    <t>04356::AXIS ENERGY SERVICES LLC</t>
  </si>
  <si>
    <t>PCP-00F7F203</t>
  </si>
  <si>
    <t>tony.jaquess@barnard-inc.com</t>
  </si>
  <si>
    <t>Jaquess</t>
  </si>
  <si>
    <t>701 GOLD AVE</t>
  </si>
  <si>
    <t>PCP-00F7E33D</t>
  </si>
  <si>
    <t>lavar@sharpconstr.com</t>
  </si>
  <si>
    <t>JESSOP</t>
  </si>
  <si>
    <t>LAVAR</t>
  </si>
  <si>
    <t>LAVAR@SHARPCONSTR.COM</t>
  </si>
  <si>
    <t>SHARP CONSTRUCTION LLC</t>
  </si>
  <si>
    <t>13115 IVANHOE ST</t>
  </si>
  <si>
    <t>79722::SHARP CONSTRUCTION LLC</t>
  </si>
  <si>
    <t>PCP-00F7F424</t>
  </si>
  <si>
    <t>392701udo</t>
  </si>
  <si>
    <t>Delgado Ortega</t>
  </si>
  <si>
    <t>PCP-00F7FECE</t>
  </si>
  <si>
    <t>pferris@frontierdevelopmentinc.com</t>
  </si>
  <si>
    <t>Ferris</t>
  </si>
  <si>
    <t>+1 5092010114</t>
  </si>
  <si>
    <t>ptferris@outlook.com</t>
  </si>
  <si>
    <t>FRONTIER DEVELOPMENT INC</t>
  </si>
  <si>
    <t>Hallettsville</t>
  </si>
  <si>
    <t>35331::FRONTIER DEVELOPMENT INC</t>
  </si>
  <si>
    <t>PCP-00F1F354</t>
  </si>
  <si>
    <t>leticia.madrid@chavescounty.gov</t>
  </si>
  <si>
    <t>Madrid</t>
  </si>
  <si>
    <t>Leticia</t>
  </si>
  <si>
    <t>+1 575-624-6650</t>
  </si>
  <si>
    <t>CHAVES COUNTY FLOOD CONTROL</t>
  </si>
  <si>
    <t>P.O. Box</t>
  </si>
  <si>
    <t>15782::CHAVES COUNTY FLOOD CONTROL</t>
  </si>
  <si>
    <t>PCP-0004EE85</t>
  </si>
  <si>
    <t>SANDYLUKE59@GMAIL.COM</t>
  </si>
  <si>
    <t>SANDY</t>
  </si>
  <si>
    <t>205 SOUTH 30TH STREET</t>
  </si>
  <si>
    <t>E11</t>
  </si>
  <si>
    <t>LARAMIE</t>
  </si>
  <si>
    <t>PCP-00F80791</t>
  </si>
  <si>
    <t>ssaiz@co.eddy.nm.us</t>
  </si>
  <si>
    <t>saiz</t>
  </si>
  <si>
    <t>EDDY COUNTY ROAD DEPT.</t>
  </si>
  <si>
    <t>410 E DERRICK RD</t>
  </si>
  <si>
    <t>29094::EDDY COUNTY</t>
  </si>
  <si>
    <t>PCP-00F7EB3F</t>
  </si>
  <si>
    <t>Austin.spradley@barnard-inc.com</t>
  </si>
  <si>
    <t>Spradley</t>
  </si>
  <si>
    <t>PCP-00F7E3C3</t>
  </si>
  <si>
    <t>wyatt.lee@barnard-inc.com</t>
  </si>
  <si>
    <t>PCP-00F86797</t>
  </si>
  <si>
    <t>itadmin@ywamcolorado.org</t>
  </si>
  <si>
    <t>Mission</t>
  </si>
  <si>
    <t>Youth With A</t>
  </si>
  <si>
    <t>YOUTH WITH A MISSION CIMARRON</t>
  </si>
  <si>
    <t>247 County Rd 858</t>
  </si>
  <si>
    <t>Cimarron</t>
  </si>
  <si>
    <t>99561::YOUTH WITH A MISSION COLORAD</t>
  </si>
  <si>
    <t>PCP-00F8664A</t>
  </si>
  <si>
    <t>kjimenez@powerscreening.com</t>
  </si>
  <si>
    <t>Jimenez</t>
  </si>
  <si>
    <t>POWER SCREENING LLC</t>
  </si>
  <si>
    <t>9725 BRIGHTON ROAD</t>
  </si>
  <si>
    <t>Henderson</t>
  </si>
  <si>
    <t>69789::POWER SCREENING LLC</t>
  </si>
  <si>
    <t>PCP-00F85A37</t>
  </si>
  <si>
    <t>cms12345@msn.com</t>
  </si>
  <si>
    <t>FULL CIRCLE MOTORSPORTS</t>
  </si>
  <si>
    <t>5140 WEST 15TH STREET</t>
  </si>
  <si>
    <t>35453::FULL CIRCLE MOTORSPORTS</t>
  </si>
  <si>
    <t>PCP-00F86DE7</t>
  </si>
  <si>
    <t>jacobtmill@gmail.com</t>
  </si>
  <si>
    <t>Mill</t>
  </si>
  <si>
    <t>1806 EFFINGHAM STREET</t>
  </si>
  <si>
    <t>PCP-00F81B3A</t>
  </si>
  <si>
    <t>benjiboyconcrete@gmail.com</t>
  </si>
  <si>
    <t>BENJABOY CONCRETE WORK</t>
  </si>
  <si>
    <t>779 GALVEZ DRIVE</t>
  </si>
  <si>
    <t>10607::BENJABOY CONCRETE WORK</t>
  </si>
  <si>
    <t>PCP-00F84909</t>
  </si>
  <si>
    <t>tony.rhamy@axisofs.com</t>
  </si>
  <si>
    <t>Rhamy</t>
  </si>
  <si>
    <t>Tony.rhamy@axisofs.com</t>
  </si>
  <si>
    <t>13066 WCR 20</t>
  </si>
  <si>
    <t>Ft. Lupton</t>
  </si>
  <si>
    <t>PCP-00F83257</t>
  </si>
  <si>
    <t>mandof1988@gmail.com</t>
  </si>
  <si>
    <t>Mandof1988@gmail.com</t>
  </si>
  <si>
    <t>603 N MEADOW AVE</t>
  </si>
  <si>
    <t>PCP-00F83ACE</t>
  </si>
  <si>
    <t>mjt44.net@gmail.com</t>
  </si>
  <si>
    <t>Mjt44.net@gmail.com</t>
  </si>
  <si>
    <t>LITTLE GATOR TRUCKING LLC</t>
  </si>
  <si>
    <t>1966 S ROOSEVELT RD 8</t>
  </si>
  <si>
    <t>PORTALES</t>
  </si>
  <si>
    <t>55416::LITTLE GATOR TRUCKING</t>
  </si>
  <si>
    <t>PCP-00F84AFD</t>
  </si>
  <si>
    <t>mortiz@franks-supply.com</t>
  </si>
  <si>
    <t>FRANKS SUPPLY CO</t>
  </si>
  <si>
    <t>3311 STANFORD DR NE</t>
  </si>
  <si>
    <t>34968::FRANKS SUPPLY</t>
  </si>
  <si>
    <t>PCP-00F8587C</t>
  </si>
  <si>
    <t>jss940619@gmail.com</t>
  </si>
  <si>
    <t>Santos-Severino</t>
  </si>
  <si>
    <t>854 WEST BATTLEMENT PARKWAY</t>
  </si>
  <si>
    <t>B106</t>
  </si>
  <si>
    <t>BATTLEMENT MESA</t>
  </si>
  <si>
    <t>PCP-00F87FD5</t>
  </si>
  <si>
    <t>ouroverde</t>
  </si>
  <si>
    <t>Magri</t>
  </si>
  <si>
    <t>centraltecnica@ouroverde.net.br</t>
  </si>
  <si>
    <t>OURO VERDE LOCACAO E SERVICO S.A</t>
  </si>
  <si>
    <t>RUA JOÃO BETTEGA 5700</t>
  </si>
  <si>
    <t>PANAMIRIM</t>
  </si>
  <si>
    <t>RIO GRANDE DO NORTE</t>
  </si>
  <si>
    <t>56163‑000</t>
  </si>
  <si>
    <t>PPW-80042832</t>
  </si>
  <si>
    <t>monty.russell@exxonmobil.com</t>
  </si>
  <si>
    <t>Monty</t>
  </si>
  <si>
    <t>Monty.Russell@Exxonmobil.com</t>
  </si>
  <si>
    <t>EXXONMOBIL</t>
  </si>
  <si>
    <t>3104 E GREENE ST</t>
  </si>
  <si>
    <t>31617::EXXONMOBIL</t>
  </si>
  <si>
    <t>PCP-00F8CD67</t>
  </si>
  <si>
    <t>henwickm@gmail.com</t>
  </si>
  <si>
    <t>Henwick</t>
  </si>
  <si>
    <t>SE RD</t>
  </si>
  <si>
    <t>NASHVILLE</t>
  </si>
  <si>
    <t>GA</t>
  </si>
  <si>
    <t>PCP-00F40359</t>
  </si>
  <si>
    <t>antwain.d.bates@exxonmobil.com</t>
  </si>
  <si>
    <t>Antwain</t>
  </si>
  <si>
    <t>Antwain.D.Bates@Exxonmobil.com</t>
  </si>
  <si>
    <t>PCP-00F8E0C0</t>
  </si>
  <si>
    <t>alberto.ramirez@exxonmobil.com</t>
  </si>
  <si>
    <t>Alberto.Ramirez@exxonmobil.com</t>
  </si>
  <si>
    <t>PCP-00F8CC38</t>
  </si>
  <si>
    <t>adolfo.morales@exxonmobil.com</t>
  </si>
  <si>
    <t>Adolfo</t>
  </si>
  <si>
    <t>PCP-00F8D482</t>
  </si>
  <si>
    <t>wesm@eastonsr.com</t>
  </si>
  <si>
    <t>Wes</t>
  </si>
  <si>
    <t>+1 5058771041</t>
  </si>
  <si>
    <t>EASTON SALES &amp; RENTALS LLC</t>
  </si>
  <si>
    <t>7900B READING AVE SE-Bldg B</t>
  </si>
  <si>
    <t>29182::EASTON SALES &amp; RENTALS LLC</t>
  </si>
  <si>
    <t>PCP-00F8C968</t>
  </si>
  <si>
    <t>snow1monster@gmail.com</t>
  </si>
  <si>
    <t>Newkirk</t>
  </si>
  <si>
    <t>3652 CO RD 443</t>
  </si>
  <si>
    <t>LA VETA</t>
  </si>
  <si>
    <t>PCP-00F8D9C8</t>
  </si>
  <si>
    <t>hayden@arapahovalleyranch.com</t>
  </si>
  <si>
    <t>Hayden@arapahovalleyranch.com</t>
  </si>
  <si>
    <t>Arapaho Valley Ranch</t>
  </si>
  <si>
    <t>8992 COUNTY ROAD 6</t>
  </si>
  <si>
    <t>B128</t>
  </si>
  <si>
    <t>PCP-00F8D421</t>
  </si>
  <si>
    <t>kmd827@gmail.com</t>
  </si>
  <si>
    <t>Disney</t>
  </si>
  <si>
    <t>6625 BRAUN CT</t>
  </si>
  <si>
    <t>PCP-00F8BD57</t>
  </si>
  <si>
    <t>taylor@propelleraero.com.au</t>
  </si>
  <si>
    <t>PROPELLER AERO</t>
  </si>
  <si>
    <t>3360 WALNUT STREET</t>
  </si>
  <si>
    <t>PCP-00F8BA9B</t>
  </si>
  <si>
    <t>dwaters@rummelconstruction.com</t>
  </si>
  <si>
    <t>waters</t>
  </si>
  <si>
    <t>+1 602 695 5149</t>
  </si>
  <si>
    <t>RUMMEL CONSTRUCTION AN EMERY SAPP (ESS) COMPANY</t>
  </si>
  <si>
    <t>810 Daniels Ave</t>
  </si>
  <si>
    <t>75842::RUMMEL CONSTRUCTION INC</t>
  </si>
  <si>
    <t>PCP-0009E4C0</t>
  </si>
  <si>
    <t>rich7291995</t>
  </si>
  <si>
    <t>SITTS</t>
  </si>
  <si>
    <t>RICHARD</t>
  </si>
  <si>
    <t>RICHSITTS@YAHOO.COM</t>
  </si>
  <si>
    <t>Summit Roofing</t>
  </si>
  <si>
    <t>PPT-0008CE94</t>
  </si>
  <si>
    <t>e250ts2</t>
  </si>
  <si>
    <t>Sullivan</t>
  </si>
  <si>
    <t>Sullivan_Thomas@wagnerequipment.com</t>
  </si>
  <si>
    <t>PSP-000D10E9</t>
  </si>
  <si>
    <t>mrcorrales03@hotmail.com</t>
  </si>
  <si>
    <t>Corrales</t>
  </si>
  <si>
    <t>Rafael</t>
  </si>
  <si>
    <t>RAFAEL CORRALES</t>
  </si>
  <si>
    <t>13665 BEOBRIDGE AVENUE</t>
  </si>
  <si>
    <t>76747::RAFAEL CORRALES</t>
  </si>
  <si>
    <t>PCP-00F8B429</t>
  </si>
  <si>
    <t>burnsautopartsllc@gmail.com</t>
  </si>
  <si>
    <t>Burns</t>
  </si>
  <si>
    <t>+1 5058472571</t>
  </si>
  <si>
    <t>Burns Auto Parts LLC</t>
  </si>
  <si>
    <t>120 W Broadway</t>
  </si>
  <si>
    <t>MOUNTAINAIR</t>
  </si>
  <si>
    <t>PCP-00F8CCD3</t>
  </si>
  <si>
    <t>quarry@miniconcrete.com</t>
  </si>
  <si>
    <t>SUN CITY ROCK INC</t>
  </si>
  <si>
    <t>15001 HORIZON BLVD</t>
  </si>
  <si>
    <t>EL PASO TX</t>
  </si>
  <si>
    <t>72014::SUN CITY ROCK INC</t>
  </si>
  <si>
    <t>PCP-00F8D2CD</t>
  </si>
  <si>
    <t>a3mhjh</t>
  </si>
  <si>
    <t>Jerrod</t>
  </si>
  <si>
    <t>Hicksj@rushenterprises.com</t>
  </si>
  <si>
    <t>RUSH TRUCK CENTERS OF COLORADO, INC</t>
  </si>
  <si>
    <t>75864::RUSH TRUCK CENTER INC</t>
  </si>
  <si>
    <t>PSP-000D1931</t>
  </si>
  <si>
    <t>henry.ortega@exxonmobil.com</t>
  </si>
  <si>
    <t>PCP-00F8C8D7</t>
  </si>
  <si>
    <t>kportillo@spartancos.com</t>
  </si>
  <si>
    <t>Portillo</t>
  </si>
  <si>
    <t>SPARTAN COMPANIES 300, LLC DBA SPARTAN COMPANIES</t>
  </si>
  <si>
    <t>81482::SPARTAN COMPANIES LLC</t>
  </si>
  <si>
    <t>PCP-00E6E639</t>
  </si>
  <si>
    <t>cassandra.gaona@kodiakgas.com</t>
  </si>
  <si>
    <t>Cassandra</t>
  </si>
  <si>
    <t>PCP-00F8C358</t>
  </si>
  <si>
    <t>david.r.allen@exxonmobil.com</t>
  </si>
  <si>
    <t>+1 5759880192</t>
  </si>
  <si>
    <t>DAVID.R.ALLEN@EXXONMOBIL.COM</t>
  </si>
  <si>
    <t>XTO</t>
  </si>
  <si>
    <t>PCP-00E9F74B</t>
  </si>
  <si>
    <t>an91xq</t>
  </si>
  <si>
    <t>Quigley</t>
  </si>
  <si>
    <t>Xavier</t>
  </si>
  <si>
    <t>xavier@lubbocktrucksales.com</t>
  </si>
  <si>
    <t>LUBBOCK TRUCK SALES INC.</t>
  </si>
  <si>
    <t>PSP-000D212C</t>
  </si>
  <si>
    <t>angeltapiaalvarado00@gmail.com</t>
  </si>
  <si>
    <t>Tapia Alvarado</t>
  </si>
  <si>
    <t>Angel</t>
  </si>
  <si>
    <t>Angeltapiaalvarado00@gmail.com</t>
  </si>
  <si>
    <t>5505 VALMONT RD</t>
  </si>
  <si>
    <t>PCP-00F8E1CD</t>
  </si>
  <si>
    <t>samuel.c.espinoza@exxonmobil.com</t>
  </si>
  <si>
    <t>samuel</t>
  </si>
  <si>
    <t>PCP-00F8DA61</t>
  </si>
  <si>
    <t>mychal.aragon@exxonmobil.com</t>
  </si>
  <si>
    <t>Mychal</t>
  </si>
  <si>
    <t>PCP-00F8D4B7</t>
  </si>
  <si>
    <t>amartinez@encoreofs.com</t>
  </si>
  <si>
    <t>PCP-00F92C28</t>
  </si>
  <si>
    <t>mark.parker@archrock.com</t>
  </si>
  <si>
    <t>806-662-3395</t>
  </si>
  <si>
    <t>PCP-00030E38</t>
  </si>
  <si>
    <t>rodrigo.mauro@kiewit.com</t>
  </si>
  <si>
    <t>Mauro</t>
  </si>
  <si>
    <t>Rodrigo</t>
  </si>
  <si>
    <t>2401 PICADILLY ROAD</t>
  </si>
  <si>
    <t>51515::KIEWIT INFR,51515bw::KIEWIT WESTERN JOB # 21474</t>
  </si>
  <si>
    <t>PCP-00F90E0F</t>
  </si>
  <si>
    <t>jbart2006@gmail.com</t>
  </si>
  <si>
    <t>Bartley</t>
  </si>
  <si>
    <t>MEESKE CUSTOM EXCAVATING INC.</t>
  </si>
  <si>
    <t>P.O. BOX 88022</t>
  </si>
  <si>
    <t>80908-3950</t>
  </si>
  <si>
    <t>59067::MEESKE CUSTOM EXCAVATING INC</t>
  </si>
  <si>
    <t>PCP-00F9217E</t>
  </si>
  <si>
    <t>hugosseptic@gmail.com</t>
  </si>
  <si>
    <t>Rocha</t>
  </si>
  <si>
    <t>HUGOS SEPTIC SERVICE</t>
  </si>
  <si>
    <t>14817 ROBELINE AVENUE</t>
  </si>
  <si>
    <t>43946::HUGOS SEPTIC SERVICE</t>
  </si>
  <si>
    <t>PCP-00F9230B</t>
  </si>
  <si>
    <t>haldeoil@hotmail.com</t>
  </si>
  <si>
    <t>VALDE</t>
  </si>
  <si>
    <t>KERRY</t>
  </si>
  <si>
    <t>HALDEOIL@HOTMAIL.COM</t>
  </si>
  <si>
    <t>HALDE SAND &amp; GRAVEL</t>
  </si>
  <si>
    <t>46321 HWY 24</t>
  </si>
  <si>
    <t>41107::HALDE SAND &amp; GRAVEL</t>
  </si>
  <si>
    <t>PCP-00F92BED</t>
  </si>
  <si>
    <t>dlenerz@kraemerna.com</t>
  </si>
  <si>
    <t>Lenerz</t>
  </si>
  <si>
    <t>PCP-00F917DB</t>
  </si>
  <si>
    <t>jwelding@dteworld.com</t>
  </si>
  <si>
    <t>Maxson</t>
  </si>
  <si>
    <t>Nikkole</t>
  </si>
  <si>
    <t>JASON'S WELDING</t>
  </si>
  <si>
    <t>32 county rd 700</t>
  </si>
  <si>
    <t>Baggs</t>
  </si>
  <si>
    <t>47345::JASONS WELDING</t>
  </si>
  <si>
    <t>PCP-00F917A0</t>
  </si>
  <si>
    <t>martinez_tony96@yahoo.com</t>
  </si>
  <si>
    <t>BAUER FOUNDATION CORP</t>
  </si>
  <si>
    <t>13203 BYRD LEGG DR</t>
  </si>
  <si>
    <t>01048::BAUER FOUNDATION CORP</t>
  </si>
  <si>
    <t>PCP-00F9046B</t>
  </si>
  <si>
    <t>kjohansen@fcgov.com</t>
  </si>
  <si>
    <t>JOHANSEN</t>
  </si>
  <si>
    <t>KJohansen@FCgov.com</t>
  </si>
  <si>
    <t>CITY OF FORT COLLINS</t>
  </si>
  <si>
    <t>PO BPX 247</t>
  </si>
  <si>
    <t>35287::CITY OF FORT COLLINS</t>
  </si>
  <si>
    <t>PCP-00F9124B</t>
  </si>
  <si>
    <t>kyle.globalcmcivil@gmail.com</t>
  </si>
  <si>
    <t>H</t>
  </si>
  <si>
    <t>KYLE</t>
  </si>
  <si>
    <t>Kyle.GlobalCMcivil@gmail.com</t>
  </si>
  <si>
    <t>GLOBAL CM LLC</t>
  </si>
  <si>
    <t>8627 GUTHRIE RD</t>
  </si>
  <si>
    <t>37382::GLOBAL CM LLC</t>
  </si>
  <si>
    <t>PCP-00F919B1</t>
  </si>
  <si>
    <t>jeremy@ags-na.com</t>
  </si>
  <si>
    <t>GAMEZ</t>
  </si>
  <si>
    <t>JEREMY</t>
  </si>
  <si>
    <t>JEREMY GAMEZ</t>
  </si>
  <si>
    <t>1001 KESSLER DRIVE</t>
  </si>
  <si>
    <t>49196::JEREMY GAMEZ</t>
  </si>
  <si>
    <t>PCP-00F92E54</t>
  </si>
  <si>
    <t>rjrios@kfoxtv.com</t>
  </si>
  <si>
    <t>Rios</t>
  </si>
  <si>
    <t>KFOX TV</t>
  </si>
  <si>
    <t>200 S Alto Mesa Dr</t>
  </si>
  <si>
    <t>50422::KFOX TV</t>
  </si>
  <si>
    <t>PCP-00F91915</t>
  </si>
  <si>
    <t>reeves_mck@yahoo.com</t>
  </si>
  <si>
    <t>Mck</t>
  </si>
  <si>
    <t>Reeves_mck@yahoo.com</t>
  </si>
  <si>
    <t>7 WILDCAT LN</t>
  </si>
  <si>
    <t>PCP-00F9458C</t>
  </si>
  <si>
    <t>nmtxfarmer@gmail.com</t>
  </si>
  <si>
    <t>Finn</t>
  </si>
  <si>
    <t>VIRGINIA SUE ZARGES</t>
  </si>
  <si>
    <t>5820 DONIPHAN DRIVE</t>
  </si>
  <si>
    <t>99721::VIRGINIA SUE ZARGES</t>
  </si>
  <si>
    <t>PCP-00F91418</t>
  </si>
  <si>
    <t>dwest@gtc1.net</t>
  </si>
  <si>
    <t>WEST</t>
  </si>
  <si>
    <t>DUANE</t>
  </si>
  <si>
    <t>+1 7203235497</t>
  </si>
  <si>
    <t>GOLDEN TRIANGLE CONST</t>
  </si>
  <si>
    <t>8008 RASPBERRY WAY</t>
  </si>
  <si>
    <t>37434::GOLDEN TRIANGLE CONST</t>
  </si>
  <si>
    <t>PCP-00F91FCA</t>
  </si>
  <si>
    <t>kevin@sboilfield.com</t>
  </si>
  <si>
    <t>Brogdon</t>
  </si>
  <si>
    <t>SB WEED CONTROL LLC</t>
  </si>
  <si>
    <t>po box 1506</t>
  </si>
  <si>
    <t>78050::S B WEED CONTROL LLC</t>
  </si>
  <si>
    <t>PCP-00F97CAA</t>
  </si>
  <si>
    <t>thomas.z.hackler@exxonmobil.com</t>
  </si>
  <si>
    <t>Hackler</t>
  </si>
  <si>
    <t>Thomas.z.hackler@exxonmobil.com</t>
  </si>
  <si>
    <t>PCP-00F96EE9</t>
  </si>
  <si>
    <t>cody.willis@libertyenergy.com</t>
  </si>
  <si>
    <t>Willis</t>
  </si>
  <si>
    <t>PCP-00F96EE6</t>
  </si>
  <si>
    <t>ssoto732277@gmail.com</t>
  </si>
  <si>
    <t>Sebastian</t>
  </si>
  <si>
    <t>DRS ROCK MATERIALS</t>
  </si>
  <si>
    <t>15089 HORIZON BOULEVARD</t>
  </si>
  <si>
    <t>27281::DRS ROCK MATERIALS</t>
  </si>
  <si>
    <t>PCP-00F9756A</t>
  </si>
  <si>
    <t>ce490wtio3</t>
  </si>
  <si>
    <t>Kingsbury</t>
  </si>
  <si>
    <t>+1 2075517579</t>
  </si>
  <si>
    <t>hayden.kingsbury@wyotech.edu</t>
  </si>
  <si>
    <t>WYOTECH</t>
  </si>
  <si>
    <t>4373 NORTH 3RD STREET</t>
  </si>
  <si>
    <t>97952::WYOTECH</t>
  </si>
  <si>
    <t>PCP-00F746C3</t>
  </si>
  <si>
    <t>e250sff</t>
  </si>
  <si>
    <t>Flippin</t>
  </si>
  <si>
    <t>flippin_steve@wagnerequipment.com</t>
  </si>
  <si>
    <t>PPI-00022394</t>
  </si>
  <si>
    <t>pike79705@gmail.com</t>
  </si>
  <si>
    <t>Pike</t>
  </si>
  <si>
    <t>PIKE BUILDERS INC</t>
  </si>
  <si>
    <t>808 WEST NEW YORK AVENUE</t>
  </si>
  <si>
    <t>68763::PIKE BUILDERS INC</t>
  </si>
  <si>
    <t>PCP-00F969AD</t>
  </si>
  <si>
    <t>leo.l.valdez@exxonmobil.com</t>
  </si>
  <si>
    <t>Valdez Jr</t>
  </si>
  <si>
    <t>PCP-00F97142</t>
  </si>
  <si>
    <t>e250rbm</t>
  </si>
  <si>
    <t>+1 303 365 8999</t>
  </si>
  <si>
    <t>martin_randy@wagnerequipment.com</t>
  </si>
  <si>
    <t>PPS-0006CFFF</t>
  </si>
  <si>
    <t>howasaur@gmail.com</t>
  </si>
  <si>
    <t>Ding</t>
  </si>
  <si>
    <t>3780 WEST 112TH AVENUE</t>
  </si>
  <si>
    <t>Unit 201</t>
  </si>
  <si>
    <t>PCP-00F99AB1</t>
  </si>
  <si>
    <t>mmariolle8@comcast.net</t>
  </si>
  <si>
    <t>Mariolle</t>
  </si>
  <si>
    <t>Mmariolle8@comcast.net</t>
  </si>
  <si>
    <t>3214 GRAND VIEW DRIVE</t>
  </si>
  <si>
    <t>PCP-00F99E5E</t>
  </si>
  <si>
    <t>davisk64.au@gmail.com</t>
  </si>
  <si>
    <t>PCP-00F99B6F</t>
  </si>
  <si>
    <t>dzpetersen@gmail.com</t>
  </si>
  <si>
    <t>7950 WEST RIVERSIDE DRIVE</t>
  </si>
  <si>
    <t>PCP-00F99468</t>
  </si>
  <si>
    <t>csweston61@gmail.com</t>
  </si>
  <si>
    <t>weston</t>
  </si>
  <si>
    <t>CRAIG WESTON</t>
  </si>
  <si>
    <t>7435 WEST RADCLIFF AVENUE</t>
  </si>
  <si>
    <t>20300::CRAIG WESTON</t>
  </si>
  <si>
    <t>PCP-00F99863</t>
  </si>
  <si>
    <t>Matthew.lizakowski@barnard-inc.com</t>
  </si>
  <si>
    <t>Barnard Construction Inc.</t>
  </si>
  <si>
    <t>701 GOLD AVENUE</t>
  </si>
  <si>
    <t>PCP-00F9908E</t>
  </si>
  <si>
    <t>u1rpwm@outlook.com</t>
  </si>
  <si>
    <t>Untisz</t>
  </si>
  <si>
    <t>U1rpwm@outlook.com</t>
  </si>
  <si>
    <t>Under 1 Roof</t>
  </si>
  <si>
    <t>9901 EAST EVANS AVENUE</t>
  </si>
  <si>
    <t>19A</t>
  </si>
  <si>
    <t>PCP-00F9A28F</t>
  </si>
  <si>
    <t>kac4148.2@gmail.com</t>
  </si>
  <si>
    <t>Cunningham</t>
  </si>
  <si>
    <t>148A hwy 574</t>
  </si>
  <si>
    <t>La Plata</t>
  </si>
  <si>
    <t>PCP-00F9BD6A</t>
  </si>
  <si>
    <t>nrworley</t>
  </si>
  <si>
    <t>Worley</t>
  </si>
  <si>
    <t>+1 970-749-6751</t>
  </si>
  <si>
    <t>noah@crossfire-llc.com</t>
  </si>
  <si>
    <t>Crossfire LLC</t>
  </si>
  <si>
    <t>PPW-705BEA86</t>
  </si>
  <si>
    <t>beyererik8@gmail.com</t>
  </si>
  <si>
    <t>Erik</t>
  </si>
  <si>
    <t>+1 3082496257</t>
  </si>
  <si>
    <t>Beyer Keil Wheatlands</t>
  </si>
  <si>
    <t>PCP-0001B542</t>
  </si>
  <si>
    <t>oakvalleyexcavating@gmail.com</t>
  </si>
  <si>
    <t>Olivias</t>
  </si>
  <si>
    <t>OAK VALLEY EXCAVATING LLC</t>
  </si>
  <si>
    <t>MORA</t>
  </si>
  <si>
    <t>66108::OAK VALLEY EXCAVATING LLC</t>
  </si>
  <si>
    <t>PCP-00FA1351</t>
  </si>
  <si>
    <t>kalerobertparker20@gmail.com</t>
  </si>
  <si>
    <t>CNR TRUCKING AND CATTLE CO.</t>
  </si>
  <si>
    <t>P.O. BOX 1942</t>
  </si>
  <si>
    <t>BENSON</t>
  </si>
  <si>
    <t>PCP-00F8D5BA</t>
  </si>
  <si>
    <t>maestasbenito@gmail.com</t>
  </si>
  <si>
    <t>Maestas</t>
  </si>
  <si>
    <t>Maestasbenito@gmail.com</t>
  </si>
  <si>
    <t>10612 TOWNER AVE NE</t>
  </si>
  <si>
    <t>PCP-00FA21F7</t>
  </si>
  <si>
    <t>daniel-king522@tutamail.com</t>
  </si>
  <si>
    <t>King</t>
  </si>
  <si>
    <t>Daniel-King522@tutamail.com</t>
  </si>
  <si>
    <t>1347 Clearview Drive</t>
  </si>
  <si>
    <t>PCP-00F9D125</t>
  </si>
  <si>
    <t>ttitova304@gmail.com</t>
  </si>
  <si>
    <t>Tramp</t>
  </si>
  <si>
    <t>+49 261575</t>
  </si>
  <si>
    <t>Cleveland Brothers</t>
  </si>
  <si>
    <t>WEINSTRASSE</t>
  </si>
  <si>
    <t>DEIDESHEIM</t>
  </si>
  <si>
    <t>Рейнланд-Пфальц</t>
  </si>
  <si>
    <t>PCP-00D7563E</t>
  </si>
  <si>
    <t>ashley.cronk@libertyenergy.com</t>
  </si>
  <si>
    <t>Cronk</t>
  </si>
  <si>
    <t>LIBERTY ENERGY</t>
  </si>
  <si>
    <t>PCP-00FA04F4</t>
  </si>
  <si>
    <t>wayne@silichconstruction.com</t>
  </si>
  <si>
    <t>Jeffries</t>
  </si>
  <si>
    <t>SILICH CONSTRUCTION</t>
  </si>
  <si>
    <t>303 ASPEN AIRPORT</t>
  </si>
  <si>
    <t>BUSINESS CTR STE J</t>
  </si>
  <si>
    <t>79456::SILICH CONSTRUCTION</t>
  </si>
  <si>
    <t>PCP-00FA1A14</t>
  </si>
  <si>
    <t>elijah.umling@libertyenergy.com</t>
  </si>
  <si>
    <t>Umling</t>
  </si>
  <si>
    <t>Elijah.Umling@libertyenergy.com</t>
  </si>
  <si>
    <t>203 COLD HARBOR COURT</t>
  </si>
  <si>
    <t>BOSSIER CITY</t>
  </si>
  <si>
    <t>PCP-00FA0DBC</t>
  </si>
  <si>
    <t>e250jks1</t>
  </si>
  <si>
    <t>Shilling</t>
  </si>
  <si>
    <t>Shilling_James@wagnerequipment.com</t>
  </si>
  <si>
    <t>PSP-0003EF80</t>
  </si>
  <si>
    <t>nickb@interstateelectrical.net</t>
  </si>
  <si>
    <t>Bauman</t>
  </si>
  <si>
    <t>INTERSTATE ELECTRICAL CONTRACTORS INC.</t>
  </si>
  <si>
    <t>12725 W 54TH DR</t>
  </si>
  <si>
    <t>PCP-00FA2E23</t>
  </si>
  <si>
    <t>trascon@grantcountynm.gov</t>
  </si>
  <si>
    <t>GRANT COUNTY ROAD DEPARTMENT</t>
  </si>
  <si>
    <t xml:space="preserve">2207Fairway Dr </t>
  </si>
  <si>
    <t>37678::GRANT COUNTY ROAD DEPT</t>
  </si>
  <si>
    <t>PCP-00FA03FF</t>
  </si>
  <si>
    <t>anavarrete@vemac.us</t>
  </si>
  <si>
    <t>Navarrete</t>
  </si>
  <si>
    <t>Aleejandro</t>
  </si>
  <si>
    <t>1919 EAST RIO GRANDE AVENUE STE 1</t>
  </si>
  <si>
    <t>42285::QUARRY HILLS LTD,93164::VEMAC LLC</t>
  </si>
  <si>
    <t>PCP-00FA550D</t>
  </si>
  <si>
    <t>wes.mccrorey@accellconstructioninc.com</t>
  </si>
  <si>
    <t>McCrorey</t>
  </si>
  <si>
    <t>ACCELL CONSTRUCTION INC</t>
  </si>
  <si>
    <t>PO BOX 2130</t>
  </si>
  <si>
    <t>CLAREMORE</t>
  </si>
  <si>
    <t>01260::ACCELL CONSTRUCTION INC</t>
  </si>
  <si>
    <t>PCP-00E90138</t>
  </si>
  <si>
    <t>osborn.cole02@gmail.com</t>
  </si>
  <si>
    <t>Osborn</t>
  </si>
  <si>
    <t>lumina custom construction and landscaping</t>
  </si>
  <si>
    <t>2250 WEST ELIZABETH STREET</t>
  </si>
  <si>
    <t>PCP-00FA8EF5</t>
  </si>
  <si>
    <t>Joshua.w.marty33@gmail.com</t>
  </si>
  <si>
    <t>Marty</t>
  </si>
  <si>
    <t>1777 COUNTY ROAD 46</t>
  </si>
  <si>
    <t>PCP-00FA6B03</t>
  </si>
  <si>
    <t>hankt@rockymountainsupply.com</t>
  </si>
  <si>
    <t>Tally</t>
  </si>
  <si>
    <t>LOST DUTCHMENT ENTERPRISES D</t>
  </si>
  <si>
    <t>2515 N Whitesands Blvd</t>
  </si>
  <si>
    <t>Alamogordo</t>
  </si>
  <si>
    <t>54538::LOST DUTCHMENT ENTERPRISES D BA ROCKY MOUNTAIN SUPPLY</t>
  </si>
  <si>
    <t>PCP-00FA6EC4</t>
  </si>
  <si>
    <t>392975dv</t>
  </si>
  <si>
    <t>Vosbury</t>
  </si>
  <si>
    <t>drtransfer@wm.com</t>
  </si>
  <si>
    <t>PCP-00FA27D8</t>
  </si>
  <si>
    <t>393214ml</t>
  </si>
  <si>
    <t>Marcos</t>
  </si>
  <si>
    <t>PCP-00FA2778</t>
  </si>
  <si>
    <t>gray.dawson@icloud.com</t>
  </si>
  <si>
    <t>Dawson</t>
  </si>
  <si>
    <t>7226 WHITE BUFFALO ROAD</t>
  </si>
  <si>
    <t>PCP-00FA4267</t>
  </si>
  <si>
    <t>service@deleonconsultingllc.com</t>
  </si>
  <si>
    <t>De Leon</t>
  </si>
  <si>
    <t>Enreca</t>
  </si>
  <si>
    <t>DE LEON CONSULTING LLC</t>
  </si>
  <si>
    <t>7539 MICHELLE JOY HEIGHTS</t>
  </si>
  <si>
    <t>25518::DELEON CONSULTING LLC</t>
  </si>
  <si>
    <t>PCP-00E84755</t>
  </si>
  <si>
    <t>miguelvilla.m84@gmail.com</t>
  </si>
  <si>
    <t>Villa</t>
  </si>
  <si>
    <t>UNITY CABLE CORPORATION</t>
  </si>
  <si>
    <t>5529 MILREY</t>
  </si>
  <si>
    <t>91425::UNITY CABLE CORPORATION</t>
  </si>
  <si>
    <t>PCP-00FA5231</t>
  </si>
  <si>
    <t>cdominguez</t>
  </si>
  <si>
    <t>PCP-00FA708B</t>
  </si>
  <si>
    <t>sandra.pommer@kodiakgas.com</t>
  </si>
  <si>
    <t>Pommer</t>
  </si>
  <si>
    <t>Sandra</t>
  </si>
  <si>
    <t>9950 Woodloch Forest Drive</t>
  </si>
  <si>
    <t>19237c::KODIAK GAS SERVICES - DENVER,50642::KODIAK GAS SERVICES LLC - PE RMIAN</t>
  </si>
  <si>
    <t>PCP-00DF3BC4</t>
  </si>
  <si>
    <t>mtaylor@carbondaleco.net</t>
  </si>
  <si>
    <t>MTAYLOR@CARBONDALECO.NET</t>
  </si>
  <si>
    <t>TOWN OF CARBONDALE</t>
  </si>
  <si>
    <t>511 COLORADO AVE</t>
  </si>
  <si>
    <t>14058::TOWN OF CARBONDALE</t>
  </si>
  <si>
    <t>PCP-00FA6B07</t>
  </si>
  <si>
    <t>jacob_catron@napastore.com</t>
  </si>
  <si>
    <t>CATRON</t>
  </si>
  <si>
    <t>NAPA LUMIN8</t>
  </si>
  <si>
    <t>5920 NORTH LAMAR STREET</t>
  </si>
  <si>
    <t>PCP-00FA5A85</t>
  </si>
  <si>
    <t>benlinwildland@gmail.com</t>
  </si>
  <si>
    <t>Arnold</t>
  </si>
  <si>
    <t>BENLIN WILDLAND LLC</t>
  </si>
  <si>
    <t>46774 US Hwy 160</t>
  </si>
  <si>
    <t>11521::BENLIN WILDLAND LLC</t>
  </si>
  <si>
    <t>PCP-00FA73D4</t>
  </si>
  <si>
    <t>arturomaravilla@icloud.com</t>
  </si>
  <si>
    <t>Maravilla</t>
  </si>
  <si>
    <t>Arturo</t>
  </si>
  <si>
    <t>+1 3037757283</t>
  </si>
  <si>
    <t>MARVELOUS CONCRETE CO</t>
  </si>
  <si>
    <t>700 Buchanan Ln</t>
  </si>
  <si>
    <t>58481::MARVELOUS CONCRETE CO</t>
  </si>
  <si>
    <t>PCP-00FA783B</t>
  </si>
  <si>
    <t>jetautoglass@yahoo.com</t>
  </si>
  <si>
    <t>TALAVERA</t>
  </si>
  <si>
    <t>JET AUTO GLASS</t>
  </si>
  <si>
    <t xml:space="preserve">816 s main </t>
  </si>
  <si>
    <t>roswell</t>
  </si>
  <si>
    <t>48638::JET AUTO GLASS</t>
  </si>
  <si>
    <t>PCP-00FAE2B7</t>
  </si>
  <si>
    <t>nicole@coloradoquarries.com</t>
  </si>
  <si>
    <t>+1 7192756894</t>
  </si>
  <si>
    <t>COLORADO QUARRIES INC</t>
  </si>
  <si>
    <t>270 S 15th St</t>
  </si>
  <si>
    <t>18477::COLORADO QUARRIES INC</t>
  </si>
  <si>
    <t>PCP-00FAE56F</t>
  </si>
  <si>
    <t>marcusgordon@amesco.com</t>
  </si>
  <si>
    <t>gordon</t>
  </si>
  <si>
    <t>marcus</t>
  </si>
  <si>
    <t>AMES CONSTRUCTION</t>
  </si>
  <si>
    <t>18450 e28th ave</t>
  </si>
  <si>
    <t>aurora</t>
  </si>
  <si>
    <t>02705::AMES CONSTRUCTION INC,02709::AMES CONSTRUCTION INC</t>
  </si>
  <si>
    <t>PCP-00FADC6E</t>
  </si>
  <si>
    <t>josh_miller@napastore.com</t>
  </si>
  <si>
    <t>JOSH</t>
  </si>
  <si>
    <t>JOSH_MILLER@NAPASTORE.COM</t>
  </si>
  <si>
    <t>IEA COMPANIES - A MASTEC COMPANY</t>
  </si>
  <si>
    <t>2525 WEST 64TH AVENUE</t>
  </si>
  <si>
    <t>36696::GENUINE PARTS CO AKA NAPA</t>
  </si>
  <si>
    <t>PCP-00FAB657</t>
  </si>
  <si>
    <t>mtaft@jnsgrp.com</t>
  </si>
  <si>
    <t>Taft</t>
  </si>
  <si>
    <t>BLUE VALLEY RANCH</t>
  </si>
  <si>
    <t>6921 HWY 9</t>
  </si>
  <si>
    <t>PO BOX 1120</t>
  </si>
  <si>
    <t>KREMMLING</t>
  </si>
  <si>
    <t>08184::BLUE VALLEY RANCH</t>
  </si>
  <si>
    <t>PCP-00FAECC5</t>
  </si>
  <si>
    <t>smonks00xray@gmail.com</t>
  </si>
  <si>
    <t>Monks</t>
  </si>
  <si>
    <t>Monks transportation</t>
  </si>
  <si>
    <t>1099 D AVE</t>
  </si>
  <si>
    <t>LIMON</t>
  </si>
  <si>
    <t>PCP-00FAC285</t>
  </si>
  <si>
    <t>jairohumberto26@hotmail.com</t>
  </si>
  <si>
    <t>Bojorquez</t>
  </si>
  <si>
    <t>Humberto</t>
  </si>
  <si>
    <t>Jairohumberto26@hotmail.com</t>
  </si>
  <si>
    <t>CUBILETE</t>
  </si>
  <si>
    <t>EL CUBILETE</t>
  </si>
  <si>
    <t>PCP-00F799E3</t>
  </si>
  <si>
    <t>angela@samtrucking.net</t>
  </si>
  <si>
    <t>McLerran</t>
  </si>
  <si>
    <t>Scott Angela McLerran Trucking LLC</t>
  </si>
  <si>
    <t>42787 KIOWA-BENNETT ROAD</t>
  </si>
  <si>
    <t>PCP-00FAD3D8</t>
  </si>
  <si>
    <t>rlopezsanchez@flatironcorp.com</t>
  </si>
  <si>
    <t>Lopez-Sanchez</t>
  </si>
  <si>
    <t>RLopezsanchez@flatironcorp.com</t>
  </si>
  <si>
    <t>PCP-00FAB7C4</t>
  </si>
  <si>
    <t>jgreenberg@flatironcorp.com</t>
  </si>
  <si>
    <t>Greenberg</t>
  </si>
  <si>
    <t>JGreenberg@flatironcorp.com</t>
  </si>
  <si>
    <t>PCP-00FAB621</t>
  </si>
  <si>
    <t>joshua.stroyek@usacompression.com</t>
  </si>
  <si>
    <t>Stroyek Lopez</t>
  </si>
  <si>
    <t>+1 4323264437</t>
  </si>
  <si>
    <t>Joshua.Stroyek@usacompression.com</t>
  </si>
  <si>
    <t>PCP-00DF2CB9</t>
  </si>
  <si>
    <t>pete.villarreal@patenergy.com</t>
  </si>
  <si>
    <t>Villarreal</t>
  </si>
  <si>
    <t>PATTERSON UTI ENERGY INC.</t>
  </si>
  <si>
    <t>844 BOB WHITE RD</t>
  </si>
  <si>
    <t>VICTORIA</t>
  </si>
  <si>
    <t>67829::PATTERSON UTI ENERGY INC</t>
  </si>
  <si>
    <t>PCP-00FAAFA2</t>
  </si>
  <si>
    <t>392437br</t>
  </si>
  <si>
    <t>1001 FANNIN, SUITE 4000</t>
  </si>
  <si>
    <t>18494::WASTE MGMT - COLO SPGS LNDFL,94222::WASTE MGMT - MIDWAY LANDFILL</t>
  </si>
  <si>
    <t>PCP-00F74342</t>
  </si>
  <si>
    <t>stbnvidales@gmail.com</t>
  </si>
  <si>
    <t>Vidales</t>
  </si>
  <si>
    <t>LBI EQUIPMENT CO</t>
  </si>
  <si>
    <t>3450 Lee Blvd.</t>
  </si>
  <si>
    <t>53440::LBI EQUIPMENT CO</t>
  </si>
  <si>
    <t>PCP-00FAFACB</t>
  </si>
  <si>
    <t>bill.l@houskaautomotive.com</t>
  </si>
  <si>
    <t>LANGE</t>
  </si>
  <si>
    <t>BILL</t>
  </si>
  <si>
    <t>HOUSKA AUTOMOTIVE</t>
  </si>
  <si>
    <t>899 RIVERSIDE AVE</t>
  </si>
  <si>
    <t>44530::HOUSKA AUTOMOTIVE SVCS INC</t>
  </si>
  <si>
    <t>PCP-00FAD66B</t>
  </si>
  <si>
    <t>paul.blankenburg@libertyenergy.com</t>
  </si>
  <si>
    <t>Blankenburg</t>
  </si>
  <si>
    <t>PCP-00FAFD9C</t>
  </si>
  <si>
    <t>Smanly@undergroundsvcs.com</t>
  </si>
  <si>
    <t>Manly</t>
  </si>
  <si>
    <t>Suzanne</t>
  </si>
  <si>
    <t>UNDERGROUND SERVICES</t>
  </si>
  <si>
    <t>9995 COPENHAGEN ST</t>
  </si>
  <si>
    <t>PARKER CO</t>
  </si>
  <si>
    <t>90442::UNDERGROUND SERVICES</t>
  </si>
  <si>
    <t>PCP-00FB0038</t>
  </si>
  <si>
    <t>e250mms</t>
  </si>
  <si>
    <t>Silva_Michael@wagnerequipment.com</t>
  </si>
  <si>
    <t>PSP-000D277A</t>
  </si>
  <si>
    <t>dewittexc@hotmail.com</t>
  </si>
  <si>
    <t>Dewitt</t>
  </si>
  <si>
    <t>DEWITTEXC@HOTMAIL.COM</t>
  </si>
  <si>
    <t>DEWITT EXCAVATING</t>
  </si>
  <si>
    <t>7395 US HWY 50</t>
  </si>
  <si>
    <t>LAMAR</t>
  </si>
  <si>
    <t>26057::DEWITT EXCAVATING</t>
  </si>
  <si>
    <t>PCP-00FADBBA</t>
  </si>
  <si>
    <t>breckdon1</t>
  </si>
  <si>
    <t>Breck</t>
  </si>
  <si>
    <t>breck.don@kiewit.com</t>
  </si>
  <si>
    <t>1450 MIKE FAHEY ST.</t>
  </si>
  <si>
    <t>OMAHA</t>
  </si>
  <si>
    <t>NEBRASKA</t>
  </si>
  <si>
    <t>51607bu::KIEWIT INFR #106168</t>
  </si>
  <si>
    <t>PCP-00F9F1AC</t>
  </si>
  <si>
    <t>christopher.mumba@exxonmobil.com</t>
  </si>
  <si>
    <t>mumba</t>
  </si>
  <si>
    <t>christopher</t>
  </si>
  <si>
    <t>PCP-00FB30F9</t>
  </si>
  <si>
    <t>raymond.marrero@ngsgi.com</t>
  </si>
  <si>
    <t>Marrero</t>
  </si>
  <si>
    <t>407 VETERANS AIRPARK LANE</t>
  </si>
  <si>
    <t>PCP-00F86A42</t>
  </si>
  <si>
    <t>harry@beardequipco.com</t>
  </si>
  <si>
    <t>Burckhard</t>
  </si>
  <si>
    <t>Harry</t>
  </si>
  <si>
    <t>+1 432-248-1856</t>
  </si>
  <si>
    <t>Harry@beardequipco.com</t>
  </si>
  <si>
    <t>BEARD EQUIPMENT CO INC</t>
  </si>
  <si>
    <t>PO BOX 80147</t>
  </si>
  <si>
    <t>11969::BEARD EQUIPMENT CO INC</t>
  </si>
  <si>
    <t>PCP-000433C5</t>
  </si>
  <si>
    <t>moraposcreek</t>
  </si>
  <si>
    <t>matthew</t>
  </si>
  <si>
    <t>mwjcoop9351@gmail.com</t>
  </si>
  <si>
    <t>MORAPOS CREEK EXCAVATION</t>
  </si>
  <si>
    <t>93551 CNTY RD 41</t>
  </si>
  <si>
    <t>61897::MORAPOS CREEK EXCAVATION</t>
  </si>
  <si>
    <t>PCP-00FB530A</t>
  </si>
  <si>
    <t>andrewrisedorf@gmail.com</t>
  </si>
  <si>
    <t>Risedorf</t>
  </si>
  <si>
    <t>Global Management Services</t>
  </si>
  <si>
    <t>1 DENVER FEDERAL CENTER</t>
  </si>
  <si>
    <t>B45 E-1</t>
  </si>
  <si>
    <t>PCP-00FB6630</t>
  </si>
  <si>
    <t>martin.keenan@kcltrentals.com</t>
  </si>
  <si>
    <t>KC LIGHT TOWERS</t>
  </si>
  <si>
    <t>PO BOX 1688</t>
  </si>
  <si>
    <t>PCP-00FB36FA</t>
  </si>
  <si>
    <t>botraining77@tutamail.com</t>
  </si>
  <si>
    <t>Halt</t>
  </si>
  <si>
    <t>Lynn</t>
  </si>
  <si>
    <t>3933 Clover Drive</t>
  </si>
  <si>
    <t>PCP-00FB2053</t>
  </si>
  <si>
    <t>fdiaz@century-rentals.com</t>
  </si>
  <si>
    <t>CENTURY MACHINERY CO., INC.</t>
  </si>
  <si>
    <t>955 LOMA VERDE</t>
  </si>
  <si>
    <t>15225::CENTURY MACHINERY</t>
  </si>
  <si>
    <t>PCP-00FB30CD</t>
  </si>
  <si>
    <t>millerindustrial@icloud.com</t>
  </si>
  <si>
    <t>MILLER INDUSTRIAL LLC</t>
  </si>
  <si>
    <t>6251 W. state hwy 78</t>
  </si>
  <si>
    <t>62718::MILLER INDUSTRIAL LLC</t>
  </si>
  <si>
    <t>PCP-00FB4384</t>
  </si>
  <si>
    <t>nicholas.brito@kodiakgas.com</t>
  </si>
  <si>
    <t>Brito</t>
  </si>
  <si>
    <t>WEST DERRICK ROAD</t>
  </si>
  <si>
    <t>PCP-00F2FDEA</t>
  </si>
  <si>
    <t>csbparts@powermotivecorp.com</t>
  </si>
  <si>
    <t>CSBParts</t>
  </si>
  <si>
    <t>CSBparts@powermotivecorp.com</t>
  </si>
  <si>
    <t>POWER MOTIVE CORP</t>
  </si>
  <si>
    <t>2259 RELIABLE CIRCLE</t>
  </si>
  <si>
    <t>69729::POWER MOTIVE CORP</t>
  </si>
  <si>
    <t>PCP-00FB5D0E</t>
  </si>
  <si>
    <t>e250mxm</t>
  </si>
  <si>
    <t>Mora</t>
  </si>
  <si>
    <t>mora_martin@wagnerequipment.com</t>
  </si>
  <si>
    <t>PIP-10572213</t>
  </si>
  <si>
    <t>e250gmj</t>
  </si>
  <si>
    <t>Jaglowski</t>
  </si>
  <si>
    <t>jaglowski_gregory@wagnerequipment.com</t>
  </si>
  <si>
    <t>PSP-000AFECD</t>
  </si>
  <si>
    <t>evarotrucking575@gmail.com</t>
  </si>
  <si>
    <t>Evaro</t>
  </si>
  <si>
    <t>EVARO TRUCKING</t>
  </si>
  <si>
    <t>1913 poplar ave</t>
  </si>
  <si>
    <t>las cruces</t>
  </si>
  <si>
    <t>27725::EVARO TRUCKING</t>
  </si>
  <si>
    <t>PCP-00FB462C</t>
  </si>
  <si>
    <t>george@housewerksconstruction.com</t>
  </si>
  <si>
    <t>hermelink</t>
  </si>
  <si>
    <t>george</t>
  </si>
  <si>
    <t>VICENTE AGUIRRE BARRON</t>
  </si>
  <si>
    <t>61005 E 38TH AVE</t>
  </si>
  <si>
    <t>93068::VICENTE AGUIRRE BARRON</t>
  </si>
  <si>
    <t>PCP-00FB36A0</t>
  </si>
  <si>
    <t>hprieto72+41@gmail.com</t>
  </si>
  <si>
    <t>Zavedra</t>
  </si>
  <si>
    <t>GENERAL HYDRONICS INC.</t>
  </si>
  <si>
    <t>P.O. Box 1909</t>
  </si>
  <si>
    <t>88311-1909</t>
  </si>
  <si>
    <t>47917::ZUNI ELECTRIC INC</t>
  </si>
  <si>
    <t>PCP-00FB5D3E</t>
  </si>
  <si>
    <t>jt.scroggins@westernmidstream.com</t>
  </si>
  <si>
    <t>Scroggins</t>
  </si>
  <si>
    <t>JT</t>
  </si>
  <si>
    <t>+1 4322121017</t>
  </si>
  <si>
    <t>P.O. BOX 40</t>
  </si>
  <si>
    <t>HUGOTON</t>
  </si>
  <si>
    <t>KANSAS</t>
  </si>
  <si>
    <t>PCP-00BD742F</t>
  </si>
  <si>
    <t>e250dm2</t>
  </si>
  <si>
    <t>miller_dakota@wagnerequipment.com</t>
  </si>
  <si>
    <t>PSP-000C33C8</t>
  </si>
  <si>
    <t>choywddy@gmail.com</t>
  </si>
  <si>
    <t>cho</t>
  </si>
  <si>
    <t>yongwoo</t>
  </si>
  <si>
    <t>10 CUSHENDALE DRIVE</t>
  </si>
  <si>
    <t>NORTH YORK</t>
  </si>
  <si>
    <t>M2M 2A5</t>
  </si>
  <si>
    <t>PCP-00FBB9C9</t>
  </si>
  <si>
    <t>nicolas.gagnon@orica.com</t>
  </si>
  <si>
    <t>gagnon</t>
  </si>
  <si>
    <t>nicolas</t>
  </si>
  <si>
    <t>Orica</t>
  </si>
  <si>
    <t>560 RUE DES ÉRABLES</t>
  </si>
  <si>
    <t>BROWNSBURG-CHATHAM</t>
  </si>
  <si>
    <t>J8G 2Y2</t>
  </si>
  <si>
    <t>PCP-00FB8742</t>
  </si>
  <si>
    <t>blufish90@tutamail.com</t>
  </si>
  <si>
    <t>Eva</t>
  </si>
  <si>
    <t>2265 Stark Hollow Road</t>
  </si>
  <si>
    <t>Hotchkiss</t>
  </si>
  <si>
    <t>PCP-00FB7EAC</t>
  </si>
  <si>
    <t>rosemary-diaz65@tutamail.com</t>
  </si>
  <si>
    <t>Rosemary</t>
  </si>
  <si>
    <t>Rosemary-Diaz65@tutamail.com</t>
  </si>
  <si>
    <t>320 Bryan Street</t>
  </si>
  <si>
    <t>Greensboro</t>
  </si>
  <si>
    <t>PCP-00FB780B</t>
  </si>
  <si>
    <t>jaime.hernandez@heicivil.com</t>
  </si>
  <si>
    <t>PCP-00FB930C</t>
  </si>
  <si>
    <t>lwmerrill@lanl.gov</t>
  </si>
  <si>
    <t>Lyken</t>
  </si>
  <si>
    <t>68 FRIJOLES MESA ROAD</t>
  </si>
  <si>
    <t>PCP-00FB9B25</t>
  </si>
  <si>
    <t>sean.parker@repavellc.com</t>
  </si>
  <si>
    <t>REPAVE LLC</t>
  </si>
  <si>
    <t>7770 VENTURE STREET</t>
  </si>
  <si>
    <t>77311::REPAVE LLC</t>
  </si>
  <si>
    <t>PCP-00FBA09F</t>
  </si>
  <si>
    <t>jr@wolyniec.com</t>
  </si>
  <si>
    <t>Wolyniec</t>
  </si>
  <si>
    <t>JR@WOLYNIEC.COM</t>
  </si>
  <si>
    <t>LOZANO CONCRETE LLC</t>
  </si>
  <si>
    <t>687 ROYAL COACHMAN BLVD</t>
  </si>
  <si>
    <t>LOT 33</t>
  </si>
  <si>
    <t>53232::LOZANO CONCRETE LLC</t>
  </si>
  <si>
    <t>PCP-00FBADD4</t>
  </si>
  <si>
    <t>e250gaa</t>
  </si>
  <si>
    <t>Akerfelds</t>
  </si>
  <si>
    <t>akerfelds_greg@wagnerequipment.com</t>
  </si>
  <si>
    <t>PSP-000932C5</t>
  </si>
  <si>
    <t>e250djk</t>
  </si>
  <si>
    <t>Komloske</t>
  </si>
  <si>
    <t>Komloske_Dominic@wagnerequipment.com</t>
  </si>
  <si>
    <t>PIP-11022641</t>
  </si>
  <si>
    <t>chelsea.alaniz@kcltrentals.com</t>
  </si>
  <si>
    <t>Chelsea</t>
  </si>
  <si>
    <t>+1 5755134370</t>
  </si>
  <si>
    <t>314 E FAIRGROUND RD</t>
  </si>
  <si>
    <t>50339::KC LIGHT TOWERS</t>
  </si>
  <si>
    <t>PCP-00FB9C94</t>
  </si>
  <si>
    <t>kyle@summitswppp.com</t>
  </si>
  <si>
    <t>monez</t>
  </si>
  <si>
    <t>PPW-8002C63D</t>
  </si>
  <si>
    <t>neryoswaldo.nc@gmail.com</t>
  </si>
  <si>
    <t>Chavira</t>
  </si>
  <si>
    <t>Nery</t>
  </si>
  <si>
    <t>NERY CHAVIRA</t>
  </si>
  <si>
    <t>9450 HIGGINS LN</t>
  </si>
  <si>
    <t>62417::NERY CHAVIRA</t>
  </si>
  <si>
    <t>PCP-00FBAE37</t>
  </si>
  <si>
    <t>russellbaird@hotmail.com</t>
  </si>
  <si>
    <t>Kite Construction</t>
  </si>
  <si>
    <t>2880 Hwy 38</t>
  </si>
  <si>
    <t>Eagle Nest</t>
  </si>
  <si>
    <t>PCP-00FBB13C</t>
  </si>
  <si>
    <t>cabebe223066@yahoo.com</t>
  </si>
  <si>
    <t>Cabebe</t>
  </si>
  <si>
    <t>Cabebe223066@yahoo.com</t>
  </si>
  <si>
    <t>11728 SNOW CLOUD COURT</t>
  </si>
  <si>
    <t>PCP-00FBBB2B</t>
  </si>
  <si>
    <t>joserlara6@gmail.com</t>
  </si>
  <si>
    <t>Joserlara6@gmail.com</t>
  </si>
  <si>
    <t>COYOTE CONCRETE</t>
  </si>
  <si>
    <t>2124 COORS BOULEVARD SOUTHWEST</t>
  </si>
  <si>
    <t>20550::COYOTE CONCRETE</t>
  </si>
  <si>
    <t>PCP-00FBA2AE</t>
  </si>
  <si>
    <t>gcondreay@mainlinerr.com</t>
  </si>
  <si>
    <t>Condreay</t>
  </si>
  <si>
    <t>MAINLINE SERVICES</t>
  </si>
  <si>
    <t>15955 NW 120TH ST</t>
  </si>
  <si>
    <t>PLATTE CITY</t>
  </si>
  <si>
    <t>51309::MAINLINE SERVICES LLC</t>
  </si>
  <si>
    <t>PCP-00FB2EBA</t>
  </si>
  <si>
    <t>jogertlogistics@gmail.com</t>
  </si>
  <si>
    <t>Pergande</t>
  </si>
  <si>
    <t>Logan</t>
  </si>
  <si>
    <t>JOGERT LOGISTICS LLC</t>
  </si>
  <si>
    <t>48773::JOGERT LOGISTICS LLC</t>
  </si>
  <si>
    <t>PCP-00B104DB</t>
  </si>
  <si>
    <t>heather.patterson@energytransfer.com</t>
  </si>
  <si>
    <t>ETC FIELD SERVICES, L.L.C. AKA ENERGY TRANSFER PARTNERS</t>
  </si>
  <si>
    <t>1025 Bounds Rd</t>
  </si>
  <si>
    <t>Loving</t>
  </si>
  <si>
    <t>73978::ETC FIELD SERVICES LLC</t>
  </si>
  <si>
    <t>PCP-00FBD09E</t>
  </si>
  <si>
    <t>a1ukhe</t>
  </si>
  <si>
    <t>Esparzah@rushenterprises.com</t>
  </si>
  <si>
    <t>RUSH TRUCK CENTER, EL PASO</t>
  </si>
  <si>
    <t>75878::RUSH TRUCK CENTER INC</t>
  </si>
  <si>
    <t>PSP-000B11F3</t>
  </si>
  <si>
    <t>mengerdevan@gmail.com</t>
  </si>
  <si>
    <t>beggs</t>
  </si>
  <si>
    <t>Mengerdevan@gmail.com</t>
  </si>
  <si>
    <t>618 SOUTH CARLTON STREET</t>
  </si>
  <si>
    <t>PCP-00FBC9BA</t>
  </si>
  <si>
    <t>robertscody85@yahoo.com</t>
  </si>
  <si>
    <t>252 SNOWMASS DR</t>
  </si>
  <si>
    <t>LIVERMORE</t>
  </si>
  <si>
    <t>PCP-00FBDB87</t>
  </si>
  <si>
    <t>gavin.okoniewski@gmail.com</t>
  </si>
  <si>
    <t>Okoniewski</t>
  </si>
  <si>
    <t>+1 3155594798</t>
  </si>
  <si>
    <t>Sole proprietor</t>
  </si>
  <si>
    <t>PCP-0000F262</t>
  </si>
  <si>
    <t>slicksconstruction@gmail.com</t>
  </si>
  <si>
    <t>Tuley</t>
  </si>
  <si>
    <t>+1 9707088686</t>
  </si>
  <si>
    <t>Slick’s Construction</t>
  </si>
  <si>
    <t>PCP-0000A924</t>
  </si>
  <si>
    <t>harveygmartin@gmail.com</t>
  </si>
  <si>
    <t>Harvey</t>
  </si>
  <si>
    <t>+1 7197408732</t>
  </si>
  <si>
    <t>Flagler</t>
  </si>
  <si>
    <t>PCP-00FBDC0A</t>
  </si>
  <si>
    <t>lostmarry90@tutamail.com</t>
  </si>
  <si>
    <t>1245 Byrd Lane</t>
  </si>
  <si>
    <t>PCP-00FBDF9C</t>
  </si>
  <si>
    <t>dalton.whittle@libertyenergy.com</t>
  </si>
  <si>
    <t>Whittle</t>
  </si>
  <si>
    <t>Dalton</t>
  </si>
  <si>
    <t>Dalton.whittle@libertyenergy.com</t>
  </si>
  <si>
    <t>PCP-00FBE5D5</t>
  </si>
  <si>
    <t>rcmedic@zianet.com</t>
  </si>
  <si>
    <t>Davison</t>
  </si>
  <si>
    <t>none</t>
  </si>
  <si>
    <t>9718 Longhorn DR</t>
  </si>
  <si>
    <t>PCP-0011327B</t>
  </si>
  <si>
    <t>kmdupre@gmail.com</t>
  </si>
  <si>
    <t>dupre</t>
  </si>
  <si>
    <t>KMD</t>
  </si>
  <si>
    <t>1150 SUGAR RD SE</t>
  </si>
  <si>
    <t>RIO RANCHO</t>
  </si>
  <si>
    <t>PCP-00FBDE4D</t>
  </si>
  <si>
    <t>michael.hickey@trappermine.com</t>
  </si>
  <si>
    <t>PCP-00FC4762</t>
  </si>
  <si>
    <t>rcarreracarrillo@gmail.com</t>
  </si>
  <si>
    <t>Carrera</t>
  </si>
  <si>
    <t>Ramiro</t>
  </si>
  <si>
    <t>1716 BULL RING ST</t>
  </si>
  <si>
    <t>PCP-00FC33F2</t>
  </si>
  <si>
    <t>Mrutherford@jwenergy.com</t>
  </si>
  <si>
    <t>Rutherford</t>
  </si>
  <si>
    <t>Mathue</t>
  </si>
  <si>
    <t>PCP-00FC3C42</t>
  </si>
  <si>
    <t>suzanne.taylor@newmont.com</t>
  </si>
  <si>
    <t>2917 COUNTY RD. 84</t>
  </si>
  <si>
    <t>ALTERNATE ADDRESS: P.O. BOX 191, VICTOR, CO 80860</t>
  </si>
  <si>
    <t>PCP-00FC1C1F</t>
  </si>
  <si>
    <t>a5kgcg</t>
  </si>
  <si>
    <t>Ganz</t>
  </si>
  <si>
    <t>Caleb.Ganz@robertstruck.com</t>
  </si>
  <si>
    <t>ROBERTS TRUCK CENTER OF FARMINGTON</t>
  </si>
  <si>
    <t>83098::ROBERTS TRUCK CENTER OF NM L LC</t>
  </si>
  <si>
    <t>PSP-000B3D7A</t>
  </si>
  <si>
    <t>e350mah</t>
  </si>
  <si>
    <t>hernandez_mario@wagnerequipment.com</t>
  </si>
  <si>
    <t>PSP-000BFD42</t>
  </si>
  <si>
    <t>e350lam</t>
  </si>
  <si>
    <t>Mayorga</t>
  </si>
  <si>
    <t>mayorga_luis@wagnerequipment.com</t>
  </si>
  <si>
    <t>PSP-000BD082</t>
  </si>
  <si>
    <t>e350grf</t>
  </si>
  <si>
    <t>flores_gabriel@wagnerequipment.com</t>
  </si>
  <si>
    <t>PSP-000A3141</t>
  </si>
  <si>
    <t>e350ac</t>
  </si>
  <si>
    <t>Charley</t>
  </si>
  <si>
    <t>Alvin</t>
  </si>
  <si>
    <t>charley_alvin@wagnerequipment.com</t>
  </si>
  <si>
    <t>PSP-000C9D57</t>
  </si>
  <si>
    <t>e250ns2</t>
  </si>
  <si>
    <t>Segura</t>
  </si>
  <si>
    <t>Segura_Nicholas@wagnerequipment.com</t>
  </si>
  <si>
    <t>PSP-000CF491</t>
  </si>
  <si>
    <t>e250gnh</t>
  </si>
  <si>
    <t>Hicks_Glen@wagnerequipment.com</t>
  </si>
  <si>
    <t>PSP-000D2ADB</t>
  </si>
  <si>
    <t>e350adb</t>
  </si>
  <si>
    <t>baker_alan@wagnerequipment.com</t>
  </si>
  <si>
    <t>PSP-000A795A</t>
  </si>
  <si>
    <t>jlguzman@summitlineconstruction.com</t>
  </si>
  <si>
    <t>SUMMIT LINE CONSTRUCTION, INC., A QUANTA SERVICES COMPANY</t>
  </si>
  <si>
    <t>441 W Power Line Rd</t>
  </si>
  <si>
    <t>Herber</t>
  </si>
  <si>
    <t>82636::SUMMIT LINE CONSTRUCTION INC</t>
  </si>
  <si>
    <t>PCP-00FC223A</t>
  </si>
  <si>
    <t>e250cdh</t>
  </si>
  <si>
    <t>Horne</t>
  </si>
  <si>
    <t>Dion</t>
  </si>
  <si>
    <t>horne_christopher@wagnerequipment.com</t>
  </si>
  <si>
    <t>PSP-000A4EA3</t>
  </si>
  <si>
    <t>e350jns</t>
  </si>
  <si>
    <t>Jeffery</t>
  </si>
  <si>
    <t>Nunez</t>
  </si>
  <si>
    <t>+1 575 912 5329</t>
  </si>
  <si>
    <t>+1 575 3133325</t>
  </si>
  <si>
    <t>sanchez_jeffery@wagnerequipment.com</t>
  </si>
  <si>
    <t>PSP-00031C8B</t>
  </si>
  <si>
    <t>sales@xtremesupply.com.mx</t>
  </si>
  <si>
    <t>XTREME GLOBAL SOLUTIONS INC</t>
  </si>
  <si>
    <t>2220 BASSETT AVE</t>
  </si>
  <si>
    <t>90590::XTREME GLOBAL SOLUTIONS INC</t>
  </si>
  <si>
    <t>PCP-00FC2B7A</t>
  </si>
  <si>
    <t>a78jpp</t>
  </si>
  <si>
    <t>Passantino</t>
  </si>
  <si>
    <t>ppassantino@mctrux.com</t>
  </si>
  <si>
    <t>PSP-0008A972</t>
  </si>
  <si>
    <t>kolson@aspensnowmass.com</t>
  </si>
  <si>
    <t>179 COLORADO 133</t>
  </si>
  <si>
    <t>PCP-00FC7C86</t>
  </si>
  <si>
    <t>frankiescoffey@hotmail.com</t>
  </si>
  <si>
    <t>Loomis</t>
  </si>
  <si>
    <t>Adra</t>
  </si>
  <si>
    <t>US (+1)(970) 768-4161</t>
  </si>
  <si>
    <t>PLATTE VALLEY EXCAVATING</t>
  </si>
  <si>
    <t>69210::PLATTE VALLEY EXCAVATING</t>
  </si>
  <si>
    <t>PCP-00EF6747</t>
  </si>
  <si>
    <t>travelingtiger</t>
  </si>
  <si>
    <t>Armendariz</t>
  </si>
  <si>
    <t>asifuentes22@gmail.com</t>
  </si>
  <si>
    <t>TRAVELING TIGER</t>
  </si>
  <si>
    <t>interstate 10 exit 87</t>
  </si>
  <si>
    <t>sierra blanca</t>
  </si>
  <si>
    <t>86205::TRAVELING TIGER</t>
  </si>
  <si>
    <t>PCP-00FC858B</t>
  </si>
  <si>
    <t>d4v1c1ll0@gmail.com</t>
  </si>
  <si>
    <t>93164::VEMAC LLC</t>
  </si>
  <si>
    <t>PCP-00FC9463</t>
  </si>
  <si>
    <t>mike@westsideweldinginc.com</t>
  </si>
  <si>
    <t>Arzate</t>
  </si>
  <si>
    <t>WESTSIDE WELDING INC</t>
  </si>
  <si>
    <t>141 EL CHANATE DRIVE</t>
  </si>
  <si>
    <t>94966::WESTSIDE WELDING INC</t>
  </si>
  <si>
    <t>PCP-00FC88E5</t>
  </si>
  <si>
    <t>guzman_george@wagnerequipment.com</t>
  </si>
  <si>
    <t>18091 E 22nd Avenue</t>
  </si>
  <si>
    <t>cq::WAGNER PARTS QUOTE</t>
  </si>
  <si>
    <t>PCP-00FC7383</t>
  </si>
  <si>
    <t>asalazar@sunbelttractor.com</t>
  </si>
  <si>
    <t>salazar</t>
  </si>
  <si>
    <t>adolfo</t>
  </si>
  <si>
    <t>SUNBELT TRACTOR &amp; EQUIPMENT CO.</t>
  </si>
  <si>
    <t>18555 HIGHWAY 6</t>
  </si>
  <si>
    <t>82725::SUNBELT TRACTOR &amp; EQUIP CO</t>
  </si>
  <si>
    <t>PCP-00B70AE9</t>
  </si>
  <si>
    <t>jcrundwell@republicservices.com</t>
  </si>
  <si>
    <t>Crundwell</t>
  </si>
  <si>
    <t>Republic Services</t>
  </si>
  <si>
    <t>8900 COLORADO 93</t>
  </si>
  <si>
    <t>PCP-00FC970C</t>
  </si>
  <si>
    <t>simac.esquivel@intrado.com</t>
  </si>
  <si>
    <t>Simac</t>
  </si>
  <si>
    <t>Intrado</t>
  </si>
  <si>
    <t>1601 DRY CREEK DRIVE</t>
  </si>
  <si>
    <t>PCP-00FC8012</t>
  </si>
  <si>
    <t>adamlasota3@gmail.com</t>
  </si>
  <si>
    <t>Lasota</t>
  </si>
  <si>
    <t>25 NORTH BRADLEYVILLE ROAD</t>
  </si>
  <si>
    <t>FAIRGROVE</t>
  </si>
  <si>
    <t>PCP-00FCA2B7</t>
  </si>
  <si>
    <t>e250irm</t>
  </si>
  <si>
    <t>Issac</t>
  </si>
  <si>
    <t>Monroy_Issac@wagnerequipment.com</t>
  </si>
  <si>
    <t>PSP-000D2631</t>
  </si>
  <si>
    <t>e250ldj</t>
  </si>
  <si>
    <t>johnson_logan@wagnerequipment.com</t>
  </si>
  <si>
    <t>PSP-000C664F</t>
  </si>
  <si>
    <t>anumachinellc@gmail.com</t>
  </si>
  <si>
    <t>Carrejo</t>
  </si>
  <si>
    <t>477 60TH ST NW</t>
  </si>
  <si>
    <t>PCP-00FC697D</t>
  </si>
  <si>
    <t>john.ibrahim@conplant.com.au</t>
  </si>
  <si>
    <t>Ibrahim</t>
  </si>
  <si>
    <t>New South Wales</t>
  </si>
  <si>
    <t>PPW-85B6F9BF</t>
  </si>
  <si>
    <t>blattin@pagosasprings.co.gov</t>
  </si>
  <si>
    <t>lattin</t>
  </si>
  <si>
    <t>brad</t>
  </si>
  <si>
    <t>+1 9702644151</t>
  </si>
  <si>
    <t>TOWN OF PAGOSA SPRINGS</t>
  </si>
  <si>
    <t>550 Pirate Dr</t>
  </si>
  <si>
    <t>67278::TOWN OF PAGOSA SPRINGS</t>
  </si>
  <si>
    <t>PCP-00FC8429</t>
  </si>
  <si>
    <t>moyac@townofbreckenridge.com</t>
  </si>
  <si>
    <t>CALLAHAN</t>
  </si>
  <si>
    <t>MOYA</t>
  </si>
  <si>
    <t>fleetadmin@TOWNOFBRECKENRIDGE.COM</t>
  </si>
  <si>
    <t>TOWN OF BRECK GOLF COURSE</t>
  </si>
  <si>
    <t>PO BOX 168</t>
  </si>
  <si>
    <t>09245::TOWN OF BRECKENRIDGE</t>
  </si>
  <si>
    <t>PCP-00FC9DEB</t>
  </si>
  <si>
    <t>lkelley@kti-usa.com</t>
  </si>
  <si>
    <t>Kelley</t>
  </si>
  <si>
    <t>+1 3035981093</t>
  </si>
  <si>
    <t>KELLEY TRUCKING</t>
  </si>
  <si>
    <t>6201 McIntyre St</t>
  </si>
  <si>
    <t>51040::KELLEY TRUCKING INC</t>
  </si>
  <si>
    <t>PCP-0009AA57</t>
  </si>
  <si>
    <t>keegan71xp</t>
  </si>
  <si>
    <t>Aranjo</t>
  </si>
  <si>
    <t>keegan</t>
  </si>
  <si>
    <t>Keegan71xp@gmail.com</t>
  </si>
  <si>
    <t xml:space="preserve">Al matooq service </t>
  </si>
  <si>
    <t xml:space="preserve">Street 52 al yamook area in sharjah </t>
  </si>
  <si>
    <t xml:space="preserve">Sharjah </t>
  </si>
  <si>
    <t>Al yamook</t>
  </si>
  <si>
    <t>AE</t>
  </si>
  <si>
    <t>PCP-00046173</t>
  </si>
  <si>
    <t>jeremy.johnson@martinmarietta.com</t>
  </si>
  <si>
    <t>+1 7195913300</t>
  </si>
  <si>
    <t>MARTIN MARIETTA MATERIALS</t>
  </si>
  <si>
    <t>35042::MARTIN MARIETTA MATERIALS IN C</t>
  </si>
  <si>
    <t>PCP-00FC99BC</t>
  </si>
  <si>
    <t>jrangel@lwktruckparts.com</t>
  </si>
  <si>
    <t>Rangel</t>
  </si>
  <si>
    <t>jrangel@lwktruckpartS.com</t>
  </si>
  <si>
    <t>LWK Truck Partd</t>
  </si>
  <si>
    <t>1111 Barranca Dr. Suite 700</t>
  </si>
  <si>
    <t>EL Paso</t>
  </si>
  <si>
    <t>PCP-00FCF03F</t>
  </si>
  <si>
    <t>wmorris@wwclyde.net</t>
  </si>
  <si>
    <t>93673::W.W.CLYDE &amp; CO.</t>
  </si>
  <si>
    <t>PCP-00F69CBC</t>
  </si>
  <si>
    <t>alfre2041@gmail.com</t>
  </si>
  <si>
    <t>RODRIGUEZ</t>
  </si>
  <si>
    <t>ALFREDO</t>
  </si>
  <si>
    <t>ALFRE2041@GMAIL.COM</t>
  </si>
  <si>
    <t>ALFREDO RODRIGUEZ</t>
  </si>
  <si>
    <t>1101 CALLAWAY DRIVE</t>
  </si>
  <si>
    <t>01219::ALFREDO RODRIGUEZ</t>
  </si>
  <si>
    <t>PCP-00FCE903</t>
  </si>
  <si>
    <t>e350sab2</t>
  </si>
  <si>
    <t>Braughton</t>
  </si>
  <si>
    <t>Stuart</t>
  </si>
  <si>
    <t>braughton_stuart@wagnerequipment.com</t>
  </si>
  <si>
    <t>PSP-000BCCC2</t>
  </si>
  <si>
    <t>harry@coloradobarricade.com</t>
  </si>
  <si>
    <t>Buchanan</t>
  </si>
  <si>
    <t>+1 7204695183</t>
  </si>
  <si>
    <t>COLORADO BARRICADE CO</t>
  </si>
  <si>
    <t>2295 S LIPAN ST</t>
  </si>
  <si>
    <t>14238::COLORADO BARRICADE</t>
  </si>
  <si>
    <t>PCP-00FCEB74</t>
  </si>
  <si>
    <t>nmyatt@bobcatoftherockies.com</t>
  </si>
  <si>
    <t>Myatt</t>
  </si>
  <si>
    <t>BOBCAT OF THE ROCKIES</t>
  </si>
  <si>
    <t>910 EAST CHEYENNE ROAD</t>
  </si>
  <si>
    <t>96475::BOBCAT OF THE ROCKIES</t>
  </si>
  <si>
    <t>PCP-00FD5FDE</t>
  </si>
  <si>
    <t>celofrom1969@yahoo.com</t>
  </si>
  <si>
    <t>Marcello</t>
  </si>
  <si>
    <t>IKON ENERGY SOLUTIONS</t>
  </si>
  <si>
    <t>PO BOX 1816</t>
  </si>
  <si>
    <t>45774::IKON ENERGY SOLUTIONS</t>
  </si>
  <si>
    <t>PCP-00FD613A</t>
  </si>
  <si>
    <t>bigdave@mditrucks.com</t>
  </si>
  <si>
    <t>PSP-0007CC93</t>
  </si>
  <si>
    <t>ici1120@hotmail.com</t>
  </si>
  <si>
    <t>diaz</t>
  </si>
  <si>
    <t>luis</t>
  </si>
  <si>
    <t>DIAZ CONSTRUCTION GROUP LLC</t>
  </si>
  <si>
    <t>1090 S WADSWORTH BLVD</t>
  </si>
  <si>
    <t>26187::DIAZ CONSTRUCTION GROUP LLC</t>
  </si>
  <si>
    <t>PCP-00FD62AB</t>
  </si>
  <si>
    <t>arojas@4riversequipment.com</t>
  </si>
  <si>
    <t>Rojas</t>
  </si>
  <si>
    <t>ARojas@4riversequipment.com</t>
  </si>
  <si>
    <t>4 RIVERS EQUIPMENT</t>
  </si>
  <si>
    <t>1441 RV DRIVE</t>
  </si>
  <si>
    <t>38335::4 RIVERS EQUIPMENT</t>
  </si>
  <si>
    <t>PCP-00FD4333</t>
  </si>
  <si>
    <t>bryan@pacificnorthent.com</t>
  </si>
  <si>
    <t>Byler</t>
  </si>
  <si>
    <t>PACIFIC NORTH ENTERPRISES LLC</t>
  </si>
  <si>
    <t>900 CASTLETON ROAD</t>
  </si>
  <si>
    <t>Suite 118</t>
  </si>
  <si>
    <t>66900::PACIFIC NORTH ENTERPRISES LL C</t>
  </si>
  <si>
    <t>PCP-00FD65CC</t>
  </si>
  <si>
    <t>marcus.childs</t>
  </si>
  <si>
    <t>childs</t>
  </si>
  <si>
    <t>marcus.childs@kodiakgas.com</t>
  </si>
  <si>
    <t>PPW-00026B9D</t>
  </si>
  <si>
    <t>rmrepairltd@gmail.com</t>
  </si>
  <si>
    <t>Dyllan</t>
  </si>
  <si>
    <t>ROCKY MOUNTAIN REPAIR</t>
  </si>
  <si>
    <t>92 NORTH SILICON DRIVE.</t>
  </si>
  <si>
    <t>71813::ROCKY MOUNTAIN REPAIR</t>
  </si>
  <si>
    <t>PCP-00FD56F3</t>
  </si>
  <si>
    <t>e250jjm</t>
  </si>
  <si>
    <t>McCoy</t>
  </si>
  <si>
    <t>mccoy_john@wagnerequipment.com</t>
  </si>
  <si>
    <t>PPI-00008D78</t>
  </si>
  <si>
    <t>e250kr2</t>
  </si>
  <si>
    <t>Rush</t>
  </si>
  <si>
    <t>rush_kyle@wagnerequipment.com</t>
  </si>
  <si>
    <t>PSP-0009334C</t>
  </si>
  <si>
    <t>garret_towning@hotmail.com</t>
  </si>
  <si>
    <t>Towning-Wells</t>
  </si>
  <si>
    <t>24 WILLOWBURN DRIVE</t>
  </si>
  <si>
    <t>ROCKVILLE QLD</t>
  </si>
  <si>
    <t>PCP-00FD1A58</t>
  </si>
  <si>
    <t>hyrum@johnconinc.com</t>
  </si>
  <si>
    <t>Neff</t>
  </si>
  <si>
    <t>JOHNSON CONSTRUCTION COMPANY</t>
  </si>
  <si>
    <t>4151 W CENTENNIAL PKWY</t>
  </si>
  <si>
    <t>49431::JOHNSON CONSTRUCTION INC</t>
  </si>
  <si>
    <t>PCP-00FD3761</t>
  </si>
  <si>
    <t>e250gmc1</t>
  </si>
  <si>
    <t>M.</t>
  </si>
  <si>
    <t>cottrell_george@wagnerequipment.com</t>
  </si>
  <si>
    <t>PSP-000A76B4</t>
  </si>
  <si>
    <t>apipher@mac.com</t>
  </si>
  <si>
    <t>PIPHER</t>
  </si>
  <si>
    <t>ANDY</t>
  </si>
  <si>
    <t>PIPHER FOREST PROD</t>
  </si>
  <si>
    <t>1800 SMITH</t>
  </si>
  <si>
    <t>69020::PIPHER FOREST PROD</t>
  </si>
  <si>
    <t>PCP-00FD4E74</t>
  </si>
  <si>
    <t>a6r3et</t>
  </si>
  <si>
    <t>Topper</t>
  </si>
  <si>
    <t>erict@vermeercolorado.com</t>
  </si>
  <si>
    <t>VERMEER SALES &amp; SERVICE OF COLORADO</t>
  </si>
  <si>
    <t>93140::VERMEER SALES &amp; SERVICE</t>
  </si>
  <si>
    <t>PSP-000B74D5</t>
  </si>
  <si>
    <t>blossom_ernest@wagnerequipment.com</t>
  </si>
  <si>
    <t>Blossom</t>
  </si>
  <si>
    <t>Blossom_Ernest@wagnerequipment.com</t>
  </si>
  <si>
    <t>Wagner cat</t>
  </si>
  <si>
    <t>2322 I-70 FRONTAGE RD</t>
  </si>
  <si>
    <t>PCP-00FD5A09</t>
  </si>
  <si>
    <t>twinviewfarms.josh@gmail.com</t>
  </si>
  <si>
    <t>Prosseo</t>
  </si>
  <si>
    <t>TWIN VIEW FARMS LLC</t>
  </si>
  <si>
    <t>6058 COUNTY ROAD 38</t>
  </si>
  <si>
    <t>89745::TWIN VIEW FARMS LLC</t>
  </si>
  <si>
    <t>PCP-00FDB652</t>
  </si>
  <si>
    <t>scarter@spencerconstructionaz.com</t>
  </si>
  <si>
    <t>Shelby</t>
  </si>
  <si>
    <t>+1 520 668 8488</t>
  </si>
  <si>
    <t>SPENCER CONSTRUCTION, LLC</t>
  </si>
  <si>
    <t>Tucson</t>
  </si>
  <si>
    <t>81458::SPENCER CONSTRUCTION LLC</t>
  </si>
  <si>
    <t>PCP-000A1802</t>
  </si>
  <si>
    <t>dave.ronas@coloradosprings.gov</t>
  </si>
  <si>
    <t>Ronas</t>
  </si>
  <si>
    <t>+1 7193856670</t>
  </si>
  <si>
    <t>404 W FONTANERO ST</t>
  </si>
  <si>
    <t>18500::CITY OF COLO SPGS/STREET DIV</t>
  </si>
  <si>
    <t>PCP-00FD9D1E</t>
  </si>
  <si>
    <t>56.jkmiller@gmail.com</t>
  </si>
  <si>
    <t>JACK MILLER</t>
  </si>
  <si>
    <t>16535 CR JJ</t>
  </si>
  <si>
    <t>las animas, CO</t>
  </si>
  <si>
    <t>49877::JACK MILLER</t>
  </si>
  <si>
    <t>PCP-00FDBC6E</t>
  </si>
  <si>
    <t>jacobmcc1327@gmail.com</t>
  </si>
  <si>
    <t>McCready</t>
  </si>
  <si>
    <t>2401 STIEGLITZ AVENUE SOUTHEAST</t>
  </si>
  <si>
    <t>PCP-00FDC4DE</t>
  </si>
  <si>
    <t>h160_punchout_test1</t>
  </si>
  <si>
    <t>Anwar</t>
  </si>
  <si>
    <t>Abuhena</t>
  </si>
  <si>
    <t>+1 214-872-9823</t>
  </si>
  <si>
    <t>abuhena.anwar@accenture.com</t>
  </si>
  <si>
    <t>Cat</t>
  </si>
  <si>
    <t>1234 Test St</t>
  </si>
  <si>
    <t>PCP-0009DD84</t>
  </si>
  <si>
    <t>tbishida@gmail.com</t>
  </si>
  <si>
    <t>ISHIDA</t>
  </si>
  <si>
    <t>THOMAS</t>
  </si>
  <si>
    <t>Tbishida@gmail.com</t>
  </si>
  <si>
    <t>Freedom Acres</t>
  </si>
  <si>
    <t>35795 HWY VV</t>
  </si>
  <si>
    <t>ELDRIDGE</t>
  </si>
  <si>
    <t>PCP-00FDAE5E</t>
  </si>
  <si>
    <t>e350grg</t>
  </si>
  <si>
    <t>R.</t>
  </si>
  <si>
    <t>gonzales_greg@wagnerequipment.com</t>
  </si>
  <si>
    <t>PSP-000BB774</t>
  </si>
  <si>
    <t>e250rag</t>
  </si>
  <si>
    <t>Grant</t>
  </si>
  <si>
    <t>Grant_ryan@wagnerequipment.com</t>
  </si>
  <si>
    <t>PPS-000829CA</t>
  </si>
  <si>
    <t>649jtorres@gmail.com</t>
  </si>
  <si>
    <t>520 MUHLY LN</t>
  </si>
  <si>
    <t>PCP-00FDBDE5</t>
  </si>
  <si>
    <t>cstevens384@gmail.com</t>
  </si>
  <si>
    <t>MORTON ELECTRIC INC.</t>
  </si>
  <si>
    <t>1049 MEADOW LN.</t>
  </si>
  <si>
    <t>61957::MORTON ELECTRIC INC</t>
  </si>
  <si>
    <t>PCP-00FDA8FF</t>
  </si>
  <si>
    <t>reddnm2</t>
  </si>
  <si>
    <t>Support</t>
  </si>
  <si>
    <t>Caterpillar</t>
  </si>
  <si>
    <t>+1 309 636 5566</t>
  </si>
  <si>
    <t>Redd_Nicholas_M@cat.com</t>
  </si>
  <si>
    <t>PSP-0006088F</t>
  </si>
  <si>
    <t>efuchs7@icloud.com</t>
  </si>
  <si>
    <t>FUCHS</t>
  </si>
  <si>
    <t>EFUCHS7@ICLOUD.COM</t>
  </si>
  <si>
    <t>FUCHS CATTLE CO</t>
  </si>
  <si>
    <t>1107 ETHAN ROAD</t>
  </si>
  <si>
    <t>SANTA ROSA</t>
  </si>
  <si>
    <t>31978::FUCHS CATTLE CO</t>
  </si>
  <si>
    <t>PCP-00FDABD4</t>
  </si>
  <si>
    <t>jeremiahperez298@gmail.com</t>
  </si>
  <si>
    <t>404 VALLE FERTIL DRIVE</t>
  </si>
  <si>
    <t>PCP-00FD9D9D</t>
  </si>
  <si>
    <t>kendahl.lee@ftsi.com</t>
  </si>
  <si>
    <t>lee</t>
  </si>
  <si>
    <t>kendahl</t>
  </si>
  <si>
    <t>+1 432-235-4722</t>
  </si>
  <si>
    <t>PROFRAC MANUFACTURING, LLC</t>
  </si>
  <si>
    <t>986 Maurice</t>
  </si>
  <si>
    <t>70522::PROFRAC</t>
  </si>
  <si>
    <t>PCP-0001EF23</t>
  </si>
  <si>
    <t>e250ojg</t>
  </si>
  <si>
    <t>gonzales_oscar@wagnerequipment.com</t>
  </si>
  <si>
    <t>PSP-000BB065</t>
  </si>
  <si>
    <t>martel.mattis@deallabs.org</t>
  </si>
  <si>
    <t>Mattis</t>
  </si>
  <si>
    <t>Martel</t>
  </si>
  <si>
    <t>MEXICO</t>
  </si>
  <si>
    <t>ME</t>
  </si>
  <si>
    <t>PCP-00FD7BFB</t>
  </si>
  <si>
    <t>jimoldman85@internet.ru</t>
  </si>
  <si>
    <t>Oldman</t>
  </si>
  <si>
    <t>PartsTradeLLC</t>
  </si>
  <si>
    <t>3151 Roy Alley</t>
  </si>
  <si>
    <t>PCP-00FDD018</t>
  </si>
  <si>
    <t>hollyberry77@proton.me</t>
  </si>
  <si>
    <t>Dorothy</t>
  </si>
  <si>
    <t>HollyBerry77@proton.me</t>
  </si>
  <si>
    <t>2133 Waterview Lane</t>
  </si>
  <si>
    <t>Columbus</t>
  </si>
  <si>
    <t>PCP-00FDC95B</t>
  </si>
  <si>
    <t>schiller4878@hotmail.com</t>
  </si>
  <si>
    <t>Schiller</t>
  </si>
  <si>
    <t>Dean</t>
  </si>
  <si>
    <t>1633 GOLD RUN RD</t>
  </si>
  <si>
    <t>PCP-00FDDB48</t>
  </si>
  <si>
    <t>john.girard@libertyenergy.com</t>
  </si>
  <si>
    <t>Girard</t>
  </si>
  <si>
    <t>PCP-00FDCEDB</t>
  </si>
  <si>
    <t>jacob_laf@hotmail.com</t>
  </si>
  <si>
    <t>Lafrenier</t>
  </si>
  <si>
    <t xml:space="preserve">1817 San Pedro ave </t>
  </si>
  <si>
    <t>PCP-00FDC6A6</t>
  </si>
  <si>
    <t>jon.adams@alliedcomp.net</t>
  </si>
  <si>
    <t>ADAMS</t>
  </si>
  <si>
    <t>PERMIAN BASIN EQUIPMENT &amp; SUPPLY</t>
  </si>
  <si>
    <t>2711 W HILLMONT RD</t>
  </si>
  <si>
    <t>66846::PERMIAN BASIN EQUIPMENT &amp; SU PPLY</t>
  </si>
  <si>
    <t>PCP-00FE3208</t>
  </si>
  <si>
    <t>agamt@icloud.com</t>
  </si>
  <si>
    <t>Tambunan</t>
  </si>
  <si>
    <t>Agam</t>
  </si>
  <si>
    <t>24324 E WALSH AVENUE</t>
  </si>
  <si>
    <t>PCP-00FE5CC2</t>
  </si>
  <si>
    <t>morenoj3@elpasotexas.gov</t>
  </si>
  <si>
    <t>CITY OF EL PASO</t>
  </si>
  <si>
    <t>1059 LAFAYETTE DRIVE</t>
  </si>
  <si>
    <t>30335::CITY OF EL PASO FLEET SVCS</t>
  </si>
  <si>
    <t>PCP-00FE4C0B</t>
  </si>
  <si>
    <t>ak48egs</t>
  </si>
  <si>
    <t>G</t>
  </si>
  <si>
    <t>ernie.segura@mhc.com</t>
  </si>
  <si>
    <t>MHC KENWORTH-PUEBLO</t>
  </si>
  <si>
    <t>18382::MHC KENWORTH/PUEBLO</t>
  </si>
  <si>
    <t>PIP-10888535</t>
  </si>
  <si>
    <t>whitaker395@gmail.com</t>
  </si>
  <si>
    <t>Whitaker</t>
  </si>
  <si>
    <t>Whitaker395@gmail.com</t>
  </si>
  <si>
    <t>Gardner Plumbing &amp;Heating</t>
  </si>
  <si>
    <t>530 WHEELER AVE SE</t>
  </si>
  <si>
    <t>PCP-00FE2862</t>
  </si>
  <si>
    <t>Dsullivan2013@yahoo.com</t>
  </si>
  <si>
    <t>Ironhorse Transportation LTD</t>
  </si>
  <si>
    <t>6920 FOUNTAIN VISTA CIRCLE</t>
  </si>
  <si>
    <t>PCP-00FE5615</t>
  </si>
  <si>
    <t>rolive@cascade-env.com</t>
  </si>
  <si>
    <t>Olive</t>
  </si>
  <si>
    <t>Rolive@Cascade-env.com</t>
  </si>
  <si>
    <t>Cascade Remediation</t>
  </si>
  <si>
    <t>1380 S. Cherokee St</t>
  </si>
  <si>
    <t>PCP-00FE3A4F</t>
  </si>
  <si>
    <t>matthew.mclane@tallgrass.com</t>
  </si>
  <si>
    <t>McLane</t>
  </si>
  <si>
    <t>carr</t>
  </si>
  <si>
    <t>50431::TALLGRASS ENERGY PARTNERS LP</t>
  </si>
  <si>
    <t>PCP-00FE3826</t>
  </si>
  <si>
    <t>fsweas@wwmach.com</t>
  </si>
  <si>
    <t>Sweas</t>
  </si>
  <si>
    <t>+1 8176596034</t>
  </si>
  <si>
    <t>2951 CHAMBERS RD.</t>
  </si>
  <si>
    <t>PCP-00FE47A6</t>
  </si>
  <si>
    <t>katie.akiki@libertyenergy.com</t>
  </si>
  <si>
    <t>Akiki</t>
  </si>
  <si>
    <t>Katie</t>
  </si>
  <si>
    <t>Katie.Akiki@libertyenergy.com</t>
  </si>
  <si>
    <t>6233 CLEAR CREEK PARKWAY</t>
  </si>
  <si>
    <t>PCP-00FE2715</t>
  </si>
  <si>
    <t>vance.rowden@libertyenergy.com</t>
  </si>
  <si>
    <t>Rowden</t>
  </si>
  <si>
    <t>9504 EAST 104TH AVENUE</t>
  </si>
  <si>
    <t>PCP-00FE2763</t>
  </si>
  <si>
    <t>jimmy.leuthen@libertyenergy.com</t>
  </si>
  <si>
    <t>Leuthen</t>
  </si>
  <si>
    <t>PCP-00FE26CF</t>
  </si>
  <si>
    <t>e350mec</t>
  </si>
  <si>
    <t>chavez_matt@wagnerequipment.com</t>
  </si>
  <si>
    <t>PSP-000BE335</t>
  </si>
  <si>
    <t>elkins_zach@wagnerequipment.com</t>
  </si>
  <si>
    <t>Elkins</t>
  </si>
  <si>
    <t>Zachery</t>
  </si>
  <si>
    <t>18000 EAST SMITH ROAD</t>
  </si>
  <si>
    <t>17729::FMI CLIMAX MINE,17732::FMI HENDERSON MINE</t>
  </si>
  <si>
    <t>PCP-00FE3137</t>
  </si>
  <si>
    <t>jacobmilo1@icloud.com</t>
  </si>
  <si>
    <t>9053 HARLEQUIN CIRCLE</t>
  </si>
  <si>
    <t>PCP-00FE6712</t>
  </si>
  <si>
    <t>tinae@willowcreekcompanies.com</t>
  </si>
  <si>
    <t>Elsden</t>
  </si>
  <si>
    <t>Tina</t>
  </si>
  <si>
    <t>Tinae@willowcreekcompanies.com</t>
  </si>
  <si>
    <t>WILLOW CREEK LLC</t>
  </si>
  <si>
    <t>28485 HWY. 6, UNIT 4</t>
  </si>
  <si>
    <t>PCP-00FE51FD</t>
  </si>
  <si>
    <t>e250gag</t>
  </si>
  <si>
    <t>+357 303 739 3000</t>
  </si>
  <si>
    <t>PPI-00010BCE</t>
  </si>
  <si>
    <t>CAT®  Inspect,Manage PCC Invoice Access,My.Cat.com,MyWagnerCat.com,Parts.Cat.com + Includes SIS Parts Books</t>
  </si>
  <si>
    <t>t.snipes@anglincivil.com</t>
  </si>
  <si>
    <t>Snipes</t>
  </si>
  <si>
    <t>ANGLIN CIVIL LLC</t>
  </si>
  <si>
    <t>13000 NEWBURGH RD</t>
  </si>
  <si>
    <t>LIVONIA</t>
  </si>
  <si>
    <t>39795::ANGLIN CIVIL LLC</t>
  </si>
  <si>
    <t>PCP-00FE9597</t>
  </si>
  <si>
    <t>jstogsdill@toddcreekgolfclub.com</t>
  </si>
  <si>
    <t>Stogsdill</t>
  </si>
  <si>
    <t>Todd Creek Golf Club</t>
  </si>
  <si>
    <t>14950 XENIA STREET</t>
  </si>
  <si>
    <t>PCP-00FEA7F8</t>
  </si>
  <si>
    <t>myoderonsite@gmail.com</t>
  </si>
  <si>
    <t>MERLIN YODER</t>
  </si>
  <si>
    <t>1700 R ST</t>
  </si>
  <si>
    <t>98044::MERLIN YODER</t>
  </si>
  <si>
    <t>PCP-00FE971C</t>
  </si>
  <si>
    <t>a0gmdm</t>
  </si>
  <si>
    <t>Danny.Morales@doggett.com</t>
  </si>
  <si>
    <t>TRUCK ENTERPRISES</t>
  </si>
  <si>
    <t>68859::TRUCK ENTERPRISES</t>
  </si>
  <si>
    <t>PSP-000CE27F</t>
  </si>
  <si>
    <t>e350mg</t>
  </si>
  <si>
    <t>Giarratano</t>
  </si>
  <si>
    <t>giarratano_michael@wagnerequipment.com</t>
  </si>
  <si>
    <t>PSP-0009B16C</t>
  </si>
  <si>
    <t>pruettandsonstransport@gmail.com</t>
  </si>
  <si>
    <t>PRUETT</t>
  </si>
  <si>
    <t>SHAWN</t>
  </si>
  <si>
    <t>PRUETT AND SONS TRANSPORT</t>
  </si>
  <si>
    <t>4808 EASTVIEW DRIVE</t>
  </si>
  <si>
    <t>69056::PRUETT AND SONS TRANSPORT</t>
  </si>
  <si>
    <t>PCP-00FE99F4</t>
  </si>
  <si>
    <t>d1rqrj</t>
  </si>
  <si>
    <t>Jachthuber</t>
  </si>
  <si>
    <t>+1 920 295 3329</t>
  </si>
  <si>
    <t>ryan.jachthuber@mashuda.com</t>
  </si>
  <si>
    <t>PSP-000D369E</t>
  </si>
  <si>
    <t>e250cmm2</t>
  </si>
  <si>
    <t>Mendoza_Charles@wagnerequipment.com</t>
  </si>
  <si>
    <t>PSP-0006FF10</t>
  </si>
  <si>
    <t>e250kf</t>
  </si>
  <si>
    <t>Frandsen</t>
  </si>
  <si>
    <t>+1 303 7393000</t>
  </si>
  <si>
    <t>Frandsen_Kevin@wagnerequipment.com</t>
  </si>
  <si>
    <t>PSP-000CE9C1</t>
  </si>
  <si>
    <t>efrain.acosta@ibwc.gov</t>
  </si>
  <si>
    <t>Efrain</t>
  </si>
  <si>
    <t>INT'L BOUNDRY &amp; WATER COMMISSION</t>
  </si>
  <si>
    <t>46326::INT'L BOUNDRY &amp; WATER COM</t>
  </si>
  <si>
    <t>PCP-00FEA58C</t>
  </si>
  <si>
    <t>montana@anglincivil.com</t>
  </si>
  <si>
    <t>Harvill</t>
  </si>
  <si>
    <t>48265 NINE MILE ROAD</t>
  </si>
  <si>
    <t>NORTHVILLE</t>
  </si>
  <si>
    <t>PCP-00A8FADE</t>
  </si>
  <si>
    <t>josh.eckert@libertyenergy.com</t>
  </si>
  <si>
    <t>49304 255TH AVE</t>
  </si>
  <si>
    <t>STAPLES</t>
  </si>
  <si>
    <t>PCP-00FE2739</t>
  </si>
  <si>
    <t>rafael@rghlandscaping.com</t>
  </si>
  <si>
    <t>RGH LANDSCAPING LLC</t>
  </si>
  <si>
    <t>5365 Truckee St</t>
  </si>
  <si>
    <t>74138::RGH LANDSCAPING LLC</t>
  </si>
  <si>
    <t>PCP-0001FEB6</t>
  </si>
  <si>
    <t>kraftfe</t>
  </si>
  <si>
    <t>Kraft</t>
  </si>
  <si>
    <t>Floyd</t>
  </si>
  <si>
    <t>+1 520 989 5315</t>
  </si>
  <si>
    <t>+1 520 240 6503</t>
  </si>
  <si>
    <t>Kraft_Floyd@cat.com</t>
  </si>
  <si>
    <t>PPS-00063812</t>
  </si>
  <si>
    <t>jlsupan@hotmail.com</t>
  </si>
  <si>
    <t>Deters</t>
  </si>
  <si>
    <t>Joni</t>
  </si>
  <si>
    <t>100 NORTHEAST ADAMS STREET</t>
  </si>
  <si>
    <t>PCP-00FDCDB3</t>
  </si>
  <si>
    <t>victorjsintas@gmail.com</t>
  </si>
  <si>
    <t>Sintas</t>
  </si>
  <si>
    <t>Victor</t>
  </si>
  <si>
    <t>VICTOR SINTAS</t>
  </si>
  <si>
    <t>585 NORTH LIMON DRIVE</t>
  </si>
  <si>
    <t>92568::VICTOR SINTAS</t>
  </si>
  <si>
    <t>PCP-00FF0194</t>
  </si>
  <si>
    <t>karyme0229@gmail.com</t>
  </si>
  <si>
    <t>Perales</t>
  </si>
  <si>
    <t>+1 5753022791</t>
  </si>
  <si>
    <t>LOVING TRUCK SHOP</t>
  </si>
  <si>
    <t>26 DONALDSON FARM ROAD</t>
  </si>
  <si>
    <t>56355::LOVING TRUCK SHOP</t>
  </si>
  <si>
    <t>PCP-00FEEFB2</t>
  </si>
  <si>
    <t>bencecil7@yahoo.com</t>
  </si>
  <si>
    <t>Cecil</t>
  </si>
  <si>
    <t>PCP-00FF20D8</t>
  </si>
  <si>
    <t>e352htd</t>
  </si>
  <si>
    <t>Dominguez_hugo@wagnerequipment.com</t>
  </si>
  <si>
    <t>PIP-10212643</t>
  </si>
  <si>
    <t>e350fo</t>
  </si>
  <si>
    <t>Ortega_Francisco@wagnerequipment.com</t>
  </si>
  <si>
    <t>PIP-10196215</t>
  </si>
  <si>
    <t>e250sm4</t>
  </si>
  <si>
    <t>Mossing</t>
  </si>
  <si>
    <t>mossing_seth@wagnerequipment.com</t>
  </si>
  <si>
    <t>PSP-000C37E3</t>
  </si>
  <si>
    <t>e250lbb</t>
  </si>
  <si>
    <t>Braden</t>
  </si>
  <si>
    <t>Braden_lee@wagnerequipment.com</t>
  </si>
  <si>
    <t>PPS-00077DB8</t>
  </si>
  <si>
    <t>e250eb3</t>
  </si>
  <si>
    <t>Espen</t>
  </si>
  <si>
    <t>Bradley_Espen@wagnerequipment.com</t>
  </si>
  <si>
    <t>PSP-000C65EC</t>
  </si>
  <si>
    <t>e250cc8</t>
  </si>
  <si>
    <t>Campos</t>
  </si>
  <si>
    <t>Campos_Christopher@wagnerequipment.com</t>
  </si>
  <si>
    <t>PSP-000D38A1</t>
  </si>
  <si>
    <t>e250os1</t>
  </si>
  <si>
    <t>Salcido</t>
  </si>
  <si>
    <t>Osvaldo</t>
  </si>
  <si>
    <t>salcido_Osvaldo@wagnerequipment.com</t>
  </si>
  <si>
    <t>PSP-000A52AE</t>
  </si>
  <si>
    <t>jfranklin@enerflex.com</t>
  </si>
  <si>
    <t>Jordon</t>
  </si>
  <si>
    <t>5600 PRODUCTION LN</t>
  </si>
  <si>
    <t>PCP-00FEEB2E</t>
  </si>
  <si>
    <t>ty.morris@libertyenergy.com</t>
  </si>
  <si>
    <t>morris</t>
  </si>
  <si>
    <t>Ty.Morris@libertyenergy.com</t>
  </si>
  <si>
    <t>PCP-00FF1B6E</t>
  </si>
  <si>
    <t>arttena94@gmail.com</t>
  </si>
  <si>
    <t>Tena</t>
  </si>
  <si>
    <t>MAD MECHANICS</t>
  </si>
  <si>
    <t>12016 PARCHMENT PL</t>
  </si>
  <si>
    <t>59166::MAD MECHANICS</t>
  </si>
  <si>
    <t>PCP-00FEEE5C</t>
  </si>
  <si>
    <t>juan.lozano2@libertyenergy.com</t>
  </si>
  <si>
    <t>Lozano</t>
  </si>
  <si>
    <t>+1 3252063865</t>
  </si>
  <si>
    <t>7104 W County Road 116</t>
  </si>
  <si>
    <t>PCP-00FF1B1D</t>
  </si>
  <si>
    <t>e250bxs</t>
  </si>
  <si>
    <t>Strand</t>
  </si>
  <si>
    <t>+1 303 739 3134</t>
  </si>
  <si>
    <t>+1 720 369 1928</t>
  </si>
  <si>
    <t>strand_ben@wagnerequipment.com</t>
  </si>
  <si>
    <t>PPS-000B9BD1</t>
  </si>
  <si>
    <t>jmilam1823</t>
  </si>
  <si>
    <t>Milam</t>
  </si>
  <si>
    <t>jordan.milam@archrock.com</t>
  </si>
  <si>
    <t>PCP-000F6D2E</t>
  </si>
  <si>
    <t>mloman@innovationpropanesolutions.com</t>
  </si>
  <si>
    <t>Loman</t>
  </si>
  <si>
    <t>INNOVATION PROPANE SOLUTIONS</t>
  </si>
  <si>
    <t>19275 US HWY 285</t>
  </si>
  <si>
    <t>LA JARA</t>
  </si>
  <si>
    <t>43193::INNOVATION PROPANE SOLUTIONS</t>
  </si>
  <si>
    <t>PCP-00FF6963</t>
  </si>
  <si>
    <t>jboyd@sema.inc</t>
  </si>
  <si>
    <t>7353 S EAGLE ST</t>
  </si>
  <si>
    <t>80112-4223</t>
  </si>
  <si>
    <t>PCP-000CB70F</t>
  </si>
  <si>
    <t>a5tekm</t>
  </si>
  <si>
    <t>kevin.martinez@mhctrp.com</t>
  </si>
  <si>
    <t>COLORADO KENWORTH INC.</t>
  </si>
  <si>
    <t>18392::MHC TRP/HENDERSON</t>
  </si>
  <si>
    <t>PSP-000CCB63</t>
  </si>
  <si>
    <t>expressinc@me.com</t>
  </si>
  <si>
    <t>Melendez</t>
  </si>
  <si>
    <t>US (+1)(505) 480-3339</t>
  </si>
  <si>
    <t>2M EXPRESS INC</t>
  </si>
  <si>
    <t>56749::2M EXPRESS</t>
  </si>
  <si>
    <t>PCP-008F9684</t>
  </si>
  <si>
    <t>ap74tb</t>
  </si>
  <si>
    <t>Bowerman</t>
  </si>
  <si>
    <t>tony.bowerman@transwest.com</t>
  </si>
  <si>
    <t>88482::TRANSWEST TRUCKS OF FOUNTAIN,88495::TRANSWEST TRUCKS INC,88496::TRANSWEST TRUCKS INC,88497::TRANSWEST GMC TRUCKS,88499::TRANSWEST TRUCK TRAILER RV</t>
  </si>
  <si>
    <t>PSP-000CB9B9</t>
  </si>
  <si>
    <t>jorgensen_casey@wagnerequipment.com</t>
  </si>
  <si>
    <t>Jorgensen</t>
  </si>
  <si>
    <t>Wagner Equipment</t>
  </si>
  <si>
    <t>18000N SMITH RD</t>
  </si>
  <si>
    <t>PCP-00FF7465</t>
  </si>
  <si>
    <t>egonzales@globalmachinery.com</t>
  </si>
  <si>
    <t>GONZALES</t>
  </si>
  <si>
    <t>ERIC</t>
  </si>
  <si>
    <t>PCP-00FF6055</t>
  </si>
  <si>
    <t>336272jj</t>
  </si>
  <si>
    <t>PCP-00FEB82E</t>
  </si>
  <si>
    <t>alancorley@gmail.com</t>
  </si>
  <si>
    <t>Corley</t>
  </si>
  <si>
    <t>8110 BALL MILL RD NE</t>
  </si>
  <si>
    <t>PCP-00FF497D</t>
  </si>
  <si>
    <t>Bradley81019@gmail.com</t>
  </si>
  <si>
    <t>Weldon</t>
  </si>
  <si>
    <t>8053 EAST BIRCH DRIVE</t>
  </si>
  <si>
    <t>PCP-00FF857B</t>
  </si>
  <si>
    <t>javiergalvan0379@gmail.com</t>
  </si>
  <si>
    <t>GALVAN</t>
  </si>
  <si>
    <t>J &amp; C LLC</t>
  </si>
  <si>
    <t>P.O. BOX1196</t>
  </si>
  <si>
    <t>48724::J &amp; C LLC</t>
  </si>
  <si>
    <t>PCP-00FF5C4F</t>
  </si>
  <si>
    <t>aromechanical@ymail.com</t>
  </si>
  <si>
    <t>ORTEGA</t>
  </si>
  <si>
    <t>ARLEIGH</t>
  </si>
  <si>
    <t>AROMECHANICAL@YMAIL.COM</t>
  </si>
  <si>
    <t>AROMECHANICAL</t>
  </si>
  <si>
    <t>6 SAUSAL ROAD</t>
  </si>
  <si>
    <t>PCP-00FF7C04</t>
  </si>
  <si>
    <t>williams_trujillo@wagnerequipment.com</t>
  </si>
  <si>
    <t>PCP-00FF5D17</t>
  </si>
  <si>
    <t>mpedraza@blattnerenergy.com</t>
  </si>
  <si>
    <t xml:space="preserve">Marco </t>
  </si>
  <si>
    <t>+1 320 290 6714</t>
  </si>
  <si>
    <t>11055 FM 883</t>
  </si>
  <si>
    <t>Berclair</t>
  </si>
  <si>
    <t>07980::BLATTNER ENERGY INC</t>
  </si>
  <si>
    <t>PCP-00130784</t>
  </si>
  <si>
    <t>Miguel.gonzalez@usacompression.com</t>
  </si>
  <si>
    <t>Usacompression</t>
  </si>
  <si>
    <t>615 DEL RIO STREET</t>
  </si>
  <si>
    <t>PCP-00FFCA95</t>
  </si>
  <si>
    <t>bmorin@amptimmins.com</t>
  </si>
  <si>
    <t>Morin</t>
  </si>
  <si>
    <t>After Market Parts AMP</t>
  </si>
  <si>
    <t>70 LEGION DRIVE</t>
  </si>
  <si>
    <t>SOUTH PORCUPINE</t>
  </si>
  <si>
    <t>P0N 1H0</t>
  </si>
  <si>
    <t>PCP-00FFA187</t>
  </si>
  <si>
    <t>millera@agrivisionfm.com</t>
  </si>
  <si>
    <t>Maverick</t>
  </si>
  <si>
    <t>millera@Agrivisionfm.com</t>
  </si>
  <si>
    <t>D J ENTERPRISES</t>
  </si>
  <si>
    <t>6473 County rd. Z</t>
  </si>
  <si>
    <t>64202::NATURAL PRAIRIE ORGANIC COLO</t>
  </si>
  <si>
    <t>PCP-00FFA75A</t>
  </si>
  <si>
    <t>vkdeherrera@centurytel.net</t>
  </si>
  <si>
    <t>DeHerrera</t>
  </si>
  <si>
    <t>DEHERERRA TRUCKING LLC</t>
  </si>
  <si>
    <t>17425 County Rd. M</t>
  </si>
  <si>
    <t>Manassa</t>
  </si>
  <si>
    <t>25563::DEHERERRA TRUCKING LLC</t>
  </si>
  <si>
    <t>PCP-00FFC60C</t>
  </si>
  <si>
    <t>e350drw</t>
  </si>
  <si>
    <t>white_danny@wagnerequipment.com</t>
  </si>
  <si>
    <t>PSP-00097415</t>
  </si>
  <si>
    <t>e250rmm2</t>
  </si>
  <si>
    <t>Mallon</t>
  </si>
  <si>
    <t>Randi</t>
  </si>
  <si>
    <t>Mallon_Randi@wagnerequipment.com</t>
  </si>
  <si>
    <t>PSP-000CE425</t>
  </si>
  <si>
    <t>reedtrevor111@gmail.com</t>
  </si>
  <si>
    <t>TREVOR REED</t>
  </si>
  <si>
    <t>139 Elm street</t>
  </si>
  <si>
    <t>89392::TREVOR REED</t>
  </si>
  <si>
    <t>PCP-00FFAC5D</t>
  </si>
  <si>
    <t>carmhall1@comcast.net</t>
  </si>
  <si>
    <t>Carmel</t>
  </si>
  <si>
    <t>1420 27TH 3/4 LANE</t>
  </si>
  <si>
    <t>PCP-00FFD0C4</t>
  </si>
  <si>
    <t>aron14trujillo@gmail.com</t>
  </si>
  <si>
    <t>Aron14trujillo@gmail.com</t>
  </si>
  <si>
    <t>3991 CAMINO JULIANA</t>
  </si>
  <si>
    <t>Apartamento #122</t>
  </si>
  <si>
    <t>PCP-00FFD913</t>
  </si>
  <si>
    <t>danielloya45@msn.com</t>
  </si>
  <si>
    <t>874 NORTH CEDAR SPRINGS ROAD</t>
  </si>
  <si>
    <t>Rifle</t>
  </si>
  <si>
    <t>PCP-00FFE798</t>
  </si>
  <si>
    <t>gotbooboos@hotmail.com</t>
  </si>
  <si>
    <t>Cribbs</t>
  </si>
  <si>
    <t>8150 Ranch Estate Hts</t>
  </si>
  <si>
    <t>Peyton</t>
  </si>
  <si>
    <t>PCP-010006A0</t>
  </si>
  <si>
    <t>e250mcs1</t>
  </si>
  <si>
    <t>C.</t>
  </si>
  <si>
    <t>smith_mike@wagnerequipment.com</t>
  </si>
  <si>
    <t>PSP-000C6D04</t>
  </si>
  <si>
    <t>jandrews8@outlook.com</t>
  </si>
  <si>
    <t>JAndrews8@outlook.com</t>
  </si>
  <si>
    <t>3820 N 30TH Street</t>
  </si>
  <si>
    <t>PCP-00FFF49E</t>
  </si>
  <si>
    <t>jscampbell.sc@gmail.com</t>
  </si>
  <si>
    <t>US (+1)(719) 240-4100</t>
  </si>
  <si>
    <t>JSCampbell.sc@gmail.com</t>
  </si>
  <si>
    <t>PCP-000182DE</t>
  </si>
  <si>
    <t>jacobwilliam12@icloud.com</t>
  </si>
  <si>
    <t>Hollings</t>
  </si>
  <si>
    <t>883 COUNTY RD 40</t>
  </si>
  <si>
    <t>K0L 2V0</t>
  </si>
  <si>
    <t>PCP-01005F3D</t>
  </si>
  <si>
    <t>Dvehouston@gmail.com</t>
  </si>
  <si>
    <t>34360 STATE HIGHWAY 12</t>
  </si>
  <si>
    <t>PCP-010061EE</t>
  </si>
  <si>
    <t>rayjnunez@gmail.com</t>
  </si>
  <si>
    <t>RAY J. PAVE</t>
  </si>
  <si>
    <t>100 Sunny Slope Dr</t>
  </si>
  <si>
    <t>66953::RAY J PAVE</t>
  </si>
  <si>
    <t>PCP-00FD568A</t>
  </si>
  <si>
    <t>adam.steelcitycivil@gmail.com</t>
  </si>
  <si>
    <t>Provost</t>
  </si>
  <si>
    <t>STEEL CITY</t>
  </si>
  <si>
    <t>1622 AUTUMN SAGE CT</t>
  </si>
  <si>
    <t>81658::STEEL CITY</t>
  </si>
  <si>
    <t>PCP-0100358F</t>
  </si>
  <si>
    <t>brian.gatley@gmail.com</t>
  </si>
  <si>
    <t>Gatley</t>
  </si>
  <si>
    <t>Summit Midstream</t>
  </si>
  <si>
    <t>1950 U.S. 6</t>
  </si>
  <si>
    <t>Fruita</t>
  </si>
  <si>
    <t>PCP-01005941</t>
  </si>
  <si>
    <t>jdrake@craneserviceinc.com</t>
  </si>
  <si>
    <t>drake</t>
  </si>
  <si>
    <t>CRANE SERVICE INC</t>
  </si>
  <si>
    <t>301 WEST 60TH PLACE</t>
  </si>
  <si>
    <t>13285::CRANE SERVICE INC</t>
  </si>
  <si>
    <t>PCP-01002FE9</t>
  </si>
  <si>
    <t>nicholsonbuilding.ln@gmail.com</t>
  </si>
  <si>
    <t>NICHOLSONBUILDING.LN@GMAIL.COM</t>
  </si>
  <si>
    <t>NICHOLSON BUILDING AND EXCAVATION</t>
  </si>
  <si>
    <t>200 IMMIGRANT TRL.</t>
  </si>
  <si>
    <t>64998::NICHOLSON BUILDING AND EXCAV ATION</t>
  </si>
  <si>
    <t>PCP-00FD44CE</t>
  </si>
  <si>
    <t>e250jme1</t>
  </si>
  <si>
    <t>Earnest</t>
  </si>
  <si>
    <t>+1 505 389 8495</t>
  </si>
  <si>
    <t>Earnest_Jacob@wagnerequipment.com</t>
  </si>
  <si>
    <t>PSP-000228DD</t>
  </si>
  <si>
    <t>dewey@caissonco.com</t>
  </si>
  <si>
    <t>20 GOLDEN LANE</t>
  </si>
  <si>
    <t>PCP-01003102</t>
  </si>
  <si>
    <t>coronadositeservices@gmail.com</t>
  </si>
  <si>
    <t>CORONADO SIGHT SERVICE</t>
  </si>
  <si>
    <t>9347 Richardson Dr</t>
  </si>
  <si>
    <t>17725::CORONADO SIGHT SERVICE</t>
  </si>
  <si>
    <t>PCP-010036D3</t>
  </si>
  <si>
    <t>bcox@powermotivecorp.com</t>
  </si>
  <si>
    <t>Batista</t>
  </si>
  <si>
    <t>5000 VASQUEZ</t>
  </si>
  <si>
    <t>PCP-010032AC</t>
  </si>
  <si>
    <t>wrspayables@wwmach.com</t>
  </si>
  <si>
    <t>Machinery</t>
  </si>
  <si>
    <t>Worldwide</t>
  </si>
  <si>
    <t>US (+1)(281) 457-4430</t>
  </si>
  <si>
    <t>PCP-00D03012</t>
  </si>
  <si>
    <t>aphouston@wwmach.com</t>
  </si>
  <si>
    <t>PCP-0004F6CB</t>
  </si>
  <si>
    <t>kdbuilder98@yahoo.com</t>
  </si>
  <si>
    <t>Dorame</t>
  </si>
  <si>
    <t>Karim</t>
  </si>
  <si>
    <t>+1 5753126144</t>
  </si>
  <si>
    <t>AXLE SARGENTS OF EL PASO</t>
  </si>
  <si>
    <t>p.o box 1777</t>
  </si>
  <si>
    <t>01218::AXLE SARGENTS OF EL PASO</t>
  </si>
  <si>
    <t>PCP-010040B6</t>
  </si>
  <si>
    <t>martinezbee@aol.com</t>
  </si>
  <si>
    <t>VICTOR MARTINEZ</t>
  </si>
  <si>
    <t>9100 ELGIN DRIVE</t>
  </si>
  <si>
    <t>98174::VICTOR MARTINEZ</t>
  </si>
  <si>
    <t>PCP-01005802</t>
  </si>
  <si>
    <t>jr@ctienergy.com</t>
  </si>
  <si>
    <t>Corr</t>
  </si>
  <si>
    <t>CTI ENERGY SERVICES</t>
  </si>
  <si>
    <t>907 SPRINGFIELD RD.</t>
  </si>
  <si>
    <t>Springtown</t>
  </si>
  <si>
    <t>PPW-AB6CEAFF</t>
  </si>
  <si>
    <t>garretttrust@amesco.com</t>
  </si>
  <si>
    <t>Trust</t>
  </si>
  <si>
    <t>GarrettTrust@amesco.com</t>
  </si>
  <si>
    <t>18450 E 28TH AVE</t>
  </si>
  <si>
    <t>80011-3306</t>
  </si>
  <si>
    <t>02705::AMES CONSTRUCTION INC</t>
  </si>
  <si>
    <t>PCP-01004A7E</t>
  </si>
  <si>
    <t>jessica.jewett@epiroc.com</t>
  </si>
  <si>
    <t>Jewett</t>
  </si>
  <si>
    <t>EPIROC USA LLC</t>
  </si>
  <si>
    <t>10525 HAVANA CT</t>
  </si>
  <si>
    <t>03803::EPIROC USA LLC</t>
  </si>
  <si>
    <t>PCP-01004D7A</t>
  </si>
  <si>
    <t>a1autocarriersaz@gmail.com</t>
  </si>
  <si>
    <t>Aguero</t>
  </si>
  <si>
    <t>Paulo</t>
  </si>
  <si>
    <t>A1 AUTO CARRIERS</t>
  </si>
  <si>
    <t>5218 NORTH 104TH AVENUE</t>
  </si>
  <si>
    <t>GLENDALE</t>
  </si>
  <si>
    <t>11818::A1 AUTO CARRIERS</t>
  </si>
  <si>
    <t>PCP-01003F80</t>
  </si>
  <si>
    <t>billy.keeney@res-group.com</t>
  </si>
  <si>
    <t>keeney</t>
  </si>
  <si>
    <t>RES AMERICA CONSTRUCTION INC</t>
  </si>
  <si>
    <t>1601 19th street</t>
  </si>
  <si>
    <t>74355::RES AMERICA CONSTRUCTION INC</t>
  </si>
  <si>
    <t>PCP-0100AED8</t>
  </si>
  <si>
    <t>s.b.miera719@gmail.com</t>
  </si>
  <si>
    <t>Miera</t>
  </si>
  <si>
    <t>STEVE MIERA</t>
  </si>
  <si>
    <t>1121 MASS ST</t>
  </si>
  <si>
    <t>84842::STEVE MIERA</t>
  </si>
  <si>
    <t>PCP-0100AA3F</t>
  </si>
  <si>
    <t>vigilcraig5@gmail.com</t>
  </si>
  <si>
    <t>CRAIG VIGIL</t>
  </si>
  <si>
    <t>722 EAST 3RD STREET</t>
  </si>
  <si>
    <t>15917::CRAIG VIGIL</t>
  </si>
  <si>
    <t>PCP-010096F2</t>
  </si>
  <si>
    <t>tressoles4@yahoo.com</t>
  </si>
  <si>
    <t>TRES SOLES BUILDERS</t>
  </si>
  <si>
    <t>5236 Creek Trail</t>
  </si>
  <si>
    <t>88628::TRES SOLES BUILDERS</t>
  </si>
  <si>
    <t>PCP-0100BFA8</t>
  </si>
  <si>
    <t>ssperry@wagnerequipment.com</t>
  </si>
  <si>
    <t>Sperry</t>
  </si>
  <si>
    <t>18000 E SMITH RD</t>
  </si>
  <si>
    <t>PCP-010026BB</t>
  </si>
  <si>
    <t>beaverbuildersllc</t>
  </si>
  <si>
    <t>4660 S CLARKSON</t>
  </si>
  <si>
    <t>CHERRY HILLS VLG</t>
  </si>
  <si>
    <t>PPT-0100BAFA</t>
  </si>
  <si>
    <t>cpribble@fnfinc.com</t>
  </si>
  <si>
    <t>pribble</t>
  </si>
  <si>
    <t>colton</t>
  </si>
  <si>
    <t>F.N.F. CONSTRUCTION, INC.</t>
  </si>
  <si>
    <t>115 SOUTH 48TH STREET</t>
  </si>
  <si>
    <t>TEMPE</t>
  </si>
  <si>
    <t>34605::F N F CONSTRUCTION INC</t>
  </si>
  <si>
    <t>PCP-00F251FC</t>
  </si>
  <si>
    <t>tbell@crccllc.com</t>
  </si>
  <si>
    <t>CASTLE ROCK CON</t>
  </si>
  <si>
    <t>6374 SOUTH RACINE CIRCLE</t>
  </si>
  <si>
    <t>14801::CASTLE ROCK CONSTRUCTION CO</t>
  </si>
  <si>
    <t>PCP-000C335A</t>
  </si>
  <si>
    <t>kpearce@deltacountyco.gov</t>
  </si>
  <si>
    <t>Pearce</t>
  </si>
  <si>
    <t>DELTA COUNTY</t>
  </si>
  <si>
    <t>35677 BACK RIVER ROAD</t>
  </si>
  <si>
    <t>25266::DELTA COUNTY R &amp; B</t>
  </si>
  <si>
    <t>PCP-010094E7</t>
  </si>
  <si>
    <t>e350ra</t>
  </si>
  <si>
    <t>Artalejo</t>
  </si>
  <si>
    <t>Ricardo</t>
  </si>
  <si>
    <t>artalejo_ricardo@wagnerequipment.com</t>
  </si>
  <si>
    <t>PSP-000A5980</t>
  </si>
  <si>
    <t>e250sr</t>
  </si>
  <si>
    <t>Rieman</t>
  </si>
  <si>
    <t>Shain</t>
  </si>
  <si>
    <t>rieman_shain@wagnerequipment.com</t>
  </si>
  <si>
    <t>PSP-000C4FC0</t>
  </si>
  <si>
    <t>e250rrw1</t>
  </si>
  <si>
    <t>Whipple</t>
  </si>
  <si>
    <t>Whipple_Ross@wagnerequipment.com</t>
  </si>
  <si>
    <t>PSP-000CE59E</t>
  </si>
  <si>
    <t>thomas.ellis@archrock.com</t>
  </si>
  <si>
    <t>PCP-0100D070</t>
  </si>
  <si>
    <t>edwardramzy01@gmail.com</t>
  </si>
  <si>
    <t>ramzy</t>
  </si>
  <si>
    <t>edward</t>
  </si>
  <si>
    <t>309 SOUTHWEST PARKWOOD DRIVE</t>
  </si>
  <si>
    <t>BLUE SPRINGS</t>
  </si>
  <si>
    <t>PCP-0100CA1C</t>
  </si>
  <si>
    <t>Brleblanc@enerflex.com</t>
  </si>
  <si>
    <t>leblanc</t>
  </si>
  <si>
    <t>broc</t>
  </si>
  <si>
    <t>+1 8326573686</t>
  </si>
  <si>
    <t>2013 1ST AVENUE</t>
  </si>
  <si>
    <t>Unit 2&amp;3</t>
  </si>
  <si>
    <t>PCP-01009077</t>
  </si>
  <si>
    <t>plattevalleyade</t>
  </si>
  <si>
    <t>Candie</t>
  </si>
  <si>
    <t>25530 County Road 14</t>
  </si>
  <si>
    <t>Weldona</t>
  </si>
  <si>
    <t>80653-8401</t>
  </si>
  <si>
    <t>PPW-0000A42E</t>
  </si>
  <si>
    <t>td00-cat-support</t>
  </si>
  <si>
    <t>dealer</t>
  </si>
  <si>
    <t>Demo</t>
  </si>
  <si>
    <t>+1 3214567895</t>
  </si>
  <si>
    <t>abhirup.a.biswas@accenture.com</t>
  </si>
  <si>
    <t>CATERPILLAR - PARTSTORE USE</t>
  </si>
  <si>
    <t>100 NE ADAMS ST</t>
  </si>
  <si>
    <t>TEST PING 2</t>
  </si>
  <si>
    <t>ILLINOIS</t>
  </si>
  <si>
    <t>PPW-0003DEAF</t>
  </si>
  <si>
    <t>Gutierrez_carlos@wagnerequipment.com</t>
  </si>
  <si>
    <t>PCP-0100A939</t>
  </si>
  <si>
    <t>jdabrams</t>
  </si>
  <si>
    <t>Mouser</t>
  </si>
  <si>
    <t>+1 5126586334</t>
  </si>
  <si>
    <t>dmouser@jdabrams.com</t>
  </si>
  <si>
    <t>J.D.Abrams</t>
  </si>
  <si>
    <t>13020 DONEGAL</t>
  </si>
  <si>
    <t>PPT-4000B28A</t>
  </si>
  <si>
    <t>lacrisanto@gaitzfer.com.mx</t>
  </si>
  <si>
    <t>crisanto lucas</t>
  </si>
  <si>
    <t>luis alberto</t>
  </si>
  <si>
    <t>refaccionaria gaitzfer</t>
  </si>
  <si>
    <t xml:space="preserve">23 de noviembre </t>
  </si>
  <si>
    <t>san juan bautista tuxtepec</t>
  </si>
  <si>
    <t>PCP-0100BA2E</t>
  </si>
  <si>
    <t>amhv35@aol.com</t>
  </si>
  <si>
    <t>AM AUTO</t>
  </si>
  <si>
    <t>1883 NORTH MERCURY AVENUE</t>
  </si>
  <si>
    <t>PCP-0100C8B8</t>
  </si>
  <si>
    <t>tonya.mertens@arcosa.com</t>
  </si>
  <si>
    <t>Tonya</t>
  </si>
  <si>
    <t>Tonya.Mertens@arcosa.com</t>
  </si>
  <si>
    <t>ARCOSA LWB, LLC DBA ARCOSA LIGHTWEIGHT</t>
  </si>
  <si>
    <t>11728 HWY 93</t>
  </si>
  <si>
    <t>boulder</t>
  </si>
  <si>
    <t>89168::ARCOSA LWB LLC</t>
  </si>
  <si>
    <t>PCP-0100C081</t>
  </si>
  <si>
    <t>a1rmkh</t>
  </si>
  <si>
    <t>kyle.hill@tntxtruck.com</t>
  </si>
  <si>
    <t>ALBUQUERQUE FREIGHTLINER</t>
  </si>
  <si>
    <t>02349::ALBUQUERQUE FREIGHTLINER</t>
  </si>
  <si>
    <t>PSP-000D416C</t>
  </si>
  <si>
    <t>ecastillo@npetex.com</t>
  </si>
  <si>
    <t>Enrique</t>
  </si>
  <si>
    <t>NUECES POWER EQUIPMENT</t>
  </si>
  <si>
    <t>P.O. Box 4789</t>
  </si>
  <si>
    <t>Corpus Christi</t>
  </si>
  <si>
    <t>65385::NUECES POWER EQUIPMENT</t>
  </si>
  <si>
    <t>PCP-01012EE1</t>
  </si>
  <si>
    <t>a1rmtm</t>
  </si>
  <si>
    <t>Mirabel</t>
  </si>
  <si>
    <t>thomas.mirabel@tntxtruck.com</t>
  </si>
  <si>
    <t>PSP-000CD179</t>
  </si>
  <si>
    <t>kropchock@equinix.com</t>
  </si>
  <si>
    <t>Ropchock</t>
  </si>
  <si>
    <t>EQUINIX INC</t>
  </si>
  <si>
    <t>15798 WEST 83RD AVENUE</t>
  </si>
  <si>
    <t>83457::EQUINIX INC - DENVER</t>
  </si>
  <si>
    <t>PCP-01011C4E</t>
  </si>
  <si>
    <t>fwnelan@gmail.com</t>
  </si>
  <si>
    <t>NEILAN</t>
  </si>
  <si>
    <t>FRED</t>
  </si>
  <si>
    <t>COAL MINE RANCH JNT VENTURE</t>
  </si>
  <si>
    <t>760 RINCONADA</t>
  </si>
  <si>
    <t>17784::COAL MINE RANCH JNT VENTURE</t>
  </si>
  <si>
    <t>PCP-0101018D</t>
  </si>
  <si>
    <t>elconsuelo@aol.com</t>
  </si>
  <si>
    <t>Gonzalo</t>
  </si>
  <si>
    <t>FARMS EL CONSUELO</t>
  </si>
  <si>
    <t>P.O. BoxC 170</t>
  </si>
  <si>
    <t>Chamberino</t>
  </si>
  <si>
    <t>35414::FARMS EL CONSUELO</t>
  </si>
  <si>
    <t>PCP-01011B15</t>
  </si>
  <si>
    <t>a5tecf</t>
  </si>
  <si>
    <t>Figueroa</t>
  </si>
  <si>
    <t>Cesar.Figueroa@mhctrp.com</t>
  </si>
  <si>
    <t>PSP-000B4003</t>
  </si>
  <si>
    <t>e250tl1</t>
  </si>
  <si>
    <t>Lease</t>
  </si>
  <si>
    <t>Lease_Timothy@wagnerequipment.com</t>
  </si>
  <si>
    <t>PSP-000D1602</t>
  </si>
  <si>
    <t>e250ct</t>
  </si>
  <si>
    <t>Truesdell</t>
  </si>
  <si>
    <t>truesdell_cody@wagnerequipment.com</t>
  </si>
  <si>
    <t>PSP-00086FB3</t>
  </si>
  <si>
    <t>e350ajb</t>
  </si>
  <si>
    <t>Brue</t>
  </si>
  <si>
    <t>brue_adam@wagnerequipment.com</t>
  </si>
  <si>
    <t>PSP-000930E7</t>
  </si>
  <si>
    <t>e350aj2</t>
  </si>
  <si>
    <t>jimenez_andrew@wagnerequipment.com</t>
  </si>
  <si>
    <t>PSP-000C644B</t>
  </si>
  <si>
    <t>rreitzel@enerflex.com</t>
  </si>
  <si>
    <t>Reitzel</t>
  </si>
  <si>
    <t>2175 W BLAIRTOWN RD</t>
  </si>
  <si>
    <t>ROCK SPRINGS</t>
  </si>
  <si>
    <t>PCP-01010BC1</t>
  </si>
  <si>
    <t>jstainbrook@enerflex.com</t>
  </si>
  <si>
    <t>Stainbrook</t>
  </si>
  <si>
    <t>JStainbrook@enerflex.com</t>
  </si>
  <si>
    <t>885 SOUTH BURMA AVENUE</t>
  </si>
  <si>
    <t>PCP-01010BA0</t>
  </si>
  <si>
    <t>jhillius@enerflex.com</t>
  </si>
  <si>
    <t>Hillius</t>
  </si>
  <si>
    <t>885 S. BURMA AVE</t>
  </si>
  <si>
    <t>PCP-01010B14</t>
  </si>
  <si>
    <t>keltyconstructioninc@gmail.com</t>
  </si>
  <si>
    <t>Kelty</t>
  </si>
  <si>
    <t>KELTY CONSTRUCTION INC</t>
  </si>
  <si>
    <t>50639::KELTY CONSTRUCTION INC</t>
  </si>
  <si>
    <t>PPW-8001CE48</t>
  </si>
  <si>
    <t>jeremy@rimrockwire.com</t>
  </si>
  <si>
    <t>Decker</t>
  </si>
  <si>
    <t>Rim Rock Wire &amp; Assembly</t>
  </si>
  <si>
    <t>613 E GRAND AVE</t>
  </si>
  <si>
    <t>FRUITA</t>
  </si>
  <si>
    <t>PCP-01013602</t>
  </si>
  <si>
    <t>asball8807@outlook.com</t>
  </si>
  <si>
    <t>Ball</t>
  </si>
  <si>
    <t>5115 COUNTRY CLUB RD SE</t>
  </si>
  <si>
    <t>PCP-01011A18</t>
  </si>
  <si>
    <t>jmedrano@enerflex.com</t>
  </si>
  <si>
    <t>Jmedrano@enerflex.com</t>
  </si>
  <si>
    <t>2013 1ST AVE</t>
  </si>
  <si>
    <t>PCP-01010AC3</t>
  </si>
  <si>
    <t>mwickham@enerflex.com</t>
  </si>
  <si>
    <t>Wickham</t>
  </si>
  <si>
    <t>337 blah blah</t>
  </si>
  <si>
    <t>Gillette</t>
  </si>
  <si>
    <t>PCP-01010B71</t>
  </si>
  <si>
    <t>brmoore@enerflex.com</t>
  </si>
  <si>
    <t>Brody</t>
  </si>
  <si>
    <t>PCP-01010BD8</t>
  </si>
  <si>
    <t>tbaillargeon@johnstownco.gov</t>
  </si>
  <si>
    <t>Baillargeon</t>
  </si>
  <si>
    <t>Tbaillargeon@johnstownco.gov</t>
  </si>
  <si>
    <t>TOWN OF JOHNSTOWN</t>
  </si>
  <si>
    <t>201 S First Place</t>
  </si>
  <si>
    <t>49495::TOWN OF JOHNSTOWN</t>
  </si>
  <si>
    <t>PCP-01012688</t>
  </si>
  <si>
    <t>nkkoz13@yahoo.com</t>
  </si>
  <si>
    <t>ozzello</t>
  </si>
  <si>
    <t>shannon</t>
  </si>
  <si>
    <t>ORC CONCRETE SOLUTIONS</t>
  </si>
  <si>
    <t>4322 w 78th ave</t>
  </si>
  <si>
    <t>66838::ORC CONCRETE SOLUTIONS</t>
  </si>
  <si>
    <t>PCP-0100FF50</t>
  </si>
  <si>
    <t>mdfh10118@gmail.com</t>
  </si>
  <si>
    <t>minji</t>
  </si>
  <si>
    <t>MAIN ROAD</t>
  </si>
  <si>
    <t>FALEASAO</t>
  </si>
  <si>
    <t>MANU'A DISTRICT</t>
  </si>
  <si>
    <t>AS</t>
  </si>
  <si>
    <t>PCP-01013770</t>
  </si>
  <si>
    <t>afenn@enerflex.com</t>
  </si>
  <si>
    <t>Fenn</t>
  </si>
  <si>
    <t>+1 9707120072</t>
  </si>
  <si>
    <t>1779 Airport Rd</t>
  </si>
  <si>
    <t>PCP-01010C32</t>
  </si>
  <si>
    <t>cesar@cjgravel.com</t>
  </si>
  <si>
    <t>valenzuela</t>
  </si>
  <si>
    <t>cesar</t>
  </si>
  <si>
    <t>C &amp; J GRAVEL PRODUCTS</t>
  </si>
  <si>
    <t>27661 us hwy 160 Durango co 81301</t>
  </si>
  <si>
    <t>37036::C &amp; J GRAVEL PRODUCTS</t>
  </si>
  <si>
    <t>PCP-0004B3AC</t>
  </si>
  <si>
    <t>rdavis@enerflex.com</t>
  </si>
  <si>
    <t>RDAVIS@ENERFLEX.COM</t>
  </si>
  <si>
    <t>1779 AIRPORT RD. UNIT B.</t>
  </si>
  <si>
    <t>PCP-01010C55</t>
  </si>
  <si>
    <t>rsfdave@live.com</t>
  </si>
  <si>
    <t>wrmenterprizes</t>
  </si>
  <si>
    <t>5397 Galena Dr</t>
  </si>
  <si>
    <t>PCP-0100DED7</t>
  </si>
  <si>
    <t>sbrandt@cityofmontrose.org</t>
  </si>
  <si>
    <t>Brandt</t>
  </si>
  <si>
    <t>CITY OF MONTROSE</t>
  </si>
  <si>
    <t>PO Box 790</t>
  </si>
  <si>
    <t>61578::CITY OF MONTROSE</t>
  </si>
  <si>
    <t>PCP-01010E55</t>
  </si>
  <si>
    <t>davidrayas91@gmail.com</t>
  </si>
  <si>
    <t>Rayas</t>
  </si>
  <si>
    <t>HARDY HOLE DRILLING</t>
  </si>
  <si>
    <t>7100 Westwind STE 135</t>
  </si>
  <si>
    <t>41405::HARDY HOLE DRILLING</t>
  </si>
  <si>
    <t>PCP-010115E0</t>
  </si>
  <si>
    <t>invoices@western-uranium.com</t>
  </si>
  <si>
    <t>Rutter</t>
  </si>
  <si>
    <t>PINON RIDGE MINING LLC</t>
  </si>
  <si>
    <t>31525 HWY 90</t>
  </si>
  <si>
    <t>NUCLA</t>
  </si>
  <si>
    <t>70965::PINON RIDGE MINING LLC</t>
  </si>
  <si>
    <t>PCP-01013235</t>
  </si>
  <si>
    <t>ranarde@gmail.com</t>
  </si>
  <si>
    <t>Anarde</t>
  </si>
  <si>
    <t>Russ</t>
  </si>
  <si>
    <t>RUSS ANARDE</t>
  </si>
  <si>
    <t>58750 CHERRY RD</t>
  </si>
  <si>
    <t>76349::RUSS ANARDE</t>
  </si>
  <si>
    <t>PCP-010130F9</t>
  </si>
  <si>
    <t>a678ts</t>
  </si>
  <si>
    <t>Snyder</t>
  </si>
  <si>
    <t>tom.snyder@mhc.com</t>
  </si>
  <si>
    <t>PSP-000A7199</t>
  </si>
  <si>
    <t>james.hatteberg@ngsgi.com</t>
  </si>
  <si>
    <t>hatteberg</t>
  </si>
  <si>
    <t>James.hatteberg@ngsgi.com</t>
  </si>
  <si>
    <t>64193::NATURAL GAS SERVICE GROUP IN C,64193a::NATURAL GAS SERVICE GROUP IN C</t>
  </si>
  <si>
    <t>PCP-00A82515</t>
  </si>
  <si>
    <t>jbdunnexcavation@gmail.com</t>
  </si>
  <si>
    <t>Dunn</t>
  </si>
  <si>
    <t>+1 7194319441</t>
  </si>
  <si>
    <t>JB DUNN EXCAVATION LLC</t>
  </si>
  <si>
    <t>P.O. BOX 185</t>
  </si>
  <si>
    <t>27361::JB DUNN EXCAVATION LLC</t>
  </si>
  <si>
    <t>PPW-80028469</t>
  </si>
  <si>
    <t>frankm@lifescapecolorado.com</t>
  </si>
  <si>
    <t>munoz</t>
  </si>
  <si>
    <t>LIFESCAPE ASSOCIATES INC.</t>
  </si>
  <si>
    <t>455 SOUTH PLATTE RIVER DRIVE</t>
  </si>
  <si>
    <t>15890::LIFESCAPE ASSOCIATES INC</t>
  </si>
  <si>
    <t>PCP-0101A457</t>
  </si>
  <si>
    <t>e250jb12</t>
  </si>
  <si>
    <t>Barraza</t>
  </si>
  <si>
    <t>Barraza_Javier@wagnerequipment.com</t>
  </si>
  <si>
    <t>PSP-000D396C</t>
  </si>
  <si>
    <t>merohbc@gmail.com</t>
  </si>
  <si>
    <t>Eroh</t>
  </si>
  <si>
    <t>HANSEN CONSTRUCTION INC.</t>
  </si>
  <si>
    <t>P.O. BOX 10493</t>
  </si>
  <si>
    <t>41333::HANSEN CONSTRUCTION INC</t>
  </si>
  <si>
    <t>PCP-01018538</t>
  </si>
  <si>
    <t>a6r2jm</t>
  </si>
  <si>
    <t>Joaquin</t>
  </si>
  <si>
    <t>joaquin.melendez@borderint.com</t>
  </si>
  <si>
    <t>08645::RJ BORDER INTERNATIONAL,08665::BORDER INTERNATIONAL TRUCKS,u08645::RJ BORDER INTERNATIONAL</t>
  </si>
  <si>
    <t>PSP-000B5EF1</t>
  </si>
  <si>
    <t>lawgranado70@gmail.com</t>
  </si>
  <si>
    <t>Granado</t>
  </si>
  <si>
    <t>lawrence</t>
  </si>
  <si>
    <t>1025 BOUNDS ROAD</t>
  </si>
  <si>
    <t>PCP-01016E68</t>
  </si>
  <si>
    <t>d50101</t>
  </si>
  <si>
    <t>Friedly</t>
  </si>
  <si>
    <t>Garrack</t>
  </si>
  <si>
    <t>+1 201 788 3619</t>
  </si>
  <si>
    <t>Friedly_Garrack_W@solarturbines.com</t>
  </si>
  <si>
    <t>SOLAR TURBINES INC. (ADM.)</t>
  </si>
  <si>
    <t>PPS-000C9952</t>
  </si>
  <si>
    <t>imtiaz.joy@gmail.com</t>
  </si>
  <si>
    <t>basha</t>
  </si>
  <si>
    <t>imtiaz</t>
  </si>
  <si>
    <t>111 WEST WASHINGTON STREET</t>
  </si>
  <si>
    <t>EAST PEORIA</t>
  </si>
  <si>
    <t>PCP-01014A17</t>
  </si>
  <si>
    <t>jscrivner@johnstownco.gov</t>
  </si>
  <si>
    <t>Scrivner</t>
  </si>
  <si>
    <t>201 SOUTH 1ST PLACE</t>
  </si>
  <si>
    <t>PCP-01019C23</t>
  </si>
  <si>
    <t>jlockett@grantcountynm.gov</t>
  </si>
  <si>
    <t>Lockett</t>
  </si>
  <si>
    <t>P.O. BOX 898</t>
  </si>
  <si>
    <t>SILVER CITY</t>
  </si>
  <si>
    <t>88062 898</t>
  </si>
  <si>
    <t>PCP-010179ED</t>
  </si>
  <si>
    <t>vansmachineshopco@gmail.com</t>
  </si>
  <si>
    <t>VANS MACHINE SHOP</t>
  </si>
  <si>
    <t>1501 STATE AVE</t>
  </si>
  <si>
    <t>92911::VANS MACHINE SHOP</t>
  </si>
  <si>
    <t>PCP-01018791</t>
  </si>
  <si>
    <t>lawrencemartinez@taospueblo.com</t>
  </si>
  <si>
    <t>TAOS PUEBLO</t>
  </si>
  <si>
    <t>PO BOX 1846</t>
  </si>
  <si>
    <t>85586::TAOS PUEBLO - ADMINISTRATION</t>
  </si>
  <si>
    <t>PCP-0101969B</t>
  </si>
  <si>
    <t>acarey@pyramidconstructioninc.com</t>
  </si>
  <si>
    <t>Carey</t>
  </si>
  <si>
    <t>CONCRETE CONCEPTS DESIGN</t>
  </si>
  <si>
    <t>3075 JANITELL RD., STE. 200</t>
  </si>
  <si>
    <t>19446::CONCRETE CONCEPTS DESIGN</t>
  </si>
  <si>
    <t>PCP-01017F46</t>
  </si>
  <si>
    <t>rickybusha@gmail.com</t>
  </si>
  <si>
    <t>Busha</t>
  </si>
  <si>
    <t>Ricki</t>
  </si>
  <si>
    <t>RICKY BUSHA</t>
  </si>
  <si>
    <t>1144 NORTH CALICO ROCK LANE</t>
  </si>
  <si>
    <t>71814::RICKY BUSHA</t>
  </si>
  <si>
    <t>PCP-010172E8</t>
  </si>
  <si>
    <t>civic91_sihatch@hotmail.com</t>
  </si>
  <si>
    <t>BIG A CONSTRUCTION</t>
  </si>
  <si>
    <t xml:space="preserve">1100 Montana </t>
  </si>
  <si>
    <t>04654::BIG A CONSTRUCTION</t>
  </si>
  <si>
    <t>PCP-010192A5</t>
  </si>
  <si>
    <t>collinthebomb1@gmail.com</t>
  </si>
  <si>
    <t>Banik</t>
  </si>
  <si>
    <t>VULCAN COMAL QUARRY</t>
  </si>
  <si>
    <t>1980 SANDPIPER DRIVE</t>
  </si>
  <si>
    <t>NEW BRAUNFELS</t>
  </si>
  <si>
    <t>92411::VULCAN COMAL QUARRY</t>
  </si>
  <si>
    <t>PCP-00E8DD45</t>
  </si>
  <si>
    <t>shop@jbsittner.com</t>
  </si>
  <si>
    <t>Frerichs</t>
  </si>
  <si>
    <t>JB SITTNER TRUCKING LLC</t>
  </si>
  <si>
    <t>1468 4TH ST.</t>
  </si>
  <si>
    <t>NUNN</t>
  </si>
  <si>
    <t>79815::JB SITTNER TRUCKING LLC</t>
  </si>
  <si>
    <t>PCP-0100AF37</t>
  </si>
  <si>
    <t>dannyrobinson428@gmail.com</t>
  </si>
  <si>
    <t>ROBINSON SONS INC</t>
  </si>
  <si>
    <t>12767 COUNTY RD 31.9</t>
  </si>
  <si>
    <t>WESTON</t>
  </si>
  <si>
    <t>76062::ROBINSON SONS INC</t>
  </si>
  <si>
    <t>PCP-01020FC8</t>
  </si>
  <si>
    <t>estefaniaa@hpoconstruction.com</t>
  </si>
  <si>
    <t>Alcala</t>
  </si>
  <si>
    <t>Estefania</t>
  </si>
  <si>
    <t>HPO CONSTRUCTION LLC</t>
  </si>
  <si>
    <t>15316 Marburn CT</t>
  </si>
  <si>
    <t>Horizon City</t>
  </si>
  <si>
    <t>40507::HPO CONSTRUCTION LLC</t>
  </si>
  <si>
    <t>PCP-010204F7</t>
  </si>
  <si>
    <t>e350en</t>
  </si>
  <si>
    <t>Nayarez</t>
  </si>
  <si>
    <t>Nayarez_Edgar@wagnerequipment.com</t>
  </si>
  <si>
    <t>PSP-0002470F</t>
  </si>
  <si>
    <t>keithclements07@gmail.com</t>
  </si>
  <si>
    <t>Clements</t>
  </si>
  <si>
    <t>KEITHCLEMENTS07@GMAIL.COM</t>
  </si>
  <si>
    <t>MD</t>
  </si>
  <si>
    <t>4268 BRANDON AVENUE</t>
  </si>
  <si>
    <t>PCP-01021716</t>
  </si>
  <si>
    <t>sadams3@ur.com</t>
  </si>
  <si>
    <t>United Rentals CES</t>
  </si>
  <si>
    <t>5478 Washington St</t>
  </si>
  <si>
    <t>Unit C</t>
  </si>
  <si>
    <t>PCP-010209F5</t>
  </si>
  <si>
    <t>weichel_anthony@wagnerequipment.com</t>
  </si>
  <si>
    <t>Weichel</t>
  </si>
  <si>
    <t>PCP-0101FE96</t>
  </si>
  <si>
    <t>dschraeder@mct-ind.com</t>
  </si>
  <si>
    <t>Schraeder</t>
  </si>
  <si>
    <t>MCT Industries Inc</t>
  </si>
  <si>
    <t>500 TIERRA MONTANA LOOP</t>
  </si>
  <si>
    <t>PCP-0101EDED</t>
  </si>
  <si>
    <t>Manyikt@icloud.com</t>
  </si>
  <si>
    <t>Manyik</t>
  </si>
  <si>
    <t>2414 CARRIAGE DRIVE</t>
  </si>
  <si>
    <t>PCP-0101E729</t>
  </si>
  <si>
    <t>casey.myers@scouting.org</t>
  </si>
  <si>
    <t>PHILMONT SCOUT RANCH</t>
  </si>
  <si>
    <t>17 DEER RUN RD</t>
  </si>
  <si>
    <t>CIMARRON</t>
  </si>
  <si>
    <t>68606::PHILMONT SCOUT RANCH</t>
  </si>
  <si>
    <t>PCP-0101F90C</t>
  </si>
  <si>
    <t>levischlosser@outlook.com</t>
  </si>
  <si>
    <t>Schlosser</t>
  </si>
  <si>
    <t>SCHLOSSER INC</t>
  </si>
  <si>
    <t>755 HIWAY 385</t>
  </si>
  <si>
    <t>78115::SCHLOSSER INC</t>
  </si>
  <si>
    <t>PCP-0101E4A5</t>
  </si>
  <si>
    <t>e250jro</t>
  </si>
  <si>
    <t>Olague</t>
  </si>
  <si>
    <t>Olague_Jorge@wagnerequipment.com</t>
  </si>
  <si>
    <t>PSP-000D2DA9</t>
  </si>
  <si>
    <t>e250cp1</t>
  </si>
  <si>
    <t>Padilla</t>
  </si>
  <si>
    <t>padilla_christopher@wagnerequipment.com</t>
  </si>
  <si>
    <t>PSP-000B175B</t>
  </si>
  <si>
    <t>lenny.urizar@holcim.com</t>
  </si>
  <si>
    <t>urizar</t>
  </si>
  <si>
    <t>lenny</t>
  </si>
  <si>
    <t>30716 83RD AVENUE</t>
  </si>
  <si>
    <t>PCP-00E0CF5C</t>
  </si>
  <si>
    <t>deversranch@bacavalley.com</t>
  </si>
  <si>
    <t>Devers</t>
  </si>
  <si>
    <t>JAY DEVERS</t>
  </si>
  <si>
    <t>9960 SANTA FE TRAIL</t>
  </si>
  <si>
    <t>51202::JAY DEVERS</t>
  </si>
  <si>
    <t>PCP-01021183</t>
  </si>
  <si>
    <t>e350cc</t>
  </si>
  <si>
    <t>Cabrera</t>
  </si>
  <si>
    <t>Crystal</t>
  </si>
  <si>
    <t>cabrera_crystal@wagnerequipment.com</t>
  </si>
  <si>
    <t>PSP-000768DF</t>
  </si>
  <si>
    <t>austin.krajnak@kodiakgas.com</t>
  </si>
  <si>
    <t>Krajnak</t>
  </si>
  <si>
    <t>Austin.Krajnak@kodiakgas.com</t>
  </si>
  <si>
    <t>5215 PETROLEUM DR</t>
  </si>
  <si>
    <t>PCP-010235E1</t>
  </si>
  <si>
    <t>Pedro.hernandez@threesonscon.com</t>
  </si>
  <si>
    <t>1355 QUENTIN STREET</t>
  </si>
  <si>
    <t>PCP-01023C28</t>
  </si>
  <si>
    <t>harrisonlewisjones17@gmail.com</t>
  </si>
  <si>
    <t>48 MERES ROAD</t>
  </si>
  <si>
    <t>HALESOWEN</t>
  </si>
  <si>
    <t>B63 2HL</t>
  </si>
  <si>
    <t>PCP-0102345B</t>
  </si>
  <si>
    <t>reid_sutherland@outlook.com</t>
  </si>
  <si>
    <t>Reid_sutherland@outlook.com</t>
  </si>
  <si>
    <t>Sutherland Construction</t>
  </si>
  <si>
    <t>39229 BRAXTON LN</t>
  </si>
  <si>
    <t>PCP-01022D2C</t>
  </si>
  <si>
    <t>kirkblauser512@gmail.com</t>
  </si>
  <si>
    <t>Blauser</t>
  </si>
  <si>
    <t>Kirk</t>
  </si>
  <si>
    <t>Kirkblauser512@gmail.com</t>
  </si>
  <si>
    <t>928 SOUTH HARMONY DRIVE</t>
  </si>
  <si>
    <t>PCP-01023B62</t>
  </si>
  <si>
    <t>jasonkirk0910@gmail.com</t>
  </si>
  <si>
    <t>717 CHARLOTTE ST</t>
  </si>
  <si>
    <t>PCP-0102682B</t>
  </si>
  <si>
    <t>hector303g@gmail.com</t>
  </si>
  <si>
    <t>5776 SOUTH JERICHO WAY</t>
  </si>
  <si>
    <t>PCP-01025B43</t>
  </si>
  <si>
    <t>baseballbro5396@gmail.com</t>
  </si>
  <si>
    <t>4823 MCNARY CT NW</t>
  </si>
  <si>
    <t>PCP-01026008</t>
  </si>
  <si>
    <t>e350jrh1</t>
  </si>
  <si>
    <t>Hoben</t>
  </si>
  <si>
    <t>hoben_joey@wagnerequipment.com</t>
  </si>
  <si>
    <t>PSP-000C298E</t>
  </si>
  <si>
    <t>varnermobilellc@gmail.com</t>
  </si>
  <si>
    <t>Varner</t>
  </si>
  <si>
    <t>Bradey</t>
  </si>
  <si>
    <t>Varner Mobile Solutions LLC</t>
  </si>
  <si>
    <t>512 12th. Street</t>
  </si>
  <si>
    <t>#3</t>
  </si>
  <si>
    <t>PCP-0102D144</t>
  </si>
  <si>
    <t>robertwlayman@gmail.com</t>
  </si>
  <si>
    <t>layman</t>
  </si>
  <si>
    <t>Robbie</t>
  </si>
  <si>
    <t>US (+1)(419) 206-8562</t>
  </si>
  <si>
    <t>PCP-00CBDD6C</t>
  </si>
  <si>
    <t>robertschultz@pvc1inc.com</t>
  </si>
  <si>
    <t>Schultz</t>
  </si>
  <si>
    <t>+1 7198468449</t>
  </si>
  <si>
    <t>PURGATOIRE VALLEY CONST.</t>
  </si>
  <si>
    <t>103 W Main St</t>
  </si>
  <si>
    <t>70714::PURGATOIRE VALLEY CONST INC</t>
  </si>
  <si>
    <t>PCP-0102B23A</t>
  </si>
  <si>
    <t>blue02ctd@yahoo.com</t>
  </si>
  <si>
    <t>Crowther</t>
  </si>
  <si>
    <t>SOUTHWAY CONSTRUCTION CO</t>
  </si>
  <si>
    <t>117 WHITE PINE DR.</t>
  </si>
  <si>
    <t>74770::ROCK PRODUCTS INC</t>
  </si>
  <si>
    <t>PCP-0102CA55</t>
  </si>
  <si>
    <t>brian.sandoval01@gmail.com</t>
  </si>
  <si>
    <t>Sandoval</t>
  </si>
  <si>
    <t>RFD-TV THE RANCH LLC</t>
  </si>
  <si>
    <t>17445 ARBOR STREET</t>
  </si>
  <si>
    <t>72995::RFD-TV THE RANCH LLC</t>
  </si>
  <si>
    <t>PCP-0102C9CA</t>
  </si>
  <si>
    <t>raul@pinnaclecollc.com</t>
  </si>
  <si>
    <t>RAUL@PINNACLECOLLC.COM</t>
  </si>
  <si>
    <t>PINNACLE STRUCTURAL SERVICES</t>
  </si>
  <si>
    <t>8547 E ARAPAHOE RD</t>
  </si>
  <si>
    <t>GREENWOOD VILLAGE</t>
  </si>
  <si>
    <t>68959::PINNACLE STRUCTURAL SERVICES</t>
  </si>
  <si>
    <t>PCP-0102D706</t>
  </si>
  <si>
    <t>greener007@hotmail.com</t>
  </si>
  <si>
    <t>Green</t>
  </si>
  <si>
    <t>BTU BLOCK &amp; CONCRETE INC</t>
  </si>
  <si>
    <t>115 CIMARRON AVENUE</t>
  </si>
  <si>
    <t>06110::BTU BLOCK &amp; CONCRETE INC</t>
  </si>
  <si>
    <t>PCP-0102C7D2</t>
  </si>
  <si>
    <t>mhickey@thiess.com</t>
  </si>
  <si>
    <t>+61 730029883</t>
  </si>
  <si>
    <t>+61 431 654 625</t>
  </si>
  <si>
    <t>mhickey@thiess.com.au</t>
  </si>
  <si>
    <t>HDAL</t>
  </si>
  <si>
    <t xml:space="preserve">11 Cataract Ave </t>
  </si>
  <si>
    <t>RANGEWOOD</t>
  </si>
  <si>
    <t>QLD</t>
  </si>
  <si>
    <t>PPW-00011858</t>
  </si>
  <si>
    <t>curtisf@midwestrockfall.com</t>
  </si>
  <si>
    <t>Fetzer</t>
  </si>
  <si>
    <t>MIDWEST ROCKFALL LLC</t>
  </si>
  <si>
    <t>10911 Irma Dr</t>
  </si>
  <si>
    <t>Northglen</t>
  </si>
  <si>
    <t>60021::MIDWEST ROCKFALL LLC</t>
  </si>
  <si>
    <t>PCP-0102BAE9</t>
  </si>
  <si>
    <t>curnalic@slhs.org</t>
  </si>
  <si>
    <t>curnalia</t>
  </si>
  <si>
    <t>ST LUKES MEDICAL CENTER</t>
  </si>
  <si>
    <t>895 NORTH 6TH EAST STREET</t>
  </si>
  <si>
    <t>Mountain Home</t>
  </si>
  <si>
    <t>87215::ST LUKES MEDICAL CENTER</t>
  </si>
  <si>
    <t>PCP-008EBAB7</t>
  </si>
  <si>
    <t>shacie@merrion.bz</t>
  </si>
  <si>
    <t>Murray</t>
  </si>
  <si>
    <t>Shacie</t>
  </si>
  <si>
    <t>MERRION OIL &amp; GAS CORP</t>
  </si>
  <si>
    <t>610 Reilly Ave</t>
  </si>
  <si>
    <t>59313::MERRION OIL &amp; GAS CORP</t>
  </si>
  <si>
    <t>PCP-0102B28E</t>
  </si>
  <si>
    <t>Habibzadeh.sahand93@gmail.com</t>
  </si>
  <si>
    <t>L atkinson</t>
  </si>
  <si>
    <t>4036 PICK STREET</t>
  </si>
  <si>
    <t>PCP-0102EA22</t>
  </si>
  <si>
    <t>dustinlp2469@gmail.com</t>
  </si>
  <si>
    <t>Pannell</t>
  </si>
  <si>
    <t>+1 4325591554</t>
  </si>
  <si>
    <t>WilderPan, LLC</t>
  </si>
  <si>
    <t>220 NM Hwy 283</t>
  </si>
  <si>
    <t>PCP-0102DDE2</t>
  </si>
  <si>
    <t>jclay130@gmail.com</t>
  </si>
  <si>
    <t>1 WILSON STREET</t>
  </si>
  <si>
    <t>DUNSTON</t>
  </si>
  <si>
    <t>GATESHEAD NE11 9UB</t>
  </si>
  <si>
    <t>NE11 9UB</t>
  </si>
  <si>
    <t>PCP-010280F8</t>
  </si>
  <si>
    <t>Gutierrezcesar2501@gmail.com</t>
  </si>
  <si>
    <t>GTZ TRUCKING LLC</t>
  </si>
  <si>
    <t>6 ESTADO ROAD</t>
  </si>
  <si>
    <t>PCP-0102B8D9</t>
  </si>
  <si>
    <t>dasedudeman@gmail.com</t>
  </si>
  <si>
    <t>74 CONESTOGA RD</t>
  </si>
  <si>
    <t>FRANKTOWN</t>
  </si>
  <si>
    <t>PCP-00FFE03F</t>
  </si>
  <si>
    <t>pmartine3@yahoo.com</t>
  </si>
  <si>
    <t>PPW-8001B6B8</t>
  </si>
  <si>
    <t>integrityautocare719@gmail.com</t>
  </si>
  <si>
    <t>INTEGRITY AUTO CARE</t>
  </si>
  <si>
    <t>2402 LAKEVIEW AVENUE</t>
  </si>
  <si>
    <t>46207::INTEGRITY AUTO CARE</t>
  </si>
  <si>
    <t>PCP-0102D920</t>
  </si>
  <si>
    <t>e350jag1</t>
  </si>
  <si>
    <t>gonzalez_juan@wagnerequipment.com</t>
  </si>
  <si>
    <t>PSP-000C7B81</t>
  </si>
  <si>
    <t>diane.guise@fluorgov.com</t>
  </si>
  <si>
    <t>Guise</t>
  </si>
  <si>
    <t>Diane</t>
  </si>
  <si>
    <t>FLUOR CORP.</t>
  </si>
  <si>
    <t>17699 E. Steamboat Ave.</t>
  </si>
  <si>
    <t>Bldg. 201</t>
  </si>
  <si>
    <t>32604::FLUOR FEDERAL SOLUTIONS</t>
  </si>
  <si>
    <t>PCP-0102C0C0</t>
  </si>
  <si>
    <t>shleyendekker21@gmail.com</t>
  </si>
  <si>
    <t>Leyendekker</t>
  </si>
  <si>
    <t>+1 2544858143</t>
  </si>
  <si>
    <t>S AND H REPAIR</t>
  </si>
  <si>
    <t>4292 FM 2156</t>
  </si>
  <si>
    <t>DUBLIN</t>
  </si>
  <si>
    <t>83771::S AND H REPAIR</t>
  </si>
  <si>
    <t>PCP-00F77FE1</t>
  </si>
  <si>
    <t>ryansrepair789@gmail.com</t>
  </si>
  <si>
    <t>Vrbas</t>
  </si>
  <si>
    <t>Ryan’s Repair llc</t>
  </si>
  <si>
    <t>207 s 10th street</t>
  </si>
  <si>
    <t>PCP-0102CFD0</t>
  </si>
  <si>
    <t>jdon.arnold@navenergy.com</t>
  </si>
  <si>
    <t>JD</t>
  </si>
  <si>
    <t>+1 5055984427</t>
  </si>
  <si>
    <t>JDon.Arnold@navenergy.com</t>
  </si>
  <si>
    <t>BHP BILLITON</t>
  </si>
  <si>
    <t>PO BOX 1717</t>
  </si>
  <si>
    <t>FRUITLAND</t>
  </si>
  <si>
    <t>64243::NAVAJO TRANSITIONAL ENERGY</t>
  </si>
  <si>
    <t>PCP-0009FDB7</t>
  </si>
  <si>
    <t>rob.bowen@millstoneweber.com</t>
  </si>
  <si>
    <t>bowen</t>
  </si>
  <si>
    <t>robert</t>
  </si>
  <si>
    <t>MILLSTONE WEBER LLC</t>
  </si>
  <si>
    <t>601 FOUNTAIN LAKES BLVD</t>
  </si>
  <si>
    <t>ST CHARLES</t>
  </si>
  <si>
    <t>60530::MILLSTONE WEBER LLC</t>
  </si>
  <si>
    <t>PCP-0102B6D5</t>
  </si>
  <si>
    <t>thallnsons@hotmail.com</t>
  </si>
  <si>
    <t>hall</t>
  </si>
  <si>
    <t>toby</t>
  </si>
  <si>
    <t>6104 5825 RD</t>
  </si>
  <si>
    <t>PCP-010230C9</t>
  </si>
  <si>
    <t>jacob.hunt@glorieta.org</t>
  </si>
  <si>
    <t>hunt</t>
  </si>
  <si>
    <t>11 NM-50</t>
  </si>
  <si>
    <t>GLORIETA</t>
  </si>
  <si>
    <t>PCP-0102A53C</t>
  </si>
  <si>
    <t>lloyd.olomon@apcsouthern.com</t>
  </si>
  <si>
    <t>Olomon</t>
  </si>
  <si>
    <t>Lloyd.olomon@apcsouthern.com</t>
  </si>
  <si>
    <t>839 MACKENZIE AVENUE</t>
  </si>
  <si>
    <t>PCP-0102D431</t>
  </si>
  <si>
    <t>gerard.lucero@usda.gov</t>
  </si>
  <si>
    <t>US FOREST SERVICE</t>
  </si>
  <si>
    <t>1055 9TH STREET</t>
  </si>
  <si>
    <t>CO 81132</t>
  </si>
  <si>
    <t>90660::US FOREST SERVICE</t>
  </si>
  <si>
    <t>PCP-0102C040</t>
  </si>
  <si>
    <t>hectermiranda@gmail.com</t>
  </si>
  <si>
    <t>Miranda</t>
  </si>
  <si>
    <t>MIRANDAS TRANSPORTATION LLC</t>
  </si>
  <si>
    <t>10624 RAYITO PLACE</t>
  </si>
  <si>
    <t>60004::MIRANDAS TRANSPORTATION LLC</t>
  </si>
  <si>
    <t>PCP-0102D217</t>
  </si>
  <si>
    <t>josh.klein@unitedco.com</t>
  </si>
  <si>
    <t>Klein</t>
  </si>
  <si>
    <t>+1 7192253185</t>
  </si>
  <si>
    <t>839 MacKenzie Ave</t>
  </si>
  <si>
    <t>PCP-0102B80D</t>
  </si>
  <si>
    <t>osperez@wwclyde.net</t>
  </si>
  <si>
    <t>WWCLYDE</t>
  </si>
  <si>
    <t>5630 FRANKLIN STREET</t>
  </si>
  <si>
    <t>PCP-0103433C</t>
  </si>
  <si>
    <t>airdrilling2025</t>
  </si>
  <si>
    <t>Jacquenlyn</t>
  </si>
  <si>
    <t>panganibanken003@gmail.com</t>
  </si>
  <si>
    <t>AIR DRILLING ASSOCIATES</t>
  </si>
  <si>
    <t>UNIT D 3RD FLOOR GLASS TOWER BUILDING</t>
  </si>
  <si>
    <t>makati city</t>
  </si>
  <si>
    <t>Metro Manila</t>
  </si>
  <si>
    <t>PH</t>
  </si>
  <si>
    <t>03313::ADA PTE LTD 089747 SINGAPORE</t>
  </si>
  <si>
    <t>PCP-0102F319</t>
  </si>
  <si>
    <t>davidfaucette@hotmail.com</t>
  </si>
  <si>
    <t>Faucette</t>
  </si>
  <si>
    <t>DAVID FAUCETTE</t>
  </si>
  <si>
    <t>19069 COUNTY ROAD 20</t>
  </si>
  <si>
    <t>SANFORD</t>
  </si>
  <si>
    <t>32665::DAVID FAUCETTE</t>
  </si>
  <si>
    <t>PCP-010330A9</t>
  </si>
  <si>
    <t>wolfspringsranch.cre@gmail.com</t>
  </si>
  <si>
    <t>Wingert</t>
  </si>
  <si>
    <t>THE NAVAJO NATION</t>
  </si>
  <si>
    <t>38198 CO-69</t>
  </si>
  <si>
    <t>CO 81252</t>
  </si>
  <si>
    <t>64260::THE NAVAJO NATION</t>
  </si>
  <si>
    <t>PCP-010332B0</t>
  </si>
  <si>
    <t>franklevacytrucking@hotmail.com</t>
  </si>
  <si>
    <t>Levacy</t>
  </si>
  <si>
    <t>Rock Solid Material</t>
  </si>
  <si>
    <t>750 NEW MEXICO 267</t>
  </si>
  <si>
    <t>MELROSE</t>
  </si>
  <si>
    <t>PCP-00CBBC9D</t>
  </si>
  <si>
    <t>adam@atomelectricep.com</t>
  </si>
  <si>
    <t>ATOM ELECTRIC</t>
  </si>
  <si>
    <t>10749 WHITE SANDS DRIVE</t>
  </si>
  <si>
    <t>05010::ATOM ELECTRIC</t>
  </si>
  <si>
    <t>PCP-01034FAE</t>
  </si>
  <si>
    <t>king6128@yahoo.com</t>
  </si>
  <si>
    <t>King6128@yahoo.com</t>
  </si>
  <si>
    <t>3955 FEATHER RIDGE DRIVE</t>
  </si>
  <si>
    <t>PCP-010354BC</t>
  </si>
  <si>
    <t>shop@grc-consulting.net</t>
  </si>
  <si>
    <t>ISAIAHS</t>
  </si>
  <si>
    <t>SHOP@GRC-CONSULTING.NET</t>
  </si>
  <si>
    <t>G R C CONSULTING INC</t>
  </si>
  <si>
    <t>5741 MAJESTIC STREET</t>
  </si>
  <si>
    <t>37869::G R C CONSULTING INC</t>
  </si>
  <si>
    <t>PCP-01033A19</t>
  </si>
  <si>
    <t>fvelasco@midcitycorp.us</t>
  </si>
  <si>
    <t>ACOSTA</t>
  </si>
  <si>
    <t>FERNANDO</t>
  </si>
  <si>
    <t>MID-CITY CORP</t>
  </si>
  <si>
    <t>12930 W CUSTER AVE</t>
  </si>
  <si>
    <t>BUTLER</t>
  </si>
  <si>
    <t>59158::MID CITY CORPORATION</t>
  </si>
  <si>
    <t>PCP-010350BD</t>
  </si>
  <si>
    <t>billing@nutrientfarm.com</t>
  </si>
  <si>
    <t>Burden</t>
  </si>
  <si>
    <t>Andre</t>
  </si>
  <si>
    <t>NUTRIENT HOLDINGS LLC</t>
  </si>
  <si>
    <t>9115 Colorado River Rd</t>
  </si>
  <si>
    <t>New Castle</t>
  </si>
  <si>
    <t>65439::NUTRIENT HOLDINGS LLC</t>
  </si>
  <si>
    <t>PCP-0103530C</t>
  </si>
  <si>
    <t>b.beaty@kosinm.com</t>
  </si>
  <si>
    <t>Beaty</t>
  </si>
  <si>
    <t>Brent</t>
  </si>
  <si>
    <t>B.BEATY@KOSINM.COM</t>
  </si>
  <si>
    <t>KELLEY OILFIELD SERVICE</t>
  </si>
  <si>
    <t>PO BOX 1270</t>
  </si>
  <si>
    <t>51061::KELLEY OILFIELD SERVICE</t>
  </si>
  <si>
    <t>PCP-01033172</t>
  </si>
  <si>
    <t>ymorales@sundt.com</t>
  </si>
  <si>
    <t>serrano morales</t>
  </si>
  <si>
    <t>yoelvi</t>
  </si>
  <si>
    <t>+1 8084391027</t>
  </si>
  <si>
    <t>PCP-0102E312</t>
  </si>
  <si>
    <t>scortese@primemilling.com</t>
  </si>
  <si>
    <t>CORTESE</t>
  </si>
  <si>
    <t>SHELBY</t>
  </si>
  <si>
    <t>PRIME MILLING LLC</t>
  </si>
  <si>
    <t>1620 42ND LN</t>
  </si>
  <si>
    <t>AVONDALE</t>
  </si>
  <si>
    <t>70854::PRIME MILLING LLC</t>
  </si>
  <si>
    <t>PCP-01033136</t>
  </si>
  <si>
    <t>e350vjr</t>
  </si>
  <si>
    <t>Valerie</t>
  </si>
  <si>
    <t>PSP-000BE501</t>
  </si>
  <si>
    <t>e250arj1</t>
  </si>
  <si>
    <t>Jeffery_Austin@wagnerequipment.com</t>
  </si>
  <si>
    <t>PSP-000D2BCF</t>
  </si>
  <si>
    <t>rylan.hester@gmail.com</t>
  </si>
  <si>
    <t>Hester</t>
  </si>
  <si>
    <t>Rylan</t>
  </si>
  <si>
    <t>Rylanhester@gmail.com</t>
  </si>
  <si>
    <t>1803 SOLANA RD</t>
  </si>
  <si>
    <t>PCP-01034249</t>
  </si>
  <si>
    <t>eblake2904@outlook.com</t>
  </si>
  <si>
    <t>313 CLONMEEN</t>
  </si>
  <si>
    <t>DRUMGOR</t>
  </si>
  <si>
    <t>CRAIGAVON</t>
  </si>
  <si>
    <t>BT65 4AT</t>
  </si>
  <si>
    <t>PCP-01032CBE</t>
  </si>
  <si>
    <t>Jacob.welch@lafargeholcim.com</t>
  </si>
  <si>
    <t>Welch</t>
  </si>
  <si>
    <t>855 COMPTON STREET</t>
  </si>
  <si>
    <t>PCP-01031AEE</t>
  </si>
  <si>
    <t>sergio.gomez@kodiakgas.com</t>
  </si>
  <si>
    <t>+1 5753613607</t>
  </si>
  <si>
    <t>Kodiak Gas</t>
  </si>
  <si>
    <t>PCP-00DFDD89</t>
  </si>
  <si>
    <t>jkrueger@arnoldmachinery.com</t>
  </si>
  <si>
    <t>Krueger</t>
  </si>
  <si>
    <t>Arnold Machinery</t>
  </si>
  <si>
    <t>PCP-010314A1</t>
  </si>
  <si>
    <t>caldonoffice@gojade.org</t>
  </si>
  <si>
    <t>CALDON FARMS LLC</t>
  </si>
  <si>
    <t>12250 County Rd. p 81151</t>
  </si>
  <si>
    <t>15112::CALDON FARMS LLC</t>
  </si>
  <si>
    <t>PCP-01034E9C</t>
  </si>
  <si>
    <t>silva_vinny@wagnerequipment.com</t>
  </si>
  <si>
    <t>Vinny</t>
  </si>
  <si>
    <t>PCP-0103BE27</t>
  </si>
  <si>
    <t>divinefleetrepair@gmail.com</t>
  </si>
  <si>
    <t>DIVINE FLEET REPAIR</t>
  </si>
  <si>
    <t>3000 GRANADA BOULEVARD</t>
  </si>
  <si>
    <t>23651::DIVINE FLEET REPAIR</t>
  </si>
  <si>
    <t>PCP-0103BBE0</t>
  </si>
  <si>
    <t>eastroadandbridge@bentcounty.net</t>
  </si>
  <si>
    <t>Canfield</t>
  </si>
  <si>
    <t>Monte</t>
  </si>
  <si>
    <t>BENT COUNTY</t>
  </si>
  <si>
    <t>101 s Hwy 196</t>
  </si>
  <si>
    <t>Mcclave</t>
  </si>
  <si>
    <t>07241::BENT COUNTY</t>
  </si>
  <si>
    <t>PCP-0103A2C7</t>
  </si>
  <si>
    <t>mike.konecne@burlingtoncolo.com</t>
  </si>
  <si>
    <t>KONECNE</t>
  </si>
  <si>
    <t>CITY OF BURLINGTON</t>
  </si>
  <si>
    <t>PO BOX 366</t>
  </si>
  <si>
    <t>10061::CITY OF BURLINGTON</t>
  </si>
  <si>
    <t>PCP-0103B87A</t>
  </si>
  <si>
    <t>jake@mmexcavation.com</t>
  </si>
  <si>
    <t>M &amp; M EXCAVATION CO.</t>
  </si>
  <si>
    <t>25490 COUNTY ROAD 58</t>
  </si>
  <si>
    <t>56862::M&amp;M EXCAVATION CO</t>
  </si>
  <si>
    <t>PCP-010397B2</t>
  </si>
  <si>
    <t>sso126424</t>
  </si>
  <si>
    <t>+1 202 4561200</t>
  </si>
  <si>
    <t>jonathanalexander@inland-group.com</t>
  </si>
  <si>
    <t>E-Customer</t>
  </si>
  <si>
    <t>PCP-00E7ED4F</t>
  </si>
  <si>
    <t>cornerstoneconstructionslv@gmail.com</t>
  </si>
  <si>
    <t>Litwiller</t>
  </si>
  <si>
    <t>CORNERSTONE CONSTRUCTION</t>
  </si>
  <si>
    <t>923 COUNTY ROAD 44</t>
  </si>
  <si>
    <t>15063::CORNERSTONE CONSTRUCTION</t>
  </si>
  <si>
    <t>PCP-0103B4EF</t>
  </si>
  <si>
    <t>jfarrow@fnfinc.com</t>
  </si>
  <si>
    <t>Farrow</t>
  </si>
  <si>
    <t>Johnfarrow1823@gmail.com</t>
  </si>
  <si>
    <t>115 s 48th st</t>
  </si>
  <si>
    <t>tempe</t>
  </si>
  <si>
    <t>PCP-01003678</t>
  </si>
  <si>
    <t>a5bedm</t>
  </si>
  <si>
    <t>McMurry</t>
  </si>
  <si>
    <t>muthatrukr@gmail.com</t>
  </si>
  <si>
    <t>PETERBILT OF SALINA</t>
  </si>
  <si>
    <t>PSP-0004FD02</t>
  </si>
  <si>
    <t>e250kxk</t>
  </si>
  <si>
    <t>Knifer</t>
  </si>
  <si>
    <t>knifer_keith@sitechrockymtn.com</t>
  </si>
  <si>
    <t>PIP-10650202</t>
  </si>
  <si>
    <t>e350bjd1</t>
  </si>
  <si>
    <t>DeLeon</t>
  </si>
  <si>
    <t>BJ</t>
  </si>
  <si>
    <t>deleon_bj@wagnerequipment.com</t>
  </si>
  <si>
    <t>PSP-000C6735</t>
  </si>
  <si>
    <t>e350dr2</t>
  </si>
  <si>
    <t>Dalana</t>
  </si>
  <si>
    <t>ramsey_dalana@wagnerequipment.com</t>
  </si>
  <si>
    <t>PSP-000C1023</t>
  </si>
  <si>
    <t>e250djf</t>
  </si>
  <si>
    <t>Fluck</t>
  </si>
  <si>
    <t>Dane</t>
  </si>
  <si>
    <t>Fluck_Dane@wagnerequipment.com</t>
  </si>
  <si>
    <t>PSP-000CF8CB</t>
  </si>
  <si>
    <t>e250cc5</t>
  </si>
  <si>
    <t>Corder</t>
  </si>
  <si>
    <t>Charlie</t>
  </si>
  <si>
    <t>Corder_Charlie@wagnerequipment.com</t>
  </si>
  <si>
    <t>PSP-000CDF97</t>
  </si>
  <si>
    <t>joseph.cihak2@martinmarietta.com</t>
  </si>
  <si>
    <t>58361::MARTIN MARIETTA MATERIALS</t>
  </si>
  <si>
    <t>PCP-0103A34F</t>
  </si>
  <si>
    <t>ncasanave@pgs.co</t>
  </si>
  <si>
    <t>Casanave</t>
  </si>
  <si>
    <t>Nacole</t>
  </si>
  <si>
    <t>Prescien Technologies</t>
  </si>
  <si>
    <t>880 HARRISON ST SE</t>
  </si>
  <si>
    <t>LEESBURG</t>
  </si>
  <si>
    <t>PCP-0103BF9E</t>
  </si>
  <si>
    <t>steven.ad@icloud.com</t>
  </si>
  <si>
    <t>Dollhopf</t>
  </si>
  <si>
    <t>Steven.ad@icloud.com</t>
  </si>
  <si>
    <t>All out diesel performance</t>
  </si>
  <si>
    <t>1039 SAN MATEO BOULEVARD SOUTHEAST</t>
  </si>
  <si>
    <t>PCP-0103B07F</t>
  </si>
  <si>
    <t>james@coblaco.com</t>
  </si>
  <si>
    <t>RANGLE</t>
  </si>
  <si>
    <t>JAMES</t>
  </si>
  <si>
    <t>COBLACO SERVICES INC</t>
  </si>
  <si>
    <t>PO BOX 609</t>
  </si>
  <si>
    <t>18072::COBLACO SERVICES INC</t>
  </si>
  <si>
    <t>PCP-0103BADE</t>
  </si>
  <si>
    <t>texasreddequine@yahoo.com</t>
  </si>
  <si>
    <t>TEXAS REDD EQUINE</t>
  </si>
  <si>
    <t>1040 FRONTERA ROAD</t>
  </si>
  <si>
    <t>84548::TEXAS REDD EQUINE</t>
  </si>
  <si>
    <t>PCP-0103A205</t>
  </si>
  <si>
    <t>gwstrike</t>
  </si>
  <si>
    <t>Gardy</t>
  </si>
  <si>
    <t>+1 713 305 6633</t>
  </si>
  <si>
    <t>william.kurtz@strikeusa.com</t>
  </si>
  <si>
    <t>Pipeline</t>
  </si>
  <si>
    <t>STRIKE CONSTRUCTION LLC</t>
  </si>
  <si>
    <t>5805 S FM 1788</t>
  </si>
  <si>
    <t>PPW-000154E3</t>
  </si>
  <si>
    <t>jfrutos@ur.com</t>
  </si>
  <si>
    <t>Frutos</t>
  </si>
  <si>
    <t>UNITED RENTALS PUEBLO</t>
  </si>
  <si>
    <t>221 SANTA FE DRIVE</t>
  </si>
  <si>
    <t>77923::UNITED RENTALS PUEBLO</t>
  </si>
  <si>
    <t>PCP-01042A02</t>
  </si>
  <si>
    <t>a23qjr</t>
  </si>
  <si>
    <t>josh.robinson@transwest.com</t>
  </si>
  <si>
    <t>88495::TRANSWEST TRUCKS INC</t>
  </si>
  <si>
    <t>PSP-000D5090</t>
  </si>
  <si>
    <t>john.michael@giulianoco.com</t>
  </si>
  <si>
    <t>Giuliano</t>
  </si>
  <si>
    <t>John M</t>
  </si>
  <si>
    <t>GIULIANO &amp; FATHER CONSTRUCTION</t>
  </si>
  <si>
    <t>308 COMMERCE DR., NO. A</t>
  </si>
  <si>
    <t>36125a::GIULIANO &amp; FATHER CONSTR</t>
  </si>
  <si>
    <t>PCP-010404E0</t>
  </si>
  <si>
    <t>sparrish@artesianm.gov</t>
  </si>
  <si>
    <t>Parrish</t>
  </si>
  <si>
    <t>+1 5757480274</t>
  </si>
  <si>
    <t>CITY OF ARTESIA</t>
  </si>
  <si>
    <t>15 E Compress Rd</t>
  </si>
  <si>
    <t>Artesia</t>
  </si>
  <si>
    <t>03392::CITY OF ARTESIA</t>
  </si>
  <si>
    <t>PCP-01040D24</t>
  </si>
  <si>
    <t>brian.biever@mastec.com</t>
  </si>
  <si>
    <t>Biever</t>
  </si>
  <si>
    <t>FNF</t>
  </si>
  <si>
    <t>4901 SOUTH WINDERMERE STREET</t>
  </si>
  <si>
    <t>PCP-01042AC6</t>
  </si>
  <si>
    <t>Kjt81@yahoo.com</t>
  </si>
  <si>
    <t>Todack</t>
  </si>
  <si>
    <t>Todack Trucking, Inc</t>
  </si>
  <si>
    <t>55563 E 39TH AVE</t>
  </si>
  <si>
    <t>PCP-0103F4C8</t>
  </si>
  <si>
    <t>dmurphy@devonian.services</t>
  </si>
  <si>
    <t>Donny</t>
  </si>
  <si>
    <t>PCP-0103C210</t>
  </si>
  <si>
    <t>napalamar24@gmail.com</t>
  </si>
  <si>
    <t>Ernie</t>
  </si>
  <si>
    <t>NAPA AUTO PARTS</t>
  </si>
  <si>
    <t>311 N MAIN ST</t>
  </si>
  <si>
    <t>CO 81052</t>
  </si>
  <si>
    <t>63191::NAPA AUTO PARTS</t>
  </si>
  <si>
    <t>PCP-01042E6F</t>
  </si>
  <si>
    <t>rapidautotransport123@gmail.com</t>
  </si>
  <si>
    <t>Briana</t>
  </si>
  <si>
    <t>RAPID AUTO TRANSPORT INC</t>
  </si>
  <si>
    <t>po box 1229</t>
  </si>
  <si>
    <t>71674::RAPID AUTO TRANSPORT INC</t>
  </si>
  <si>
    <t>PCP-010405A2</t>
  </si>
  <si>
    <t>394329jr</t>
  </si>
  <si>
    <t>PCP-01041177</t>
  </si>
  <si>
    <t>347695ec</t>
  </si>
  <si>
    <t>PCP-01041081</t>
  </si>
  <si>
    <t>derek.lugaro@usacompression.com</t>
  </si>
  <si>
    <t>Lugaro</t>
  </si>
  <si>
    <t>+1 3612120879</t>
  </si>
  <si>
    <t>Derek.Lugaro@usacompression.com</t>
  </si>
  <si>
    <t>PPW-00015B80</t>
  </si>
  <si>
    <t>e250cs9</t>
  </si>
  <si>
    <t>Shirley</t>
  </si>
  <si>
    <t>Shirley_Crystal@wagnerequipment.com</t>
  </si>
  <si>
    <t>PSP-000D50CC</t>
  </si>
  <si>
    <t>e250amp</t>
  </si>
  <si>
    <t>peterson_aaron@wagnerequipment.com</t>
  </si>
  <si>
    <t>PSP-000CA7F1</t>
  </si>
  <si>
    <t>chris@giulianoco.com</t>
  </si>
  <si>
    <t>Roeder</t>
  </si>
  <si>
    <t>PCP-010404C1</t>
  </si>
  <si>
    <t>stevenmorales1040@gmail.com</t>
  </si>
  <si>
    <t>Stevenmorales1040@gmail.com</t>
  </si>
  <si>
    <t>660 GURDEV CIRCLE</t>
  </si>
  <si>
    <t>PCP-01043455</t>
  </si>
  <si>
    <t>kaktuc35@gmail.com</t>
  </si>
  <si>
    <t>Kaktuc</t>
  </si>
  <si>
    <t>Eugene</t>
  </si>
  <si>
    <t>Primogo Komsomol</t>
  </si>
  <si>
    <t>big stone</t>
  </si>
  <si>
    <t>Primorsky Krai</t>
  </si>
  <si>
    <t>RU</t>
  </si>
  <si>
    <t>PCP-01042C79</t>
  </si>
  <si>
    <t>frankd_78@yahoo.com</t>
  </si>
  <si>
    <t>Frank Diesel Trucking LLC</t>
  </si>
  <si>
    <t>13199 KESTREL AVENUE</t>
  </si>
  <si>
    <t>PCP-01043BC9</t>
  </si>
  <si>
    <t>bronsonwehrli@gmail.com</t>
  </si>
  <si>
    <t>Wehrli</t>
  </si>
  <si>
    <t>Bronson</t>
  </si>
  <si>
    <t>Integrity Pool Builders</t>
  </si>
  <si>
    <t>8159 WEST BRANDON DRIVE</t>
  </si>
  <si>
    <t>PCP-010432CC</t>
  </si>
  <si>
    <t>agservicesllc@msn.com</t>
  </si>
  <si>
    <t>Highway 55 farms LLC</t>
  </si>
  <si>
    <t>841 Highway 55</t>
  </si>
  <si>
    <t>Estancia</t>
  </si>
  <si>
    <t>PCP-0104296E</t>
  </si>
  <si>
    <t>cfexcavationllc@gmail.com</t>
  </si>
  <si>
    <t>Hartner</t>
  </si>
  <si>
    <t>Cfexcavationllc@gmail.com</t>
  </si>
  <si>
    <t>C&amp;F Excavation</t>
  </si>
  <si>
    <t>475 MONTE VISTA DRIVE</t>
  </si>
  <si>
    <t>PCP-00A6F95E</t>
  </si>
  <si>
    <t>dmallory@revenirenergy.com</t>
  </si>
  <si>
    <t>Mallory</t>
  </si>
  <si>
    <t>Koda Resources</t>
  </si>
  <si>
    <t>PCP-000627EF</t>
  </si>
  <si>
    <t>mossl@vmcmail.com</t>
  </si>
  <si>
    <t>P.O. BOX 380607</t>
  </si>
  <si>
    <t>ALABAMA</t>
  </si>
  <si>
    <t>35238-0607</t>
  </si>
  <si>
    <t>PCP-00FF5595</t>
  </si>
  <si>
    <t>jcarson@vail.gov</t>
  </si>
  <si>
    <t>TOWN OF VAIL</t>
  </si>
  <si>
    <t>1289 ELKHORN DRIVE</t>
  </si>
  <si>
    <t>VAIL</t>
  </si>
  <si>
    <t>92610::TOWN OF VAIL</t>
  </si>
  <si>
    <t>PCP-01040E4F</t>
  </si>
  <si>
    <t>tgarza@rtelectricinc.com</t>
  </si>
  <si>
    <t>Tamara</t>
  </si>
  <si>
    <t>RT Electric INC.</t>
  </si>
  <si>
    <t>480 NORTH 17TH STREET</t>
  </si>
  <si>
    <t>PCP-01046D55</t>
  </si>
  <si>
    <t>a23qhd</t>
  </si>
  <si>
    <t>Hector.Diaz@transwest.com</t>
  </si>
  <si>
    <t>PSP-000D4C85</t>
  </si>
  <si>
    <t>romanarchuleta1346@gmail.com</t>
  </si>
  <si>
    <t>Romanarchuleta1346@gmail.com</t>
  </si>
  <si>
    <t>ROMAN GARCIA</t>
  </si>
  <si>
    <t>589 SOUTH CLARION DRIVE</t>
  </si>
  <si>
    <t>CO 81007</t>
  </si>
  <si>
    <t>73485::ROMAN GARCIA</t>
  </si>
  <si>
    <t>PCP-01047B61</t>
  </si>
  <si>
    <t>chadvardas@gmail.com</t>
  </si>
  <si>
    <t>Vardas</t>
  </si>
  <si>
    <t>CITY OF CANON CITY</t>
  </si>
  <si>
    <t>1555 S. 9TH ST.</t>
  </si>
  <si>
    <t>P.O. BOX 1460</t>
  </si>
  <si>
    <t>CANON CITY</t>
  </si>
  <si>
    <t>81215-1460</t>
  </si>
  <si>
    <t>13869::CITY OF CANON CITY</t>
  </si>
  <si>
    <t>PCP-010476BB</t>
  </si>
  <si>
    <t>cutnailbuilders@gmail.com</t>
  </si>
  <si>
    <t>Builders</t>
  </si>
  <si>
    <t>Cut Nail</t>
  </si>
  <si>
    <t>Cutnailbuilders@gmail.com</t>
  </si>
  <si>
    <t>Cut Nail Builders llc</t>
  </si>
  <si>
    <t>42386 COUNTY ROAD 37</t>
  </si>
  <si>
    <t>PCP-010463F0</t>
  </si>
  <si>
    <t>guidotruckingco@gmail.com</t>
  </si>
  <si>
    <t>Guido</t>
  </si>
  <si>
    <t>GUIDO TRUCKING</t>
  </si>
  <si>
    <t>216 9TH ST</t>
  </si>
  <si>
    <t>CO 81240</t>
  </si>
  <si>
    <t>40607::GUIDO TRUCKING</t>
  </si>
  <si>
    <t>PCP-01047830</t>
  </si>
  <si>
    <t>lorriecm63@hotmail.com</t>
  </si>
  <si>
    <t>385 Sr 76</t>
  </si>
  <si>
    <t>Santa Cruz</t>
  </si>
  <si>
    <t>PCP-010484CE</t>
  </si>
  <si>
    <t>e250bl3</t>
  </si>
  <si>
    <t>Lather</t>
  </si>
  <si>
    <t>lather_blake@wagnerequipment.com</t>
  </si>
  <si>
    <t>PSP-000C816B</t>
  </si>
  <si>
    <t>josemendoza7470@gmail.com</t>
  </si>
  <si>
    <t>JOSE RAMIREZ</t>
  </si>
  <si>
    <t>1875 36TH LANE</t>
  </si>
  <si>
    <t>CO 81006</t>
  </si>
  <si>
    <t>49073::JOSE RAMIREZ</t>
  </si>
  <si>
    <t>PCP-0104835D</t>
  </si>
  <si>
    <t>e250sjt-c</t>
  </si>
  <si>
    <t>+1 3035242555</t>
  </si>
  <si>
    <t>sthompson@wagnerequipment.com</t>
  </si>
  <si>
    <t>80013-2309</t>
  </si>
  <si>
    <t>PCP-00049BC2</t>
  </si>
  <si>
    <t>gutierrezalex198233@yahoo.com</t>
  </si>
  <si>
    <t>Alegandro</t>
  </si>
  <si>
    <t>ETA TOWING</t>
  </si>
  <si>
    <t>420 LISBON STREET</t>
  </si>
  <si>
    <t>28488::ETA TOWING</t>
  </si>
  <si>
    <t>PCP-010467BB</t>
  </si>
  <si>
    <t>Cshirley@wagnerequipment.com</t>
  </si>
  <si>
    <t>Currier</t>
  </si>
  <si>
    <t>WAGNER EQUIPMENT</t>
  </si>
  <si>
    <t>18000 SMITH ROAD</t>
  </si>
  <si>
    <t>PCP-010469A8</t>
  </si>
  <si>
    <t>bfmdbz@gmail.com</t>
  </si>
  <si>
    <t>GRANT PENA</t>
  </si>
  <si>
    <t>2805 FREEDOM AVE</t>
  </si>
  <si>
    <t>CO 81003</t>
  </si>
  <si>
    <t>38934::GRANT PENA</t>
  </si>
  <si>
    <t>PCP-01047B25</t>
  </si>
  <si>
    <t>ciprianoburns@gmail.com</t>
  </si>
  <si>
    <t>Cipriano</t>
  </si>
  <si>
    <t>CIPRIANO BURNS</t>
  </si>
  <si>
    <t>5320 BLUE SPRUCE DRIVE</t>
  </si>
  <si>
    <t>22135::CIPRIANO BURNS</t>
  </si>
  <si>
    <t>PCP-01046E3E</t>
  </si>
  <si>
    <t>bpritekel@csu.org</t>
  </si>
  <si>
    <t>Pritekel</t>
  </si>
  <si>
    <t>PCP-0102B5B0</t>
  </si>
  <si>
    <t>colby.wilkerson0205@gmail.com</t>
  </si>
  <si>
    <t>Wilkerson</t>
  </si>
  <si>
    <t>Colby</t>
  </si>
  <si>
    <t>740 COUNTY ROAD 45X</t>
  </si>
  <si>
    <t>PCP-01048E8F</t>
  </si>
  <si>
    <t>farmerbrown@norcell.us</t>
  </si>
  <si>
    <t>Darrel</t>
  </si>
  <si>
    <t>B &amp; B Excavating LLC</t>
  </si>
  <si>
    <t>16401 U.S. 550</t>
  </si>
  <si>
    <t>PCP-01047426</t>
  </si>
  <si>
    <t>optimustrucking104@gmail.com</t>
  </si>
  <si>
    <t>Optimustrucking104@gmail.com</t>
  </si>
  <si>
    <t>Optimus Trucking LLC</t>
  </si>
  <si>
    <t>11336 FRANKLIN ST</t>
  </si>
  <si>
    <t>PCP-01047200</t>
  </si>
  <si>
    <t>fleet@westernwrecking.com</t>
  </si>
  <si>
    <t>Nelson</t>
  </si>
  <si>
    <t>Western Wrecking</t>
  </si>
  <si>
    <t>25997 CONIFER RD</t>
  </si>
  <si>
    <t>STE D1</t>
  </si>
  <si>
    <t>PCP-01046C7C</t>
  </si>
  <si>
    <t>chaifunn@gmail.com</t>
  </si>
  <si>
    <t>Chai</t>
  </si>
  <si>
    <t>12250 EAST ILIFF AVENUE</t>
  </si>
  <si>
    <t>PCP-01043F0B</t>
  </si>
  <si>
    <t>rileyb@willowcreekcompanies.com</t>
  </si>
  <si>
    <t>Buffington</t>
  </si>
  <si>
    <t>PCP-010355CF</t>
  </si>
  <si>
    <t>hrenteria@vemac.us</t>
  </si>
  <si>
    <t>RENTERIA</t>
  </si>
  <si>
    <t>HEBER</t>
  </si>
  <si>
    <t>Hrenteria@vemac.us</t>
  </si>
  <si>
    <t>PCP-01018341</t>
  </si>
  <si>
    <t>christalk@rcdconstructionco.com</t>
  </si>
  <si>
    <t>Kurth</t>
  </si>
  <si>
    <t>Christal</t>
  </si>
  <si>
    <t>RCD CONSTRUCTION INC.</t>
  </si>
  <si>
    <t>P.O. BOX 322</t>
  </si>
  <si>
    <t>PCP-01034916</t>
  </si>
  <si>
    <t>e250ddc1</t>
  </si>
  <si>
    <t>Desiree</t>
  </si>
  <si>
    <t>Clements_Desiree@wagnerequipment.com</t>
  </si>
  <si>
    <t>PSP-000D4CB8</t>
  </si>
  <si>
    <t>peeksperformance</t>
  </si>
  <si>
    <t>PEEK</t>
  </si>
  <si>
    <t>NEIL</t>
  </si>
  <si>
    <t>+1 6026164123</t>
  </si>
  <si>
    <t>neilpeek@hotmail.com</t>
  </si>
  <si>
    <t>Peek's Performance</t>
  </si>
  <si>
    <t>190 E. AMARILLA AVE.</t>
  </si>
  <si>
    <t>GLOBE</t>
  </si>
  <si>
    <t>PPI-0008A867</t>
  </si>
  <si>
    <t>dragoonduke</t>
  </si>
  <si>
    <t>Foster</t>
  </si>
  <si>
    <t>+1 9738411676</t>
  </si>
  <si>
    <t>dragoonduke@icloud.com</t>
  </si>
  <si>
    <t>JIM FOSTER</t>
  </si>
  <si>
    <t>St David</t>
  </si>
  <si>
    <t>PCP-00039A7F</t>
  </si>
  <si>
    <t>qborum@raptormaterialsllc.com</t>
  </si>
  <si>
    <t>Borum</t>
  </si>
  <si>
    <t>Quentin</t>
  </si>
  <si>
    <t>8120 GAGE ST</t>
  </si>
  <si>
    <t>PCP-0104A394</t>
  </si>
  <si>
    <t>jamierocks76@gmail.com</t>
  </si>
  <si>
    <t>Downey</t>
  </si>
  <si>
    <t>JAMES DOWNEY</t>
  </si>
  <si>
    <t>530 rice ave</t>
  </si>
  <si>
    <t>PCP-0104A4B1</t>
  </si>
  <si>
    <t>willis.a.dana@gmail.com</t>
  </si>
  <si>
    <t>Dana</t>
  </si>
  <si>
    <t>Willis.a.dana@gmail.com</t>
  </si>
  <si>
    <t>13741 S BELL RD</t>
  </si>
  <si>
    <t>PCP-0104ADE1</t>
  </si>
  <si>
    <t>jhall19763@hotmail.com</t>
  </si>
  <si>
    <t>7320 COLORADO 196</t>
  </si>
  <si>
    <t>PCP-0104BB16</t>
  </si>
  <si>
    <t>caraveoluis33@gmail.com</t>
  </si>
  <si>
    <t>Caraveo</t>
  </si>
  <si>
    <t>Caraveoluis33@gmail.com</t>
  </si>
  <si>
    <t>Steel builders LLC</t>
  </si>
  <si>
    <t>3550 DONA ANA RD</t>
  </si>
  <si>
    <t>PCP-0104BBD4</t>
  </si>
  <si>
    <t>johnrhettproctor@gmail.com</t>
  </si>
  <si>
    <t>Proctor</t>
  </si>
  <si>
    <t>VJP FARMS &amp;amp; CATTLE CO.</t>
  </si>
  <si>
    <t>18501 COUNTY ROAD DD</t>
  </si>
  <si>
    <t>ROCKY FORD</t>
  </si>
  <si>
    <t>PCP-0104CD0C</t>
  </si>
  <si>
    <t>b28sampson@gmail.com</t>
  </si>
  <si>
    <t>Sampson</t>
  </si>
  <si>
    <t>Bradford</t>
  </si>
  <si>
    <t>B28sampson@gmail.com</t>
  </si>
  <si>
    <t>98 PERSEVERANCE PATH</t>
  </si>
  <si>
    <t>PLYMOUTH</t>
  </si>
  <si>
    <t>Massachusetts</t>
  </si>
  <si>
    <t>PCP-0104CB32</t>
  </si>
  <si>
    <t>M.ghorbani4593@gmail.com</t>
  </si>
  <si>
    <t>P Gunn</t>
  </si>
  <si>
    <t>399 WILLIAMS MINE ROAD</t>
  </si>
  <si>
    <t>Capulin</t>
  </si>
  <si>
    <t>PCP-0104B069</t>
  </si>
  <si>
    <t>wbaughn@jhlconstructors.com</t>
  </si>
  <si>
    <t>Baughn</t>
  </si>
  <si>
    <t>+1 5185787910</t>
  </si>
  <si>
    <t>JHL Constructors</t>
  </si>
  <si>
    <t>PCP-00F77BB1</t>
  </si>
  <si>
    <t>laszlobognar1855@gmail.com</t>
  </si>
  <si>
    <t>Bognar</t>
  </si>
  <si>
    <t>Laszlo</t>
  </si>
  <si>
    <t>LASZLO BOGNAR</t>
  </si>
  <si>
    <t>1620 REDWOOD LANE</t>
  </si>
  <si>
    <t>55757::LASZLO BOGNAR</t>
  </si>
  <si>
    <t>PCP-01051415</t>
  </si>
  <si>
    <t>matthew.gomez@kodiakgas.com</t>
  </si>
  <si>
    <t>kodiak gas services</t>
  </si>
  <si>
    <t>PCP-00CD3234</t>
  </si>
  <si>
    <t>rodr.michael89@gmail.com</t>
  </si>
  <si>
    <t>Rodr.michael89@gmail.com</t>
  </si>
  <si>
    <t>1512 60TH AVENUE</t>
  </si>
  <si>
    <t>PCP-010512B1</t>
  </si>
  <si>
    <t>bradleyheredia@gmail.com</t>
  </si>
  <si>
    <t>Heredia</t>
  </si>
  <si>
    <t>SAN LUIS VLY REGIONAL SOLID</t>
  </si>
  <si>
    <t>1600 COUNTY RD 44</t>
  </si>
  <si>
    <t>CO 81144</t>
  </si>
  <si>
    <t>77770::SAN LUIS VLY REGIONAL SOLID</t>
  </si>
  <si>
    <t>PCP-0105168E</t>
  </si>
  <si>
    <t>casassobrinos@gmail.com</t>
  </si>
  <si>
    <t>Gaspar</t>
  </si>
  <si>
    <t>JURADO CONSTRUCTION</t>
  </si>
  <si>
    <t>717 Villa Flores</t>
  </si>
  <si>
    <t>70978::JURADO CONSTRUCTION</t>
  </si>
  <si>
    <t>PCP-01052130</t>
  </si>
  <si>
    <t>swapp_construction</t>
  </si>
  <si>
    <t>Trav</t>
  </si>
  <si>
    <t>+1 928 965 5515</t>
  </si>
  <si>
    <t>maint@swappco.com</t>
  </si>
  <si>
    <t>SWAPP CONSTRUCTION INC</t>
  </si>
  <si>
    <t>PO BOX 1243</t>
  </si>
  <si>
    <t>76521::SWAPP CONSTRUCTION INC</t>
  </si>
  <si>
    <t>PCP-0007BBA9</t>
  </si>
  <si>
    <t>jimmy.globalcmcivil@gmail.com</t>
  </si>
  <si>
    <t>PCP-01050788</t>
  </si>
  <si>
    <t>tlopez@millerwalls.com</t>
  </si>
  <si>
    <t>MILLER WALL COMPANY</t>
  </si>
  <si>
    <t>801 WEST 62ND AVENUE</t>
  </si>
  <si>
    <t>60402::MILLER WALL COMPANY</t>
  </si>
  <si>
    <t>PCP-01050F81</t>
  </si>
  <si>
    <t>izaac.echols@libertyenergy.com</t>
  </si>
  <si>
    <t>Echols</t>
  </si>
  <si>
    <t>Izaac</t>
  </si>
  <si>
    <t>Izaac.Echols@libertyenergy.com</t>
  </si>
  <si>
    <t>PCP-01050272</t>
  </si>
  <si>
    <t>PCP-00FD679F</t>
  </si>
  <si>
    <t>lvoss@e80plus.com</t>
  </si>
  <si>
    <t>voss</t>
  </si>
  <si>
    <t>E80 PLUS CONSTRUCTORS LLC</t>
  </si>
  <si>
    <t>7120 patton road</t>
  </si>
  <si>
    <t>deforest</t>
  </si>
  <si>
    <t>28335::E80 PLUS CONSTRUCTORS</t>
  </si>
  <si>
    <t>PCP-01051BB9</t>
  </si>
  <si>
    <t>mmacik@southwestindian.com</t>
  </si>
  <si>
    <t>Macik</t>
  </si>
  <si>
    <t>SOUTHWEST INDIAN FOUNDATION</t>
  </si>
  <si>
    <t>UNKNOWN</t>
  </si>
  <si>
    <t>Gallup</t>
  </si>
  <si>
    <t>PCP-010406DB</t>
  </si>
  <si>
    <t>dmetrovich@gouldconstruction.com</t>
  </si>
  <si>
    <t>Metrovich</t>
  </si>
  <si>
    <t>GOULD CONSTRUCT</t>
  </si>
  <si>
    <t>6874 HWY. 82</t>
  </si>
  <si>
    <t>GLENNWOOD SPRIN</t>
  </si>
  <si>
    <t>PCP-01051C62</t>
  </si>
  <si>
    <t>julianna@gouldconstruction.com</t>
  </si>
  <si>
    <t>esquivel</t>
  </si>
  <si>
    <t>julianna</t>
  </si>
  <si>
    <t>PCP-01051C59</t>
  </si>
  <si>
    <t>cclark@wcstexas.com</t>
  </si>
  <si>
    <t>9998 STATE HIGHWAY 176</t>
  </si>
  <si>
    <t>PCP-010475B6</t>
  </si>
  <si>
    <t>chris.connell@kodiakgas.com</t>
  </si>
  <si>
    <t>Connell</t>
  </si>
  <si>
    <t>KODIAK GAS</t>
  </si>
  <si>
    <t>PCP-0002C2C5</t>
  </si>
  <si>
    <t>ben@brancomachinery.com</t>
  </si>
  <si>
    <t>SMITH</t>
  </si>
  <si>
    <t>BEN</t>
  </si>
  <si>
    <t>+1 4803134954</t>
  </si>
  <si>
    <t>Ben@brancomachinery.com</t>
  </si>
  <si>
    <t>BRANCO MACHINERY / BC SALES</t>
  </si>
  <si>
    <t>1205 N. MCQUEEN RD.</t>
  </si>
  <si>
    <t>PPW-000325CB</t>
  </si>
  <si>
    <t>david@dunritex.com</t>
  </si>
  <si>
    <t>Kasperbauer</t>
  </si>
  <si>
    <t>David@dunritex.com</t>
  </si>
  <si>
    <t>DUNRITE EXCAVATION</t>
  </si>
  <si>
    <t>21506 W. COUNTY RD. 1</t>
  </si>
  <si>
    <t>PCP-0105133D</t>
  </si>
  <si>
    <t>wmdeepsix</t>
  </si>
  <si>
    <t>Deep Six Landfill</t>
  </si>
  <si>
    <t>S10034</t>
  </si>
  <si>
    <t>PCP-009C0586</t>
  </si>
  <si>
    <t>brennan.vroom@mhc.com</t>
  </si>
  <si>
    <t>Vroom</t>
  </si>
  <si>
    <t>674 s youngfield ct</t>
  </si>
  <si>
    <t>lakewood</t>
  </si>
  <si>
    <t>PCP-010570DB</t>
  </si>
  <si>
    <t>bpowell5313@yahoo.com</t>
  </si>
  <si>
    <t>Brock</t>
  </si>
  <si>
    <t>Bpowell5313@yahoo.com</t>
  </si>
  <si>
    <t>220 SAND FLAT ROAD</t>
  </si>
  <si>
    <t>ARAGON</t>
  </si>
  <si>
    <t>PCP-01045E90</t>
  </si>
  <si>
    <t>hernandezs1@rushenterprises.com</t>
  </si>
  <si>
    <t>Santos</t>
  </si>
  <si>
    <t>HernandezS1@rushenterprises.com</t>
  </si>
  <si>
    <t>Rush Truck Center El Paso</t>
  </si>
  <si>
    <t xml:space="preserve">12253 Gateway West Blvd </t>
  </si>
  <si>
    <t>PCP-01058016</t>
  </si>
  <si>
    <t>coulterconstruction1979@gmail.com</t>
  </si>
  <si>
    <t>COULTER</t>
  </si>
  <si>
    <t>JAKE</t>
  </si>
  <si>
    <t>COULTER CONSTRUCTION</t>
  </si>
  <si>
    <t>PO BOX 274</t>
  </si>
  <si>
    <t>19630::COULTER CONSTRUCTION</t>
  </si>
  <si>
    <t>PCP-010593DC</t>
  </si>
  <si>
    <t>morgan@rhoadesconstructioninc.com</t>
  </si>
  <si>
    <t>Rhoades</t>
  </si>
  <si>
    <t>RHOADES CONSTRUCTION INC</t>
  </si>
  <si>
    <t>1432 CEDAR AVENUE</t>
  </si>
  <si>
    <t>75535::RHOADES CONSTRUCTION INC</t>
  </si>
  <si>
    <t>PCP-0105A81A</t>
  </si>
  <si>
    <t>howard.hobaugh@kodiakgas.com</t>
  </si>
  <si>
    <t>Hobaugh</t>
  </si>
  <si>
    <t>+1 5757032194</t>
  </si>
  <si>
    <t>PCP-00E339EF</t>
  </si>
  <si>
    <t>Butt_jeremy@wagnerequipment.com</t>
  </si>
  <si>
    <t>Butt</t>
  </si>
  <si>
    <t>PCP-01055E21</t>
  </si>
  <si>
    <t>mathatcher@msn.com</t>
  </si>
  <si>
    <t>thatcher</t>
  </si>
  <si>
    <t>MARK THATCHER</t>
  </si>
  <si>
    <t>12139 County Rd. D 81054</t>
  </si>
  <si>
    <t>Las Animas</t>
  </si>
  <si>
    <t>63322::MARK THATCHER</t>
  </si>
  <si>
    <t>PCP-01058441</t>
  </si>
  <si>
    <t>adriannietocyta@gmail.com</t>
  </si>
  <si>
    <t>Nieto</t>
  </si>
  <si>
    <t>MAQUI USA</t>
  </si>
  <si>
    <t>Carretera Arandas Leon Km2</t>
  </si>
  <si>
    <t>Arandas</t>
  </si>
  <si>
    <t>Jalisco</t>
  </si>
  <si>
    <t>58474::MAQUI USA</t>
  </si>
  <si>
    <t>PCP-01059243</t>
  </si>
  <si>
    <t>alvinthompson@solidearth.co</t>
  </si>
  <si>
    <t>SOLID EARTH CIVIL CONSTRUCTORS</t>
  </si>
  <si>
    <t>936 21ST LANE</t>
  </si>
  <si>
    <t>80393::SOLID EARTH CIVIL CONSTRUCTO RS INC</t>
  </si>
  <si>
    <t>PCP-01060C5C</t>
  </si>
  <si>
    <t>rmellcoffice@gmail.com</t>
  </si>
  <si>
    <t>Koch</t>
  </si>
  <si>
    <t>Benny</t>
  </si>
  <si>
    <t>ROCKY MTN EXCAVATING</t>
  </si>
  <si>
    <t>2976 L. Path</t>
  </si>
  <si>
    <t>Cotopaxi</t>
  </si>
  <si>
    <t>74915::ROCKY MTN EXCAVATING</t>
  </si>
  <si>
    <t>PCP-01060A50</t>
  </si>
  <si>
    <t>Dennis5477@hotmail.com</t>
  </si>
  <si>
    <t>Liss</t>
  </si>
  <si>
    <t>4195 DOUGLAS AVENUE</t>
  </si>
  <si>
    <t>PCP-0105EDA6</t>
  </si>
  <si>
    <t>kent@agraco.net</t>
  </si>
  <si>
    <t>Ricken</t>
  </si>
  <si>
    <t>EXCELSIOR IRRIGATING CO</t>
  </si>
  <si>
    <t>205 S. Main</t>
  </si>
  <si>
    <t>31495::EXCELSIOR IRRIGATING CO</t>
  </si>
  <si>
    <t>PCP-01060040</t>
  </si>
  <si>
    <t>karen.lucero@islclinic.net</t>
  </si>
  <si>
    <t>karen</t>
  </si>
  <si>
    <t>Karen.lucero@islclinic.net</t>
  </si>
  <si>
    <t>PUEBLO OF ISLETA</t>
  </si>
  <si>
    <t>ISLETA</t>
  </si>
  <si>
    <t>PCP-010618EF</t>
  </si>
  <si>
    <t>lildiggerman@gmail.com</t>
  </si>
  <si>
    <t>Francis</t>
  </si>
  <si>
    <t>LILDIGGERMAN@GMAIL.COM</t>
  </si>
  <si>
    <t>LITTLE DIGGER MAN LLC</t>
  </si>
  <si>
    <t>PO BOX 384</t>
  </si>
  <si>
    <t>55421::LITTLE DIGGER MAN LLC</t>
  </si>
  <si>
    <t>PCP-01061A82</t>
  </si>
  <si>
    <t>tamburelliconstruction@gmail.com</t>
  </si>
  <si>
    <t>Tamburelli</t>
  </si>
  <si>
    <t>Tamburelliconstruction@gmail.com</t>
  </si>
  <si>
    <t>TAMROCK GRAVEL</t>
  </si>
  <si>
    <t>137 EAST PLUM STREET</t>
  </si>
  <si>
    <t>85035::TAMBURELLI CONSTRUCTION LLC</t>
  </si>
  <si>
    <t>PCP-01061860</t>
  </si>
  <si>
    <t>skupiec18@gmail.com</t>
  </si>
  <si>
    <t>Kupiec</t>
  </si>
  <si>
    <t>1125 WEST 101ST AVENUE</t>
  </si>
  <si>
    <t>PCP-0105FB71</t>
  </si>
  <si>
    <t>17gbranson@gmail.com</t>
  </si>
  <si>
    <t>1771 WEST 250 SOUTH</t>
  </si>
  <si>
    <t>SHELBYVILLE</t>
  </si>
  <si>
    <t>PCP-010624C3</t>
  </si>
  <si>
    <t>soldierblackburn@gmail.com</t>
  </si>
  <si>
    <t>blackburn</t>
  </si>
  <si>
    <t>Soldierblackburn@gmail.com</t>
  </si>
  <si>
    <t>SHANE BLACKBURN</t>
  </si>
  <si>
    <t>3940 E BUSBY DR</t>
  </si>
  <si>
    <t>PCP-0105EB51</t>
  </si>
  <si>
    <t>shaun@hornsbysolutions.com</t>
  </si>
  <si>
    <t>Hornsby</t>
  </si>
  <si>
    <t>Shaun</t>
  </si>
  <si>
    <t>HORNSBY TRANSPORTATION</t>
  </si>
  <si>
    <t>124 VAN EGMOND DRIVE</t>
  </si>
  <si>
    <t>43945::HORNSBY TRANSPORTATION</t>
  </si>
  <si>
    <t>PCP-0105FAD7</t>
  </si>
  <si>
    <t>jmontoya@islclinic.net</t>
  </si>
  <si>
    <t>PCP-01061F45</t>
  </si>
  <si>
    <t>juan.fiechter@islclinic.net</t>
  </si>
  <si>
    <t>Fiechter</t>
  </si>
  <si>
    <t>Juan.Fiechter@islclinic.net</t>
  </si>
  <si>
    <t>47053::PUEBLO OF ISLETA</t>
  </si>
  <si>
    <t>PCP-01061207</t>
  </si>
  <si>
    <t>kgibbons@abundance-energy.com</t>
  </si>
  <si>
    <t>ARKOMA OPERATIONS LLC</t>
  </si>
  <si>
    <t>2121 S COLUMBIA AVE STE 101</t>
  </si>
  <si>
    <t>74114-3502</t>
  </si>
  <si>
    <t>04270::ARKOMA OPERATIONS LLC</t>
  </si>
  <si>
    <t>PCP-0105EFF0</t>
  </si>
  <si>
    <t>aaron.ruybalid@trappermine.com</t>
  </si>
  <si>
    <t>Ruybalid</t>
  </si>
  <si>
    <t>PCP-010614BF</t>
  </si>
  <si>
    <t>chip@valmora.com</t>
  </si>
  <si>
    <t>Scroggs</t>
  </si>
  <si>
    <t>Chip</t>
  </si>
  <si>
    <t>Watrous Valley Ranch</t>
  </si>
  <si>
    <t>363 State Highway 97</t>
  </si>
  <si>
    <t>Valmora</t>
  </si>
  <si>
    <t>PCP-0106143C</t>
  </si>
  <si>
    <t>josha@jbiconstruction.com</t>
  </si>
  <si>
    <t>Arbogast</t>
  </si>
  <si>
    <t>+1 7192384490</t>
  </si>
  <si>
    <t>John Bowman Inc.</t>
  </si>
  <si>
    <t>PCP-0106106C</t>
  </si>
  <si>
    <t>wbusha@gentechus.com</t>
  </si>
  <si>
    <t>WBUSHA@GENTECHUS.COM</t>
  </si>
  <si>
    <t>ARIZONA GENERATOR TECHNOLOGY, INC. DBA GEN-TECH</t>
  </si>
  <si>
    <t>8080 PONTIAC ST</t>
  </si>
  <si>
    <t>75006::GEN-TECH OF COLORADO LLC</t>
  </si>
  <si>
    <t>PCP-01060944</t>
  </si>
  <si>
    <t>386926mh</t>
  </si>
  <si>
    <t>PCP-0105EFA0</t>
  </si>
  <si>
    <t>rmlikewise@sundt.com</t>
  </si>
  <si>
    <t>Likewise</t>
  </si>
  <si>
    <t>2905 S 18TH PLACE</t>
  </si>
  <si>
    <t>PCP-01068091</t>
  </si>
  <si>
    <t>trujillom@elpasoheater.com</t>
  </si>
  <si>
    <t>TRUJILLO</t>
  </si>
  <si>
    <t>MONIQUE</t>
  </si>
  <si>
    <t>EL PASO HEATER &amp; SUPPLY CO</t>
  </si>
  <si>
    <t>1450 BESSEMER DRIVE</t>
  </si>
  <si>
    <t>28641::EL PASO HEATER &amp; SUPPLY CO</t>
  </si>
  <si>
    <t>PCP-01068C98</t>
  </si>
  <si>
    <t>wmsouthdenver</t>
  </si>
  <si>
    <t>South Denver</t>
  </si>
  <si>
    <t>WM</t>
  </si>
  <si>
    <t>stimpson_bran+1@wagnerequipment.com</t>
  </si>
  <si>
    <t>2400 WEST UNION AVENUE</t>
  </si>
  <si>
    <t>80110-5354</t>
  </si>
  <si>
    <t>PCP-010660E3</t>
  </si>
  <si>
    <t>a678slw</t>
  </si>
  <si>
    <t>+1 915 593 2641</t>
  </si>
  <si>
    <t>Scott.Wilson@mhc.com</t>
  </si>
  <si>
    <t>PIP-10491010</t>
  </si>
  <si>
    <t>r.hugo@anglincivil.com</t>
  </si>
  <si>
    <t>Roland</t>
  </si>
  <si>
    <t>7154 NORTH ROBERTSDALE STREET</t>
  </si>
  <si>
    <t>PCP-01068058</t>
  </si>
  <si>
    <t>moemoev@gmail.com</t>
  </si>
  <si>
    <t>Melanie</t>
  </si>
  <si>
    <t>MELANIE VIGIL</t>
  </si>
  <si>
    <t>916 EAST 6TH STREET</t>
  </si>
  <si>
    <t>CO 81001</t>
  </si>
  <si>
    <t>59545::MELANIE VIGIL</t>
  </si>
  <si>
    <t>PCP-01066216</t>
  </si>
  <si>
    <t>majestic_j@yahoo.com</t>
  </si>
  <si>
    <t>MAJESTIC FENCING/LANDSCAPING</t>
  </si>
  <si>
    <t>1185 FISHER PEAK AVE</t>
  </si>
  <si>
    <t>57851::MAJESTIC FENCING/LANDSCAPING</t>
  </si>
  <si>
    <t>PCP-010678C2</t>
  </si>
  <si>
    <t>claytonmainstreetautoparts@gmail.com</t>
  </si>
  <si>
    <t>Sonnie</t>
  </si>
  <si>
    <t>MAIN STREET AUTO PARTS</t>
  </si>
  <si>
    <t>112 Main St</t>
  </si>
  <si>
    <t>59859::MAIN STREET AUTO PARTS</t>
  </si>
  <si>
    <t>PCP-010692EF</t>
  </si>
  <si>
    <t>jhandy35435@gmail.com</t>
  </si>
  <si>
    <t>Jhandy35435@gmail.com</t>
  </si>
  <si>
    <t>Jml trucking llc</t>
  </si>
  <si>
    <t>1641 SOUTH JULIAN WAY</t>
  </si>
  <si>
    <t>PCP-010677B4</t>
  </si>
  <si>
    <t>rquintero2036@gmail.com</t>
  </si>
  <si>
    <t>Quintero</t>
  </si>
  <si>
    <t>1003 GERONIMO DRIVE</t>
  </si>
  <si>
    <t>PCP-01065C10</t>
  </si>
  <si>
    <t>a2j2nw</t>
  </si>
  <si>
    <t>nwood@jgpete.com</t>
  </si>
  <si>
    <t>Equipment Services</t>
  </si>
  <si>
    <t>GRAND JUNCTION PETERBILT</t>
  </si>
  <si>
    <t>68438::PETERBILT OF UTAH</t>
  </si>
  <si>
    <t>PSP-000D5456</t>
  </si>
  <si>
    <t>Parts.Cat.com + Includes SIS Parts Books,SIS2.0 Web - Service Information</t>
  </si>
  <si>
    <t>highdesert</t>
  </si>
  <si>
    <t>Floeter</t>
  </si>
  <si>
    <t>highdesertmobileservices@yahoo.com</t>
  </si>
  <si>
    <t>HIGH DESERT MOBILE SERVICES</t>
  </si>
  <si>
    <t>470 CROOKED CREEK DR</t>
  </si>
  <si>
    <t>40125::HIGH DESERT MOBILE SERVICES</t>
  </si>
  <si>
    <t>PCP-0106F392</t>
  </si>
  <si>
    <t>david.stalcar@gmail.com</t>
  </si>
  <si>
    <t>Stalcar</t>
  </si>
  <si>
    <t>DAVID STALCAR</t>
  </si>
  <si>
    <t>2111 CHAUTARD DRIVE</t>
  </si>
  <si>
    <t>23946::DAVID STALCAR</t>
  </si>
  <si>
    <t>PCP-0106EFAB</t>
  </si>
  <si>
    <t>davidochoa</t>
  </si>
  <si>
    <t>dochoa@sundt.com</t>
  </si>
  <si>
    <t>PCP-0106C76B</t>
  </si>
  <si>
    <t>mdunn@kagnm.com</t>
  </si>
  <si>
    <t>DUNN</t>
  </si>
  <si>
    <t>ROSWELL TOYOTA</t>
  </si>
  <si>
    <t xml:space="preserve">2211 W 2ND ST </t>
  </si>
  <si>
    <t>88201-1702</t>
  </si>
  <si>
    <t>PCP-0106EEB8</t>
  </si>
  <si>
    <t>tmette@bidell.com</t>
  </si>
  <si>
    <t>Mette</t>
  </si>
  <si>
    <t>+1 701 609 3842</t>
  </si>
  <si>
    <t>BIDELL GAS COMPRESSION INC</t>
  </si>
  <si>
    <t>PO BOX 2347</t>
  </si>
  <si>
    <t>WEIRTON</t>
  </si>
  <si>
    <t>WEST VIRGINIA</t>
  </si>
  <si>
    <t>49684::BIDELL GAS COMPRESSION INC</t>
  </si>
  <si>
    <t>PCP-00063E62</t>
  </si>
  <si>
    <t>b_wood_s</t>
  </si>
  <si>
    <t>Sidle</t>
  </si>
  <si>
    <t>B_Wood_S@yahoo.com</t>
  </si>
  <si>
    <t>9 SIMON LN</t>
  </si>
  <si>
    <t>PCP-0106DEB2</t>
  </si>
  <si>
    <t>jasper_hoffman@yahoo.com</t>
  </si>
  <si>
    <t>Hoffman</t>
  </si>
  <si>
    <t>Jasper</t>
  </si>
  <si>
    <t>JASPER HOFFMAN</t>
  </si>
  <si>
    <t>15505 COUNTY RD JJ</t>
  </si>
  <si>
    <t>LAS ANIMAS</t>
  </si>
  <si>
    <t>CO 81054</t>
  </si>
  <si>
    <t>43588::JASPER HOFFMAN</t>
  </si>
  <si>
    <t>PCP-0106E683</t>
  </si>
  <si>
    <t>alpinetrucking</t>
  </si>
  <si>
    <t>Nunn</t>
  </si>
  <si>
    <t>k.nunn@comcast.net</t>
  </si>
  <si>
    <t>ALPINE TRUCKING</t>
  </si>
  <si>
    <t>2620 ASTER ST.</t>
  </si>
  <si>
    <t>00268::ALPINE TRUCKING</t>
  </si>
  <si>
    <t>PCP-0106ED18</t>
  </si>
  <si>
    <t>bmckenna@bidell.com</t>
  </si>
  <si>
    <t>McKenna</t>
  </si>
  <si>
    <t>+1 7016097128</t>
  </si>
  <si>
    <t>1206 37th St. NE</t>
  </si>
  <si>
    <t>Watford City</t>
  </si>
  <si>
    <t>PPW-8000307C</t>
  </si>
  <si>
    <t>aufdengartenequip@gmail.com</t>
  </si>
  <si>
    <t>Aufdengarten</t>
  </si>
  <si>
    <t>AUFDENGARTEN EQUIPMENT</t>
  </si>
  <si>
    <t>01217::AUFDENGARTEN EQUIPMENT</t>
  </si>
  <si>
    <t>PCP-00005FCB</t>
  </si>
  <si>
    <t>henderson_austin@yahoo.com</t>
  </si>
  <si>
    <t>BENNETT CONSTRUCTION INC</t>
  </si>
  <si>
    <t>525 CENTRAL PARK DR STE 402</t>
  </si>
  <si>
    <t>04472::BENNETT CONSTRUCTION INC</t>
  </si>
  <si>
    <t>PCP-0106F24A</t>
  </si>
  <si>
    <t>teckhardt</t>
  </si>
  <si>
    <t>Eckhardt</t>
  </si>
  <si>
    <t>eckhardt@icloud.com</t>
  </si>
  <si>
    <t>Trevors Company</t>
  </si>
  <si>
    <t>PCP-0106EAAB</t>
  </si>
  <si>
    <t>steven.duran@verizonwireless.com</t>
  </si>
  <si>
    <t>+1 7197263503</t>
  </si>
  <si>
    <t>VERIZON BUSINESS</t>
  </si>
  <si>
    <t>57008::VERIZON</t>
  </si>
  <si>
    <t>PCP-00A3BB06</t>
  </si>
  <si>
    <t>darrellcamilletti</t>
  </si>
  <si>
    <t>camilletti</t>
  </si>
  <si>
    <t>darrell</t>
  </si>
  <si>
    <t>darrellc@mtnwst.com</t>
  </si>
  <si>
    <t>DARRELL CAMILLETTI</t>
  </si>
  <si>
    <t>3701 HWY 394</t>
  </si>
  <si>
    <t>25375::DARRELL CAMILLETTI</t>
  </si>
  <si>
    <t>PCP-0106F254</t>
  </si>
  <si>
    <t>patewelder23@gmail.com</t>
  </si>
  <si>
    <t>TALON PETERSON</t>
  </si>
  <si>
    <t>89 NORTH MISSION DRIVE</t>
  </si>
  <si>
    <t>84698::TALON PETERSON</t>
  </si>
  <si>
    <t>PCP-0106D1D6</t>
  </si>
  <si>
    <t>Hunter.barry@kodiakgas.com</t>
  </si>
  <si>
    <t>Kodiak</t>
  </si>
  <si>
    <t>805 NORTH EDWARDS STREET</t>
  </si>
  <si>
    <t>PCP-00D62FD0</t>
  </si>
  <si>
    <t>hbarron3849@yahoo.com</t>
  </si>
  <si>
    <t>308 NORTH CECIL STREET</t>
  </si>
  <si>
    <t>PCP-00E04121</t>
  </si>
  <si>
    <t>cabell21</t>
  </si>
  <si>
    <t>cabell@harsco.com</t>
  </si>
  <si>
    <t>Harsco Environmental</t>
  </si>
  <si>
    <t>1100 HARLEM STREET</t>
  </si>
  <si>
    <t>PCP-0106D9E9</t>
  </si>
  <si>
    <t>vboyd@bidell.com</t>
  </si>
  <si>
    <t>PCP-00FE2229</t>
  </si>
  <si>
    <t>rallyart</t>
  </si>
  <si>
    <t>MCOX@DRIVINGSCIENCES.COM</t>
  </si>
  <si>
    <t>RALLY ART ORGANIZATION INC</t>
  </si>
  <si>
    <t>2300 MT WERNER CIR</t>
  </si>
  <si>
    <t>09060::RALLY ART ORGANIZATION INC</t>
  </si>
  <si>
    <t>PCP-0106F554</t>
  </si>
  <si>
    <t>c_cowan2</t>
  </si>
  <si>
    <t>cowan</t>
  </si>
  <si>
    <t>carl</t>
  </si>
  <si>
    <t>carl.cowan@libertyenergy.com</t>
  </si>
  <si>
    <t>1131 GUADALUPE DR</t>
  </si>
  <si>
    <t>PCP-01071145</t>
  </si>
  <si>
    <t>rotoversal</t>
  </si>
  <si>
    <t>mikel.hendrick@roto-versal.com</t>
  </si>
  <si>
    <t>Roto Versal Compression</t>
  </si>
  <si>
    <t>PO Box 841035</t>
  </si>
  <si>
    <t>PPI-00088CAB</t>
  </si>
  <si>
    <t>bowtiebogger</t>
  </si>
  <si>
    <t>Connett</t>
  </si>
  <si>
    <t>spartanconstruction89@yahoo.com</t>
  </si>
  <si>
    <t>Spartan construction</t>
  </si>
  <si>
    <t>11400 county road 3</t>
  </si>
  <si>
    <t>Yampa</t>
  </si>
  <si>
    <t>PCP-01070DB9</t>
  </si>
  <si>
    <t>javitheman01@yahoo.com</t>
  </si>
  <si>
    <t>2109 SHREYA STREET</t>
  </si>
  <si>
    <t>PCP-01070D8F</t>
  </si>
  <si>
    <t>Allanmejia.ministrocosecha@gmail.com</t>
  </si>
  <si>
    <t>PCP-01072C43</t>
  </si>
  <si>
    <t>farmer69of27on54@gmail.com</t>
  </si>
  <si>
    <t>Hoff</t>
  </si>
  <si>
    <t>21506 County Road 54</t>
  </si>
  <si>
    <t>PCP-01072D50</t>
  </si>
  <si>
    <t>kmousseau</t>
  </si>
  <si>
    <t>Mousseau</t>
  </si>
  <si>
    <t>Kai</t>
  </si>
  <si>
    <t>kaimousseai@gmail.com</t>
  </si>
  <si>
    <t>1082 BAY RD</t>
  </si>
  <si>
    <t>SAINT ANDREWS</t>
  </si>
  <si>
    <t>Manitoba</t>
  </si>
  <si>
    <t>R1A 3L1</t>
  </si>
  <si>
    <t>PCP-01073E99</t>
  </si>
  <si>
    <t>jerald.habeck@gmail.com</t>
  </si>
  <si>
    <t>Habeck</t>
  </si>
  <si>
    <t>+1 605 519 3238</t>
  </si>
  <si>
    <t>BLACK HILLS TRANSPORT, L.L.C.</t>
  </si>
  <si>
    <t>4156 149th Ave nw</t>
  </si>
  <si>
    <t>11827::BLACK HILLS TRANSPORT LLC</t>
  </si>
  <si>
    <t>PCP-0076A056</t>
  </si>
  <si>
    <t>thall9703235716</t>
  </si>
  <si>
    <t>Tobylisahall@gmail.com</t>
  </si>
  <si>
    <t>PCP-010732EB</t>
  </si>
  <si>
    <t>webermarv326@gmail.com</t>
  </si>
  <si>
    <t>WEBER</t>
  </si>
  <si>
    <t>MARVIN</t>
  </si>
  <si>
    <t>M-W3 SERVICES LLC</t>
  </si>
  <si>
    <t>2744 HWY 35</t>
  </si>
  <si>
    <t>MIMBRES</t>
  </si>
  <si>
    <t>PCP-01072D86</t>
  </si>
  <si>
    <t>dan.reynolds@libertyenergy.com</t>
  </si>
  <si>
    <t>LIBERTY ENERGY- WILLISTON</t>
  </si>
  <si>
    <t>ND 58801</t>
  </si>
  <si>
    <t>PCP-01072B22</t>
  </si>
  <si>
    <t>4mg3406b</t>
  </si>
  <si>
    <t>Veleta</t>
  </si>
  <si>
    <t>Ulises</t>
  </si>
  <si>
    <t>ulisespete379@gmail.com</t>
  </si>
  <si>
    <t>VLA TRANSPORT LLC</t>
  </si>
  <si>
    <t>8215 BIANCA CT SW</t>
  </si>
  <si>
    <t>PCP-01074000</t>
  </si>
  <si>
    <t>leroy.stanbrough@kodiakgas.com</t>
  </si>
  <si>
    <t>stanbrough</t>
  </si>
  <si>
    <t>leroy</t>
  </si>
  <si>
    <t>Kodiak Gas Services</t>
  </si>
  <si>
    <t>1512 TOKAY AVE</t>
  </si>
  <si>
    <t>PCP-0000B1D7</t>
  </si>
  <si>
    <t>don@martinpavingco.com</t>
  </si>
  <si>
    <t>HATHAWAY</t>
  </si>
  <si>
    <t>DON@MARTINPAVINGCO.COM</t>
  </si>
  <si>
    <t>MARTIN CONSTRUCTION CO</t>
  </si>
  <si>
    <t>2536 RIMROCK AVE</t>
  </si>
  <si>
    <t>70934::BOOTH CONSTRUCTION</t>
  </si>
  <si>
    <t>PCP-01079212</t>
  </si>
  <si>
    <t>kanesddd</t>
  </si>
  <si>
    <t>Scrymgeour</t>
  </si>
  <si>
    <t>Kane</t>
  </si>
  <si>
    <t>Kanescrymgeour1@gmail.com</t>
  </si>
  <si>
    <t>150 POPLARS AVENUE</t>
  </si>
  <si>
    <t>WARRINGTON</t>
  </si>
  <si>
    <t>WA2 9LR</t>
  </si>
  <si>
    <t>PCP-010799CF</t>
  </si>
  <si>
    <t>raulr@prestigerentalsllc.com</t>
  </si>
  <si>
    <t>+1 5758407867</t>
  </si>
  <si>
    <t>PCP-01077561</t>
  </si>
  <si>
    <t>jonnyblaze</t>
  </si>
  <si>
    <t>Artach</t>
  </si>
  <si>
    <t>Jonartach@gmail.com</t>
  </si>
  <si>
    <t>1118 KINSEY AVENUE</t>
  </si>
  <si>
    <t>PCP-0107986E</t>
  </si>
  <si>
    <t>633construction</t>
  </si>
  <si>
    <t>SWAIN</t>
  </si>
  <si>
    <t>ADAM</t>
  </si>
  <si>
    <t>adam.swain@633construction.com</t>
  </si>
  <si>
    <t>633 CONSTRUCTION LLC</t>
  </si>
  <si>
    <t>470 TAMARRON DR</t>
  </si>
  <si>
    <t>19511::633 CONSTRUCTION LLC</t>
  </si>
  <si>
    <t>PCP-010797A9</t>
  </si>
  <si>
    <t>ezevale82@yahoo.com</t>
  </si>
  <si>
    <t>Valenzuela</t>
  </si>
  <si>
    <t>YKJ DIESEL REPAIR</t>
  </si>
  <si>
    <t>16159 MESA ROCKS STREET</t>
  </si>
  <si>
    <t>94848::YKJ DIESEL REPAIR</t>
  </si>
  <si>
    <t>PCP-010782AC</t>
  </si>
  <si>
    <t>first.last</t>
  </si>
  <si>
    <t>Last</t>
  </si>
  <si>
    <t>First</t>
  </si>
  <si>
    <t>juicybeaver0@gmail.com</t>
  </si>
  <si>
    <t>945 Bunker hill dr</t>
  </si>
  <si>
    <t>PCP-010786D6</t>
  </si>
  <si>
    <t>kbrack05</t>
  </si>
  <si>
    <t>brack</t>
  </si>
  <si>
    <t>Kayla</t>
  </si>
  <si>
    <t>sfrcutie05@hotmail.com</t>
  </si>
  <si>
    <t>NEIL BRACK</t>
  </si>
  <si>
    <t>4553 COUNTY ROAD 60 M</t>
  </si>
  <si>
    <t>PLACERVILLE</t>
  </si>
  <si>
    <t>65897::NEIL BRACK</t>
  </si>
  <si>
    <t>PCP-01079238</t>
  </si>
  <si>
    <t>dalistruckparts@gmail.com</t>
  </si>
  <si>
    <t>Dante</t>
  </si>
  <si>
    <t>Dalistruckparts@gmail.com</t>
  </si>
  <si>
    <t>DALIS TRUCK PARTS</t>
  </si>
  <si>
    <t>14699 PUNTA PL</t>
  </si>
  <si>
    <t>25260::DALIS TRUCK PARTS</t>
  </si>
  <si>
    <t>PCP-01079473</t>
  </si>
  <si>
    <t>rossygicelmunguia@gmail.com</t>
  </si>
  <si>
    <t>Munguia</t>
  </si>
  <si>
    <t>Rossy</t>
  </si>
  <si>
    <t>Las colinas</t>
  </si>
  <si>
    <t>La ceiba</t>
  </si>
  <si>
    <t>Atlántida Department</t>
  </si>
  <si>
    <t>HN</t>
  </si>
  <si>
    <t>PCP-01079F33</t>
  </si>
  <si>
    <t>RadAg</t>
  </si>
  <si>
    <t>Rademacher</t>
  </si>
  <si>
    <t>radagservices@gmail.com</t>
  </si>
  <si>
    <t>45481 COUNTY ROAD C</t>
  </si>
  <si>
    <t>PCP-0107A42F</t>
  </si>
  <si>
    <t>bullshit</t>
  </si>
  <si>
    <t>spikes</t>
  </si>
  <si>
    <t>wesley</t>
  </si>
  <si>
    <t>wesley.spikes@kodiak.com</t>
  </si>
  <si>
    <t>Kodiak Gas Servies</t>
  </si>
  <si>
    <t>PCP-01079DF5</t>
  </si>
  <si>
    <t>onthegoautoco</t>
  </si>
  <si>
    <t>Cholewicki</t>
  </si>
  <si>
    <t>Tristan</t>
  </si>
  <si>
    <t>Info@onthegoautoco.com</t>
  </si>
  <si>
    <t>On-The-Go Auto LLC</t>
  </si>
  <si>
    <t>34 CONTINENTAL COURT</t>
  </si>
  <si>
    <t>Unit A6</t>
  </si>
  <si>
    <t>PCP-01079C13</t>
  </si>
  <si>
    <t>marcus.taylor@blackegl.com</t>
  </si>
  <si>
    <t>+1 9706851212</t>
  </si>
  <si>
    <t>DESCO CORP. - BLACKEAGLE ENERGY SERVICES</t>
  </si>
  <si>
    <t>230 Commerce Rd</t>
  </si>
  <si>
    <t>07828::BLACKEAGLE ENERGY SVCS</t>
  </si>
  <si>
    <t>PCP-0007D3C8</t>
  </si>
  <si>
    <t>shay@rarcortez.com</t>
  </si>
  <si>
    <t>RENT ALLS RENTALS INCORPORATE DBA. RAR, INC.</t>
  </si>
  <si>
    <t>909 E. MAIN ST.</t>
  </si>
  <si>
    <t>81321-3323</t>
  </si>
  <si>
    <t>74077::RENT ALLS RENTALS INCORPORA</t>
  </si>
  <si>
    <t>PCP-00D44542</t>
  </si>
  <si>
    <t>kgraves@fioreandsons.com</t>
  </si>
  <si>
    <t>730 W. 62ND</t>
  </si>
  <si>
    <t>PCP-010795C3</t>
  </si>
  <si>
    <t>tlaird5280@gmail.com</t>
  </si>
  <si>
    <t>Laird</t>
  </si>
  <si>
    <t>US (+1)(720) 272-9303</t>
  </si>
  <si>
    <t>PCP-009ACDE7</t>
  </si>
  <si>
    <t>dclapp@northernwater.org</t>
  </si>
  <si>
    <t>CLAPP</t>
  </si>
  <si>
    <t>DOUGLAS</t>
  </si>
  <si>
    <t>NORTHERN WATER</t>
  </si>
  <si>
    <t>220 WATER AVE</t>
  </si>
  <si>
    <t>65130::NORTHERN CO WATER CONS DIST</t>
  </si>
  <si>
    <t>PCP-01080089</t>
  </si>
  <si>
    <t>carlosmuller</t>
  </si>
  <si>
    <t>muller</t>
  </si>
  <si>
    <t>CARLOSWERNERMULLER@HOTMAIL.COM</t>
  </si>
  <si>
    <t>CARLOS MULLER</t>
  </si>
  <si>
    <t>40 DEL CHARRO RD</t>
  </si>
  <si>
    <t>LAMY</t>
  </si>
  <si>
    <t>62465::CARLOS MULLER</t>
  </si>
  <si>
    <t>PCP-0107E3C5</t>
  </si>
  <si>
    <t>mskiphuston</t>
  </si>
  <si>
    <t>GUY</t>
  </si>
  <si>
    <t>MARTY</t>
  </si>
  <si>
    <t>marty@skiphuston.com</t>
  </si>
  <si>
    <t>SKIP HUSTON CONSTRUCTION</t>
  </si>
  <si>
    <t>PO BOX 1937</t>
  </si>
  <si>
    <t>44926::SKIP HUSTON CONSTRUCTION</t>
  </si>
  <si>
    <t>PCP-0107E1CE</t>
  </si>
  <si>
    <t>a5w2kh</t>
  </si>
  <si>
    <t>Hoodjer</t>
  </si>
  <si>
    <t>HoodjerK@RushEnterprises.Com</t>
  </si>
  <si>
    <t>RUSH TRUCK CENTERS - COLORADO SPRINGS</t>
  </si>
  <si>
    <t>75892::RUSH TRUCK CENTER INC</t>
  </si>
  <si>
    <t>PSP-000AECB5</t>
  </si>
  <si>
    <t>cisco@snowsdrilling.com</t>
  </si>
  <si>
    <t>Cisco@snowsdrilling.com</t>
  </si>
  <si>
    <t>Snows Specialty Drilling Inc</t>
  </si>
  <si>
    <t>8500 EAST WARREN AVENUE</t>
  </si>
  <si>
    <t>PCP-0107D1A3</t>
  </si>
  <si>
    <t>masont@duranexcavating.com</t>
  </si>
  <si>
    <t>Torrez</t>
  </si>
  <si>
    <t>DURAN EXCAVATION INC.</t>
  </si>
  <si>
    <t>14332 COUNTY RD. 64</t>
  </si>
  <si>
    <t>27376::DURAN EXCAVATING INC</t>
  </si>
  <si>
    <t>PCP-0107FE40</t>
  </si>
  <si>
    <t>matt.weyrauch@libertyenergy.com</t>
  </si>
  <si>
    <t>Weyrauch</t>
  </si>
  <si>
    <t>Matt.Weyrauch@Libertyenergy.com</t>
  </si>
  <si>
    <t>PCP-01065901</t>
  </si>
  <si>
    <t>v.valikaev@gmail.com</t>
  </si>
  <si>
    <t>Valikaev</t>
  </si>
  <si>
    <t>Vladimir</t>
  </si>
  <si>
    <t>+1 3033555900</t>
  </si>
  <si>
    <t>VVV</t>
  </si>
  <si>
    <t>5000 vasquez blvd.</t>
  </si>
  <si>
    <t>PCP-0000EF0B</t>
  </si>
  <si>
    <t>gmartinez</t>
  </si>
  <si>
    <t>Geraldo</t>
  </si>
  <si>
    <t>ironwomandemo303@gmail.com</t>
  </si>
  <si>
    <t>PCP-0107D8F6</t>
  </si>
  <si>
    <t>jbresino@blattnerenergy.com</t>
  </si>
  <si>
    <t>Briseno</t>
  </si>
  <si>
    <t>+1 2544590486</t>
  </si>
  <si>
    <t>Blattner Energy</t>
  </si>
  <si>
    <t>400 County Road 50</t>
  </si>
  <si>
    <t>Avon</t>
  </si>
  <si>
    <t>PCP-01080480</t>
  </si>
  <si>
    <t>oren1</t>
  </si>
  <si>
    <t>ownby</t>
  </si>
  <si>
    <t>oren</t>
  </si>
  <si>
    <t>rockytopweldingco@gmail.com</t>
  </si>
  <si>
    <t>upland excavaction</t>
  </si>
  <si>
    <t>1275 upland ave</t>
  </si>
  <si>
    <t>PCP-0107F478</t>
  </si>
  <si>
    <t>brian.koehn@libertyenergy.com</t>
  </si>
  <si>
    <t>Koehn</t>
  </si>
  <si>
    <t>Liberty Oilfield Services</t>
  </si>
  <si>
    <t>950 17TH STREET STE 24</t>
  </si>
  <si>
    <t>PCP-0107E78D</t>
  </si>
  <si>
    <t>shurley@sema.inc</t>
  </si>
  <si>
    <t>Hurley</t>
  </si>
  <si>
    <t>Shea</t>
  </si>
  <si>
    <t>shurley@SEMA.inc</t>
  </si>
  <si>
    <t>PCP-0107E79D</t>
  </si>
  <si>
    <t>jcape@michels.us</t>
  </si>
  <si>
    <t>Cape</t>
  </si>
  <si>
    <t>+1 9209244300</t>
  </si>
  <si>
    <t>MICHELS CORPORATION</t>
  </si>
  <si>
    <t>817 W Main St</t>
  </si>
  <si>
    <t>Brownsville</t>
  </si>
  <si>
    <t>59830::MICHELS CORPORATION</t>
  </si>
  <si>
    <t>PPW-8002C27C</t>
  </si>
  <si>
    <t>mdc8004@msn.com</t>
  </si>
  <si>
    <t>Mauricio</t>
  </si>
  <si>
    <t>+1970 688 6865</t>
  </si>
  <si>
    <t>MDC CONCRETE</t>
  </si>
  <si>
    <t>57265::MDC CONCRETE</t>
  </si>
  <si>
    <t>PPW-00017A93</t>
  </si>
  <si>
    <t>melvin@ags-na.com</t>
  </si>
  <si>
    <t>MELVIN</t>
  </si>
  <si>
    <t>Melvin@ags-na.com</t>
  </si>
  <si>
    <t>American Generator Services-NA</t>
  </si>
  <si>
    <t>PCP-01085583</t>
  </si>
  <si>
    <t>dandoublediamprop</t>
  </si>
  <si>
    <t>+1 9704180052</t>
  </si>
  <si>
    <t>arnie@doublediamondproperty.com</t>
  </si>
  <si>
    <t>PCP-0108808B</t>
  </si>
  <si>
    <t>snowmtnranch</t>
  </si>
  <si>
    <t>TJ</t>
  </si>
  <si>
    <t>tjmiller@ymcarockies.org</t>
  </si>
  <si>
    <t>YMCA - SNOW MOUNTAIN RANCH</t>
  </si>
  <si>
    <t>PO Box 169</t>
  </si>
  <si>
    <t>Winter Park</t>
  </si>
  <si>
    <t>99260::YMCA-SNOW MTN RANCH</t>
  </si>
  <si>
    <t>PCP-01085934</t>
  </si>
  <si>
    <t>kevin@alpinesites.com</t>
  </si>
  <si>
    <t>Osterberger</t>
  </si>
  <si>
    <t>ALPINE SITE SERVICES</t>
  </si>
  <si>
    <t>16227 BIG OAK CIRCLE</t>
  </si>
  <si>
    <t>MAGNOLIA</t>
  </si>
  <si>
    <t>PCP-01085A74</t>
  </si>
  <si>
    <t>Mireles_edgar@wagnerequipment.com</t>
  </si>
  <si>
    <t>Mireles</t>
  </si>
  <si>
    <t>PCP-010874D0</t>
  </si>
  <si>
    <t>Dcwass83</t>
  </si>
  <si>
    <t>Wass</t>
  </si>
  <si>
    <t>Dcwass83@gmail.com</t>
  </si>
  <si>
    <t>PCP-0108613F</t>
  </si>
  <si>
    <t>severs@enerflex.com</t>
  </si>
  <si>
    <t>EVERS</t>
  </si>
  <si>
    <t>SHEENA</t>
  </si>
  <si>
    <t>SEVERS@ENERFLEX.COM</t>
  </si>
  <si>
    <t>ENERFLEX</t>
  </si>
  <si>
    <t>PCP-01085854</t>
  </si>
  <si>
    <t>SampleScan</t>
  </si>
  <si>
    <t>Waldman</t>
  </si>
  <si>
    <t>Parts@connellresources.com</t>
  </si>
  <si>
    <t>PCP-01085B13</t>
  </si>
  <si>
    <t>394835jj</t>
  </si>
  <si>
    <t>Jenson</t>
  </si>
  <si>
    <t>PCP-01086502</t>
  </si>
  <si>
    <t>apadilla</t>
  </si>
  <si>
    <t>Abraham</t>
  </si>
  <si>
    <t>PCP-01087760</t>
  </si>
  <si>
    <t>esalazar@santafecountynm.gov</t>
  </si>
  <si>
    <t>SANTA FE COUNTY</t>
  </si>
  <si>
    <t>2600 S GALESTEO</t>
  </si>
  <si>
    <t>PCP-0108545C</t>
  </si>
  <si>
    <t>baime</t>
  </si>
  <si>
    <t>Baime</t>
  </si>
  <si>
    <t>Jeanne</t>
  </si>
  <si>
    <t>+1 630 859 5337</t>
  </si>
  <si>
    <t>+1 630 392 4900</t>
  </si>
  <si>
    <t>jbaime@cat.com</t>
  </si>
  <si>
    <t>PPS-00083A4E</t>
  </si>
  <si>
    <t>jwright@tororockproducts.com</t>
  </si>
  <si>
    <t>jwright@ToroRockProducts.com</t>
  </si>
  <si>
    <t>Toro Rock Products</t>
  </si>
  <si>
    <t>711 BADGER ROAD</t>
  </si>
  <si>
    <t>PCP-01084EBC</t>
  </si>
  <si>
    <t>jbriseno@blattnerenergy.com</t>
  </si>
  <si>
    <t>AVON</t>
  </si>
  <si>
    <t>PCP-01087A99</t>
  </si>
  <si>
    <t>chris.gahan@heicivil.com</t>
  </si>
  <si>
    <t>Gahan</t>
  </si>
  <si>
    <t>+1 7373084049</t>
  </si>
  <si>
    <t>PCP-0108521F</t>
  </si>
  <si>
    <t>richsitts@yahoo.com</t>
  </si>
  <si>
    <t>Sitts</t>
  </si>
  <si>
    <t>SUMMIT CONCRETE INC</t>
  </si>
  <si>
    <t>80287::SUMMIT CONCRETE INC</t>
  </si>
  <si>
    <t>PPW-8004120B</t>
  </si>
  <si>
    <t>reh@reholland.net</t>
  </si>
  <si>
    <t>Holland</t>
  </si>
  <si>
    <t>241 BRAID ROAD</t>
  </si>
  <si>
    <t>HOPE</t>
  </si>
  <si>
    <t>PCP-0108EDCB</t>
  </si>
  <si>
    <t>jcleveland@capturepointllc.com</t>
  </si>
  <si>
    <t>CAPTURE POINT LLC</t>
  </si>
  <si>
    <t>1101 CENTRAL EXPRESSWAY S, STE 150</t>
  </si>
  <si>
    <t>ALLEN</t>
  </si>
  <si>
    <t>39604::CAPTURE POINT LLC</t>
  </si>
  <si>
    <t>PCP-00F9167A</t>
  </si>
  <si>
    <t>unitedsolutions</t>
  </si>
  <si>
    <t>VICTOR</t>
  </si>
  <si>
    <t>VJIMENEZ@DH-UNITED.COM</t>
  </si>
  <si>
    <t>12100 CROWNPOINT DR</t>
  </si>
  <si>
    <t>PCP-0108CA6E</t>
  </si>
  <si>
    <t>bclosser@cogentcompanies.com</t>
  </si>
  <si>
    <t>Closser</t>
  </si>
  <si>
    <t>VELOCITY CONSTRUCTORS INC.</t>
  </si>
  <si>
    <t>4525 NW 41ST ST STE 400</t>
  </si>
  <si>
    <t>RIVERSIDE</t>
  </si>
  <si>
    <t>93212::VELOCITY CONSTRUCTORS INC</t>
  </si>
  <si>
    <t>PCP-0108B4E9</t>
  </si>
  <si>
    <t>travin110@gmail.com</t>
  </si>
  <si>
    <t>Travin</t>
  </si>
  <si>
    <t>TRAVIN WARREN</t>
  </si>
  <si>
    <t>416 West Morase st</t>
  </si>
  <si>
    <t>Lewistown</t>
  </si>
  <si>
    <t>88474::TRAVIN WARREN</t>
  </si>
  <si>
    <t>PCP-00F0F4BF</t>
  </si>
  <si>
    <t>zane@getrfs.com</t>
  </si>
  <si>
    <t>RAPID FIELD SERVICES LLC</t>
  </si>
  <si>
    <t>11820 COUNTY ROAD 49</t>
  </si>
  <si>
    <t>PCP-01022EAC</t>
  </si>
  <si>
    <t>randy.mckee@kodiakgas.com</t>
  </si>
  <si>
    <t>McKee</t>
  </si>
  <si>
    <t>Randy.mckee@kodiakgas.com</t>
  </si>
  <si>
    <t>3809 FARM TO MARKET 1788</t>
  </si>
  <si>
    <t>PCP-00EFFB72</t>
  </si>
  <si>
    <t>robert.yazzie@bia.gov</t>
  </si>
  <si>
    <t>Yazzie</t>
  </si>
  <si>
    <t>BIA - CHINLE</t>
  </si>
  <si>
    <t>CHINLE, AZ 86503 NAVAJO ROUTE 7</t>
  </si>
  <si>
    <t xml:space="preserve"> BUILDING 136</t>
  </si>
  <si>
    <t>Chinle</t>
  </si>
  <si>
    <t>09999::BIA - CHINLE</t>
  </si>
  <si>
    <t>PCP-00FD50A4</t>
  </si>
  <si>
    <t>wall0013</t>
  </si>
  <si>
    <t>Custom14dave@gmail.com</t>
  </si>
  <si>
    <t>138A COUNTY ROAD 211</t>
  </si>
  <si>
    <t>PCP-0108B6D3</t>
  </si>
  <si>
    <t>mountainconstructionllc@gmail.com</t>
  </si>
  <si>
    <t>MOUNTAIN CONSTRUCTION LLC</t>
  </si>
  <si>
    <t>13420 FRANKIE LANE</t>
  </si>
  <si>
    <t>58777::MOUNTAIN CONSTRUCTION LLC</t>
  </si>
  <si>
    <t>PCP-0108E2E0</t>
  </si>
  <si>
    <t>sustainableland</t>
  </si>
  <si>
    <t>FLANAGAN</t>
  </si>
  <si>
    <t>TIM</t>
  </si>
  <si>
    <t>tim@slcolorado.com</t>
  </si>
  <si>
    <t>SUSTAINABLE LANDSCAPES COLO</t>
  </si>
  <si>
    <t>6101 W 11TH AVE #2</t>
  </si>
  <si>
    <t>77438::SUSTAINABLE LANDSCAPES COLO</t>
  </si>
  <si>
    <t>PCP-0108C824</t>
  </si>
  <si>
    <t>barneshunter1999@gmail.com</t>
  </si>
  <si>
    <t>1837 TROY DRIVE</t>
  </si>
  <si>
    <t>PCP-01094295</t>
  </si>
  <si>
    <t>steven_baldwin@kindermorgan.com</t>
  </si>
  <si>
    <t>Baldwin</t>
  </si>
  <si>
    <t>Steven_Baldwin@kindermorgan.com</t>
  </si>
  <si>
    <t>Kinder Morgan</t>
  </si>
  <si>
    <t>2527 Foresight Circle</t>
  </si>
  <si>
    <t>PCP-01092B95</t>
  </si>
  <si>
    <t>ericsimple1992@icloud.com</t>
  </si>
  <si>
    <t>SAVAGE TOWING</t>
  </si>
  <si>
    <t>12192 SUN ARBOR PLACE</t>
  </si>
  <si>
    <t>82260::SAVAGE TOWING</t>
  </si>
  <si>
    <t>PCP-01092742</t>
  </si>
  <si>
    <t>trevor.kilmer@claystoneconstruction.com</t>
  </si>
  <si>
    <t>Kilmer</t>
  </si>
  <si>
    <t>+1 3035186886</t>
  </si>
  <si>
    <t>Trevor.Kilmer@ClaystoneConstruction.com</t>
  </si>
  <si>
    <t>Claystone Construction</t>
  </si>
  <si>
    <t>FT Lupton</t>
  </si>
  <si>
    <t>PCP-010927DC</t>
  </si>
  <si>
    <t>dflemal</t>
  </si>
  <si>
    <t>Flemal</t>
  </si>
  <si>
    <t>david.flemal@fortressds.com</t>
  </si>
  <si>
    <t>ART GUTTERSEN LLC</t>
  </si>
  <si>
    <t>23691 COUNTY ROAD 60 1/2</t>
  </si>
  <si>
    <t>38692::ART GUTTERSEN LLC</t>
  </si>
  <si>
    <t>PCP-0109146D</t>
  </si>
  <si>
    <t>stephenray59</t>
  </si>
  <si>
    <t>Stephenray59@gmail.com</t>
  </si>
  <si>
    <t>Asphalt Coatings company</t>
  </si>
  <si>
    <t>16275 EAST 2ND AVENUE</t>
  </si>
  <si>
    <t>PCP-010929F5</t>
  </si>
  <si>
    <t>a1chipseal</t>
  </si>
  <si>
    <t>Vogel</t>
  </si>
  <si>
    <t>SVOGL@A-1CHIPSEAL.COM</t>
  </si>
  <si>
    <t>A1-CHIPSEAL COMPANY, ROCKY MTN PAVEMENT MAINTENANC</t>
  </si>
  <si>
    <t>2505 E 74th Ave</t>
  </si>
  <si>
    <t>74998::A1-CHIPSEAL COMPANY</t>
  </si>
  <si>
    <t>PCP-01092910</t>
  </si>
  <si>
    <t>anthony.cooper1@kiewit.com</t>
  </si>
  <si>
    <t>Cooper</t>
  </si>
  <si>
    <t>Anthony.Cooper1@kiewit.com</t>
  </si>
  <si>
    <t>PCP-00A91057</t>
  </si>
  <si>
    <t>sparracorona@gmail.com</t>
  </si>
  <si>
    <t>Parra</t>
  </si>
  <si>
    <t>1300 HENRY BRENNAN DRIVE</t>
  </si>
  <si>
    <t>PCP-0109294F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</si>
</sst>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7B57-2324-4A61-AA2B-20DCD90BCC51}">
  <dimension ref="A1:AQ2631"/>
  <sheetViews>
    <sheetView tabSelected="1" workbookViewId="0"/>
  </sheetViews>
  <sheetFormatPr defaultRowHeight="14.5" x14ac:dyDescent="0.35"/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5">
      <c r="A2" t="s">
        <v>43</v>
      </c>
      <c r="B2" t="s">
        <v>44</v>
      </c>
      <c r="C2" t="s">
        <v>45</v>
      </c>
      <c r="F2">
        <v>16159392106</v>
      </c>
      <c r="H2" t="s">
        <v>43</v>
      </c>
      <c r="K2" t="s">
        <v>46</v>
      </c>
      <c r="M2" t="s">
        <v>47</v>
      </c>
      <c r="N2" t="s">
        <v>48</v>
      </c>
      <c r="O2">
        <v>37127</v>
      </c>
      <c r="P2" t="s">
        <v>49</v>
      </c>
      <c r="U2" s="1">
        <v>45536</v>
      </c>
      <c r="V2" s="1">
        <v>45536</v>
      </c>
      <c r="W2" s="1">
        <v>45536.536805555559</v>
      </c>
      <c r="X2" s="1">
        <v>45536.536805555559</v>
      </c>
      <c r="AC2" t="s">
        <v>50</v>
      </c>
      <c r="AD2">
        <v>1000000001</v>
      </c>
      <c r="AE2" s="1">
        <v>39973.351388888892</v>
      </c>
      <c r="AF2" t="s">
        <v>51</v>
      </c>
      <c r="AG2" t="s">
        <v>52</v>
      </c>
      <c r="AH2" t="s">
        <v>53</v>
      </c>
      <c r="AJ2" t="s">
        <v>50</v>
      </c>
      <c r="AK2" t="s">
        <v>54</v>
      </c>
      <c r="AO2" t="s">
        <v>55</v>
      </c>
      <c r="AP2" s="1">
        <v>45536.536805555559</v>
      </c>
    </row>
    <row r="3" spans="1:43" x14ac:dyDescent="0.35">
      <c r="A3" t="s">
        <v>56</v>
      </c>
      <c r="B3" t="s">
        <v>57</v>
      </c>
      <c r="C3" t="s">
        <v>58</v>
      </c>
      <c r="F3" t="s">
        <v>59</v>
      </c>
      <c r="H3" t="s">
        <v>60</v>
      </c>
      <c r="I3" t="s">
        <v>61</v>
      </c>
      <c r="J3" t="s">
        <v>62</v>
      </c>
      <c r="K3" t="s">
        <v>63</v>
      </c>
      <c r="M3" t="s">
        <v>64</v>
      </c>
      <c r="N3" t="s">
        <v>65</v>
      </c>
      <c r="O3">
        <v>88220</v>
      </c>
      <c r="P3" t="s">
        <v>49</v>
      </c>
      <c r="U3" s="1">
        <v>45536</v>
      </c>
      <c r="V3" s="1">
        <v>45536</v>
      </c>
      <c r="W3" s="1">
        <v>45536</v>
      </c>
      <c r="X3" s="1">
        <v>45536</v>
      </c>
      <c r="AC3" t="s">
        <v>50</v>
      </c>
      <c r="AD3">
        <v>2969474645</v>
      </c>
      <c r="AE3" s="1">
        <v>37110.530555555553</v>
      </c>
      <c r="AG3" t="s">
        <v>66</v>
      </c>
      <c r="AH3" t="s">
        <v>53</v>
      </c>
      <c r="AJ3" t="s">
        <v>50</v>
      </c>
      <c r="AO3" t="s">
        <v>67</v>
      </c>
      <c r="AP3" s="1">
        <v>44560.546527777777</v>
      </c>
    </row>
    <row r="4" spans="1:43" x14ac:dyDescent="0.35">
      <c r="A4" t="s">
        <v>68</v>
      </c>
      <c r="B4" t="s">
        <v>69</v>
      </c>
      <c r="C4" t="s">
        <v>70</v>
      </c>
      <c r="F4">
        <v>918790574893</v>
      </c>
      <c r="H4" t="s">
        <v>71</v>
      </c>
      <c r="J4" t="s">
        <v>72</v>
      </c>
      <c r="K4" t="s">
        <v>73</v>
      </c>
      <c r="L4" t="s">
        <v>74</v>
      </c>
      <c r="M4" t="s">
        <v>75</v>
      </c>
      <c r="N4" t="s">
        <v>76</v>
      </c>
      <c r="O4">
        <v>45249</v>
      </c>
      <c r="P4" t="s">
        <v>49</v>
      </c>
      <c r="U4" s="1">
        <v>45536</v>
      </c>
      <c r="V4" s="1">
        <v>45536</v>
      </c>
      <c r="W4" s="1">
        <v>45536.988888888889</v>
      </c>
      <c r="X4" s="1">
        <v>45536.988888888889</v>
      </c>
      <c r="AC4" t="s">
        <v>50</v>
      </c>
      <c r="AD4">
        <v>1000000001</v>
      </c>
      <c r="AE4" s="1">
        <v>39973.351388888892</v>
      </c>
      <c r="AF4" t="s">
        <v>51</v>
      </c>
      <c r="AG4" t="s">
        <v>77</v>
      </c>
      <c r="AH4" t="s">
        <v>53</v>
      </c>
      <c r="AJ4" t="s">
        <v>50</v>
      </c>
      <c r="AK4" t="s">
        <v>54</v>
      </c>
      <c r="AO4" t="s">
        <v>55</v>
      </c>
      <c r="AP4" s="1">
        <v>45536.995138888888</v>
      </c>
    </row>
    <row r="5" spans="1:43" x14ac:dyDescent="0.35">
      <c r="A5" t="s">
        <v>78</v>
      </c>
      <c r="B5" t="s">
        <v>79</v>
      </c>
      <c r="C5" t="s">
        <v>80</v>
      </c>
      <c r="H5" t="s">
        <v>81</v>
      </c>
      <c r="K5" t="s">
        <v>82</v>
      </c>
      <c r="M5" t="s">
        <v>83</v>
      </c>
      <c r="N5" t="s">
        <v>84</v>
      </c>
      <c r="O5" t="s">
        <v>85</v>
      </c>
      <c r="P5" t="s">
        <v>86</v>
      </c>
      <c r="U5" s="1">
        <v>45536</v>
      </c>
      <c r="V5" s="1">
        <v>45536</v>
      </c>
      <c r="W5" s="1">
        <v>45538.597222222219</v>
      </c>
      <c r="X5" s="1">
        <v>45538.597222222219</v>
      </c>
      <c r="AC5" t="s">
        <v>50</v>
      </c>
      <c r="AD5">
        <v>1000000001</v>
      </c>
      <c r="AE5" s="1">
        <v>39973.351388888892</v>
      </c>
      <c r="AF5" t="s">
        <v>51</v>
      </c>
      <c r="AG5" t="s">
        <v>87</v>
      </c>
      <c r="AH5" t="s">
        <v>53</v>
      </c>
      <c r="AJ5" t="s">
        <v>50</v>
      </c>
      <c r="AO5" t="s">
        <v>55</v>
      </c>
      <c r="AP5" s="1">
        <v>45536.1</v>
      </c>
    </row>
    <row r="6" spans="1:43" x14ac:dyDescent="0.35">
      <c r="A6" t="s">
        <v>88</v>
      </c>
      <c r="B6" t="s">
        <v>89</v>
      </c>
      <c r="C6" t="s">
        <v>90</v>
      </c>
      <c r="F6">
        <v>17193519205</v>
      </c>
      <c r="H6" t="s">
        <v>88</v>
      </c>
      <c r="J6" t="s">
        <v>91</v>
      </c>
      <c r="K6" t="s">
        <v>92</v>
      </c>
      <c r="M6" t="s">
        <v>93</v>
      </c>
      <c r="N6" t="s">
        <v>94</v>
      </c>
      <c r="O6">
        <v>81007</v>
      </c>
      <c r="P6" t="s">
        <v>49</v>
      </c>
      <c r="U6" s="1">
        <v>45536</v>
      </c>
      <c r="V6" s="1">
        <v>45536</v>
      </c>
      <c r="W6" s="1">
        <v>45538.59652777778</v>
      </c>
      <c r="X6" s="1">
        <v>45538.59652777778</v>
      </c>
      <c r="AC6" t="s">
        <v>50</v>
      </c>
      <c r="AD6">
        <v>1000000001</v>
      </c>
      <c r="AE6" s="1">
        <v>39973.351388888892</v>
      </c>
      <c r="AF6" t="s">
        <v>51</v>
      </c>
      <c r="AG6" t="s">
        <v>95</v>
      </c>
      <c r="AH6" t="s">
        <v>53</v>
      </c>
      <c r="AJ6" t="s">
        <v>50</v>
      </c>
      <c r="AO6" t="s">
        <v>96</v>
      </c>
      <c r="AP6" s="1">
        <v>45550.949305555558</v>
      </c>
    </row>
    <row r="7" spans="1:43" x14ac:dyDescent="0.35">
      <c r="A7" t="s">
        <v>97</v>
      </c>
      <c r="B7" t="s">
        <v>98</v>
      </c>
      <c r="C7" t="s">
        <v>99</v>
      </c>
      <c r="F7">
        <v>13032507602</v>
      </c>
      <c r="H7" t="s">
        <v>97</v>
      </c>
      <c r="J7" t="s">
        <v>100</v>
      </c>
      <c r="K7" t="s">
        <v>101</v>
      </c>
      <c r="L7">
        <v>506</v>
      </c>
      <c r="M7" t="s">
        <v>102</v>
      </c>
      <c r="N7" t="s">
        <v>94</v>
      </c>
      <c r="O7">
        <v>80112</v>
      </c>
      <c r="P7" t="s">
        <v>49</v>
      </c>
      <c r="U7" s="1">
        <v>45536</v>
      </c>
      <c r="V7" s="1">
        <v>45536</v>
      </c>
      <c r="W7" s="1">
        <v>45536.421527777777</v>
      </c>
      <c r="X7" s="1">
        <v>45536.421527777777</v>
      </c>
      <c r="AC7" t="s">
        <v>50</v>
      </c>
      <c r="AD7">
        <v>2974157445</v>
      </c>
      <c r="AE7" s="1">
        <v>45427.946527777778</v>
      </c>
      <c r="AF7" t="s">
        <v>103</v>
      </c>
      <c r="AG7" t="s">
        <v>104</v>
      </c>
      <c r="AH7" t="s">
        <v>53</v>
      </c>
      <c r="AJ7" t="s">
        <v>50</v>
      </c>
      <c r="AK7" t="s">
        <v>54</v>
      </c>
      <c r="AO7" t="s">
        <v>55</v>
      </c>
      <c r="AP7" s="1">
        <v>45684.825694444444</v>
      </c>
    </row>
    <row r="8" spans="1:43" x14ac:dyDescent="0.35">
      <c r="A8" t="s">
        <v>105</v>
      </c>
      <c r="B8" t="s">
        <v>106</v>
      </c>
      <c r="C8" t="s">
        <v>107</v>
      </c>
      <c r="H8" t="s">
        <v>105</v>
      </c>
      <c r="K8" t="s">
        <v>108</v>
      </c>
      <c r="L8" t="s">
        <v>109</v>
      </c>
      <c r="M8" t="s">
        <v>110</v>
      </c>
      <c r="N8" t="s">
        <v>111</v>
      </c>
      <c r="O8">
        <v>90302</v>
      </c>
      <c r="P8" t="s">
        <v>49</v>
      </c>
      <c r="U8" s="1">
        <v>45537</v>
      </c>
      <c r="V8" s="1">
        <v>45537</v>
      </c>
      <c r="W8" s="1">
        <v>45538.597916666666</v>
      </c>
      <c r="X8" s="1">
        <v>45538.597916666666</v>
      </c>
      <c r="AC8" t="s">
        <v>50</v>
      </c>
      <c r="AD8">
        <v>1000000001</v>
      </c>
      <c r="AE8" s="1">
        <v>39973.351388888892</v>
      </c>
      <c r="AF8" t="s">
        <v>51</v>
      </c>
      <c r="AG8" t="s">
        <v>112</v>
      </c>
      <c r="AH8" t="s">
        <v>53</v>
      </c>
      <c r="AJ8" t="s">
        <v>50</v>
      </c>
      <c r="AO8" t="s">
        <v>55</v>
      </c>
      <c r="AP8" s="1">
        <v>45537.748611111114</v>
      </c>
    </row>
    <row r="9" spans="1:43" x14ac:dyDescent="0.35">
      <c r="A9" t="s">
        <v>113</v>
      </c>
      <c r="B9" t="s">
        <v>114</v>
      </c>
      <c r="C9" t="s">
        <v>115</v>
      </c>
      <c r="F9" t="s">
        <v>116</v>
      </c>
      <c r="H9" t="s">
        <v>117</v>
      </c>
      <c r="J9" t="s">
        <v>118</v>
      </c>
      <c r="K9" t="s">
        <v>119</v>
      </c>
      <c r="M9" t="s">
        <v>120</v>
      </c>
      <c r="N9" t="s">
        <v>121</v>
      </c>
      <c r="O9">
        <v>77380</v>
      </c>
      <c r="P9" t="s">
        <v>49</v>
      </c>
      <c r="U9" s="1">
        <v>45537</v>
      </c>
      <c r="V9" s="1">
        <v>45537</v>
      </c>
      <c r="W9" s="1">
        <v>45537</v>
      </c>
      <c r="X9" s="1">
        <v>45537</v>
      </c>
      <c r="AC9" t="s">
        <v>53</v>
      </c>
      <c r="AD9">
        <v>2969532847</v>
      </c>
      <c r="AE9" s="1">
        <v>39580.404166666667</v>
      </c>
      <c r="AG9" t="s">
        <v>122</v>
      </c>
      <c r="AH9" t="s">
        <v>53</v>
      </c>
      <c r="AJ9" t="s">
        <v>50</v>
      </c>
      <c r="AO9" t="s">
        <v>55</v>
      </c>
      <c r="AP9" s="1">
        <v>45537.46597222222</v>
      </c>
      <c r="AQ9" s="1">
        <v>45533.662499999999</v>
      </c>
    </row>
    <row r="10" spans="1:43" x14ac:dyDescent="0.35">
      <c r="A10" t="s">
        <v>123</v>
      </c>
      <c r="B10" t="s">
        <v>124</v>
      </c>
      <c r="C10" t="s">
        <v>125</v>
      </c>
      <c r="F10">
        <v>12064466279</v>
      </c>
      <c r="H10" t="s">
        <v>123</v>
      </c>
      <c r="J10" t="s">
        <v>126</v>
      </c>
      <c r="K10" t="s">
        <v>127</v>
      </c>
      <c r="M10" t="s">
        <v>128</v>
      </c>
      <c r="N10" t="s">
        <v>94</v>
      </c>
      <c r="O10">
        <v>81005</v>
      </c>
      <c r="P10" t="s">
        <v>49</v>
      </c>
      <c r="U10" s="1">
        <v>45538</v>
      </c>
      <c r="V10" s="1">
        <v>45538</v>
      </c>
      <c r="W10" s="1">
        <v>45538.674305555556</v>
      </c>
      <c r="X10" s="1">
        <v>45538.674305555556</v>
      </c>
      <c r="AC10" t="s">
        <v>50</v>
      </c>
      <c r="AD10">
        <v>2974945877</v>
      </c>
      <c r="AE10" s="1">
        <v>45538.714583333334</v>
      </c>
      <c r="AF10" t="s">
        <v>129</v>
      </c>
      <c r="AG10" t="s">
        <v>130</v>
      </c>
      <c r="AH10" t="s">
        <v>53</v>
      </c>
      <c r="AJ10" t="s">
        <v>50</v>
      </c>
      <c r="AK10" t="s">
        <v>54</v>
      </c>
      <c r="AO10" t="s">
        <v>55</v>
      </c>
      <c r="AP10" s="1">
        <v>45538.722916666666</v>
      </c>
      <c r="AQ10" s="1">
        <v>45538.718055555553</v>
      </c>
    </row>
    <row r="11" spans="1:43" x14ac:dyDescent="0.35">
      <c r="A11" t="s">
        <v>131</v>
      </c>
      <c r="B11" t="s">
        <v>132</v>
      </c>
      <c r="C11" t="s">
        <v>133</v>
      </c>
      <c r="F11">
        <v>12544333211</v>
      </c>
      <c r="H11" t="s">
        <v>131</v>
      </c>
      <c r="J11" t="s">
        <v>134</v>
      </c>
      <c r="K11" t="s">
        <v>135</v>
      </c>
      <c r="M11" t="s">
        <v>136</v>
      </c>
      <c r="N11" t="s">
        <v>137</v>
      </c>
      <c r="O11">
        <v>76801</v>
      </c>
      <c r="P11" t="s">
        <v>49</v>
      </c>
      <c r="U11" s="1">
        <v>45538</v>
      </c>
      <c r="V11" s="1">
        <v>45538</v>
      </c>
      <c r="W11" s="1">
        <v>45538.686111111114</v>
      </c>
      <c r="X11" s="1">
        <v>45538.686111111114</v>
      </c>
      <c r="AC11" t="s">
        <v>50</v>
      </c>
      <c r="AD11">
        <v>2969586236</v>
      </c>
      <c r="AE11" s="1">
        <v>41317.363194444442</v>
      </c>
      <c r="AF11" t="s">
        <v>138</v>
      </c>
      <c r="AG11" t="s">
        <v>139</v>
      </c>
      <c r="AH11" t="s">
        <v>53</v>
      </c>
      <c r="AJ11" t="s">
        <v>50</v>
      </c>
      <c r="AK11" t="s">
        <v>54</v>
      </c>
      <c r="AO11" t="s">
        <v>55</v>
      </c>
      <c r="AP11" s="1">
        <v>45538.698611111111</v>
      </c>
      <c r="AQ11" s="1">
        <v>45538.705555555556</v>
      </c>
    </row>
    <row r="12" spans="1:43" x14ac:dyDescent="0.35">
      <c r="A12" t="s">
        <v>140</v>
      </c>
      <c r="B12" t="s">
        <v>141</v>
      </c>
      <c r="C12" t="s">
        <v>142</v>
      </c>
      <c r="D12" t="s">
        <v>143</v>
      </c>
      <c r="G12" t="s">
        <v>144</v>
      </c>
      <c r="H12" t="s">
        <v>145</v>
      </c>
      <c r="I12" t="s">
        <v>146</v>
      </c>
      <c r="J12" t="s">
        <v>147</v>
      </c>
      <c r="K12" t="s">
        <v>148</v>
      </c>
      <c r="M12" t="s">
        <v>149</v>
      </c>
      <c r="N12" t="s">
        <v>150</v>
      </c>
      <c r="O12">
        <v>85382</v>
      </c>
      <c r="P12" t="s">
        <v>49</v>
      </c>
      <c r="U12" s="1">
        <v>45538</v>
      </c>
      <c r="V12" s="1">
        <v>45538</v>
      </c>
      <c r="W12" s="1">
        <v>45538</v>
      </c>
      <c r="X12" s="1">
        <v>45538</v>
      </c>
      <c r="AC12" t="s">
        <v>50</v>
      </c>
      <c r="AD12">
        <v>2969519387</v>
      </c>
      <c r="AE12" s="1">
        <v>38891.742361111108</v>
      </c>
      <c r="AG12" t="s">
        <v>151</v>
      </c>
      <c r="AH12" t="s">
        <v>53</v>
      </c>
      <c r="AJ12" t="s">
        <v>50</v>
      </c>
      <c r="AO12" t="s">
        <v>55</v>
      </c>
      <c r="AP12" s="1">
        <v>45538.692361111112</v>
      </c>
      <c r="AQ12" s="1">
        <v>44668.663888888892</v>
      </c>
    </row>
    <row r="13" spans="1:43" x14ac:dyDescent="0.35">
      <c r="A13" t="s">
        <v>152</v>
      </c>
      <c r="B13" t="s">
        <v>153</v>
      </c>
      <c r="C13" t="s">
        <v>154</v>
      </c>
      <c r="F13">
        <v>19703806405</v>
      </c>
      <c r="H13" t="s">
        <v>152</v>
      </c>
      <c r="J13" t="s">
        <v>155</v>
      </c>
      <c r="K13" t="s">
        <v>156</v>
      </c>
      <c r="M13" t="s">
        <v>157</v>
      </c>
      <c r="N13" t="s">
        <v>94</v>
      </c>
      <c r="O13">
        <v>80611</v>
      </c>
      <c r="P13" t="s">
        <v>49</v>
      </c>
      <c r="U13" s="1">
        <v>45538</v>
      </c>
      <c r="V13" s="1">
        <v>45538</v>
      </c>
      <c r="W13" s="1">
        <v>45538.665277777778</v>
      </c>
      <c r="X13" s="1">
        <v>45538.665277777778</v>
      </c>
      <c r="AC13" t="s">
        <v>50</v>
      </c>
      <c r="AD13">
        <v>2973702977</v>
      </c>
      <c r="AE13" s="1">
        <v>45197.442361111112</v>
      </c>
      <c r="AF13" t="s">
        <v>158</v>
      </c>
      <c r="AG13" t="s">
        <v>159</v>
      </c>
      <c r="AH13" t="s">
        <v>53</v>
      </c>
      <c r="AJ13" t="s">
        <v>50</v>
      </c>
      <c r="AK13" t="s">
        <v>54</v>
      </c>
      <c r="AO13" t="s">
        <v>67</v>
      </c>
    </row>
    <row r="14" spans="1:43" x14ac:dyDescent="0.35">
      <c r="A14" t="s">
        <v>160</v>
      </c>
      <c r="B14" t="s">
        <v>161</v>
      </c>
      <c r="C14" t="s">
        <v>162</v>
      </c>
      <c r="F14" t="s">
        <v>163</v>
      </c>
      <c r="H14" t="s">
        <v>164</v>
      </c>
      <c r="J14" t="s">
        <v>165</v>
      </c>
      <c r="P14" t="s">
        <v>49</v>
      </c>
      <c r="U14" s="1">
        <v>45538</v>
      </c>
      <c r="V14" s="1">
        <v>45538</v>
      </c>
      <c r="W14" s="1">
        <v>45538</v>
      </c>
      <c r="X14" s="1">
        <v>45538</v>
      </c>
      <c r="AC14" t="s">
        <v>50</v>
      </c>
      <c r="AD14">
        <v>2969475309</v>
      </c>
      <c r="AE14" s="1">
        <v>37159</v>
      </c>
      <c r="AG14" t="s">
        <v>166</v>
      </c>
      <c r="AH14" t="s">
        <v>53</v>
      </c>
      <c r="AJ14" t="s">
        <v>50</v>
      </c>
      <c r="AO14" t="s">
        <v>55</v>
      </c>
      <c r="AP14" s="1">
        <v>45538.75277777778</v>
      </c>
      <c r="AQ14" s="1">
        <v>45196.685416666667</v>
      </c>
    </row>
    <row r="15" spans="1:43" x14ac:dyDescent="0.35">
      <c r="A15" t="s">
        <v>167</v>
      </c>
      <c r="B15" t="s">
        <v>168</v>
      </c>
      <c r="C15" t="s">
        <v>169</v>
      </c>
      <c r="F15" t="s">
        <v>170</v>
      </c>
      <c r="G15">
        <v>4802204690</v>
      </c>
      <c r="H15" t="s">
        <v>171</v>
      </c>
      <c r="I15" t="s">
        <v>172</v>
      </c>
      <c r="J15" t="s">
        <v>173</v>
      </c>
      <c r="K15" t="s">
        <v>174</v>
      </c>
      <c r="M15" t="s">
        <v>175</v>
      </c>
      <c r="N15" t="s">
        <v>176</v>
      </c>
      <c r="O15">
        <v>55306</v>
      </c>
      <c r="P15" t="s">
        <v>49</v>
      </c>
      <c r="U15" s="1">
        <v>45538</v>
      </c>
      <c r="V15" s="1">
        <v>45538</v>
      </c>
      <c r="W15" s="1">
        <v>45538</v>
      </c>
      <c r="X15" s="1">
        <v>45538</v>
      </c>
      <c r="AC15" t="s">
        <v>53</v>
      </c>
      <c r="AD15">
        <v>2969473349</v>
      </c>
      <c r="AE15" s="1">
        <v>37012.460416666669</v>
      </c>
      <c r="AG15" t="s">
        <v>177</v>
      </c>
      <c r="AH15" t="s">
        <v>53</v>
      </c>
      <c r="AJ15" t="s">
        <v>50</v>
      </c>
      <c r="AO15" t="s">
        <v>55</v>
      </c>
      <c r="AP15" s="1">
        <v>45538.70208333333</v>
      </c>
      <c r="AQ15" s="1">
        <v>45533.635416666664</v>
      </c>
    </row>
    <row r="16" spans="1:43" x14ac:dyDescent="0.35">
      <c r="A16" t="s">
        <v>178</v>
      </c>
      <c r="B16" t="s">
        <v>179</v>
      </c>
      <c r="C16" t="s">
        <v>180</v>
      </c>
      <c r="F16" t="s">
        <v>181</v>
      </c>
      <c r="G16" t="s">
        <v>182</v>
      </c>
      <c r="H16" t="s">
        <v>183</v>
      </c>
      <c r="I16" t="s">
        <v>172</v>
      </c>
      <c r="J16" t="s">
        <v>184</v>
      </c>
      <c r="K16" t="s">
        <v>185</v>
      </c>
      <c r="M16" t="s">
        <v>186</v>
      </c>
      <c r="N16" t="s">
        <v>187</v>
      </c>
      <c r="O16" t="s">
        <v>188</v>
      </c>
      <c r="P16" t="s">
        <v>49</v>
      </c>
      <c r="U16" s="1">
        <v>45538</v>
      </c>
      <c r="V16" s="1">
        <v>45538</v>
      </c>
      <c r="W16" s="1">
        <v>45538</v>
      </c>
      <c r="X16" s="1">
        <v>45538</v>
      </c>
      <c r="AC16" t="s">
        <v>50</v>
      </c>
      <c r="AD16">
        <v>2969480780</v>
      </c>
      <c r="AE16" s="1">
        <v>37467</v>
      </c>
      <c r="AG16" t="s">
        <v>189</v>
      </c>
      <c r="AH16" t="s">
        <v>53</v>
      </c>
      <c r="AJ16" t="s">
        <v>50</v>
      </c>
      <c r="AO16" t="s">
        <v>55</v>
      </c>
      <c r="AP16" s="1">
        <v>45538.275000000001</v>
      </c>
    </row>
    <row r="17" spans="1:43" x14ac:dyDescent="0.35">
      <c r="A17" t="s">
        <v>190</v>
      </c>
      <c r="B17" t="s">
        <v>191</v>
      </c>
      <c r="C17" t="s">
        <v>192</v>
      </c>
      <c r="H17" t="s">
        <v>190</v>
      </c>
      <c r="J17" t="s">
        <v>193</v>
      </c>
      <c r="K17" t="s">
        <v>194</v>
      </c>
      <c r="M17" t="s">
        <v>195</v>
      </c>
      <c r="N17" t="s">
        <v>94</v>
      </c>
      <c r="O17">
        <v>80651</v>
      </c>
      <c r="P17" t="s">
        <v>49</v>
      </c>
      <c r="U17" s="1">
        <v>45538</v>
      </c>
      <c r="V17" s="1">
        <v>45538</v>
      </c>
      <c r="W17" s="1">
        <v>45538.547222222223</v>
      </c>
      <c r="X17" s="1">
        <v>45538.547222222223</v>
      </c>
      <c r="AC17" t="s">
        <v>50</v>
      </c>
      <c r="AD17">
        <v>2969505853</v>
      </c>
      <c r="AE17" s="1">
        <v>38084.396527777775</v>
      </c>
      <c r="AF17" t="s">
        <v>196</v>
      </c>
      <c r="AG17" t="s">
        <v>197</v>
      </c>
      <c r="AH17" t="s">
        <v>53</v>
      </c>
      <c r="AJ17" t="s">
        <v>50</v>
      </c>
      <c r="AO17" t="s">
        <v>55</v>
      </c>
      <c r="AP17" s="1">
        <v>45657.643750000003</v>
      </c>
    </row>
    <row r="18" spans="1:43" x14ac:dyDescent="0.35">
      <c r="A18" t="s">
        <v>198</v>
      </c>
      <c r="B18" t="s">
        <v>199</v>
      </c>
      <c r="C18" t="s">
        <v>200</v>
      </c>
      <c r="D18" t="s">
        <v>201</v>
      </c>
      <c r="F18" t="s">
        <v>202</v>
      </c>
      <c r="H18" t="s">
        <v>203</v>
      </c>
      <c r="J18" t="s">
        <v>204</v>
      </c>
      <c r="P18" t="s">
        <v>49</v>
      </c>
      <c r="U18" s="1">
        <v>45538</v>
      </c>
      <c r="V18" s="1">
        <v>45538</v>
      </c>
      <c r="W18" s="1">
        <v>45538.67291666667</v>
      </c>
      <c r="X18" s="1">
        <v>45538.67291666667</v>
      </c>
      <c r="AC18" t="s">
        <v>50</v>
      </c>
      <c r="AD18">
        <v>1000000000</v>
      </c>
      <c r="AE18" s="1">
        <v>37295</v>
      </c>
      <c r="AG18" t="s">
        <v>205</v>
      </c>
      <c r="AH18" t="s">
        <v>53</v>
      </c>
      <c r="AJ18" t="s">
        <v>50</v>
      </c>
      <c r="AK18" t="s">
        <v>54</v>
      </c>
      <c r="AO18" t="s">
        <v>55</v>
      </c>
      <c r="AP18" s="1">
        <v>45684.548611111109</v>
      </c>
    </row>
    <row r="19" spans="1:43" x14ac:dyDescent="0.35">
      <c r="A19" t="s">
        <v>206</v>
      </c>
      <c r="B19" t="s">
        <v>207</v>
      </c>
      <c r="C19" t="s">
        <v>208</v>
      </c>
      <c r="F19">
        <v>13462759865</v>
      </c>
      <c r="H19" t="s">
        <v>209</v>
      </c>
      <c r="J19" t="s">
        <v>210</v>
      </c>
      <c r="K19" t="s">
        <v>211</v>
      </c>
      <c r="M19" t="s">
        <v>212</v>
      </c>
      <c r="N19" t="s">
        <v>213</v>
      </c>
      <c r="O19" t="s">
        <v>214</v>
      </c>
      <c r="P19" t="s">
        <v>49</v>
      </c>
      <c r="U19" s="1">
        <v>45538</v>
      </c>
      <c r="V19" s="1">
        <v>45538</v>
      </c>
      <c r="W19" s="1">
        <v>45538.306944444441</v>
      </c>
      <c r="X19" s="1">
        <v>45538.306944444441</v>
      </c>
      <c r="AC19" t="s">
        <v>50</v>
      </c>
      <c r="AD19">
        <v>2969634929</v>
      </c>
      <c r="AE19" s="1">
        <v>41799.665972222225</v>
      </c>
      <c r="AF19" t="s">
        <v>215</v>
      </c>
      <c r="AG19" t="s">
        <v>216</v>
      </c>
      <c r="AH19" t="s">
        <v>53</v>
      </c>
      <c r="AJ19" t="s">
        <v>50</v>
      </c>
      <c r="AK19" t="s">
        <v>54</v>
      </c>
      <c r="AO19" t="s">
        <v>55</v>
      </c>
    </row>
    <row r="20" spans="1:43" x14ac:dyDescent="0.35">
      <c r="A20" t="s">
        <v>217</v>
      </c>
      <c r="B20" t="s">
        <v>218</v>
      </c>
      <c r="C20" t="s">
        <v>219</v>
      </c>
      <c r="F20">
        <v>15058701725</v>
      </c>
      <c r="H20" t="s">
        <v>217</v>
      </c>
      <c r="J20" t="s">
        <v>220</v>
      </c>
      <c r="K20" t="s">
        <v>221</v>
      </c>
      <c r="M20" t="s">
        <v>222</v>
      </c>
      <c r="N20" t="s">
        <v>223</v>
      </c>
      <c r="O20">
        <v>87301</v>
      </c>
      <c r="P20" t="s">
        <v>49</v>
      </c>
      <c r="U20" s="1">
        <v>45538</v>
      </c>
      <c r="V20" s="1">
        <v>45538</v>
      </c>
      <c r="W20" s="1">
        <v>45538.571527777778</v>
      </c>
      <c r="X20" s="1">
        <v>45538.571527777778</v>
      </c>
      <c r="AC20" t="s">
        <v>50</v>
      </c>
      <c r="AD20">
        <v>2974945610</v>
      </c>
      <c r="AE20" s="1">
        <v>45538.584722222222</v>
      </c>
      <c r="AF20" t="s">
        <v>224</v>
      </c>
      <c r="AG20" t="s">
        <v>225</v>
      </c>
      <c r="AH20" t="s">
        <v>53</v>
      </c>
      <c r="AJ20" t="s">
        <v>50</v>
      </c>
      <c r="AK20" t="s">
        <v>54</v>
      </c>
      <c r="AO20" t="s">
        <v>55</v>
      </c>
      <c r="AP20" s="1">
        <v>45538.530555555553</v>
      </c>
    </row>
    <row r="21" spans="1:43" x14ac:dyDescent="0.35">
      <c r="A21" t="s">
        <v>226</v>
      </c>
      <c r="B21" t="s">
        <v>227</v>
      </c>
      <c r="C21" t="s">
        <v>125</v>
      </c>
      <c r="F21" t="s">
        <v>228</v>
      </c>
      <c r="H21" t="s">
        <v>226</v>
      </c>
      <c r="J21" t="s">
        <v>229</v>
      </c>
      <c r="K21" t="s">
        <v>230</v>
      </c>
      <c r="M21" t="s">
        <v>231</v>
      </c>
      <c r="N21" t="s">
        <v>232</v>
      </c>
      <c r="O21">
        <v>85756</v>
      </c>
      <c r="P21" t="s">
        <v>49</v>
      </c>
      <c r="U21" s="1">
        <v>45538</v>
      </c>
      <c r="V21" s="1">
        <v>45538</v>
      </c>
      <c r="W21" s="1">
        <v>45538</v>
      </c>
      <c r="X21" s="1">
        <v>45538</v>
      </c>
      <c r="AC21" t="s">
        <v>50</v>
      </c>
      <c r="AD21">
        <v>2969646416</v>
      </c>
      <c r="AE21" s="1">
        <v>41898.556250000001</v>
      </c>
      <c r="AG21" t="s">
        <v>233</v>
      </c>
      <c r="AH21" t="s">
        <v>53</v>
      </c>
      <c r="AJ21" t="s">
        <v>50</v>
      </c>
      <c r="AO21" t="s">
        <v>55</v>
      </c>
      <c r="AP21" s="1">
        <v>45539.431944444441</v>
      </c>
      <c r="AQ21" s="1">
        <v>45533.427777777775</v>
      </c>
    </row>
    <row r="22" spans="1:43" x14ac:dyDescent="0.35">
      <c r="A22" t="s">
        <v>234</v>
      </c>
      <c r="B22" t="s">
        <v>235</v>
      </c>
      <c r="C22" t="s">
        <v>236</v>
      </c>
      <c r="F22">
        <v>17192935076</v>
      </c>
      <c r="H22" t="s">
        <v>237</v>
      </c>
      <c r="J22" t="s">
        <v>238</v>
      </c>
      <c r="K22" t="s">
        <v>239</v>
      </c>
      <c r="M22" t="s">
        <v>240</v>
      </c>
      <c r="N22" t="s">
        <v>94</v>
      </c>
      <c r="O22">
        <v>80461</v>
      </c>
      <c r="P22" t="s">
        <v>49</v>
      </c>
      <c r="U22" s="1">
        <v>45538</v>
      </c>
      <c r="V22" s="1">
        <v>45538</v>
      </c>
      <c r="W22" s="1">
        <v>45538.723611111112</v>
      </c>
      <c r="X22" s="1">
        <v>45538.723611111112</v>
      </c>
      <c r="AC22" t="s">
        <v>50</v>
      </c>
      <c r="AD22">
        <v>2972039714</v>
      </c>
      <c r="AE22" s="1">
        <v>44519.662499999999</v>
      </c>
      <c r="AF22" t="s">
        <v>241</v>
      </c>
      <c r="AG22" t="s">
        <v>242</v>
      </c>
      <c r="AH22" t="s">
        <v>53</v>
      </c>
      <c r="AJ22" t="s">
        <v>50</v>
      </c>
      <c r="AK22" t="s">
        <v>54</v>
      </c>
      <c r="AO22" t="s">
        <v>55</v>
      </c>
      <c r="AP22" s="1">
        <v>45539.534722222219</v>
      </c>
      <c r="AQ22" s="1">
        <v>45539.487500000003</v>
      </c>
    </row>
    <row r="23" spans="1:43" x14ac:dyDescent="0.35">
      <c r="A23" t="s">
        <v>243</v>
      </c>
      <c r="B23" t="s">
        <v>244</v>
      </c>
      <c r="C23" t="s">
        <v>245</v>
      </c>
      <c r="F23" t="s">
        <v>246</v>
      </c>
      <c r="H23" t="s">
        <v>247</v>
      </c>
      <c r="J23" t="s">
        <v>248</v>
      </c>
      <c r="K23" t="s">
        <v>249</v>
      </c>
      <c r="M23" t="s">
        <v>231</v>
      </c>
      <c r="N23" t="s">
        <v>187</v>
      </c>
      <c r="O23">
        <v>85726</v>
      </c>
      <c r="P23" t="s">
        <v>49</v>
      </c>
      <c r="U23" s="1">
        <v>45538</v>
      </c>
      <c r="V23" s="1">
        <v>45538</v>
      </c>
      <c r="W23" s="1">
        <v>45538</v>
      </c>
      <c r="X23" s="1">
        <v>45538</v>
      </c>
      <c r="AC23" t="s">
        <v>50</v>
      </c>
      <c r="AD23">
        <v>2969478587</v>
      </c>
      <c r="AE23" s="1">
        <v>37344</v>
      </c>
      <c r="AG23" t="s">
        <v>250</v>
      </c>
      <c r="AH23" t="s">
        <v>53</v>
      </c>
      <c r="AJ23" t="s">
        <v>50</v>
      </c>
      <c r="AO23" t="s">
        <v>55</v>
      </c>
      <c r="AP23" s="1">
        <v>45538.634722222225</v>
      </c>
      <c r="AQ23" s="1">
        <v>45533.479861111111</v>
      </c>
    </row>
    <row r="24" spans="1:43" x14ac:dyDescent="0.35">
      <c r="A24" t="s">
        <v>251</v>
      </c>
      <c r="B24" t="s">
        <v>252</v>
      </c>
      <c r="C24" t="s">
        <v>253</v>
      </c>
      <c r="F24" t="s">
        <v>254</v>
      </c>
      <c r="H24" t="s">
        <v>251</v>
      </c>
      <c r="J24" t="s">
        <v>255</v>
      </c>
      <c r="K24" t="s">
        <v>256</v>
      </c>
      <c r="M24" t="s">
        <v>257</v>
      </c>
      <c r="N24" t="s">
        <v>258</v>
      </c>
      <c r="O24">
        <v>84654</v>
      </c>
      <c r="P24" t="s">
        <v>49</v>
      </c>
      <c r="U24" s="1">
        <v>45538</v>
      </c>
      <c r="V24" s="1">
        <v>45538</v>
      </c>
      <c r="W24" s="1">
        <v>45538</v>
      </c>
      <c r="X24" s="1">
        <v>45538</v>
      </c>
      <c r="AC24" t="s">
        <v>50</v>
      </c>
      <c r="AD24">
        <v>2969654862</v>
      </c>
      <c r="AE24" s="1">
        <v>42009.453472222223</v>
      </c>
      <c r="AG24" t="s">
        <v>259</v>
      </c>
      <c r="AH24" t="s">
        <v>53</v>
      </c>
      <c r="AJ24" t="s">
        <v>50</v>
      </c>
      <c r="AO24" t="s">
        <v>55</v>
      </c>
    </row>
    <row r="25" spans="1:43" x14ac:dyDescent="0.35">
      <c r="A25" t="s">
        <v>260</v>
      </c>
      <c r="B25" t="s">
        <v>261</v>
      </c>
      <c r="C25" t="s">
        <v>262</v>
      </c>
      <c r="F25">
        <v>17196809471</v>
      </c>
      <c r="H25" t="s">
        <v>260</v>
      </c>
      <c r="J25" t="s">
        <v>263</v>
      </c>
      <c r="K25" t="s">
        <v>264</v>
      </c>
      <c r="M25" t="s">
        <v>265</v>
      </c>
      <c r="N25" t="s">
        <v>94</v>
      </c>
      <c r="O25">
        <v>81082</v>
      </c>
      <c r="P25" t="s">
        <v>49</v>
      </c>
      <c r="U25" s="1">
        <v>45538</v>
      </c>
      <c r="V25" s="1">
        <v>45538</v>
      </c>
      <c r="W25" s="1">
        <v>45538.445833333331</v>
      </c>
      <c r="X25" s="1">
        <v>45538.445833333331</v>
      </c>
      <c r="AC25" t="s">
        <v>50</v>
      </c>
      <c r="AD25">
        <v>2972012909</v>
      </c>
      <c r="AE25" s="1">
        <v>44465.602777777778</v>
      </c>
      <c r="AF25" t="s">
        <v>266</v>
      </c>
      <c r="AG25" t="s">
        <v>267</v>
      </c>
      <c r="AH25" t="s">
        <v>53</v>
      </c>
      <c r="AJ25" t="s">
        <v>50</v>
      </c>
      <c r="AK25" t="s">
        <v>54</v>
      </c>
      <c r="AO25" t="s">
        <v>55</v>
      </c>
      <c r="AP25" s="1">
        <v>45538.476388888892</v>
      </c>
      <c r="AQ25" s="1">
        <v>45538.467361111114</v>
      </c>
    </row>
    <row r="26" spans="1:43" x14ac:dyDescent="0.35">
      <c r="A26" t="s">
        <v>268</v>
      </c>
      <c r="B26" t="s">
        <v>269</v>
      </c>
      <c r="C26" t="s">
        <v>270</v>
      </c>
      <c r="F26" t="s">
        <v>202</v>
      </c>
      <c r="H26" t="s">
        <v>271</v>
      </c>
      <c r="J26" t="s">
        <v>204</v>
      </c>
      <c r="P26" t="s">
        <v>49</v>
      </c>
      <c r="U26" s="1">
        <v>45538</v>
      </c>
      <c r="V26" s="1">
        <v>45538</v>
      </c>
      <c r="W26" s="1">
        <v>45538.671527777777</v>
      </c>
      <c r="X26" s="1">
        <v>45538.671527777777</v>
      </c>
      <c r="AC26" t="s">
        <v>50</v>
      </c>
      <c r="AD26">
        <v>1000000000</v>
      </c>
      <c r="AE26" s="1">
        <v>37295</v>
      </c>
      <c r="AG26" t="s">
        <v>272</v>
      </c>
      <c r="AH26" t="s">
        <v>53</v>
      </c>
      <c r="AJ26" t="s">
        <v>50</v>
      </c>
      <c r="AO26" t="s">
        <v>55</v>
      </c>
      <c r="AP26" s="1">
        <v>45602.652083333334</v>
      </c>
    </row>
    <row r="27" spans="1:43" x14ac:dyDescent="0.35">
      <c r="A27" t="s">
        <v>273</v>
      </c>
      <c r="B27" t="s">
        <v>274</v>
      </c>
      <c r="C27" t="s">
        <v>275</v>
      </c>
      <c r="F27" t="s">
        <v>276</v>
      </c>
      <c r="H27" t="s">
        <v>273</v>
      </c>
      <c r="J27" t="s">
        <v>277</v>
      </c>
      <c r="K27" t="s">
        <v>278</v>
      </c>
      <c r="M27" t="s">
        <v>279</v>
      </c>
      <c r="N27" t="s">
        <v>187</v>
      </c>
      <c r="O27">
        <v>85234</v>
      </c>
      <c r="P27" t="s">
        <v>49</v>
      </c>
      <c r="U27" s="1">
        <v>45538</v>
      </c>
      <c r="V27" s="1">
        <v>45538</v>
      </c>
      <c r="W27" s="1">
        <v>45538</v>
      </c>
      <c r="X27" s="1">
        <v>45538</v>
      </c>
      <c r="AC27" t="s">
        <v>50</v>
      </c>
      <c r="AD27">
        <v>2969527736</v>
      </c>
      <c r="AE27" s="1">
        <v>39345.500694444447</v>
      </c>
      <c r="AG27" t="s">
        <v>280</v>
      </c>
      <c r="AH27" t="s">
        <v>53</v>
      </c>
      <c r="AJ27" t="s">
        <v>50</v>
      </c>
      <c r="AO27" t="s">
        <v>55</v>
      </c>
    </row>
    <row r="28" spans="1:43" x14ac:dyDescent="0.35">
      <c r="A28" t="s">
        <v>281</v>
      </c>
      <c r="B28" t="s">
        <v>282</v>
      </c>
      <c r="C28" t="s">
        <v>283</v>
      </c>
      <c r="F28" t="s">
        <v>284</v>
      </c>
      <c r="H28" t="s">
        <v>285</v>
      </c>
      <c r="J28" t="s">
        <v>286</v>
      </c>
      <c r="K28" t="s">
        <v>287</v>
      </c>
      <c r="L28" t="s">
        <v>288</v>
      </c>
      <c r="M28" t="s">
        <v>289</v>
      </c>
      <c r="N28" t="s">
        <v>187</v>
      </c>
      <c r="O28">
        <v>85539</v>
      </c>
      <c r="P28" t="s">
        <v>49</v>
      </c>
      <c r="U28" s="1">
        <v>45538</v>
      </c>
      <c r="V28" s="1">
        <v>45538</v>
      </c>
      <c r="W28" s="1">
        <v>45538</v>
      </c>
      <c r="X28" s="1">
        <v>45538</v>
      </c>
      <c r="AC28" t="s">
        <v>53</v>
      </c>
      <c r="AD28">
        <v>2969530961</v>
      </c>
      <c r="AE28" s="1">
        <v>39498.558333333334</v>
      </c>
      <c r="AG28" t="s">
        <v>290</v>
      </c>
      <c r="AH28" t="s">
        <v>53</v>
      </c>
      <c r="AJ28" t="s">
        <v>50</v>
      </c>
      <c r="AO28" t="s">
        <v>55</v>
      </c>
    </row>
    <row r="29" spans="1:43" x14ac:dyDescent="0.35">
      <c r="A29" t="s">
        <v>291</v>
      </c>
      <c r="B29" t="s">
        <v>292</v>
      </c>
      <c r="C29" t="s">
        <v>293</v>
      </c>
      <c r="F29">
        <v>19522506096</v>
      </c>
      <c r="H29" t="s">
        <v>291</v>
      </c>
      <c r="K29" t="s">
        <v>294</v>
      </c>
      <c r="L29" t="s">
        <v>295</v>
      </c>
      <c r="M29" t="s">
        <v>296</v>
      </c>
      <c r="N29" t="s">
        <v>297</v>
      </c>
      <c r="O29">
        <v>58102</v>
      </c>
      <c r="P29" t="s">
        <v>49</v>
      </c>
      <c r="U29" s="1">
        <v>45538</v>
      </c>
      <c r="V29" s="1">
        <v>45538</v>
      </c>
      <c r="W29" s="1">
        <v>45538.783333333333</v>
      </c>
      <c r="X29" s="1">
        <v>45538.783333333333</v>
      </c>
      <c r="AC29" t="s">
        <v>50</v>
      </c>
      <c r="AD29">
        <v>1000000001</v>
      </c>
      <c r="AE29" s="1">
        <v>39973.351388888892</v>
      </c>
      <c r="AF29" t="s">
        <v>51</v>
      </c>
      <c r="AG29" t="s">
        <v>298</v>
      </c>
      <c r="AH29" t="s">
        <v>53</v>
      </c>
      <c r="AJ29" t="s">
        <v>50</v>
      </c>
      <c r="AK29" t="s">
        <v>54</v>
      </c>
      <c r="AO29" t="s">
        <v>55</v>
      </c>
      <c r="AP29" s="1">
        <v>45553.763194444444</v>
      </c>
    </row>
    <row r="30" spans="1:43" x14ac:dyDescent="0.35">
      <c r="A30" t="s">
        <v>299</v>
      </c>
      <c r="B30" t="s">
        <v>300</v>
      </c>
      <c r="C30" t="s">
        <v>301</v>
      </c>
      <c r="F30">
        <v>17195519452</v>
      </c>
      <c r="H30" t="s">
        <v>299</v>
      </c>
      <c r="J30" t="s">
        <v>302</v>
      </c>
      <c r="K30" t="s">
        <v>303</v>
      </c>
      <c r="L30">
        <v>101</v>
      </c>
      <c r="M30" t="s">
        <v>304</v>
      </c>
      <c r="N30" t="s">
        <v>94</v>
      </c>
      <c r="O30">
        <v>80923</v>
      </c>
      <c r="P30" t="s">
        <v>49</v>
      </c>
      <c r="U30" s="1">
        <v>45538</v>
      </c>
      <c r="V30" s="1">
        <v>45538</v>
      </c>
      <c r="W30" s="1">
        <v>45538.532638888886</v>
      </c>
      <c r="X30" s="1">
        <v>45538.532638888886</v>
      </c>
      <c r="AC30" t="s">
        <v>50</v>
      </c>
      <c r="AD30">
        <v>1000000001</v>
      </c>
      <c r="AE30" s="1">
        <v>39973.351388888892</v>
      </c>
      <c r="AF30" t="s">
        <v>51</v>
      </c>
      <c r="AG30" t="s">
        <v>305</v>
      </c>
      <c r="AH30" t="s">
        <v>53</v>
      </c>
      <c r="AJ30" t="s">
        <v>50</v>
      </c>
      <c r="AK30" t="s">
        <v>54</v>
      </c>
      <c r="AO30" t="s">
        <v>67</v>
      </c>
    </row>
    <row r="31" spans="1:43" x14ac:dyDescent="0.35">
      <c r="A31" t="s">
        <v>306</v>
      </c>
      <c r="B31" t="s">
        <v>307</v>
      </c>
      <c r="C31" t="s">
        <v>308</v>
      </c>
      <c r="F31">
        <v>19703728649</v>
      </c>
      <c r="H31" t="s">
        <v>309</v>
      </c>
      <c r="K31" t="s">
        <v>310</v>
      </c>
      <c r="M31" t="s">
        <v>311</v>
      </c>
      <c r="N31" t="s">
        <v>94</v>
      </c>
      <c r="O31">
        <v>80538</v>
      </c>
      <c r="P31" t="s">
        <v>49</v>
      </c>
      <c r="U31" s="1">
        <v>45538</v>
      </c>
      <c r="V31" s="1">
        <v>45538</v>
      </c>
      <c r="W31" s="1">
        <v>45538.018750000003</v>
      </c>
      <c r="X31" s="1">
        <v>45538.018750000003</v>
      </c>
      <c r="AC31" t="s">
        <v>50</v>
      </c>
      <c r="AD31">
        <v>1000000001</v>
      </c>
      <c r="AE31" s="1">
        <v>39973.351388888892</v>
      </c>
      <c r="AF31" t="s">
        <v>51</v>
      </c>
      <c r="AG31" t="s">
        <v>312</v>
      </c>
      <c r="AH31" t="s">
        <v>53</v>
      </c>
      <c r="AJ31" t="s">
        <v>50</v>
      </c>
      <c r="AK31" t="s">
        <v>54</v>
      </c>
      <c r="AO31" t="s">
        <v>55</v>
      </c>
      <c r="AP31" s="1">
        <v>45539.051388888889</v>
      </c>
    </row>
    <row r="32" spans="1:43" x14ac:dyDescent="0.35">
      <c r="A32" t="s">
        <v>313</v>
      </c>
      <c r="B32" t="s">
        <v>314</v>
      </c>
      <c r="C32" t="s">
        <v>315</v>
      </c>
      <c r="F32">
        <v>526251228393</v>
      </c>
      <c r="H32" t="s">
        <v>313</v>
      </c>
      <c r="K32" t="s">
        <v>316</v>
      </c>
      <c r="L32" t="s">
        <v>317</v>
      </c>
      <c r="M32" t="s">
        <v>318</v>
      </c>
      <c r="N32" t="s">
        <v>319</v>
      </c>
      <c r="O32">
        <v>31604</v>
      </c>
      <c r="P32" t="s">
        <v>320</v>
      </c>
      <c r="U32" s="1">
        <v>45538</v>
      </c>
      <c r="V32" s="1">
        <v>45538</v>
      </c>
      <c r="AC32" t="s">
        <v>50</v>
      </c>
      <c r="AD32">
        <v>1000000001</v>
      </c>
      <c r="AE32" s="1">
        <v>39973.351388888892</v>
      </c>
      <c r="AG32" t="s">
        <v>321</v>
      </c>
      <c r="AH32" t="s">
        <v>53</v>
      </c>
      <c r="AJ32" t="s">
        <v>50</v>
      </c>
      <c r="AO32" t="s">
        <v>55</v>
      </c>
    </row>
    <row r="33" spans="1:43" x14ac:dyDescent="0.35">
      <c r="A33" t="s">
        <v>322</v>
      </c>
      <c r="B33" t="s">
        <v>323</v>
      </c>
      <c r="C33" t="s">
        <v>324</v>
      </c>
      <c r="F33" t="s">
        <v>325</v>
      </c>
      <c r="H33" t="s">
        <v>322</v>
      </c>
      <c r="J33" t="s">
        <v>326</v>
      </c>
      <c r="K33" t="s">
        <v>327</v>
      </c>
      <c r="M33" t="s">
        <v>328</v>
      </c>
      <c r="N33" t="s">
        <v>150</v>
      </c>
      <c r="O33">
        <v>85606</v>
      </c>
      <c r="P33" t="s">
        <v>49</v>
      </c>
      <c r="U33" s="1">
        <v>45538</v>
      </c>
      <c r="V33" s="1">
        <v>45538</v>
      </c>
      <c r="W33" s="1">
        <v>45538</v>
      </c>
      <c r="X33" s="1">
        <v>45538</v>
      </c>
      <c r="AC33" t="s">
        <v>53</v>
      </c>
      <c r="AD33">
        <v>2969905965</v>
      </c>
      <c r="AE33" s="1">
        <v>43698.477777777778</v>
      </c>
      <c r="AG33" t="s">
        <v>329</v>
      </c>
      <c r="AH33" t="s">
        <v>53</v>
      </c>
      <c r="AJ33" t="s">
        <v>50</v>
      </c>
      <c r="AO33" t="s">
        <v>55</v>
      </c>
    </row>
    <row r="34" spans="1:43" x14ac:dyDescent="0.35">
      <c r="A34" t="s">
        <v>330</v>
      </c>
      <c r="B34" t="s">
        <v>331</v>
      </c>
      <c r="C34" t="s">
        <v>332</v>
      </c>
      <c r="F34" t="s">
        <v>333</v>
      </c>
      <c r="H34" t="s">
        <v>330</v>
      </c>
      <c r="J34" t="s">
        <v>334</v>
      </c>
      <c r="N34" t="s">
        <v>232</v>
      </c>
      <c r="O34">
        <v>86047</v>
      </c>
      <c r="P34" t="s">
        <v>49</v>
      </c>
      <c r="U34" s="1">
        <v>45538</v>
      </c>
      <c r="V34" s="1">
        <v>45538</v>
      </c>
      <c r="W34" s="1">
        <v>45538</v>
      </c>
      <c r="X34" s="1">
        <v>45538</v>
      </c>
      <c r="AC34" t="s">
        <v>53</v>
      </c>
      <c r="AD34">
        <v>2969872585</v>
      </c>
      <c r="AE34" s="1">
        <v>43528.535416666666</v>
      </c>
      <c r="AG34" t="s">
        <v>335</v>
      </c>
      <c r="AH34" t="s">
        <v>53</v>
      </c>
      <c r="AJ34" t="s">
        <v>50</v>
      </c>
      <c r="AO34" t="s">
        <v>55</v>
      </c>
    </row>
    <row r="35" spans="1:43" x14ac:dyDescent="0.35">
      <c r="A35" t="s">
        <v>336</v>
      </c>
      <c r="B35" t="s">
        <v>337</v>
      </c>
      <c r="C35" t="s">
        <v>338</v>
      </c>
      <c r="F35">
        <v>15053479390</v>
      </c>
      <c r="H35" t="s">
        <v>336</v>
      </c>
      <c r="J35" t="s">
        <v>339</v>
      </c>
      <c r="K35" t="s">
        <v>340</v>
      </c>
      <c r="L35">
        <v>111</v>
      </c>
      <c r="M35" t="s">
        <v>341</v>
      </c>
      <c r="N35" t="s">
        <v>223</v>
      </c>
      <c r="O35">
        <v>87107</v>
      </c>
      <c r="P35" t="s">
        <v>49</v>
      </c>
      <c r="U35" s="1">
        <v>45538</v>
      </c>
      <c r="V35" s="1">
        <v>45538</v>
      </c>
      <c r="W35" s="1">
        <v>45538.584027777775</v>
      </c>
      <c r="X35" s="1">
        <v>45538.584027777775</v>
      </c>
      <c r="AC35" t="s">
        <v>50</v>
      </c>
      <c r="AD35">
        <v>2969521508</v>
      </c>
      <c r="AE35" s="1">
        <v>39021.518055555556</v>
      </c>
      <c r="AF35" t="s">
        <v>342</v>
      </c>
      <c r="AG35" t="s">
        <v>343</v>
      </c>
      <c r="AH35" t="s">
        <v>53</v>
      </c>
      <c r="AJ35" t="s">
        <v>50</v>
      </c>
      <c r="AK35" t="s">
        <v>54</v>
      </c>
      <c r="AO35" t="s">
        <v>55</v>
      </c>
      <c r="AP35" s="1">
        <v>45741.3</v>
      </c>
    </row>
    <row r="36" spans="1:43" x14ac:dyDescent="0.35">
      <c r="A36" t="s">
        <v>344</v>
      </c>
      <c r="B36" t="s">
        <v>345</v>
      </c>
      <c r="C36" t="s">
        <v>346</v>
      </c>
      <c r="F36">
        <v>15053221139</v>
      </c>
      <c r="H36" t="s">
        <v>344</v>
      </c>
      <c r="J36" t="s">
        <v>339</v>
      </c>
      <c r="K36" t="s">
        <v>340</v>
      </c>
      <c r="L36">
        <v>111</v>
      </c>
      <c r="M36" t="s">
        <v>341</v>
      </c>
      <c r="N36" t="s">
        <v>223</v>
      </c>
      <c r="O36">
        <v>87107</v>
      </c>
      <c r="P36" t="s">
        <v>49</v>
      </c>
      <c r="U36" s="1">
        <v>45538</v>
      </c>
      <c r="V36" s="1">
        <v>45538</v>
      </c>
      <c r="W36" s="1">
        <v>45538.581250000003</v>
      </c>
      <c r="X36" s="1">
        <v>45538.581250000003</v>
      </c>
      <c r="AC36" t="s">
        <v>50</v>
      </c>
      <c r="AD36">
        <v>2969521508</v>
      </c>
      <c r="AE36" s="1">
        <v>39021.518055555556</v>
      </c>
      <c r="AF36" t="s">
        <v>342</v>
      </c>
      <c r="AG36" t="s">
        <v>347</v>
      </c>
      <c r="AH36" t="s">
        <v>53</v>
      </c>
      <c r="AJ36" t="s">
        <v>50</v>
      </c>
      <c r="AK36" t="s">
        <v>54</v>
      </c>
      <c r="AO36" t="s">
        <v>55</v>
      </c>
      <c r="AP36" s="1">
        <v>45572.611805555556</v>
      </c>
    </row>
    <row r="37" spans="1:43" x14ac:dyDescent="0.35">
      <c r="A37" t="s">
        <v>348</v>
      </c>
      <c r="B37" t="s">
        <v>349</v>
      </c>
      <c r="C37" t="s">
        <v>350</v>
      </c>
      <c r="F37">
        <v>17206288171</v>
      </c>
      <c r="H37" t="s">
        <v>351</v>
      </c>
      <c r="J37" t="s">
        <v>352</v>
      </c>
      <c r="K37" t="s">
        <v>353</v>
      </c>
      <c r="M37" t="s">
        <v>212</v>
      </c>
      <c r="N37" t="s">
        <v>94</v>
      </c>
      <c r="O37">
        <v>80212</v>
      </c>
      <c r="P37" t="s">
        <v>49</v>
      </c>
      <c r="U37" s="1">
        <v>45538</v>
      </c>
      <c r="V37" s="1">
        <v>45538</v>
      </c>
      <c r="W37" s="1">
        <v>45538.540277777778</v>
      </c>
      <c r="X37" s="1">
        <v>45538.540277777778</v>
      </c>
      <c r="AC37" t="s">
        <v>50</v>
      </c>
      <c r="AD37">
        <v>2969601265</v>
      </c>
      <c r="AE37" s="1">
        <v>41564.5</v>
      </c>
      <c r="AF37" t="s">
        <v>354</v>
      </c>
      <c r="AG37" t="s">
        <v>355</v>
      </c>
      <c r="AH37" t="s">
        <v>53</v>
      </c>
      <c r="AJ37" t="s">
        <v>50</v>
      </c>
      <c r="AK37" t="s">
        <v>54</v>
      </c>
      <c r="AO37" t="s">
        <v>55</v>
      </c>
      <c r="AP37" s="1">
        <v>45538.54791666667</v>
      </c>
      <c r="AQ37" s="1">
        <v>45538.545138888891</v>
      </c>
    </row>
    <row r="38" spans="1:43" x14ac:dyDescent="0.35">
      <c r="A38" t="s">
        <v>356</v>
      </c>
      <c r="B38" t="s">
        <v>357</v>
      </c>
      <c r="C38" t="s">
        <v>358</v>
      </c>
      <c r="F38">
        <v>17196800150</v>
      </c>
      <c r="H38" t="s">
        <v>356</v>
      </c>
      <c r="J38" t="s">
        <v>359</v>
      </c>
      <c r="K38" t="s">
        <v>360</v>
      </c>
      <c r="M38" t="s">
        <v>361</v>
      </c>
      <c r="N38" t="s">
        <v>94</v>
      </c>
      <c r="O38">
        <v>81082</v>
      </c>
      <c r="P38" t="s">
        <v>49</v>
      </c>
      <c r="U38" s="1">
        <v>45538</v>
      </c>
      <c r="V38" s="1">
        <v>45538</v>
      </c>
      <c r="W38" s="1">
        <v>45538.497916666667</v>
      </c>
      <c r="X38" s="1">
        <v>45538.497916666667</v>
      </c>
      <c r="AC38" t="s">
        <v>50</v>
      </c>
      <c r="AD38">
        <v>2969675777</v>
      </c>
      <c r="AE38" s="1">
        <v>42209.445138888892</v>
      </c>
      <c r="AF38" t="s">
        <v>362</v>
      </c>
      <c r="AG38" t="s">
        <v>363</v>
      </c>
      <c r="AH38" t="s">
        <v>53</v>
      </c>
      <c r="AJ38" t="s">
        <v>50</v>
      </c>
      <c r="AK38" t="s">
        <v>54</v>
      </c>
      <c r="AO38" t="s">
        <v>55</v>
      </c>
      <c r="AP38" s="1">
        <v>45538.539583333331</v>
      </c>
      <c r="AQ38" s="1">
        <v>45538.536111111112</v>
      </c>
    </row>
    <row r="39" spans="1:43" x14ac:dyDescent="0.35">
      <c r="A39" t="s">
        <v>364</v>
      </c>
      <c r="B39" t="s">
        <v>365</v>
      </c>
      <c r="C39" t="s">
        <v>366</v>
      </c>
      <c r="F39">
        <v>16235819000</v>
      </c>
      <c r="H39" t="s">
        <v>367</v>
      </c>
      <c r="J39" t="s">
        <v>368</v>
      </c>
      <c r="K39" t="s">
        <v>369</v>
      </c>
      <c r="M39" t="s">
        <v>186</v>
      </c>
      <c r="N39" t="s">
        <v>187</v>
      </c>
      <c r="O39">
        <v>85024</v>
      </c>
      <c r="P39" t="s">
        <v>49</v>
      </c>
      <c r="U39" s="1">
        <v>45538</v>
      </c>
      <c r="V39" s="1">
        <v>45538</v>
      </c>
      <c r="W39" s="1">
        <v>45538</v>
      </c>
      <c r="X39" s="1">
        <v>45538</v>
      </c>
      <c r="AC39" t="s">
        <v>50</v>
      </c>
      <c r="AD39">
        <v>2969483963</v>
      </c>
      <c r="AE39" s="1">
        <v>37686</v>
      </c>
      <c r="AG39" t="s">
        <v>370</v>
      </c>
      <c r="AH39" t="s">
        <v>53</v>
      </c>
      <c r="AJ39" t="s">
        <v>50</v>
      </c>
      <c r="AO39" t="s">
        <v>55</v>
      </c>
      <c r="AP39" s="1">
        <v>45533.703472222223</v>
      </c>
      <c r="AQ39" s="1">
        <v>45533.704861111109</v>
      </c>
    </row>
    <row r="40" spans="1:43" x14ac:dyDescent="0.35">
      <c r="A40" t="s">
        <v>371</v>
      </c>
      <c r="B40" t="s">
        <v>372</v>
      </c>
      <c r="C40" t="s">
        <v>373</v>
      </c>
      <c r="F40" t="s">
        <v>374</v>
      </c>
      <c r="H40" t="s">
        <v>375</v>
      </c>
      <c r="J40" t="s">
        <v>376</v>
      </c>
      <c r="K40" t="s">
        <v>377</v>
      </c>
      <c r="M40" t="s">
        <v>378</v>
      </c>
      <c r="N40" t="s">
        <v>121</v>
      </c>
      <c r="O40">
        <v>78220</v>
      </c>
      <c r="P40" t="s">
        <v>49</v>
      </c>
      <c r="U40" s="1">
        <v>45538</v>
      </c>
      <c r="V40" s="1">
        <v>45538</v>
      </c>
      <c r="W40" s="1">
        <v>45538</v>
      </c>
      <c r="X40" s="1">
        <v>45538</v>
      </c>
      <c r="AC40" t="s">
        <v>53</v>
      </c>
      <c r="AD40">
        <v>2969475309</v>
      </c>
      <c r="AE40" s="1">
        <v>37159</v>
      </c>
      <c r="AG40" t="s">
        <v>379</v>
      </c>
      <c r="AH40" t="s">
        <v>53</v>
      </c>
      <c r="AJ40" t="s">
        <v>50</v>
      </c>
      <c r="AO40" t="s">
        <v>55</v>
      </c>
    </row>
    <row r="41" spans="1:43" x14ac:dyDescent="0.35">
      <c r="A41" t="s">
        <v>380</v>
      </c>
      <c r="B41" t="s">
        <v>381</v>
      </c>
      <c r="C41" t="s">
        <v>382</v>
      </c>
      <c r="F41">
        <v>13184193056</v>
      </c>
      <c r="H41" t="s">
        <v>383</v>
      </c>
      <c r="J41" t="s">
        <v>384</v>
      </c>
      <c r="K41" t="s">
        <v>385</v>
      </c>
      <c r="M41" t="s">
        <v>386</v>
      </c>
      <c r="N41" t="s">
        <v>94</v>
      </c>
      <c r="O41">
        <v>81069</v>
      </c>
      <c r="P41" t="s">
        <v>49</v>
      </c>
      <c r="U41" s="1">
        <v>45538</v>
      </c>
      <c r="V41" s="1">
        <v>45538</v>
      </c>
      <c r="W41" s="1">
        <v>45538.54791666667</v>
      </c>
      <c r="X41" s="1">
        <v>45538.54791666667</v>
      </c>
      <c r="AC41" t="s">
        <v>50</v>
      </c>
      <c r="AD41">
        <v>2974945565</v>
      </c>
      <c r="AE41" s="1">
        <v>45538.5625</v>
      </c>
      <c r="AF41" t="s">
        <v>387</v>
      </c>
      <c r="AG41" t="s">
        <v>388</v>
      </c>
      <c r="AH41" t="s">
        <v>53</v>
      </c>
      <c r="AJ41" t="s">
        <v>50</v>
      </c>
      <c r="AK41" t="s">
        <v>54</v>
      </c>
      <c r="AO41" t="s">
        <v>55</v>
      </c>
      <c r="AP41" s="1">
        <v>45538.572222222225</v>
      </c>
      <c r="AQ41" s="1">
        <v>45538.569444444445</v>
      </c>
    </row>
    <row r="42" spans="1:43" x14ac:dyDescent="0.35">
      <c r="A42" t="s">
        <v>389</v>
      </c>
      <c r="B42" t="s">
        <v>390</v>
      </c>
      <c r="C42" t="s">
        <v>391</v>
      </c>
      <c r="H42" t="s">
        <v>389</v>
      </c>
      <c r="J42" t="s">
        <v>392</v>
      </c>
      <c r="K42" t="s">
        <v>393</v>
      </c>
      <c r="M42" t="s">
        <v>394</v>
      </c>
      <c r="N42" t="s">
        <v>94</v>
      </c>
      <c r="O42">
        <v>80817</v>
      </c>
      <c r="P42" t="s">
        <v>49</v>
      </c>
      <c r="U42" s="1">
        <v>45538</v>
      </c>
      <c r="V42" s="1">
        <v>45538</v>
      </c>
      <c r="W42" s="1">
        <v>45539.546527777777</v>
      </c>
      <c r="X42" s="1">
        <v>45539.546527777777</v>
      </c>
      <c r="AC42" t="s">
        <v>50</v>
      </c>
      <c r="AD42">
        <v>2974945909</v>
      </c>
      <c r="AE42" s="1">
        <v>45539.481944444444</v>
      </c>
      <c r="AF42" t="s">
        <v>395</v>
      </c>
      <c r="AG42" t="s">
        <v>396</v>
      </c>
      <c r="AH42" t="s">
        <v>53</v>
      </c>
      <c r="AJ42" t="s">
        <v>50</v>
      </c>
      <c r="AO42" t="s">
        <v>55</v>
      </c>
      <c r="AP42" s="1">
        <v>45543.869444444441</v>
      </c>
    </row>
    <row r="43" spans="1:43" x14ac:dyDescent="0.35">
      <c r="A43" t="s">
        <v>397</v>
      </c>
      <c r="B43" t="s">
        <v>398</v>
      </c>
      <c r="C43" t="s">
        <v>399</v>
      </c>
      <c r="F43" t="s">
        <v>400</v>
      </c>
      <c r="H43" t="s">
        <v>397</v>
      </c>
      <c r="J43" t="s">
        <v>401</v>
      </c>
      <c r="K43" t="s">
        <v>402</v>
      </c>
      <c r="M43" t="s">
        <v>403</v>
      </c>
      <c r="N43" t="s">
        <v>187</v>
      </c>
      <c r="O43">
        <v>85366</v>
      </c>
      <c r="P43" t="s">
        <v>49</v>
      </c>
      <c r="U43" s="1">
        <v>45538</v>
      </c>
      <c r="V43" s="1">
        <v>45538</v>
      </c>
      <c r="W43" s="1">
        <v>45538</v>
      </c>
      <c r="X43" s="1">
        <v>45538</v>
      </c>
      <c r="AC43" t="s">
        <v>53</v>
      </c>
      <c r="AD43">
        <v>2969630864</v>
      </c>
      <c r="AE43" s="1">
        <v>41754.412499999999</v>
      </c>
      <c r="AG43" t="s">
        <v>404</v>
      </c>
      <c r="AH43" t="s">
        <v>53</v>
      </c>
      <c r="AJ43" t="s">
        <v>50</v>
      </c>
      <c r="AO43" t="s">
        <v>55</v>
      </c>
      <c r="AP43" s="1">
        <v>45538.665277777778</v>
      </c>
      <c r="AQ43" s="1">
        <v>45457.714583333334</v>
      </c>
    </row>
    <row r="44" spans="1:43" x14ac:dyDescent="0.35">
      <c r="A44" t="s">
        <v>405</v>
      </c>
      <c r="B44" t="s">
        <v>406</v>
      </c>
      <c r="C44" t="s">
        <v>407</v>
      </c>
      <c r="F44" t="s">
        <v>408</v>
      </c>
      <c r="H44" t="s">
        <v>405</v>
      </c>
      <c r="J44" t="s">
        <v>409</v>
      </c>
      <c r="P44" t="s">
        <v>49</v>
      </c>
      <c r="U44" s="1">
        <v>45538</v>
      </c>
      <c r="V44" s="1">
        <v>45538</v>
      </c>
      <c r="W44" s="1">
        <v>45538.40347222222</v>
      </c>
      <c r="X44" s="1">
        <v>45538.40347222222</v>
      </c>
      <c r="AC44" t="s">
        <v>50</v>
      </c>
      <c r="AD44">
        <v>2973403802</v>
      </c>
      <c r="AE44" s="1">
        <v>45079.12777777778</v>
      </c>
      <c r="AF44" t="s">
        <v>410</v>
      </c>
      <c r="AG44" t="s">
        <v>411</v>
      </c>
      <c r="AH44" t="s">
        <v>53</v>
      </c>
      <c r="AJ44" t="s">
        <v>50</v>
      </c>
      <c r="AO44" t="s">
        <v>412</v>
      </c>
      <c r="AP44" s="1">
        <v>45651.566666666666</v>
      </c>
      <c r="AQ44" s="1">
        <v>45651.588194444441</v>
      </c>
    </row>
    <row r="45" spans="1:43" x14ac:dyDescent="0.35">
      <c r="A45" t="s">
        <v>413</v>
      </c>
      <c r="B45" t="s">
        <v>414</v>
      </c>
      <c r="C45" t="s">
        <v>415</v>
      </c>
      <c r="F45" t="s">
        <v>416</v>
      </c>
      <c r="G45">
        <v>9283229813</v>
      </c>
      <c r="H45" t="s">
        <v>417</v>
      </c>
      <c r="I45" t="s">
        <v>418</v>
      </c>
      <c r="J45" t="s">
        <v>419</v>
      </c>
      <c r="K45" t="s">
        <v>420</v>
      </c>
      <c r="M45" t="s">
        <v>421</v>
      </c>
      <c r="N45" t="s">
        <v>187</v>
      </c>
      <c r="O45">
        <v>85546</v>
      </c>
      <c r="P45" t="s">
        <v>49</v>
      </c>
      <c r="U45" s="1">
        <v>45538</v>
      </c>
      <c r="V45" s="1">
        <v>45538</v>
      </c>
      <c r="W45" s="1">
        <v>45538</v>
      </c>
      <c r="X45" s="1">
        <v>45538</v>
      </c>
      <c r="AC45" t="s">
        <v>50</v>
      </c>
      <c r="AD45">
        <v>2969513229</v>
      </c>
      <c r="AE45" s="1">
        <v>38519.567361111112</v>
      </c>
      <c r="AG45" t="s">
        <v>422</v>
      </c>
      <c r="AH45" t="s">
        <v>53</v>
      </c>
      <c r="AJ45" t="s">
        <v>50</v>
      </c>
      <c r="AO45" t="s">
        <v>55</v>
      </c>
    </row>
    <row r="46" spans="1:43" x14ac:dyDescent="0.35">
      <c r="A46" t="s">
        <v>423</v>
      </c>
      <c r="B46" t="s">
        <v>424</v>
      </c>
      <c r="C46" t="s">
        <v>142</v>
      </c>
      <c r="F46">
        <v>19708151409</v>
      </c>
      <c r="H46" t="s">
        <v>423</v>
      </c>
      <c r="K46" t="s">
        <v>425</v>
      </c>
      <c r="M46" t="s">
        <v>426</v>
      </c>
      <c r="N46" t="s">
        <v>94</v>
      </c>
      <c r="O46">
        <v>81601</v>
      </c>
      <c r="P46" t="s">
        <v>49</v>
      </c>
      <c r="U46" s="1">
        <v>45539</v>
      </c>
      <c r="V46" s="1">
        <v>45539</v>
      </c>
      <c r="W46" s="1">
        <v>45539.54791666667</v>
      </c>
      <c r="X46" s="1">
        <v>45539.54791666667</v>
      </c>
      <c r="AC46" t="s">
        <v>50</v>
      </c>
      <c r="AD46">
        <v>1000000001</v>
      </c>
      <c r="AE46" s="1">
        <v>39973.351388888892</v>
      </c>
      <c r="AF46" t="s">
        <v>51</v>
      </c>
      <c r="AG46" t="s">
        <v>427</v>
      </c>
      <c r="AH46" t="s">
        <v>53</v>
      </c>
      <c r="AJ46" t="s">
        <v>50</v>
      </c>
      <c r="AK46" t="s">
        <v>54</v>
      </c>
      <c r="AO46" t="s">
        <v>67</v>
      </c>
    </row>
    <row r="47" spans="1:43" x14ac:dyDescent="0.35">
      <c r="A47" t="s">
        <v>428</v>
      </c>
      <c r="B47" t="s">
        <v>429</v>
      </c>
      <c r="C47" t="s">
        <v>430</v>
      </c>
      <c r="F47">
        <v>19152044933</v>
      </c>
      <c r="H47" t="s">
        <v>428</v>
      </c>
      <c r="J47" t="s">
        <v>431</v>
      </c>
      <c r="K47" t="s">
        <v>432</v>
      </c>
      <c r="M47" t="s">
        <v>433</v>
      </c>
      <c r="N47" t="s">
        <v>137</v>
      </c>
      <c r="O47">
        <v>79925</v>
      </c>
      <c r="P47" t="s">
        <v>49</v>
      </c>
      <c r="U47" s="1">
        <v>45539</v>
      </c>
      <c r="V47" s="1">
        <v>45539</v>
      </c>
      <c r="W47" s="1">
        <v>45539.477083333331</v>
      </c>
      <c r="X47" s="1">
        <v>45539.477083333331</v>
      </c>
      <c r="AC47" t="s">
        <v>50</v>
      </c>
      <c r="AD47">
        <v>2974946843</v>
      </c>
      <c r="AE47" s="1">
        <v>45539.527083333334</v>
      </c>
      <c r="AF47" t="s">
        <v>434</v>
      </c>
      <c r="AG47" t="s">
        <v>435</v>
      </c>
      <c r="AH47" t="s">
        <v>53</v>
      </c>
      <c r="AJ47" t="s">
        <v>50</v>
      </c>
      <c r="AK47" t="s">
        <v>54</v>
      </c>
      <c r="AO47" t="s">
        <v>55</v>
      </c>
      <c r="AP47" s="1">
        <v>45539.543055555558</v>
      </c>
      <c r="AQ47" s="1">
        <v>45539.543749999997</v>
      </c>
    </row>
    <row r="48" spans="1:43" x14ac:dyDescent="0.35">
      <c r="A48" t="s">
        <v>436</v>
      </c>
      <c r="B48" t="s">
        <v>437</v>
      </c>
      <c r="C48" t="s">
        <v>438</v>
      </c>
      <c r="F48" t="s">
        <v>439</v>
      </c>
      <c r="H48" t="s">
        <v>436</v>
      </c>
      <c r="J48" t="s">
        <v>440</v>
      </c>
      <c r="K48" t="s">
        <v>441</v>
      </c>
      <c r="M48" t="s">
        <v>442</v>
      </c>
      <c r="N48" t="s">
        <v>150</v>
      </c>
      <c r="O48">
        <v>85501</v>
      </c>
      <c r="P48" t="s">
        <v>49</v>
      </c>
      <c r="U48" s="1">
        <v>45539</v>
      </c>
      <c r="V48" s="1">
        <v>45539</v>
      </c>
      <c r="W48" s="1">
        <v>45539</v>
      </c>
      <c r="X48" s="1">
        <v>45539</v>
      </c>
      <c r="AC48" t="s">
        <v>53</v>
      </c>
      <c r="AD48">
        <v>2969541027</v>
      </c>
      <c r="AE48" s="1">
        <v>39920.782638888886</v>
      </c>
      <c r="AG48" t="s">
        <v>443</v>
      </c>
      <c r="AH48" t="s">
        <v>53</v>
      </c>
      <c r="AJ48" t="s">
        <v>50</v>
      </c>
      <c r="AO48" t="s">
        <v>55</v>
      </c>
    </row>
    <row r="49" spans="1:43" x14ac:dyDescent="0.35">
      <c r="A49" t="s">
        <v>444</v>
      </c>
      <c r="B49" t="s">
        <v>179</v>
      </c>
      <c r="C49" t="s">
        <v>180</v>
      </c>
      <c r="F49" t="s">
        <v>445</v>
      </c>
      <c r="G49" t="s">
        <v>446</v>
      </c>
      <c r="H49" t="s">
        <v>183</v>
      </c>
      <c r="I49" t="s">
        <v>172</v>
      </c>
      <c r="J49" t="s">
        <v>184</v>
      </c>
      <c r="K49" t="s">
        <v>447</v>
      </c>
      <c r="L49" t="s">
        <v>448</v>
      </c>
      <c r="M49" t="s">
        <v>449</v>
      </c>
      <c r="N49" t="s">
        <v>232</v>
      </c>
      <c r="O49">
        <v>85540</v>
      </c>
      <c r="P49" t="s">
        <v>49</v>
      </c>
      <c r="U49" s="1">
        <v>45539</v>
      </c>
      <c r="V49" s="1">
        <v>45539</v>
      </c>
      <c r="W49" s="1">
        <v>45539</v>
      </c>
      <c r="X49" s="1">
        <v>45539</v>
      </c>
      <c r="AC49" t="s">
        <v>50</v>
      </c>
      <c r="AD49">
        <v>2969480780</v>
      </c>
      <c r="AE49" s="1">
        <v>37467</v>
      </c>
      <c r="AG49" t="s">
        <v>450</v>
      </c>
      <c r="AH49" t="s">
        <v>53</v>
      </c>
      <c r="AJ49" t="s">
        <v>50</v>
      </c>
      <c r="AO49" t="s">
        <v>55</v>
      </c>
    </row>
    <row r="50" spans="1:43" x14ac:dyDescent="0.35">
      <c r="A50" t="s">
        <v>451</v>
      </c>
      <c r="B50" t="s">
        <v>452</v>
      </c>
      <c r="C50" t="s">
        <v>453</v>
      </c>
      <c r="F50" t="s">
        <v>454</v>
      </c>
      <c r="H50" t="s">
        <v>451</v>
      </c>
      <c r="J50" t="s">
        <v>455</v>
      </c>
      <c r="K50" t="s">
        <v>456</v>
      </c>
      <c r="M50" t="s">
        <v>186</v>
      </c>
      <c r="N50" t="s">
        <v>187</v>
      </c>
      <c r="O50">
        <v>85050</v>
      </c>
      <c r="P50" t="s">
        <v>49</v>
      </c>
      <c r="U50" s="1">
        <v>45539</v>
      </c>
      <c r="V50" s="1">
        <v>45539</v>
      </c>
      <c r="W50" s="1">
        <v>45539</v>
      </c>
      <c r="X50" s="1">
        <v>45539</v>
      </c>
      <c r="AC50" t="s">
        <v>50</v>
      </c>
      <c r="AD50">
        <v>2969782884</v>
      </c>
      <c r="AE50" s="1">
        <v>43171.454861111109</v>
      </c>
      <c r="AG50" t="s">
        <v>457</v>
      </c>
      <c r="AH50" t="s">
        <v>53</v>
      </c>
      <c r="AJ50" t="s">
        <v>50</v>
      </c>
      <c r="AO50" t="s">
        <v>55</v>
      </c>
    </row>
    <row r="51" spans="1:43" x14ac:dyDescent="0.35">
      <c r="A51">
        <v>385373</v>
      </c>
      <c r="B51" t="s">
        <v>458</v>
      </c>
      <c r="C51" t="s">
        <v>459</v>
      </c>
      <c r="F51" t="s">
        <v>460</v>
      </c>
      <c r="H51" t="s">
        <v>461</v>
      </c>
      <c r="J51" t="s">
        <v>462</v>
      </c>
      <c r="M51" t="s">
        <v>463</v>
      </c>
      <c r="N51" t="s">
        <v>94</v>
      </c>
      <c r="O51">
        <v>80929</v>
      </c>
      <c r="P51" t="s">
        <v>49</v>
      </c>
      <c r="U51" s="1">
        <v>45539</v>
      </c>
      <c r="V51" s="1">
        <v>45539</v>
      </c>
      <c r="W51" s="1">
        <v>45616.645833333336</v>
      </c>
      <c r="X51" s="1">
        <v>45616.645833333336</v>
      </c>
      <c r="AC51" t="s">
        <v>50</v>
      </c>
      <c r="AD51">
        <v>2969543968</v>
      </c>
      <c r="AE51" s="1">
        <v>40032.470138888886</v>
      </c>
      <c r="AF51" t="s">
        <v>464</v>
      </c>
      <c r="AG51" t="s">
        <v>465</v>
      </c>
      <c r="AH51" t="s">
        <v>53</v>
      </c>
      <c r="AJ51" t="s">
        <v>50</v>
      </c>
      <c r="AO51" t="s">
        <v>412</v>
      </c>
    </row>
    <row r="52" spans="1:43" x14ac:dyDescent="0.35">
      <c r="A52" t="s">
        <v>466</v>
      </c>
      <c r="B52" t="s">
        <v>467</v>
      </c>
      <c r="C52" t="s">
        <v>468</v>
      </c>
      <c r="F52" t="s">
        <v>469</v>
      </c>
      <c r="G52" t="s">
        <v>470</v>
      </c>
      <c r="H52" t="s">
        <v>471</v>
      </c>
      <c r="I52" t="s">
        <v>146</v>
      </c>
      <c r="J52" t="s">
        <v>368</v>
      </c>
      <c r="K52" t="s">
        <v>472</v>
      </c>
      <c r="L52" t="s">
        <v>473</v>
      </c>
      <c r="M52" t="s">
        <v>186</v>
      </c>
      <c r="N52" t="s">
        <v>150</v>
      </c>
      <c r="O52">
        <v>85024</v>
      </c>
      <c r="P52" t="s">
        <v>49</v>
      </c>
      <c r="U52" s="1">
        <v>45539</v>
      </c>
      <c r="V52" s="1">
        <v>45539</v>
      </c>
      <c r="W52" s="1">
        <v>45539</v>
      </c>
      <c r="X52" s="1">
        <v>45539</v>
      </c>
      <c r="AC52" t="s">
        <v>50</v>
      </c>
      <c r="AD52">
        <v>2969483963</v>
      </c>
      <c r="AE52" s="1">
        <v>37686</v>
      </c>
      <c r="AG52" t="s">
        <v>474</v>
      </c>
      <c r="AH52" t="s">
        <v>53</v>
      </c>
      <c r="AJ52" t="s">
        <v>50</v>
      </c>
      <c r="AO52" t="s">
        <v>55</v>
      </c>
    </row>
    <row r="53" spans="1:43" x14ac:dyDescent="0.35">
      <c r="A53" t="s">
        <v>475</v>
      </c>
      <c r="B53" t="s">
        <v>476</v>
      </c>
      <c r="C53" t="s">
        <v>477</v>
      </c>
      <c r="F53" t="s">
        <v>478</v>
      </c>
      <c r="H53" t="s">
        <v>479</v>
      </c>
      <c r="J53" t="s">
        <v>480</v>
      </c>
      <c r="P53" t="s">
        <v>49</v>
      </c>
      <c r="U53" s="1">
        <v>45539</v>
      </c>
      <c r="V53" s="1">
        <v>45539</v>
      </c>
      <c r="W53" s="1">
        <v>45539.134027777778</v>
      </c>
      <c r="X53" s="1">
        <v>45539.134027777778</v>
      </c>
      <c r="AC53" t="s">
        <v>50</v>
      </c>
      <c r="AD53">
        <v>2969480024</v>
      </c>
      <c r="AE53" s="1">
        <v>37427</v>
      </c>
      <c r="AF53" t="s">
        <v>481</v>
      </c>
      <c r="AG53" t="s">
        <v>482</v>
      </c>
      <c r="AH53" t="s">
        <v>53</v>
      </c>
      <c r="AJ53" t="s">
        <v>50</v>
      </c>
      <c r="AK53" t="s">
        <v>54</v>
      </c>
      <c r="AO53" t="s">
        <v>55</v>
      </c>
      <c r="AP53" s="1">
        <v>45735.463194444441</v>
      </c>
      <c r="AQ53" s="1">
        <v>45699.701388888891</v>
      </c>
    </row>
    <row r="54" spans="1:43" x14ac:dyDescent="0.35">
      <c r="A54" t="s">
        <v>483</v>
      </c>
      <c r="B54" t="s">
        <v>484</v>
      </c>
      <c r="C54" t="s">
        <v>485</v>
      </c>
      <c r="F54">
        <v>19155883605</v>
      </c>
      <c r="H54" t="s">
        <v>483</v>
      </c>
      <c r="J54" t="s">
        <v>486</v>
      </c>
      <c r="K54" t="s">
        <v>487</v>
      </c>
      <c r="M54" t="s">
        <v>433</v>
      </c>
      <c r="N54" t="s">
        <v>137</v>
      </c>
      <c r="O54">
        <v>79932</v>
      </c>
      <c r="P54" t="s">
        <v>49</v>
      </c>
      <c r="U54" s="1">
        <v>45539</v>
      </c>
      <c r="V54" s="1">
        <v>45539</v>
      </c>
      <c r="W54" s="1">
        <v>45539.418749999997</v>
      </c>
      <c r="X54" s="1">
        <v>45539.418749999997</v>
      </c>
      <c r="AC54" t="s">
        <v>50</v>
      </c>
      <c r="AD54">
        <v>2973303065</v>
      </c>
      <c r="AE54" s="1">
        <v>44999.811111111114</v>
      </c>
      <c r="AF54" t="s">
        <v>488</v>
      </c>
      <c r="AG54" t="s">
        <v>489</v>
      </c>
      <c r="AH54" t="s">
        <v>53</v>
      </c>
      <c r="AJ54" t="s">
        <v>50</v>
      </c>
      <c r="AK54" t="s">
        <v>54</v>
      </c>
      <c r="AO54" t="s">
        <v>55</v>
      </c>
      <c r="AP54" s="1">
        <v>45539.527777777781</v>
      </c>
      <c r="AQ54" s="1">
        <v>45539.527083333334</v>
      </c>
    </row>
    <row r="55" spans="1:43" x14ac:dyDescent="0.35">
      <c r="A55" t="s">
        <v>490</v>
      </c>
      <c r="B55" t="s">
        <v>491</v>
      </c>
      <c r="C55" t="s">
        <v>492</v>
      </c>
      <c r="F55">
        <v>17192858910</v>
      </c>
      <c r="H55" t="s">
        <v>490</v>
      </c>
      <c r="J55" t="s">
        <v>493</v>
      </c>
      <c r="K55" t="s">
        <v>494</v>
      </c>
      <c r="M55" t="s">
        <v>495</v>
      </c>
      <c r="N55" t="s">
        <v>94</v>
      </c>
      <c r="O55">
        <v>81212</v>
      </c>
      <c r="P55" t="s">
        <v>49</v>
      </c>
      <c r="U55" s="1">
        <v>45539</v>
      </c>
      <c r="V55" s="1">
        <v>45539</v>
      </c>
      <c r="W55" s="1">
        <v>45539.505555555559</v>
      </c>
      <c r="X55" s="1">
        <v>45539.505555555559</v>
      </c>
      <c r="AC55" t="s">
        <v>50</v>
      </c>
      <c r="AD55">
        <v>2974946981</v>
      </c>
      <c r="AE55" s="1">
        <v>45539.572916666664</v>
      </c>
      <c r="AF55" t="s">
        <v>496</v>
      </c>
      <c r="AG55" t="s">
        <v>497</v>
      </c>
      <c r="AH55" t="s">
        <v>53</v>
      </c>
      <c r="AJ55" t="s">
        <v>50</v>
      </c>
      <c r="AK55" t="s">
        <v>54</v>
      </c>
      <c r="AO55" t="s">
        <v>55</v>
      </c>
      <c r="AP55" s="1">
        <v>45539.630555555559</v>
      </c>
      <c r="AQ55" s="1">
        <v>45539.580555555556</v>
      </c>
    </row>
    <row r="56" spans="1:43" x14ac:dyDescent="0.35">
      <c r="A56" t="s">
        <v>498</v>
      </c>
      <c r="B56" t="s">
        <v>499</v>
      </c>
      <c r="C56" t="s">
        <v>500</v>
      </c>
      <c r="F56">
        <v>16232088059</v>
      </c>
      <c r="H56" t="s">
        <v>498</v>
      </c>
      <c r="K56" t="s">
        <v>501</v>
      </c>
      <c r="M56" t="s">
        <v>502</v>
      </c>
      <c r="N56" t="s">
        <v>187</v>
      </c>
      <c r="O56">
        <v>85355</v>
      </c>
      <c r="P56" t="s">
        <v>49</v>
      </c>
      <c r="U56" s="1">
        <v>45539</v>
      </c>
      <c r="V56" s="1">
        <v>45539</v>
      </c>
      <c r="W56" s="1">
        <v>45539</v>
      </c>
      <c r="X56" s="1">
        <v>45539</v>
      </c>
      <c r="AC56" t="s">
        <v>50</v>
      </c>
      <c r="AD56">
        <v>9999999999</v>
      </c>
      <c r="AE56" s="1">
        <v>45196</v>
      </c>
      <c r="AG56" t="s">
        <v>503</v>
      </c>
      <c r="AH56" t="s">
        <v>53</v>
      </c>
      <c r="AJ56" t="s">
        <v>50</v>
      </c>
      <c r="AO56" t="s">
        <v>55</v>
      </c>
    </row>
    <row r="57" spans="1:43" x14ac:dyDescent="0.35">
      <c r="A57" t="s">
        <v>504</v>
      </c>
      <c r="B57" t="s">
        <v>505</v>
      </c>
      <c r="C57" t="s">
        <v>506</v>
      </c>
      <c r="F57" t="s">
        <v>507</v>
      </c>
      <c r="H57" t="s">
        <v>504</v>
      </c>
      <c r="K57" t="s">
        <v>508</v>
      </c>
      <c r="M57" t="s">
        <v>509</v>
      </c>
      <c r="N57" t="s">
        <v>187</v>
      </c>
      <c r="O57">
        <v>85040</v>
      </c>
      <c r="P57" t="s">
        <v>49</v>
      </c>
      <c r="U57" s="1">
        <v>45539</v>
      </c>
      <c r="V57" s="1">
        <v>45539</v>
      </c>
      <c r="W57" s="1">
        <v>45539</v>
      </c>
      <c r="X57" s="1">
        <v>45539</v>
      </c>
      <c r="AC57" t="s">
        <v>53</v>
      </c>
      <c r="AD57">
        <v>9999999999</v>
      </c>
      <c r="AE57" s="1">
        <v>45196</v>
      </c>
      <c r="AG57" t="s">
        <v>510</v>
      </c>
      <c r="AH57" t="s">
        <v>53</v>
      </c>
      <c r="AJ57" t="s">
        <v>50</v>
      </c>
      <c r="AO57" t="s">
        <v>55</v>
      </c>
    </row>
    <row r="58" spans="1:43" x14ac:dyDescent="0.35">
      <c r="A58" t="s">
        <v>511</v>
      </c>
      <c r="B58" t="s">
        <v>512</v>
      </c>
      <c r="C58" t="s">
        <v>513</v>
      </c>
      <c r="F58" t="s">
        <v>514</v>
      </c>
      <c r="H58" t="s">
        <v>511</v>
      </c>
      <c r="J58" t="s">
        <v>62</v>
      </c>
      <c r="K58" t="s">
        <v>515</v>
      </c>
      <c r="M58" t="s">
        <v>516</v>
      </c>
      <c r="N58" t="s">
        <v>517</v>
      </c>
      <c r="O58">
        <v>80620</v>
      </c>
      <c r="P58" t="s">
        <v>49</v>
      </c>
      <c r="U58" s="1">
        <v>45539</v>
      </c>
      <c r="V58" s="1">
        <v>45539</v>
      </c>
      <c r="W58" s="1">
        <v>45539</v>
      </c>
      <c r="X58" s="1">
        <v>45539</v>
      </c>
      <c r="AC58" t="s">
        <v>50</v>
      </c>
      <c r="AD58">
        <v>2969474645</v>
      </c>
      <c r="AE58" s="1">
        <v>37110.530555555553</v>
      </c>
      <c r="AG58" t="s">
        <v>518</v>
      </c>
      <c r="AH58" t="s">
        <v>53</v>
      </c>
      <c r="AJ58" t="s">
        <v>50</v>
      </c>
      <c r="AO58" t="s">
        <v>412</v>
      </c>
    </row>
    <row r="59" spans="1:43" x14ac:dyDescent="0.35">
      <c r="A59" t="s">
        <v>519</v>
      </c>
      <c r="B59" t="s">
        <v>520</v>
      </c>
      <c r="C59" t="s">
        <v>521</v>
      </c>
      <c r="F59">
        <v>19704450227</v>
      </c>
      <c r="H59" t="s">
        <v>519</v>
      </c>
      <c r="J59" t="s">
        <v>522</v>
      </c>
      <c r="K59" t="s">
        <v>523</v>
      </c>
      <c r="M59" t="s">
        <v>524</v>
      </c>
      <c r="N59" t="s">
        <v>94</v>
      </c>
      <c r="O59">
        <v>81637</v>
      </c>
      <c r="P59" t="s">
        <v>49</v>
      </c>
      <c r="U59" s="1">
        <v>45539</v>
      </c>
      <c r="V59" s="1">
        <v>45539</v>
      </c>
      <c r="W59" s="1">
        <v>45539.351388888892</v>
      </c>
      <c r="X59" s="1">
        <v>45539.351388888892</v>
      </c>
      <c r="AC59" t="s">
        <v>50</v>
      </c>
      <c r="AD59">
        <v>2969803566</v>
      </c>
      <c r="AE59" s="1">
        <v>43250.589583333334</v>
      </c>
      <c r="AF59" t="s">
        <v>525</v>
      </c>
      <c r="AG59" t="s">
        <v>526</v>
      </c>
      <c r="AH59" t="s">
        <v>53</v>
      </c>
      <c r="AJ59" t="s">
        <v>50</v>
      </c>
      <c r="AK59" t="s">
        <v>54</v>
      </c>
      <c r="AO59" t="s">
        <v>55</v>
      </c>
      <c r="AP59" s="1">
        <v>45602.633333333331</v>
      </c>
    </row>
    <row r="60" spans="1:43" x14ac:dyDescent="0.35">
      <c r="A60" t="s">
        <v>527</v>
      </c>
      <c r="B60" t="s">
        <v>528</v>
      </c>
      <c r="C60" t="s">
        <v>529</v>
      </c>
      <c r="F60">
        <v>19703809646</v>
      </c>
      <c r="H60" t="s">
        <v>527</v>
      </c>
      <c r="J60" t="s">
        <v>530</v>
      </c>
      <c r="K60" t="s">
        <v>531</v>
      </c>
      <c r="M60" t="s">
        <v>532</v>
      </c>
      <c r="N60" t="s">
        <v>94</v>
      </c>
      <c r="O60">
        <v>80701</v>
      </c>
      <c r="P60" t="s">
        <v>49</v>
      </c>
      <c r="U60" s="1">
        <v>45539</v>
      </c>
      <c r="V60" s="1">
        <v>45539</v>
      </c>
      <c r="W60" s="1">
        <v>45539.71597222222</v>
      </c>
      <c r="X60" s="1">
        <v>45539.71597222222</v>
      </c>
      <c r="AC60" t="s">
        <v>50</v>
      </c>
      <c r="AD60">
        <v>2972061642</v>
      </c>
      <c r="AE60" s="1">
        <v>44636.027777777781</v>
      </c>
      <c r="AF60" t="s">
        <v>533</v>
      </c>
      <c r="AG60" t="s">
        <v>534</v>
      </c>
      <c r="AH60" t="s">
        <v>53</v>
      </c>
      <c r="AJ60" t="s">
        <v>50</v>
      </c>
      <c r="AK60" t="s">
        <v>54</v>
      </c>
      <c r="AO60" t="s">
        <v>55</v>
      </c>
      <c r="AP60" s="1">
        <v>45540.390972222223</v>
      </c>
      <c r="AQ60" s="1">
        <v>45540.38958333333</v>
      </c>
    </row>
    <row r="61" spans="1:43" x14ac:dyDescent="0.35">
      <c r="A61" t="s">
        <v>535</v>
      </c>
      <c r="B61" t="s">
        <v>536</v>
      </c>
      <c r="C61" t="s">
        <v>537</v>
      </c>
      <c r="F61">
        <v>13039216664</v>
      </c>
      <c r="H61" t="s">
        <v>535</v>
      </c>
      <c r="J61" t="s">
        <v>538</v>
      </c>
      <c r="K61" t="s">
        <v>539</v>
      </c>
      <c r="M61" t="s">
        <v>540</v>
      </c>
      <c r="N61" t="s">
        <v>94</v>
      </c>
      <c r="O61">
        <v>80015</v>
      </c>
      <c r="P61" t="s">
        <v>49</v>
      </c>
      <c r="U61" s="1">
        <v>45539</v>
      </c>
      <c r="V61" s="1">
        <v>45539</v>
      </c>
      <c r="W61" s="1">
        <v>45539.669444444444</v>
      </c>
      <c r="X61" s="1">
        <v>45539.669444444444</v>
      </c>
      <c r="AC61" t="s">
        <v>50</v>
      </c>
      <c r="AD61">
        <v>2974948568</v>
      </c>
      <c r="AE61" s="1">
        <v>45540.453472222223</v>
      </c>
      <c r="AF61" t="s">
        <v>541</v>
      </c>
      <c r="AG61" t="s">
        <v>542</v>
      </c>
      <c r="AH61" t="s">
        <v>53</v>
      </c>
      <c r="AJ61" t="s">
        <v>50</v>
      </c>
      <c r="AK61" t="s">
        <v>54</v>
      </c>
      <c r="AO61" t="s">
        <v>55</v>
      </c>
      <c r="AP61" s="1">
        <v>45553.005555555559</v>
      </c>
    </row>
    <row r="62" spans="1:43" x14ac:dyDescent="0.35">
      <c r="A62" t="s">
        <v>543</v>
      </c>
      <c r="B62" t="s">
        <v>544</v>
      </c>
      <c r="C62" t="s">
        <v>545</v>
      </c>
      <c r="F62" t="s">
        <v>546</v>
      </c>
      <c r="H62" t="s">
        <v>547</v>
      </c>
      <c r="J62" t="s">
        <v>548</v>
      </c>
      <c r="K62" t="s">
        <v>549</v>
      </c>
      <c r="M62" t="s">
        <v>550</v>
      </c>
      <c r="N62" t="s">
        <v>150</v>
      </c>
      <c r="O62">
        <v>85255</v>
      </c>
      <c r="P62" t="s">
        <v>49</v>
      </c>
      <c r="U62" s="1">
        <v>45539</v>
      </c>
      <c r="V62" s="1">
        <v>45539</v>
      </c>
      <c r="W62" s="1">
        <v>45539</v>
      </c>
      <c r="X62" s="1">
        <v>45539</v>
      </c>
      <c r="AC62" t="s">
        <v>50</v>
      </c>
      <c r="AD62">
        <v>2969476244</v>
      </c>
      <c r="AE62" s="1">
        <v>37207</v>
      </c>
      <c r="AG62" t="s">
        <v>551</v>
      </c>
      <c r="AH62" t="s">
        <v>53</v>
      </c>
      <c r="AJ62" t="s">
        <v>50</v>
      </c>
      <c r="AO62" t="s">
        <v>55</v>
      </c>
      <c r="AP62" s="1">
        <v>45539.35</v>
      </c>
    </row>
    <row r="63" spans="1:43" x14ac:dyDescent="0.35">
      <c r="A63" t="s">
        <v>552</v>
      </c>
      <c r="B63" t="s">
        <v>553</v>
      </c>
      <c r="C63" t="s">
        <v>142</v>
      </c>
      <c r="F63">
        <v>19704985652</v>
      </c>
      <c r="H63" t="s">
        <v>552</v>
      </c>
      <c r="J63" t="s">
        <v>554</v>
      </c>
      <c r="K63" t="s">
        <v>555</v>
      </c>
      <c r="M63" t="s">
        <v>556</v>
      </c>
      <c r="N63" t="s">
        <v>213</v>
      </c>
      <c r="O63">
        <v>80524</v>
      </c>
      <c r="P63" t="s">
        <v>49</v>
      </c>
      <c r="U63" s="1">
        <v>45539</v>
      </c>
      <c r="V63" s="1">
        <v>45539</v>
      </c>
      <c r="W63" s="1">
        <v>45622.601388888892</v>
      </c>
      <c r="X63" s="1">
        <v>45622.601388888892</v>
      </c>
      <c r="AC63" t="s">
        <v>50</v>
      </c>
      <c r="AD63">
        <v>2969479668</v>
      </c>
      <c r="AE63" s="1">
        <v>37405</v>
      </c>
      <c r="AF63" t="s">
        <v>557</v>
      </c>
      <c r="AG63" t="s">
        <v>558</v>
      </c>
      <c r="AH63" t="s">
        <v>53</v>
      </c>
      <c r="AJ63" t="s">
        <v>50</v>
      </c>
      <c r="AO63" t="s">
        <v>412</v>
      </c>
    </row>
    <row r="64" spans="1:43" x14ac:dyDescent="0.35">
      <c r="A64" t="s">
        <v>559</v>
      </c>
      <c r="B64" t="s">
        <v>560</v>
      </c>
      <c r="C64" t="s">
        <v>561</v>
      </c>
      <c r="F64" t="s">
        <v>562</v>
      </c>
      <c r="H64" t="s">
        <v>563</v>
      </c>
      <c r="J64" t="s">
        <v>564</v>
      </c>
      <c r="K64" t="s">
        <v>565</v>
      </c>
      <c r="M64" t="s">
        <v>566</v>
      </c>
      <c r="N64" t="s">
        <v>517</v>
      </c>
      <c r="O64">
        <v>80118</v>
      </c>
      <c r="P64" t="s">
        <v>49</v>
      </c>
      <c r="U64" s="1">
        <v>45539</v>
      </c>
      <c r="V64" s="1">
        <v>45539</v>
      </c>
      <c r="W64" s="1">
        <v>45539</v>
      </c>
      <c r="X64" s="1">
        <v>45539</v>
      </c>
      <c r="AC64" t="s">
        <v>50</v>
      </c>
      <c r="AD64">
        <v>2969577685</v>
      </c>
      <c r="AE64" s="1">
        <v>41124.373611111114</v>
      </c>
      <c r="AF64" t="s">
        <v>567</v>
      </c>
      <c r="AG64" t="s">
        <v>568</v>
      </c>
      <c r="AH64" t="s">
        <v>53</v>
      </c>
      <c r="AJ64" t="s">
        <v>50</v>
      </c>
      <c r="AO64" t="s">
        <v>412</v>
      </c>
    </row>
    <row r="65" spans="1:43" x14ac:dyDescent="0.35">
      <c r="A65" t="s">
        <v>569</v>
      </c>
      <c r="B65" t="s">
        <v>570</v>
      </c>
      <c r="C65" t="s">
        <v>270</v>
      </c>
      <c r="F65">
        <v>19412645901</v>
      </c>
      <c r="H65" t="s">
        <v>571</v>
      </c>
      <c r="K65" t="s">
        <v>572</v>
      </c>
      <c r="M65" t="s">
        <v>341</v>
      </c>
      <c r="N65" t="s">
        <v>223</v>
      </c>
      <c r="O65">
        <v>87112</v>
      </c>
      <c r="P65" t="s">
        <v>49</v>
      </c>
      <c r="U65" s="1">
        <v>45539</v>
      </c>
      <c r="V65" s="1">
        <v>45539</v>
      </c>
      <c r="W65" s="1">
        <v>45539.567361111112</v>
      </c>
      <c r="X65" s="1">
        <v>45539.567361111112</v>
      </c>
      <c r="AC65" t="s">
        <v>50</v>
      </c>
      <c r="AD65">
        <v>1000000001</v>
      </c>
      <c r="AE65" s="1">
        <v>39973.351388888892</v>
      </c>
      <c r="AF65" t="s">
        <v>51</v>
      </c>
      <c r="AG65" t="s">
        <v>573</v>
      </c>
      <c r="AH65" t="s">
        <v>53</v>
      </c>
      <c r="AJ65" t="s">
        <v>50</v>
      </c>
      <c r="AK65" t="s">
        <v>54</v>
      </c>
      <c r="AO65" t="s">
        <v>55</v>
      </c>
      <c r="AP65" s="1">
        <v>45539.567361111112</v>
      </c>
    </row>
    <row r="66" spans="1:43" x14ac:dyDescent="0.35">
      <c r="A66" t="s">
        <v>574</v>
      </c>
      <c r="B66" t="s">
        <v>575</v>
      </c>
      <c r="C66" t="s">
        <v>576</v>
      </c>
      <c r="F66">
        <v>14325258606</v>
      </c>
      <c r="H66" t="s">
        <v>574</v>
      </c>
      <c r="J66" t="s">
        <v>577</v>
      </c>
      <c r="K66" t="s">
        <v>578</v>
      </c>
      <c r="L66" t="s">
        <v>579</v>
      </c>
      <c r="M66" t="s">
        <v>580</v>
      </c>
      <c r="N66" t="s">
        <v>137</v>
      </c>
      <c r="O66">
        <v>79714</v>
      </c>
      <c r="P66" t="s">
        <v>49</v>
      </c>
      <c r="U66" s="1">
        <v>45539</v>
      </c>
      <c r="V66" s="1">
        <v>45539</v>
      </c>
      <c r="W66" s="1">
        <v>45622.611805555556</v>
      </c>
      <c r="X66" s="1">
        <v>45622.611805555556</v>
      </c>
      <c r="AC66" t="s">
        <v>50</v>
      </c>
      <c r="AD66">
        <v>2969476716</v>
      </c>
      <c r="AE66" s="1">
        <v>37239</v>
      </c>
      <c r="AF66" t="s">
        <v>581</v>
      </c>
      <c r="AG66" t="s">
        <v>582</v>
      </c>
      <c r="AH66" t="s">
        <v>53</v>
      </c>
      <c r="AJ66" t="s">
        <v>50</v>
      </c>
      <c r="AO66" t="s">
        <v>412</v>
      </c>
    </row>
    <row r="67" spans="1:43" x14ac:dyDescent="0.35">
      <c r="A67" t="s">
        <v>583</v>
      </c>
      <c r="B67" t="s">
        <v>584</v>
      </c>
      <c r="C67" t="s">
        <v>283</v>
      </c>
      <c r="F67">
        <v>17196802619</v>
      </c>
      <c r="H67" t="s">
        <v>583</v>
      </c>
      <c r="J67" t="s">
        <v>585</v>
      </c>
      <c r="K67" t="s">
        <v>586</v>
      </c>
      <c r="M67" t="s">
        <v>265</v>
      </c>
      <c r="N67" t="s">
        <v>94</v>
      </c>
      <c r="O67">
        <v>81082</v>
      </c>
      <c r="P67" t="s">
        <v>49</v>
      </c>
      <c r="U67" s="1">
        <v>45539</v>
      </c>
      <c r="V67" s="1">
        <v>45539</v>
      </c>
      <c r="W67" s="1">
        <v>45539.541666666664</v>
      </c>
      <c r="X67" s="1">
        <v>45539.541666666664</v>
      </c>
      <c r="AC67" t="s">
        <v>50</v>
      </c>
      <c r="AD67">
        <v>2969559912</v>
      </c>
      <c r="AE67" s="1">
        <v>40603.544444444444</v>
      </c>
      <c r="AF67" t="s">
        <v>587</v>
      </c>
      <c r="AG67" t="s">
        <v>588</v>
      </c>
      <c r="AH67" t="s">
        <v>53</v>
      </c>
      <c r="AJ67" t="s">
        <v>50</v>
      </c>
      <c r="AK67" t="s">
        <v>54</v>
      </c>
      <c r="AO67" t="s">
        <v>55</v>
      </c>
      <c r="AP67" s="1">
        <v>45539.678472222222</v>
      </c>
      <c r="AQ67" s="1">
        <v>45539.673611111109</v>
      </c>
    </row>
    <row r="68" spans="1:43" x14ac:dyDescent="0.35">
      <c r="A68">
        <v>385239</v>
      </c>
      <c r="B68" t="s">
        <v>589</v>
      </c>
      <c r="C68" t="s">
        <v>283</v>
      </c>
      <c r="F68" t="s">
        <v>460</v>
      </c>
      <c r="H68" t="s">
        <v>590</v>
      </c>
      <c r="J68" t="s">
        <v>462</v>
      </c>
      <c r="M68" t="s">
        <v>591</v>
      </c>
      <c r="N68" t="s">
        <v>223</v>
      </c>
      <c r="O68">
        <v>87144</v>
      </c>
      <c r="P68" t="s">
        <v>49</v>
      </c>
      <c r="U68" s="1">
        <v>45539</v>
      </c>
      <c r="V68" s="1">
        <v>45539</v>
      </c>
      <c r="W68" s="1">
        <v>45616.646527777775</v>
      </c>
      <c r="X68" s="1">
        <v>45616.646527777775</v>
      </c>
      <c r="AC68" t="s">
        <v>50</v>
      </c>
      <c r="AD68">
        <v>2969543968</v>
      </c>
      <c r="AE68" s="1">
        <v>40032.470138888886</v>
      </c>
      <c r="AF68" t="s">
        <v>464</v>
      </c>
      <c r="AG68" t="s">
        <v>592</v>
      </c>
      <c r="AH68" t="s">
        <v>53</v>
      </c>
      <c r="AJ68" t="s">
        <v>50</v>
      </c>
      <c r="AO68" t="s">
        <v>412</v>
      </c>
    </row>
    <row r="69" spans="1:43" x14ac:dyDescent="0.35">
      <c r="A69" t="s">
        <v>593</v>
      </c>
      <c r="B69" t="s">
        <v>594</v>
      </c>
      <c r="C69" t="s">
        <v>595</v>
      </c>
      <c r="F69">
        <v>17198457750</v>
      </c>
      <c r="H69" t="s">
        <v>593</v>
      </c>
      <c r="J69" t="s">
        <v>596</v>
      </c>
      <c r="K69" t="s">
        <v>597</v>
      </c>
      <c r="M69" t="s">
        <v>361</v>
      </c>
      <c r="N69" t="s">
        <v>94</v>
      </c>
      <c r="O69">
        <v>81082</v>
      </c>
      <c r="P69" t="s">
        <v>49</v>
      </c>
      <c r="U69" s="1">
        <v>45539</v>
      </c>
      <c r="V69" s="1">
        <v>45539</v>
      </c>
      <c r="W69" s="1">
        <v>45539.473611111112</v>
      </c>
      <c r="X69" s="1">
        <v>45539.473611111112</v>
      </c>
      <c r="AC69" t="s">
        <v>50</v>
      </c>
      <c r="AD69">
        <v>2972122832</v>
      </c>
      <c r="AE69" s="1">
        <v>44802.603472222225</v>
      </c>
      <c r="AF69" t="s">
        <v>598</v>
      </c>
      <c r="AG69" t="s">
        <v>599</v>
      </c>
      <c r="AH69" t="s">
        <v>53</v>
      </c>
      <c r="AJ69" t="s">
        <v>50</v>
      </c>
      <c r="AK69" t="s">
        <v>54</v>
      </c>
      <c r="AO69" t="s">
        <v>55</v>
      </c>
      <c r="AP69" s="1">
        <v>45539.48541666667</v>
      </c>
      <c r="AQ69" s="1">
        <v>45539.48333333333</v>
      </c>
    </row>
    <row r="70" spans="1:43" x14ac:dyDescent="0.35">
      <c r="A70" t="s">
        <v>600</v>
      </c>
      <c r="B70" t="s">
        <v>601</v>
      </c>
      <c r="C70" t="s">
        <v>602</v>
      </c>
      <c r="F70">
        <v>19152743835</v>
      </c>
      <c r="H70" t="s">
        <v>600</v>
      </c>
      <c r="J70" t="s">
        <v>603</v>
      </c>
      <c r="K70" t="s">
        <v>604</v>
      </c>
      <c r="M70" t="s">
        <v>605</v>
      </c>
      <c r="N70" t="s">
        <v>223</v>
      </c>
      <c r="O70">
        <v>88063</v>
      </c>
      <c r="P70" t="s">
        <v>49</v>
      </c>
      <c r="U70" s="1">
        <v>45539</v>
      </c>
      <c r="V70" s="1">
        <v>45539</v>
      </c>
      <c r="W70" s="1">
        <v>45539.643055555556</v>
      </c>
      <c r="X70" s="1">
        <v>45539.643055555556</v>
      </c>
      <c r="AC70" t="s">
        <v>50</v>
      </c>
      <c r="AD70">
        <v>2974092622</v>
      </c>
      <c r="AE70" s="1">
        <v>45350.109027777777</v>
      </c>
      <c r="AF70" t="s">
        <v>606</v>
      </c>
      <c r="AG70" t="s">
        <v>607</v>
      </c>
      <c r="AH70" t="s">
        <v>53</v>
      </c>
      <c r="AJ70" t="s">
        <v>50</v>
      </c>
      <c r="AK70" t="s">
        <v>54</v>
      </c>
      <c r="AO70" t="s">
        <v>55</v>
      </c>
      <c r="AP70" s="1">
        <v>45544.397916666669</v>
      </c>
      <c r="AQ70" s="1">
        <v>45540.383333333331</v>
      </c>
    </row>
    <row r="71" spans="1:43" x14ac:dyDescent="0.35">
      <c r="A71" t="s">
        <v>608</v>
      </c>
      <c r="B71" t="s">
        <v>609</v>
      </c>
      <c r="C71" t="s">
        <v>459</v>
      </c>
      <c r="F71">
        <v>19709300359</v>
      </c>
      <c r="H71" t="s">
        <v>608</v>
      </c>
      <c r="J71" t="s">
        <v>610</v>
      </c>
      <c r="K71" t="s">
        <v>611</v>
      </c>
      <c r="M71" t="s">
        <v>612</v>
      </c>
      <c r="N71" t="s">
        <v>94</v>
      </c>
      <c r="O71">
        <v>80498</v>
      </c>
      <c r="P71" t="s">
        <v>49</v>
      </c>
      <c r="U71" s="1">
        <v>45539</v>
      </c>
      <c r="V71" s="1">
        <v>45539</v>
      </c>
      <c r="W71" s="1">
        <v>45539.505555555559</v>
      </c>
      <c r="X71" s="1">
        <v>45539.505555555559</v>
      </c>
      <c r="AC71" t="s">
        <v>50</v>
      </c>
      <c r="AD71">
        <v>2969705925</v>
      </c>
      <c r="AE71" s="1">
        <v>42579.478472222225</v>
      </c>
      <c r="AF71" t="s">
        <v>613</v>
      </c>
      <c r="AG71" t="s">
        <v>614</v>
      </c>
      <c r="AH71" t="s">
        <v>53</v>
      </c>
      <c r="AJ71" t="s">
        <v>50</v>
      </c>
      <c r="AK71" t="s">
        <v>54</v>
      </c>
      <c r="AO71" t="s">
        <v>55</v>
      </c>
      <c r="AP71" s="1">
        <v>45539.527083333334</v>
      </c>
      <c r="AQ71" s="1">
        <v>45539.530555555553</v>
      </c>
    </row>
    <row r="72" spans="1:43" x14ac:dyDescent="0.35">
      <c r="A72" t="s">
        <v>615</v>
      </c>
      <c r="B72" t="s">
        <v>616</v>
      </c>
      <c r="C72" t="s">
        <v>617</v>
      </c>
      <c r="F72" t="s">
        <v>618</v>
      </c>
      <c r="H72" t="s">
        <v>615</v>
      </c>
      <c r="J72" t="s">
        <v>619</v>
      </c>
      <c r="K72" t="s">
        <v>620</v>
      </c>
      <c r="M72" t="s">
        <v>621</v>
      </c>
      <c r="N72" t="s">
        <v>622</v>
      </c>
      <c r="O72">
        <v>95827</v>
      </c>
      <c r="P72" t="s">
        <v>49</v>
      </c>
      <c r="U72" s="1">
        <v>45539</v>
      </c>
      <c r="V72" s="1">
        <v>45539</v>
      </c>
      <c r="W72" s="1">
        <v>45539</v>
      </c>
      <c r="X72" s="1">
        <v>45539</v>
      </c>
      <c r="AC72" t="s">
        <v>50</v>
      </c>
      <c r="AD72">
        <v>2969476247</v>
      </c>
      <c r="AE72" s="1">
        <v>37207</v>
      </c>
      <c r="AG72" t="s">
        <v>623</v>
      </c>
      <c r="AH72" t="s">
        <v>53</v>
      </c>
      <c r="AJ72" t="s">
        <v>50</v>
      </c>
      <c r="AO72" t="s">
        <v>55</v>
      </c>
    </row>
    <row r="73" spans="1:43" x14ac:dyDescent="0.35">
      <c r="A73" t="s">
        <v>624</v>
      </c>
      <c r="B73" t="s">
        <v>625</v>
      </c>
      <c r="C73" t="s">
        <v>626</v>
      </c>
      <c r="F73">
        <v>19153004403</v>
      </c>
      <c r="H73" t="s">
        <v>624</v>
      </c>
      <c r="J73" t="s">
        <v>627</v>
      </c>
      <c r="K73" t="s">
        <v>628</v>
      </c>
      <c r="M73" t="s">
        <v>433</v>
      </c>
      <c r="N73" t="s">
        <v>137</v>
      </c>
      <c r="O73">
        <v>79925</v>
      </c>
      <c r="P73" t="s">
        <v>49</v>
      </c>
      <c r="U73" s="1">
        <v>45539</v>
      </c>
      <c r="V73" s="1">
        <v>45539</v>
      </c>
      <c r="W73" s="1">
        <v>45539.554861111108</v>
      </c>
      <c r="X73" s="1">
        <v>45539.554861111108</v>
      </c>
      <c r="AC73" t="s">
        <v>50</v>
      </c>
      <c r="AD73">
        <v>2974947048</v>
      </c>
      <c r="AE73" s="1">
        <v>45539.597916666666</v>
      </c>
      <c r="AF73" t="s">
        <v>629</v>
      </c>
      <c r="AG73" t="s">
        <v>630</v>
      </c>
      <c r="AH73" t="s">
        <v>53</v>
      </c>
      <c r="AJ73" t="s">
        <v>50</v>
      </c>
      <c r="AK73" t="s">
        <v>54</v>
      </c>
      <c r="AO73" t="s">
        <v>55</v>
      </c>
      <c r="AP73" s="1">
        <v>45539.602777777778</v>
      </c>
      <c r="AQ73" s="1">
        <v>45539.618055555555</v>
      </c>
    </row>
    <row r="74" spans="1:43" x14ac:dyDescent="0.35">
      <c r="A74" t="s">
        <v>631</v>
      </c>
      <c r="B74" t="s">
        <v>632</v>
      </c>
      <c r="C74" t="s">
        <v>633</v>
      </c>
      <c r="F74" t="s">
        <v>634</v>
      </c>
      <c r="H74" t="s">
        <v>635</v>
      </c>
      <c r="J74" t="s">
        <v>636</v>
      </c>
      <c r="P74" t="s">
        <v>49</v>
      </c>
      <c r="U74" s="1">
        <v>45539</v>
      </c>
      <c r="V74" s="1">
        <v>45539</v>
      </c>
      <c r="W74" s="1">
        <v>45539</v>
      </c>
      <c r="X74" s="1">
        <v>45539</v>
      </c>
      <c r="AC74" t="s">
        <v>50</v>
      </c>
      <c r="AD74">
        <v>2969736489</v>
      </c>
      <c r="AE74" s="1">
        <v>42853.414583333331</v>
      </c>
      <c r="AG74" t="s">
        <v>637</v>
      </c>
      <c r="AH74" t="s">
        <v>53</v>
      </c>
      <c r="AJ74" t="s">
        <v>50</v>
      </c>
      <c r="AO74" t="s">
        <v>55</v>
      </c>
      <c r="AP74" s="1">
        <v>45539.495833333334</v>
      </c>
    </row>
    <row r="75" spans="1:43" x14ac:dyDescent="0.35">
      <c r="A75" t="s">
        <v>638</v>
      </c>
      <c r="B75" t="s">
        <v>639</v>
      </c>
      <c r="C75" t="s">
        <v>640</v>
      </c>
      <c r="F75" t="s">
        <v>641</v>
      </c>
      <c r="H75" t="s">
        <v>638</v>
      </c>
      <c r="J75" t="s">
        <v>642</v>
      </c>
      <c r="N75" t="s">
        <v>94</v>
      </c>
      <c r="O75">
        <v>80916</v>
      </c>
      <c r="P75" t="s">
        <v>49</v>
      </c>
      <c r="U75" s="1">
        <v>45539</v>
      </c>
      <c r="V75" s="1">
        <v>45539</v>
      </c>
      <c r="W75" s="1">
        <v>45539</v>
      </c>
      <c r="X75" s="1">
        <v>45539</v>
      </c>
      <c r="AC75" t="s">
        <v>50</v>
      </c>
      <c r="AD75">
        <v>2972057029</v>
      </c>
      <c r="AE75" s="1">
        <v>44613.04583333333</v>
      </c>
      <c r="AF75" t="s">
        <v>643</v>
      </c>
      <c r="AG75" t="s">
        <v>644</v>
      </c>
      <c r="AH75" t="s">
        <v>53</v>
      </c>
      <c r="AJ75" t="s">
        <v>50</v>
      </c>
      <c r="AO75" t="s">
        <v>412</v>
      </c>
      <c r="AP75" s="1">
        <v>45541.498611111114</v>
      </c>
      <c r="AQ75" s="1">
        <v>45541.498611111114</v>
      </c>
    </row>
    <row r="76" spans="1:43" x14ac:dyDescent="0.35">
      <c r="A76" t="s">
        <v>645</v>
      </c>
      <c r="B76" t="s">
        <v>646</v>
      </c>
      <c r="C76" t="s">
        <v>647</v>
      </c>
      <c r="F76">
        <f>1720-999-5940</f>
        <v>-5219</v>
      </c>
      <c r="H76" t="s">
        <v>645</v>
      </c>
      <c r="J76" t="s">
        <v>648</v>
      </c>
      <c r="N76" t="s">
        <v>94</v>
      </c>
      <c r="O76">
        <v>80022</v>
      </c>
      <c r="P76" t="s">
        <v>49</v>
      </c>
      <c r="U76" s="1">
        <v>45539</v>
      </c>
      <c r="V76" s="1">
        <v>45539</v>
      </c>
      <c r="W76" s="1">
        <v>45539.695138888892</v>
      </c>
      <c r="X76" s="1">
        <v>45539.695138888892</v>
      </c>
      <c r="AC76" t="s">
        <v>50</v>
      </c>
      <c r="AD76">
        <v>2972150604</v>
      </c>
      <c r="AE76" s="1">
        <v>44900.625</v>
      </c>
      <c r="AF76" t="s">
        <v>649</v>
      </c>
      <c r="AG76" t="s">
        <v>650</v>
      </c>
      <c r="AH76" t="s">
        <v>53</v>
      </c>
      <c r="AJ76" t="s">
        <v>50</v>
      </c>
      <c r="AO76" t="s">
        <v>412</v>
      </c>
      <c r="AP76" s="1">
        <v>45541.502083333333</v>
      </c>
      <c r="AQ76" s="1">
        <v>45541.501388888886</v>
      </c>
    </row>
    <row r="77" spans="1:43" x14ac:dyDescent="0.35">
      <c r="A77" t="s">
        <v>651</v>
      </c>
      <c r="B77" t="s">
        <v>652</v>
      </c>
      <c r="C77" t="s">
        <v>324</v>
      </c>
      <c r="F77">
        <v>61400046054</v>
      </c>
      <c r="H77" t="s">
        <v>653</v>
      </c>
      <c r="J77" t="s">
        <v>654</v>
      </c>
      <c r="K77" t="s">
        <v>655</v>
      </c>
      <c r="M77" t="s">
        <v>656</v>
      </c>
      <c r="N77" t="s">
        <v>657</v>
      </c>
      <c r="O77">
        <v>4350</v>
      </c>
      <c r="P77" t="s">
        <v>658</v>
      </c>
      <c r="U77" s="1">
        <v>45539</v>
      </c>
      <c r="V77" s="1">
        <v>45539</v>
      </c>
      <c r="AC77" t="s">
        <v>50</v>
      </c>
      <c r="AD77">
        <v>1000000001</v>
      </c>
      <c r="AE77" s="1">
        <v>39973.351388888892</v>
      </c>
      <c r="AG77" t="s">
        <v>659</v>
      </c>
      <c r="AH77" t="s">
        <v>53</v>
      </c>
      <c r="AJ77" t="s">
        <v>50</v>
      </c>
      <c r="AO77" t="s">
        <v>55</v>
      </c>
    </row>
    <row r="78" spans="1:43" x14ac:dyDescent="0.35">
      <c r="A78" t="s">
        <v>660</v>
      </c>
      <c r="B78" t="s">
        <v>661</v>
      </c>
      <c r="C78" t="s">
        <v>662</v>
      </c>
      <c r="F78">
        <v>13039184134</v>
      </c>
      <c r="H78" t="s">
        <v>660</v>
      </c>
      <c r="J78" t="s">
        <v>663</v>
      </c>
      <c r="K78" t="s">
        <v>664</v>
      </c>
      <c r="M78" t="s">
        <v>665</v>
      </c>
      <c r="N78" t="s">
        <v>94</v>
      </c>
      <c r="O78">
        <v>80221</v>
      </c>
      <c r="P78" t="s">
        <v>49</v>
      </c>
      <c r="U78" s="1">
        <v>45540</v>
      </c>
      <c r="V78" s="1">
        <v>45540</v>
      </c>
      <c r="W78" s="1">
        <v>45540</v>
      </c>
      <c r="X78" s="1">
        <v>45540</v>
      </c>
      <c r="AC78" t="s">
        <v>50</v>
      </c>
      <c r="AD78">
        <v>2972141425</v>
      </c>
      <c r="AE78" s="1">
        <v>44868.675694444442</v>
      </c>
      <c r="AF78" t="s">
        <v>666</v>
      </c>
      <c r="AG78" t="s">
        <v>667</v>
      </c>
      <c r="AH78" t="s">
        <v>53</v>
      </c>
      <c r="AJ78" t="s">
        <v>50</v>
      </c>
      <c r="AO78" t="s">
        <v>412</v>
      </c>
      <c r="AP78" s="1">
        <v>45540.525694444441</v>
      </c>
      <c r="AQ78" s="1">
        <v>45540.525000000001</v>
      </c>
    </row>
    <row r="79" spans="1:43" x14ac:dyDescent="0.35">
      <c r="A79" t="s">
        <v>668</v>
      </c>
      <c r="B79" t="s">
        <v>669</v>
      </c>
      <c r="C79" t="s">
        <v>90</v>
      </c>
      <c r="F79">
        <v>15052853925</v>
      </c>
      <c r="H79" t="s">
        <v>668</v>
      </c>
      <c r="J79" t="s">
        <v>670</v>
      </c>
      <c r="K79" t="s">
        <v>671</v>
      </c>
      <c r="L79" t="s">
        <v>672</v>
      </c>
      <c r="M79" t="s">
        <v>673</v>
      </c>
      <c r="N79" t="s">
        <v>674</v>
      </c>
      <c r="O79">
        <v>87020</v>
      </c>
      <c r="P79" t="s">
        <v>49</v>
      </c>
      <c r="U79" s="1">
        <v>45540</v>
      </c>
      <c r="V79" s="1">
        <v>45540</v>
      </c>
      <c r="W79" s="1">
        <v>45540.589583333334</v>
      </c>
      <c r="X79" s="1">
        <v>45540.589583333334</v>
      </c>
      <c r="AC79" t="s">
        <v>50</v>
      </c>
      <c r="AD79">
        <v>2969937221</v>
      </c>
      <c r="AE79" s="1">
        <v>43812.402777777781</v>
      </c>
      <c r="AF79" t="s">
        <v>675</v>
      </c>
      <c r="AG79" t="s">
        <v>676</v>
      </c>
      <c r="AH79" t="s">
        <v>53</v>
      </c>
      <c r="AJ79" t="s">
        <v>50</v>
      </c>
      <c r="AK79" t="s">
        <v>54</v>
      </c>
      <c r="AO79" t="s">
        <v>55</v>
      </c>
      <c r="AP79" s="1">
        <v>45540.655555555553</v>
      </c>
      <c r="AQ79" s="1">
        <v>45540.649305555555</v>
      </c>
    </row>
    <row r="80" spans="1:43" x14ac:dyDescent="0.35">
      <c r="A80" t="s">
        <v>677</v>
      </c>
      <c r="B80" t="s">
        <v>678</v>
      </c>
      <c r="C80" t="s">
        <v>679</v>
      </c>
      <c r="F80">
        <v>15755373361</v>
      </c>
      <c r="H80" t="s">
        <v>680</v>
      </c>
      <c r="J80" t="s">
        <v>681</v>
      </c>
      <c r="K80" t="s">
        <v>682</v>
      </c>
      <c r="M80" t="s">
        <v>683</v>
      </c>
      <c r="N80" t="s">
        <v>223</v>
      </c>
      <c r="O80">
        <v>88041</v>
      </c>
      <c r="P80" t="s">
        <v>49</v>
      </c>
      <c r="U80" s="1">
        <v>45540</v>
      </c>
      <c r="V80" s="1">
        <v>45540</v>
      </c>
      <c r="W80" s="1">
        <v>45622.605555555558</v>
      </c>
      <c r="X80" s="1">
        <v>45622.605555555558</v>
      </c>
      <c r="AC80" t="s">
        <v>50</v>
      </c>
      <c r="AD80">
        <v>2969474184</v>
      </c>
      <c r="AE80" s="1">
        <v>37082</v>
      </c>
      <c r="AF80" t="s">
        <v>684</v>
      </c>
      <c r="AG80" t="s">
        <v>685</v>
      </c>
      <c r="AH80" t="s">
        <v>53</v>
      </c>
      <c r="AJ80" t="s">
        <v>50</v>
      </c>
      <c r="AO80" t="s">
        <v>412</v>
      </c>
    </row>
    <row r="81" spans="1:43" x14ac:dyDescent="0.35">
      <c r="A81" t="s">
        <v>686</v>
      </c>
      <c r="B81" t="s">
        <v>646</v>
      </c>
      <c r="C81" t="s">
        <v>687</v>
      </c>
      <c r="F81">
        <v>15759931778</v>
      </c>
      <c r="H81" t="s">
        <v>686</v>
      </c>
      <c r="J81" t="s">
        <v>688</v>
      </c>
      <c r="K81" t="s">
        <v>689</v>
      </c>
      <c r="M81" t="s">
        <v>690</v>
      </c>
      <c r="N81" t="s">
        <v>94</v>
      </c>
      <c r="O81">
        <v>80621</v>
      </c>
      <c r="P81" t="s">
        <v>49</v>
      </c>
      <c r="U81" s="1">
        <v>45540</v>
      </c>
      <c r="V81" s="1">
        <v>45540</v>
      </c>
      <c r="W81" s="1">
        <v>45540.713888888888</v>
      </c>
      <c r="X81" s="1">
        <v>45540.713888888888</v>
      </c>
      <c r="AC81" t="s">
        <v>50</v>
      </c>
      <c r="AD81">
        <v>2969588918</v>
      </c>
      <c r="AE81" s="1">
        <v>41361.425000000003</v>
      </c>
      <c r="AF81" t="s">
        <v>691</v>
      </c>
      <c r="AG81" t="s">
        <v>692</v>
      </c>
      <c r="AH81" t="s">
        <v>53</v>
      </c>
      <c r="AJ81" t="s">
        <v>50</v>
      </c>
      <c r="AK81" t="s">
        <v>54</v>
      </c>
      <c r="AO81" t="s">
        <v>55</v>
      </c>
      <c r="AP81" s="1">
        <v>45540.71597222222</v>
      </c>
      <c r="AQ81" s="1">
        <v>45540.718055555553</v>
      </c>
    </row>
    <row r="82" spans="1:43" x14ac:dyDescent="0.35">
      <c r="A82" t="s">
        <v>693</v>
      </c>
      <c r="B82" t="s">
        <v>694</v>
      </c>
      <c r="C82" t="s">
        <v>695</v>
      </c>
      <c r="F82">
        <v>15056707860</v>
      </c>
      <c r="H82" t="s">
        <v>693</v>
      </c>
      <c r="J82" t="s">
        <v>696</v>
      </c>
      <c r="K82" t="s">
        <v>697</v>
      </c>
      <c r="M82" t="s">
        <v>698</v>
      </c>
      <c r="N82" t="s">
        <v>223</v>
      </c>
      <c r="O82">
        <v>87507</v>
      </c>
      <c r="P82" t="s">
        <v>49</v>
      </c>
      <c r="U82" s="1">
        <v>45540</v>
      </c>
      <c r="V82" s="1">
        <v>45540</v>
      </c>
      <c r="W82" s="1">
        <v>45540.459027777775</v>
      </c>
      <c r="X82" s="1">
        <v>45540.459027777775</v>
      </c>
      <c r="AC82" t="s">
        <v>50</v>
      </c>
      <c r="AD82">
        <v>2974948864</v>
      </c>
      <c r="AE82" s="1">
        <v>45540.532638888886</v>
      </c>
      <c r="AF82" t="s">
        <v>699</v>
      </c>
      <c r="AG82" t="s">
        <v>700</v>
      </c>
      <c r="AH82" t="s">
        <v>53</v>
      </c>
      <c r="AJ82" t="s">
        <v>50</v>
      </c>
      <c r="AK82" t="s">
        <v>54</v>
      </c>
      <c r="AO82" t="s">
        <v>55</v>
      </c>
      <c r="AP82" s="1">
        <v>45540.45416666667</v>
      </c>
    </row>
    <row r="83" spans="1:43" x14ac:dyDescent="0.35">
      <c r="A83" t="s">
        <v>701</v>
      </c>
      <c r="B83" t="s">
        <v>702</v>
      </c>
      <c r="C83" t="s">
        <v>703</v>
      </c>
      <c r="F83">
        <v>17193699798</v>
      </c>
      <c r="H83" t="s">
        <v>701</v>
      </c>
      <c r="J83" t="s">
        <v>704</v>
      </c>
      <c r="K83" t="s">
        <v>705</v>
      </c>
      <c r="M83" t="s">
        <v>706</v>
      </c>
      <c r="N83" t="s">
        <v>94</v>
      </c>
      <c r="O83">
        <v>81006</v>
      </c>
      <c r="P83" t="s">
        <v>49</v>
      </c>
      <c r="U83" s="1">
        <v>45540</v>
      </c>
      <c r="V83" s="1">
        <v>45540</v>
      </c>
      <c r="W83" s="1">
        <v>45540.555555555555</v>
      </c>
      <c r="X83" s="1">
        <v>45540.555555555555</v>
      </c>
      <c r="AC83" t="s">
        <v>50</v>
      </c>
      <c r="AD83">
        <v>2974075659</v>
      </c>
      <c r="AE83" s="1">
        <v>45327.056944444441</v>
      </c>
      <c r="AF83" t="s">
        <v>707</v>
      </c>
      <c r="AG83" t="s">
        <v>708</v>
      </c>
      <c r="AH83" t="s">
        <v>53</v>
      </c>
      <c r="AJ83" t="s">
        <v>50</v>
      </c>
      <c r="AK83" t="s">
        <v>54</v>
      </c>
      <c r="AO83" t="s">
        <v>55</v>
      </c>
      <c r="AP83" s="1">
        <v>45540.634027777778</v>
      </c>
      <c r="AQ83" s="1">
        <v>45540.586111111108</v>
      </c>
    </row>
    <row r="84" spans="1:43" x14ac:dyDescent="0.35">
      <c r="A84" t="s">
        <v>709</v>
      </c>
      <c r="B84" t="s">
        <v>710</v>
      </c>
      <c r="C84" t="s">
        <v>711</v>
      </c>
      <c r="F84">
        <v>13043893501</v>
      </c>
      <c r="H84" t="s">
        <v>709</v>
      </c>
      <c r="J84" t="s">
        <v>712</v>
      </c>
      <c r="K84" t="s">
        <v>713</v>
      </c>
      <c r="M84" t="s">
        <v>714</v>
      </c>
      <c r="N84" t="s">
        <v>94</v>
      </c>
      <c r="O84">
        <v>81432</v>
      </c>
      <c r="P84" t="s">
        <v>49</v>
      </c>
      <c r="U84" s="1">
        <v>45540</v>
      </c>
      <c r="V84" s="1">
        <v>45540</v>
      </c>
      <c r="W84" s="1">
        <v>45540.626388888886</v>
      </c>
      <c r="X84" s="1">
        <v>45540.626388888886</v>
      </c>
      <c r="AC84" t="s">
        <v>50</v>
      </c>
      <c r="AD84">
        <v>1000000001</v>
      </c>
      <c r="AE84" s="1">
        <v>39973.351388888892</v>
      </c>
      <c r="AF84" t="s">
        <v>51</v>
      </c>
      <c r="AG84" t="s">
        <v>715</v>
      </c>
      <c r="AH84" t="s">
        <v>53</v>
      </c>
      <c r="AJ84" t="s">
        <v>50</v>
      </c>
      <c r="AK84" t="s">
        <v>54</v>
      </c>
      <c r="AO84" t="s">
        <v>55</v>
      </c>
      <c r="AP84" s="1">
        <v>45540.625</v>
      </c>
    </row>
    <row r="85" spans="1:43" x14ac:dyDescent="0.35">
      <c r="A85" t="s">
        <v>716</v>
      </c>
      <c r="B85" t="s">
        <v>717</v>
      </c>
      <c r="C85" t="s">
        <v>718</v>
      </c>
      <c r="F85">
        <v>17202050698</v>
      </c>
      <c r="H85" t="s">
        <v>716</v>
      </c>
      <c r="J85" t="s">
        <v>719</v>
      </c>
      <c r="K85" t="s">
        <v>720</v>
      </c>
      <c r="M85" t="s">
        <v>665</v>
      </c>
      <c r="N85" t="s">
        <v>94</v>
      </c>
      <c r="O85">
        <v>80249</v>
      </c>
      <c r="P85" t="s">
        <v>49</v>
      </c>
      <c r="U85" s="1">
        <v>45540</v>
      </c>
      <c r="V85" s="1">
        <v>45540</v>
      </c>
      <c r="W85" s="1">
        <v>45540.555555555555</v>
      </c>
      <c r="X85" s="1">
        <v>45540.555555555555</v>
      </c>
      <c r="AC85" t="s">
        <v>50</v>
      </c>
      <c r="AD85">
        <v>2973851355</v>
      </c>
      <c r="AE85" s="1">
        <v>45239.36041666667</v>
      </c>
      <c r="AF85" t="s">
        <v>721</v>
      </c>
      <c r="AG85" t="s">
        <v>722</v>
      </c>
      <c r="AH85" t="s">
        <v>53</v>
      </c>
      <c r="AJ85" t="s">
        <v>50</v>
      </c>
      <c r="AK85" t="s">
        <v>54</v>
      </c>
      <c r="AO85" t="s">
        <v>55</v>
      </c>
      <c r="AP85" s="1">
        <v>45540.597222222219</v>
      </c>
      <c r="AQ85" s="1">
        <v>45540.599305555559</v>
      </c>
    </row>
    <row r="86" spans="1:43" x14ac:dyDescent="0.35">
      <c r="A86" t="s">
        <v>723</v>
      </c>
      <c r="B86" t="s">
        <v>724</v>
      </c>
      <c r="C86" t="s">
        <v>725</v>
      </c>
      <c r="F86">
        <v>17195686712</v>
      </c>
      <c r="H86" t="s">
        <v>723</v>
      </c>
      <c r="J86" t="s">
        <v>726</v>
      </c>
      <c r="K86" t="s">
        <v>727</v>
      </c>
      <c r="M86" t="s">
        <v>728</v>
      </c>
      <c r="N86" t="s">
        <v>94</v>
      </c>
      <c r="O86">
        <v>81025</v>
      </c>
      <c r="P86" t="s">
        <v>49</v>
      </c>
      <c r="U86" s="1">
        <v>45540</v>
      </c>
      <c r="V86" s="1">
        <v>45540</v>
      </c>
      <c r="W86" s="1">
        <v>45540.716666666667</v>
      </c>
      <c r="X86" s="1">
        <v>45540.716666666667</v>
      </c>
      <c r="AC86" t="s">
        <v>50</v>
      </c>
      <c r="AD86">
        <v>2974952898</v>
      </c>
      <c r="AE86" s="1">
        <v>45544.462500000001</v>
      </c>
      <c r="AF86" t="s">
        <v>729</v>
      </c>
      <c r="AG86" t="s">
        <v>730</v>
      </c>
      <c r="AH86" t="s">
        <v>53</v>
      </c>
      <c r="AJ86" t="s">
        <v>50</v>
      </c>
      <c r="AK86" t="s">
        <v>54</v>
      </c>
      <c r="AO86" t="s">
        <v>55</v>
      </c>
      <c r="AP86" s="1">
        <v>45544.504166666666</v>
      </c>
      <c r="AQ86" s="1">
        <v>45544.502083333333</v>
      </c>
    </row>
    <row r="87" spans="1:43" x14ac:dyDescent="0.35">
      <c r="A87" t="s">
        <v>731</v>
      </c>
      <c r="B87" t="s">
        <v>732</v>
      </c>
      <c r="C87" t="s">
        <v>733</v>
      </c>
      <c r="F87">
        <v>19189344183</v>
      </c>
      <c r="H87" t="s">
        <v>731</v>
      </c>
      <c r="J87" t="s">
        <v>734</v>
      </c>
      <c r="K87" t="s">
        <v>735</v>
      </c>
      <c r="M87" t="s">
        <v>736</v>
      </c>
      <c r="N87" t="s">
        <v>94</v>
      </c>
      <c r="O87">
        <v>80104</v>
      </c>
      <c r="P87" t="s">
        <v>49</v>
      </c>
      <c r="U87" s="1">
        <v>45540</v>
      </c>
      <c r="V87" s="1">
        <v>45540</v>
      </c>
      <c r="W87" s="1">
        <v>45540.470138888886</v>
      </c>
      <c r="X87" s="1">
        <v>45540.470138888886</v>
      </c>
      <c r="AC87" t="s">
        <v>50</v>
      </c>
      <c r="AD87">
        <v>2974142110</v>
      </c>
      <c r="AE87" s="1">
        <v>45383.875</v>
      </c>
      <c r="AF87" t="s">
        <v>737</v>
      </c>
      <c r="AG87" t="s">
        <v>738</v>
      </c>
      <c r="AH87" t="s">
        <v>53</v>
      </c>
      <c r="AJ87" t="s">
        <v>50</v>
      </c>
      <c r="AK87" t="s">
        <v>54</v>
      </c>
      <c r="AO87" t="s">
        <v>55</v>
      </c>
      <c r="AP87" s="1">
        <v>45701.869444444441</v>
      </c>
      <c r="AQ87" s="1">
        <v>45540.501388888886</v>
      </c>
    </row>
    <row r="88" spans="1:43" x14ac:dyDescent="0.35">
      <c r="A88" t="s">
        <v>739</v>
      </c>
      <c r="B88" t="s">
        <v>740</v>
      </c>
      <c r="C88" t="s">
        <v>741</v>
      </c>
      <c r="F88">
        <v>17193108384</v>
      </c>
      <c r="H88" t="s">
        <v>739</v>
      </c>
      <c r="K88" t="s">
        <v>742</v>
      </c>
      <c r="M88" t="s">
        <v>304</v>
      </c>
      <c r="N88" t="s">
        <v>94</v>
      </c>
      <c r="O88">
        <v>80921</v>
      </c>
      <c r="P88" t="s">
        <v>49</v>
      </c>
      <c r="U88" s="1">
        <v>45540</v>
      </c>
      <c r="V88" s="1">
        <v>45540</v>
      </c>
      <c r="W88" s="1">
        <v>45540.931944444441</v>
      </c>
      <c r="X88" s="1">
        <v>45540.931944444441</v>
      </c>
      <c r="AC88" t="s">
        <v>50</v>
      </c>
      <c r="AD88">
        <v>1000000001</v>
      </c>
      <c r="AE88" s="1">
        <v>39973.351388888892</v>
      </c>
      <c r="AF88" t="s">
        <v>51</v>
      </c>
      <c r="AG88" t="s">
        <v>743</v>
      </c>
      <c r="AH88" t="s">
        <v>53</v>
      </c>
      <c r="AJ88" t="s">
        <v>50</v>
      </c>
      <c r="AK88" t="s">
        <v>54</v>
      </c>
      <c r="AO88" t="s">
        <v>55</v>
      </c>
      <c r="AP88" s="1">
        <v>45551.865277777775</v>
      </c>
    </row>
    <row r="89" spans="1:43" x14ac:dyDescent="0.35">
      <c r="A89" t="s">
        <v>744</v>
      </c>
      <c r="B89" t="s">
        <v>745</v>
      </c>
      <c r="C89" t="s">
        <v>746</v>
      </c>
      <c r="F89">
        <v>14066030899</v>
      </c>
      <c r="H89" t="s">
        <v>744</v>
      </c>
      <c r="J89" t="s">
        <v>747</v>
      </c>
      <c r="K89" t="s">
        <v>748</v>
      </c>
      <c r="M89" t="s">
        <v>706</v>
      </c>
      <c r="N89" t="s">
        <v>94</v>
      </c>
      <c r="O89">
        <v>81008</v>
      </c>
      <c r="P89" t="s">
        <v>49</v>
      </c>
      <c r="U89" s="1">
        <v>45540</v>
      </c>
      <c r="V89" s="1">
        <v>45540</v>
      </c>
      <c r="W89" s="1">
        <v>45540.697222222225</v>
      </c>
      <c r="X89" s="1">
        <v>45540.697222222225</v>
      </c>
      <c r="AC89" t="s">
        <v>50</v>
      </c>
      <c r="AD89">
        <v>2974950860</v>
      </c>
      <c r="AE89" s="1">
        <v>45541.480555555558</v>
      </c>
      <c r="AF89" t="s">
        <v>749</v>
      </c>
      <c r="AG89" t="s">
        <v>750</v>
      </c>
      <c r="AH89" t="s">
        <v>53</v>
      </c>
      <c r="AJ89" t="s">
        <v>50</v>
      </c>
      <c r="AK89" t="s">
        <v>54</v>
      </c>
      <c r="AO89" t="s">
        <v>55</v>
      </c>
      <c r="AP89" s="1">
        <v>45541.509027777778</v>
      </c>
      <c r="AQ89" s="1">
        <v>45541.506249999999</v>
      </c>
    </row>
    <row r="90" spans="1:43" x14ac:dyDescent="0.35">
      <c r="A90" t="s">
        <v>751</v>
      </c>
      <c r="B90" t="s">
        <v>752</v>
      </c>
      <c r="C90" t="s">
        <v>753</v>
      </c>
      <c r="D90" t="s">
        <v>754</v>
      </c>
      <c r="F90" t="s">
        <v>202</v>
      </c>
      <c r="H90" t="s">
        <v>755</v>
      </c>
      <c r="J90" t="s">
        <v>204</v>
      </c>
      <c r="P90" t="s">
        <v>49</v>
      </c>
      <c r="U90" s="1">
        <v>45540</v>
      </c>
      <c r="V90" s="1">
        <v>45540</v>
      </c>
      <c r="W90" s="1">
        <v>45540.420138888891</v>
      </c>
      <c r="X90" s="1">
        <v>45540.420138888891</v>
      </c>
      <c r="AC90" t="s">
        <v>50</v>
      </c>
      <c r="AD90">
        <v>1000000000</v>
      </c>
      <c r="AE90" s="1">
        <v>37295</v>
      </c>
      <c r="AG90" t="s">
        <v>756</v>
      </c>
      <c r="AH90" t="s">
        <v>53</v>
      </c>
      <c r="AJ90" t="s">
        <v>50</v>
      </c>
      <c r="AO90" t="s">
        <v>55</v>
      </c>
      <c r="AP90" s="1">
        <v>45727.413194444445</v>
      </c>
    </row>
    <row r="91" spans="1:43" x14ac:dyDescent="0.35">
      <c r="A91" t="s">
        <v>757</v>
      </c>
      <c r="B91" t="s">
        <v>758</v>
      </c>
      <c r="C91" t="s">
        <v>453</v>
      </c>
      <c r="F91">
        <v>13035947489</v>
      </c>
      <c r="H91" t="s">
        <v>757</v>
      </c>
      <c r="J91" t="s">
        <v>759</v>
      </c>
      <c r="K91" t="s">
        <v>760</v>
      </c>
      <c r="M91" t="s">
        <v>761</v>
      </c>
      <c r="N91" t="s">
        <v>94</v>
      </c>
      <c r="O91">
        <v>80432</v>
      </c>
      <c r="P91" t="s">
        <v>49</v>
      </c>
      <c r="U91" s="1">
        <v>45540</v>
      </c>
      <c r="V91" s="1">
        <v>45540</v>
      </c>
      <c r="W91" s="1">
        <v>45540.431250000001</v>
      </c>
      <c r="X91" s="1">
        <v>45540.431250000001</v>
      </c>
      <c r="AC91" t="s">
        <v>50</v>
      </c>
      <c r="AD91">
        <v>2972377064</v>
      </c>
      <c r="AE91" s="1">
        <v>44974.375694444447</v>
      </c>
      <c r="AF91" t="s">
        <v>762</v>
      </c>
      <c r="AG91" t="s">
        <v>763</v>
      </c>
      <c r="AH91" t="s">
        <v>53</v>
      </c>
      <c r="AJ91" t="s">
        <v>50</v>
      </c>
      <c r="AK91" t="s">
        <v>54</v>
      </c>
      <c r="AO91" t="s">
        <v>55</v>
      </c>
      <c r="AP91" s="1">
        <v>45541.626388888886</v>
      </c>
      <c r="AQ91" s="1">
        <v>45541.62777777778</v>
      </c>
    </row>
    <row r="92" spans="1:43" x14ac:dyDescent="0.35">
      <c r="A92" t="s">
        <v>764</v>
      </c>
      <c r="B92" t="s">
        <v>765</v>
      </c>
      <c r="C92" t="s">
        <v>766</v>
      </c>
      <c r="F92" t="s">
        <v>767</v>
      </c>
      <c r="H92" t="s">
        <v>764</v>
      </c>
      <c r="J92" t="s">
        <v>768</v>
      </c>
      <c r="K92" t="s">
        <v>769</v>
      </c>
      <c r="M92" t="s">
        <v>128</v>
      </c>
      <c r="N92" t="s">
        <v>517</v>
      </c>
      <c r="O92">
        <v>81005</v>
      </c>
      <c r="P92" t="s">
        <v>49</v>
      </c>
      <c r="U92" s="1">
        <v>45540</v>
      </c>
      <c r="V92" s="1">
        <v>45540</v>
      </c>
      <c r="W92" s="1">
        <v>45540.393055555556</v>
      </c>
      <c r="X92" s="1">
        <v>45540.393055555556</v>
      </c>
      <c r="AC92" t="s">
        <v>50</v>
      </c>
      <c r="AD92">
        <v>2974092287</v>
      </c>
      <c r="AE92" s="1">
        <v>45350.033333333333</v>
      </c>
      <c r="AF92" t="s">
        <v>770</v>
      </c>
      <c r="AG92" t="s">
        <v>771</v>
      </c>
      <c r="AH92" t="s">
        <v>53</v>
      </c>
      <c r="AJ92" t="s">
        <v>50</v>
      </c>
      <c r="AK92" t="s">
        <v>54</v>
      </c>
      <c r="AO92" t="s">
        <v>55</v>
      </c>
      <c r="AP92" s="1">
        <v>45545.46875</v>
      </c>
    </row>
    <row r="93" spans="1:43" x14ac:dyDescent="0.35">
      <c r="A93" t="s">
        <v>772</v>
      </c>
      <c r="B93" t="s">
        <v>773</v>
      </c>
      <c r="C93" t="s">
        <v>774</v>
      </c>
      <c r="F93">
        <v>17192512377</v>
      </c>
      <c r="H93" t="s">
        <v>772</v>
      </c>
      <c r="J93" t="s">
        <v>775</v>
      </c>
      <c r="K93" t="s">
        <v>776</v>
      </c>
      <c r="M93" t="s">
        <v>777</v>
      </c>
      <c r="N93" t="s">
        <v>94</v>
      </c>
      <c r="O93">
        <v>81039</v>
      </c>
      <c r="P93" t="s">
        <v>49</v>
      </c>
      <c r="U93" s="1">
        <v>45540</v>
      </c>
      <c r="V93" s="1">
        <v>45540</v>
      </c>
      <c r="W93" s="1">
        <v>45540.675000000003</v>
      </c>
      <c r="X93" s="1">
        <v>45540.675000000003</v>
      </c>
      <c r="AC93" t="s">
        <v>50</v>
      </c>
      <c r="AD93">
        <v>2974949643</v>
      </c>
      <c r="AE93" s="1">
        <v>45541.479166666664</v>
      </c>
      <c r="AF93" t="s">
        <v>778</v>
      </c>
      <c r="AG93" t="s">
        <v>779</v>
      </c>
      <c r="AH93" t="s">
        <v>53</v>
      </c>
      <c r="AJ93" t="s">
        <v>50</v>
      </c>
      <c r="AK93" t="s">
        <v>54</v>
      </c>
      <c r="AO93" t="s">
        <v>55</v>
      </c>
      <c r="AP93" s="1">
        <v>45541.515972222223</v>
      </c>
      <c r="AQ93" s="1">
        <v>45541.513194444444</v>
      </c>
    </row>
    <row r="94" spans="1:43" x14ac:dyDescent="0.35">
      <c r="A94" t="s">
        <v>780</v>
      </c>
      <c r="B94" t="s">
        <v>781</v>
      </c>
      <c r="C94" t="s">
        <v>782</v>
      </c>
      <c r="F94">
        <v>13085629233</v>
      </c>
      <c r="H94" t="s">
        <v>780</v>
      </c>
      <c r="J94" t="s">
        <v>783</v>
      </c>
      <c r="K94" t="s">
        <v>784</v>
      </c>
      <c r="L94" t="s">
        <v>785</v>
      </c>
      <c r="M94" t="s">
        <v>786</v>
      </c>
      <c r="N94" t="s">
        <v>787</v>
      </c>
      <c r="O94">
        <v>84663</v>
      </c>
      <c r="P94" t="s">
        <v>49</v>
      </c>
      <c r="U94" s="1">
        <v>45540</v>
      </c>
      <c r="V94" s="1">
        <v>45540</v>
      </c>
      <c r="W94" s="1">
        <v>45540</v>
      </c>
      <c r="X94" s="1">
        <v>45540</v>
      </c>
      <c r="AC94" t="s">
        <v>50</v>
      </c>
      <c r="AD94">
        <v>2969475096</v>
      </c>
      <c r="AE94" s="1">
        <v>37141</v>
      </c>
      <c r="AF94" t="s">
        <v>788</v>
      </c>
      <c r="AG94" t="s">
        <v>789</v>
      </c>
      <c r="AH94" t="s">
        <v>53</v>
      </c>
      <c r="AJ94" t="s">
        <v>50</v>
      </c>
      <c r="AO94" t="s">
        <v>55</v>
      </c>
      <c r="AP94" s="1">
        <v>45540.507638888892</v>
      </c>
    </row>
    <row r="95" spans="1:43" x14ac:dyDescent="0.35">
      <c r="A95" t="s">
        <v>790</v>
      </c>
      <c r="B95" t="s">
        <v>791</v>
      </c>
      <c r="C95" t="s">
        <v>324</v>
      </c>
      <c r="F95" t="s">
        <v>792</v>
      </c>
      <c r="H95" t="s">
        <v>790</v>
      </c>
      <c r="J95" t="s">
        <v>793</v>
      </c>
      <c r="K95" t="s">
        <v>794</v>
      </c>
      <c r="M95" t="s">
        <v>795</v>
      </c>
      <c r="N95" t="s">
        <v>796</v>
      </c>
      <c r="O95">
        <v>33433</v>
      </c>
      <c r="P95" t="s">
        <v>49</v>
      </c>
      <c r="U95" s="1">
        <v>45541</v>
      </c>
      <c r="V95" s="1">
        <v>45541</v>
      </c>
      <c r="W95" s="1">
        <v>45541.036805555559</v>
      </c>
      <c r="X95" s="1">
        <v>45541.036805555559</v>
      </c>
      <c r="AC95" t="s">
        <v>50</v>
      </c>
      <c r="AD95">
        <v>1000000001</v>
      </c>
      <c r="AE95" s="1">
        <v>39973.351388888892</v>
      </c>
      <c r="AF95" t="s">
        <v>51</v>
      </c>
      <c r="AG95" t="s">
        <v>797</v>
      </c>
      <c r="AH95" t="s">
        <v>53</v>
      </c>
      <c r="AJ95" t="s">
        <v>50</v>
      </c>
      <c r="AK95" t="s">
        <v>54</v>
      </c>
      <c r="AO95" t="s">
        <v>55</v>
      </c>
    </row>
    <row r="96" spans="1:43" x14ac:dyDescent="0.35">
      <c r="A96" t="s">
        <v>798</v>
      </c>
      <c r="B96" t="s">
        <v>799</v>
      </c>
      <c r="C96" t="s">
        <v>800</v>
      </c>
      <c r="F96">
        <v>12142024319</v>
      </c>
      <c r="H96" t="s">
        <v>798</v>
      </c>
      <c r="J96" t="s">
        <v>801</v>
      </c>
      <c r="K96" t="s">
        <v>802</v>
      </c>
      <c r="M96" t="s">
        <v>361</v>
      </c>
      <c r="N96" t="s">
        <v>94</v>
      </c>
      <c r="O96">
        <v>81082</v>
      </c>
      <c r="P96" t="s">
        <v>49</v>
      </c>
      <c r="U96" s="1">
        <v>45541</v>
      </c>
      <c r="V96" s="1">
        <v>45541</v>
      </c>
      <c r="W96" s="1">
        <v>45541.645833333336</v>
      </c>
      <c r="X96" s="1">
        <v>45541.645833333336</v>
      </c>
      <c r="AC96" t="s">
        <v>50</v>
      </c>
      <c r="AD96">
        <v>2974951443</v>
      </c>
      <c r="AE96" s="1">
        <v>45541.67291666667</v>
      </c>
      <c r="AF96" t="s">
        <v>803</v>
      </c>
      <c r="AG96" t="s">
        <v>804</v>
      </c>
      <c r="AH96" t="s">
        <v>53</v>
      </c>
      <c r="AJ96" t="s">
        <v>50</v>
      </c>
      <c r="AK96" t="s">
        <v>54</v>
      </c>
      <c r="AO96" t="s">
        <v>55</v>
      </c>
      <c r="AP96" s="1">
        <v>45541.6875</v>
      </c>
      <c r="AQ96" s="1">
        <v>45541.68472222222</v>
      </c>
    </row>
    <row r="97" spans="1:43" x14ac:dyDescent="0.35">
      <c r="A97" t="s">
        <v>805</v>
      </c>
      <c r="B97" t="s">
        <v>806</v>
      </c>
      <c r="C97" t="s">
        <v>807</v>
      </c>
      <c r="F97">
        <v>15808216534</v>
      </c>
      <c r="H97" t="s">
        <v>805</v>
      </c>
      <c r="J97" t="s">
        <v>808</v>
      </c>
      <c r="K97" t="s">
        <v>809</v>
      </c>
      <c r="M97" t="s">
        <v>810</v>
      </c>
      <c r="N97" t="s">
        <v>811</v>
      </c>
      <c r="O97">
        <v>73648</v>
      </c>
      <c r="P97" t="s">
        <v>49</v>
      </c>
      <c r="U97" s="1">
        <v>45541</v>
      </c>
      <c r="V97" s="1">
        <v>45541</v>
      </c>
      <c r="W97" s="1">
        <v>45541.466666666667</v>
      </c>
      <c r="X97" s="1">
        <v>45541.466666666667</v>
      </c>
      <c r="AC97" t="s">
        <v>50</v>
      </c>
      <c r="AD97">
        <v>2973619837</v>
      </c>
      <c r="AE97" s="1">
        <v>45153.640972222223</v>
      </c>
      <c r="AF97" t="s">
        <v>812</v>
      </c>
      <c r="AG97" t="s">
        <v>813</v>
      </c>
      <c r="AH97" t="s">
        <v>53</v>
      </c>
      <c r="AJ97" t="s">
        <v>50</v>
      </c>
      <c r="AK97" t="s">
        <v>54</v>
      </c>
      <c r="AO97" t="s">
        <v>55</v>
      </c>
      <c r="AP97" s="1">
        <v>45541.46875</v>
      </c>
      <c r="AQ97" s="1">
        <v>45541.470138888886</v>
      </c>
    </row>
    <row r="98" spans="1:43" x14ac:dyDescent="0.35">
      <c r="A98" t="s">
        <v>814</v>
      </c>
      <c r="B98" t="s">
        <v>815</v>
      </c>
      <c r="C98" t="s">
        <v>816</v>
      </c>
      <c r="F98">
        <v>17208383627</v>
      </c>
      <c r="H98" t="s">
        <v>814</v>
      </c>
      <c r="J98" t="s">
        <v>817</v>
      </c>
      <c r="K98" t="s">
        <v>818</v>
      </c>
      <c r="M98" t="s">
        <v>128</v>
      </c>
      <c r="N98" t="s">
        <v>94</v>
      </c>
      <c r="O98">
        <v>81004</v>
      </c>
      <c r="P98" t="s">
        <v>49</v>
      </c>
      <c r="U98" s="1">
        <v>45541</v>
      </c>
      <c r="V98" s="1">
        <v>45541</v>
      </c>
      <c r="W98" s="1">
        <v>45541.745833333334</v>
      </c>
      <c r="X98" s="1">
        <v>45541.745833333334</v>
      </c>
      <c r="AC98" t="s">
        <v>50</v>
      </c>
      <c r="AD98">
        <v>2974952933</v>
      </c>
      <c r="AE98" s="1">
        <v>45544.470138888886</v>
      </c>
      <c r="AF98" t="s">
        <v>819</v>
      </c>
      <c r="AG98" t="s">
        <v>820</v>
      </c>
      <c r="AH98" t="s">
        <v>53</v>
      </c>
      <c r="AJ98" t="s">
        <v>50</v>
      </c>
      <c r="AK98" t="s">
        <v>54</v>
      </c>
      <c r="AO98" t="s">
        <v>55</v>
      </c>
      <c r="AP98" s="1">
        <v>45544.515972222223</v>
      </c>
      <c r="AQ98" s="1">
        <v>45544.512499999997</v>
      </c>
    </row>
    <row r="99" spans="1:43" x14ac:dyDescent="0.35">
      <c r="A99" t="s">
        <v>821</v>
      </c>
      <c r="B99" t="s">
        <v>822</v>
      </c>
      <c r="C99" t="s">
        <v>823</v>
      </c>
      <c r="F99">
        <v>14322822351</v>
      </c>
      <c r="H99" t="s">
        <v>821</v>
      </c>
      <c r="J99" t="s">
        <v>210</v>
      </c>
      <c r="K99" t="s">
        <v>824</v>
      </c>
      <c r="M99" t="s">
        <v>825</v>
      </c>
      <c r="N99" t="s">
        <v>137</v>
      </c>
      <c r="O99">
        <v>797655069</v>
      </c>
      <c r="P99" t="s">
        <v>49</v>
      </c>
      <c r="U99" s="1">
        <v>45541</v>
      </c>
      <c r="V99" s="1">
        <v>45541</v>
      </c>
      <c r="W99" s="1">
        <v>45541.803472222222</v>
      </c>
      <c r="X99" s="1">
        <v>45541.803472222222</v>
      </c>
      <c r="AC99" t="s">
        <v>50</v>
      </c>
      <c r="AD99">
        <v>2969634929</v>
      </c>
      <c r="AE99" s="1">
        <v>41799.665972222225</v>
      </c>
      <c r="AF99" t="s">
        <v>215</v>
      </c>
      <c r="AG99" t="s">
        <v>826</v>
      </c>
      <c r="AH99" t="s">
        <v>53</v>
      </c>
      <c r="AJ99" t="s">
        <v>50</v>
      </c>
      <c r="AK99" t="s">
        <v>54</v>
      </c>
      <c r="AO99" t="s">
        <v>55</v>
      </c>
      <c r="AP99" s="1">
        <v>45541.809027777781</v>
      </c>
    </row>
    <row r="100" spans="1:43" x14ac:dyDescent="0.35">
      <c r="A100" t="s">
        <v>827</v>
      </c>
      <c r="B100" t="s">
        <v>828</v>
      </c>
      <c r="C100" t="s">
        <v>829</v>
      </c>
      <c r="F100" t="s">
        <v>830</v>
      </c>
      <c r="H100" t="s">
        <v>827</v>
      </c>
      <c r="J100" t="s">
        <v>831</v>
      </c>
      <c r="K100" t="s">
        <v>832</v>
      </c>
      <c r="M100" t="s">
        <v>361</v>
      </c>
      <c r="N100" t="s">
        <v>517</v>
      </c>
      <c r="O100">
        <v>81082</v>
      </c>
      <c r="P100" t="s">
        <v>49</v>
      </c>
      <c r="U100" s="1">
        <v>45541</v>
      </c>
      <c r="V100" s="1">
        <v>45541</v>
      </c>
      <c r="W100" s="1">
        <v>45541.720138888886</v>
      </c>
      <c r="X100" s="1">
        <v>45541.720138888886</v>
      </c>
      <c r="AC100" t="s">
        <v>50</v>
      </c>
      <c r="AD100">
        <v>2973851336</v>
      </c>
      <c r="AE100" s="1">
        <v>45239.36041666667</v>
      </c>
      <c r="AF100" t="s">
        <v>833</v>
      </c>
      <c r="AG100" t="s">
        <v>834</v>
      </c>
      <c r="AH100" t="s">
        <v>53</v>
      </c>
      <c r="AJ100" t="s">
        <v>50</v>
      </c>
      <c r="AK100" t="s">
        <v>54</v>
      </c>
      <c r="AO100" t="s">
        <v>55</v>
      </c>
      <c r="AP100" s="1">
        <v>45713.817361111112</v>
      </c>
    </row>
    <row r="101" spans="1:43" x14ac:dyDescent="0.35">
      <c r="A101" t="s">
        <v>835</v>
      </c>
      <c r="B101" t="s">
        <v>44</v>
      </c>
      <c r="C101" t="s">
        <v>836</v>
      </c>
      <c r="F101" t="s">
        <v>837</v>
      </c>
      <c r="H101" t="s">
        <v>838</v>
      </c>
      <c r="J101" t="s">
        <v>839</v>
      </c>
      <c r="K101" t="s">
        <v>840</v>
      </c>
      <c r="M101" t="s">
        <v>841</v>
      </c>
      <c r="N101" t="s">
        <v>121</v>
      </c>
      <c r="O101">
        <v>76207</v>
      </c>
      <c r="P101" t="s">
        <v>49</v>
      </c>
      <c r="U101" s="1">
        <v>45541</v>
      </c>
      <c r="V101" s="1">
        <v>45541</v>
      </c>
      <c r="W101" s="1">
        <v>45541</v>
      </c>
      <c r="X101" s="1">
        <v>45541</v>
      </c>
      <c r="AC101" t="s">
        <v>50</v>
      </c>
      <c r="AD101">
        <v>2969480277</v>
      </c>
      <c r="AE101" s="1">
        <v>37439</v>
      </c>
      <c r="AG101" t="s">
        <v>842</v>
      </c>
      <c r="AH101" t="s">
        <v>53</v>
      </c>
      <c r="AJ101" t="s">
        <v>50</v>
      </c>
      <c r="AO101" t="s">
        <v>55</v>
      </c>
      <c r="AP101" s="1">
        <v>45541.563888888886</v>
      </c>
      <c r="AQ101" s="1">
        <v>45497.681250000001</v>
      </c>
    </row>
    <row r="102" spans="1:43" x14ac:dyDescent="0.35">
      <c r="A102" t="s">
        <v>843</v>
      </c>
      <c r="B102" t="s">
        <v>609</v>
      </c>
      <c r="C102" t="s">
        <v>115</v>
      </c>
      <c r="F102">
        <v>19704180052</v>
      </c>
      <c r="H102" t="s">
        <v>843</v>
      </c>
      <c r="J102" t="s">
        <v>844</v>
      </c>
      <c r="K102" t="s">
        <v>845</v>
      </c>
      <c r="M102" t="s">
        <v>846</v>
      </c>
      <c r="N102" t="s">
        <v>94</v>
      </c>
      <c r="O102">
        <v>80424</v>
      </c>
      <c r="P102" t="s">
        <v>49</v>
      </c>
      <c r="U102" s="1">
        <v>45541</v>
      </c>
      <c r="V102" s="1">
        <v>45541</v>
      </c>
      <c r="W102" s="1">
        <v>45541.487500000003</v>
      </c>
      <c r="X102" s="1">
        <v>45541.487500000003</v>
      </c>
      <c r="AC102" t="s">
        <v>50</v>
      </c>
      <c r="AD102">
        <v>2974092509</v>
      </c>
      <c r="AE102" s="1">
        <v>45350.082638888889</v>
      </c>
      <c r="AF102" t="s">
        <v>847</v>
      </c>
      <c r="AG102" t="s">
        <v>848</v>
      </c>
      <c r="AH102" t="s">
        <v>53</v>
      </c>
      <c r="AJ102" t="s">
        <v>50</v>
      </c>
      <c r="AK102" t="s">
        <v>54</v>
      </c>
      <c r="AO102" t="s">
        <v>55</v>
      </c>
      <c r="AP102" s="1">
        <v>45541.527083333334</v>
      </c>
      <c r="AQ102" s="1">
        <v>45541.526388888888</v>
      </c>
    </row>
    <row r="103" spans="1:43" x14ac:dyDescent="0.35">
      <c r="A103" t="s">
        <v>849</v>
      </c>
      <c r="B103" t="s">
        <v>850</v>
      </c>
      <c r="C103" t="s">
        <v>492</v>
      </c>
      <c r="F103">
        <v>13034701290</v>
      </c>
      <c r="H103" t="s">
        <v>849</v>
      </c>
      <c r="J103" t="s">
        <v>851</v>
      </c>
      <c r="K103" t="s">
        <v>852</v>
      </c>
      <c r="M103" t="s">
        <v>853</v>
      </c>
      <c r="N103" t="s">
        <v>94</v>
      </c>
      <c r="O103">
        <v>80135</v>
      </c>
      <c r="P103" t="s">
        <v>49</v>
      </c>
      <c r="U103" s="1">
        <v>45541</v>
      </c>
      <c r="V103" s="1">
        <v>45541</v>
      </c>
      <c r="W103" s="1">
        <v>45541.593055555553</v>
      </c>
      <c r="X103" s="1">
        <v>45541.593055555553</v>
      </c>
      <c r="AC103" t="s">
        <v>50</v>
      </c>
      <c r="AD103">
        <v>2972012865</v>
      </c>
      <c r="AE103" s="1">
        <v>44465.602083333331</v>
      </c>
      <c r="AF103" t="s">
        <v>854</v>
      </c>
      <c r="AG103" t="s">
        <v>855</v>
      </c>
      <c r="AH103" t="s">
        <v>53</v>
      </c>
      <c r="AJ103" t="s">
        <v>50</v>
      </c>
      <c r="AK103" t="s">
        <v>54</v>
      </c>
      <c r="AO103" t="s">
        <v>55</v>
      </c>
      <c r="AP103" s="1">
        <v>45541.611805555556</v>
      </c>
      <c r="AQ103" s="1">
        <v>45541.61041666667</v>
      </c>
    </row>
    <row r="104" spans="1:43" x14ac:dyDescent="0.35">
      <c r="A104" t="s">
        <v>856</v>
      </c>
      <c r="B104" t="s">
        <v>857</v>
      </c>
      <c r="C104" t="s">
        <v>858</v>
      </c>
      <c r="F104" t="s">
        <v>859</v>
      </c>
      <c r="H104" t="s">
        <v>856</v>
      </c>
      <c r="J104" t="s">
        <v>860</v>
      </c>
      <c r="K104" t="s">
        <v>861</v>
      </c>
      <c r="L104" t="s">
        <v>862</v>
      </c>
      <c r="M104" t="s">
        <v>863</v>
      </c>
      <c r="N104" t="s">
        <v>864</v>
      </c>
      <c r="O104">
        <v>74127</v>
      </c>
      <c r="P104" t="s">
        <v>49</v>
      </c>
      <c r="U104" s="1">
        <v>45541</v>
      </c>
      <c r="V104" s="1">
        <v>45541</v>
      </c>
      <c r="W104" s="1">
        <v>45541</v>
      </c>
      <c r="X104" s="1">
        <v>45541</v>
      </c>
      <c r="AC104" t="s">
        <v>53</v>
      </c>
      <c r="AD104">
        <v>2973739752</v>
      </c>
      <c r="AE104" s="1">
        <v>45210.619444444441</v>
      </c>
      <c r="AG104" t="s">
        <v>865</v>
      </c>
      <c r="AH104" t="s">
        <v>53</v>
      </c>
      <c r="AJ104" t="s">
        <v>50</v>
      </c>
      <c r="AO104" t="s">
        <v>55</v>
      </c>
      <c r="AP104" s="1">
        <v>45541.410416666666</v>
      </c>
      <c r="AQ104" s="1">
        <v>45492.584722222222</v>
      </c>
    </row>
    <row r="105" spans="1:43" x14ac:dyDescent="0.35">
      <c r="A105" t="s">
        <v>866</v>
      </c>
      <c r="B105" t="s">
        <v>867</v>
      </c>
      <c r="C105" t="s">
        <v>868</v>
      </c>
      <c r="F105">
        <v>13037045896</v>
      </c>
      <c r="H105" t="s">
        <v>869</v>
      </c>
      <c r="J105" t="s">
        <v>870</v>
      </c>
      <c r="K105" t="s">
        <v>871</v>
      </c>
      <c r="M105" t="s">
        <v>872</v>
      </c>
      <c r="N105" t="s">
        <v>94</v>
      </c>
      <c r="O105">
        <v>80132</v>
      </c>
      <c r="P105" t="s">
        <v>49</v>
      </c>
      <c r="U105" s="1">
        <v>45541</v>
      </c>
      <c r="V105" s="1">
        <v>45541</v>
      </c>
      <c r="W105" s="1">
        <v>45541.711805555555</v>
      </c>
      <c r="X105" s="1">
        <v>45541.711805555555</v>
      </c>
      <c r="AC105" t="s">
        <v>50</v>
      </c>
      <c r="AD105">
        <v>2974952735</v>
      </c>
      <c r="AE105" s="1">
        <v>45544.386805555558</v>
      </c>
      <c r="AF105" t="s">
        <v>873</v>
      </c>
      <c r="AG105" t="s">
        <v>874</v>
      </c>
      <c r="AH105" t="s">
        <v>53</v>
      </c>
      <c r="AJ105" t="s">
        <v>50</v>
      </c>
      <c r="AK105" t="s">
        <v>54</v>
      </c>
      <c r="AO105" t="s">
        <v>55</v>
      </c>
      <c r="AP105" s="1">
        <v>45544.415972222225</v>
      </c>
      <c r="AQ105" s="1">
        <v>45544.412499999999</v>
      </c>
    </row>
    <row r="106" spans="1:43" x14ac:dyDescent="0.35">
      <c r="A106" t="s">
        <v>875</v>
      </c>
      <c r="B106" t="s">
        <v>876</v>
      </c>
      <c r="C106" t="s">
        <v>877</v>
      </c>
      <c r="F106">
        <v>15053190888</v>
      </c>
      <c r="H106" t="s">
        <v>875</v>
      </c>
      <c r="J106" t="s">
        <v>878</v>
      </c>
      <c r="K106" t="s">
        <v>879</v>
      </c>
      <c r="M106" t="s">
        <v>341</v>
      </c>
      <c r="N106" t="s">
        <v>223</v>
      </c>
      <c r="O106">
        <v>87195</v>
      </c>
      <c r="P106" t="s">
        <v>49</v>
      </c>
      <c r="U106" s="1">
        <v>45541</v>
      </c>
      <c r="V106" s="1">
        <v>45541</v>
      </c>
      <c r="W106" s="1">
        <v>45541.541666666664</v>
      </c>
      <c r="X106" s="1">
        <v>45541.541666666664</v>
      </c>
      <c r="AC106" t="s">
        <v>50</v>
      </c>
      <c r="AD106">
        <v>2973851288</v>
      </c>
      <c r="AE106" s="1">
        <v>45239.359722222223</v>
      </c>
      <c r="AF106" t="s">
        <v>880</v>
      </c>
      <c r="AG106" t="s">
        <v>881</v>
      </c>
      <c r="AH106" t="s">
        <v>53</v>
      </c>
      <c r="AJ106" t="s">
        <v>50</v>
      </c>
      <c r="AK106" t="s">
        <v>54</v>
      </c>
      <c r="AO106" t="s">
        <v>55</v>
      </c>
      <c r="AP106" s="1">
        <v>45541.566666666666</v>
      </c>
      <c r="AQ106" s="1">
        <v>45541.554166666669</v>
      </c>
    </row>
    <row r="107" spans="1:43" x14ac:dyDescent="0.35">
      <c r="A107" t="s">
        <v>882</v>
      </c>
      <c r="B107" t="s">
        <v>883</v>
      </c>
      <c r="C107" t="s">
        <v>884</v>
      </c>
      <c r="F107" t="s">
        <v>202</v>
      </c>
      <c r="H107" t="s">
        <v>885</v>
      </c>
      <c r="J107" t="s">
        <v>204</v>
      </c>
      <c r="P107" t="s">
        <v>49</v>
      </c>
      <c r="U107" s="1">
        <v>45541</v>
      </c>
      <c r="V107" s="1">
        <v>45541</v>
      </c>
      <c r="W107" s="1">
        <v>45541.676388888889</v>
      </c>
      <c r="X107" s="1">
        <v>45541.676388888889</v>
      </c>
      <c r="AC107" t="s">
        <v>50</v>
      </c>
      <c r="AD107">
        <v>1000000000</v>
      </c>
      <c r="AE107" s="1">
        <v>37295</v>
      </c>
      <c r="AG107" t="s">
        <v>886</v>
      </c>
      <c r="AH107" t="s">
        <v>53</v>
      </c>
      <c r="AJ107" t="s">
        <v>50</v>
      </c>
      <c r="AO107" t="s">
        <v>55</v>
      </c>
      <c r="AP107" s="1">
        <v>45642.71597222222</v>
      </c>
    </row>
    <row r="108" spans="1:43" x14ac:dyDescent="0.35">
      <c r="A108" t="s">
        <v>887</v>
      </c>
      <c r="B108" t="s">
        <v>888</v>
      </c>
      <c r="C108" t="s">
        <v>889</v>
      </c>
      <c r="F108" t="s">
        <v>202</v>
      </c>
      <c r="H108" t="s">
        <v>890</v>
      </c>
      <c r="J108" t="s">
        <v>204</v>
      </c>
      <c r="P108" t="s">
        <v>49</v>
      </c>
      <c r="U108" s="1">
        <v>45541</v>
      </c>
      <c r="V108" s="1">
        <v>45541</v>
      </c>
      <c r="W108" s="1">
        <v>45541.544444444444</v>
      </c>
      <c r="X108" s="1">
        <v>45541.544444444444</v>
      </c>
      <c r="AC108" t="s">
        <v>50</v>
      </c>
      <c r="AD108">
        <v>1000000000</v>
      </c>
      <c r="AE108" s="1">
        <v>37295</v>
      </c>
      <c r="AG108" t="s">
        <v>891</v>
      </c>
      <c r="AH108" t="s">
        <v>53</v>
      </c>
      <c r="AJ108" t="s">
        <v>50</v>
      </c>
      <c r="AO108" t="s">
        <v>55</v>
      </c>
      <c r="AP108" s="1">
        <v>45541.535416666666</v>
      </c>
    </row>
    <row r="109" spans="1:43" x14ac:dyDescent="0.35">
      <c r="A109" t="s">
        <v>892</v>
      </c>
      <c r="B109" t="s">
        <v>893</v>
      </c>
      <c r="C109" t="s">
        <v>894</v>
      </c>
      <c r="F109" t="s">
        <v>202</v>
      </c>
      <c r="H109" t="s">
        <v>895</v>
      </c>
      <c r="J109" t="s">
        <v>204</v>
      </c>
      <c r="P109" t="s">
        <v>49</v>
      </c>
      <c r="U109" s="1">
        <v>45541</v>
      </c>
      <c r="V109" s="1">
        <v>45541</v>
      </c>
      <c r="W109" s="1">
        <v>45541.477777777778</v>
      </c>
      <c r="X109" s="1">
        <v>45541.477777777778</v>
      </c>
      <c r="AC109" t="s">
        <v>50</v>
      </c>
      <c r="AD109">
        <v>1000000000</v>
      </c>
      <c r="AE109" s="1">
        <v>37295</v>
      </c>
      <c r="AG109" t="s">
        <v>896</v>
      </c>
      <c r="AH109" t="s">
        <v>53</v>
      </c>
      <c r="AJ109" t="s">
        <v>50</v>
      </c>
      <c r="AO109" t="s">
        <v>55</v>
      </c>
      <c r="AP109" s="1">
        <v>45541.441666666666</v>
      </c>
    </row>
    <row r="110" spans="1:43" x14ac:dyDescent="0.35">
      <c r="A110" t="s">
        <v>897</v>
      </c>
      <c r="B110" t="s">
        <v>898</v>
      </c>
      <c r="C110" t="s">
        <v>308</v>
      </c>
      <c r="F110" t="s">
        <v>899</v>
      </c>
      <c r="H110" t="s">
        <v>900</v>
      </c>
      <c r="J110" t="s">
        <v>901</v>
      </c>
      <c r="K110" t="s">
        <v>902</v>
      </c>
      <c r="M110" t="s">
        <v>903</v>
      </c>
      <c r="N110" t="s">
        <v>213</v>
      </c>
      <c r="O110">
        <v>80022</v>
      </c>
      <c r="P110" t="s">
        <v>49</v>
      </c>
      <c r="U110" s="1">
        <v>45541</v>
      </c>
      <c r="V110" s="1">
        <v>45541</v>
      </c>
      <c r="W110" s="1">
        <v>45541.631944444445</v>
      </c>
      <c r="X110" s="1">
        <v>45541.631944444445</v>
      </c>
      <c r="AC110" t="s">
        <v>50</v>
      </c>
      <c r="AD110">
        <v>2973749051</v>
      </c>
      <c r="AE110" s="1">
        <v>45217.131944444445</v>
      </c>
      <c r="AF110" t="s">
        <v>904</v>
      </c>
      <c r="AG110" t="s">
        <v>905</v>
      </c>
      <c r="AH110" t="s">
        <v>53</v>
      </c>
      <c r="AJ110" t="s">
        <v>50</v>
      </c>
      <c r="AK110" t="s">
        <v>54</v>
      </c>
      <c r="AO110" t="s">
        <v>55</v>
      </c>
      <c r="AP110" s="1">
        <v>45730.197222222225</v>
      </c>
    </row>
    <row r="111" spans="1:43" x14ac:dyDescent="0.35">
      <c r="A111" t="s">
        <v>906</v>
      </c>
      <c r="B111" t="s">
        <v>907</v>
      </c>
      <c r="C111" t="s">
        <v>908</v>
      </c>
      <c r="F111" t="s">
        <v>909</v>
      </c>
      <c r="H111" t="s">
        <v>906</v>
      </c>
      <c r="J111" t="s">
        <v>910</v>
      </c>
      <c r="K111" t="s">
        <v>911</v>
      </c>
      <c r="M111" t="s">
        <v>912</v>
      </c>
      <c r="N111" t="s">
        <v>913</v>
      </c>
      <c r="O111">
        <v>72956</v>
      </c>
      <c r="P111" t="s">
        <v>49</v>
      </c>
      <c r="U111" s="1">
        <v>45541</v>
      </c>
      <c r="V111" s="1">
        <v>45541</v>
      </c>
      <c r="W111" s="1">
        <v>45541</v>
      </c>
      <c r="X111" s="1">
        <v>45541</v>
      </c>
      <c r="AC111" t="s">
        <v>50</v>
      </c>
      <c r="AD111">
        <v>2969507895</v>
      </c>
      <c r="AE111" s="1">
        <v>38223.622916666667</v>
      </c>
      <c r="AG111" t="s">
        <v>914</v>
      </c>
      <c r="AH111" t="s">
        <v>53</v>
      </c>
      <c r="AJ111" t="s">
        <v>50</v>
      </c>
      <c r="AO111" t="s">
        <v>55</v>
      </c>
    </row>
    <row r="112" spans="1:43" x14ac:dyDescent="0.35">
      <c r="A112" t="s">
        <v>915</v>
      </c>
      <c r="B112" t="s">
        <v>916</v>
      </c>
      <c r="C112" t="s">
        <v>917</v>
      </c>
      <c r="F112" t="s">
        <v>918</v>
      </c>
      <c r="H112" t="s">
        <v>915</v>
      </c>
      <c r="J112" t="s">
        <v>919</v>
      </c>
      <c r="K112" t="s">
        <v>920</v>
      </c>
      <c r="M112" t="s">
        <v>463</v>
      </c>
      <c r="N112" t="s">
        <v>94</v>
      </c>
      <c r="O112" t="s">
        <v>921</v>
      </c>
      <c r="P112" t="s">
        <v>49</v>
      </c>
      <c r="U112" s="1">
        <v>45541</v>
      </c>
      <c r="V112" s="1">
        <v>45541</v>
      </c>
      <c r="W112" s="1">
        <v>45541.625</v>
      </c>
      <c r="X112" s="1">
        <v>45541.625</v>
      </c>
      <c r="AC112" t="s">
        <v>50</v>
      </c>
      <c r="AD112">
        <v>2970079563</v>
      </c>
      <c r="AE112" s="1">
        <v>44384.600694444445</v>
      </c>
      <c r="AF112" t="s">
        <v>922</v>
      </c>
      <c r="AG112" t="s">
        <v>923</v>
      </c>
      <c r="AH112" t="s">
        <v>53</v>
      </c>
      <c r="AJ112" t="s">
        <v>50</v>
      </c>
      <c r="AK112" t="s">
        <v>54</v>
      </c>
      <c r="AO112" t="s">
        <v>55</v>
      </c>
      <c r="AP112" s="1">
        <v>45733.518750000003</v>
      </c>
    </row>
    <row r="113" spans="1:43" x14ac:dyDescent="0.35">
      <c r="A113" t="s">
        <v>924</v>
      </c>
      <c r="B113" t="s">
        <v>925</v>
      </c>
      <c r="C113" t="s">
        <v>492</v>
      </c>
      <c r="F113">
        <v>15756407178</v>
      </c>
      <c r="H113" t="s">
        <v>926</v>
      </c>
      <c r="K113" t="s">
        <v>927</v>
      </c>
      <c r="M113" t="s">
        <v>928</v>
      </c>
      <c r="N113" t="s">
        <v>223</v>
      </c>
      <c r="O113">
        <v>88011</v>
      </c>
      <c r="P113" t="s">
        <v>49</v>
      </c>
      <c r="U113" s="1">
        <v>45542</v>
      </c>
      <c r="V113" s="1">
        <v>45542</v>
      </c>
      <c r="W113" s="1">
        <v>45542.015972222223</v>
      </c>
      <c r="X113" s="1">
        <v>45542.015972222223</v>
      </c>
      <c r="AC113" t="s">
        <v>50</v>
      </c>
      <c r="AD113">
        <v>1000000001</v>
      </c>
      <c r="AE113" s="1">
        <v>39973.351388888892</v>
      </c>
      <c r="AF113" t="s">
        <v>51</v>
      </c>
      <c r="AG113" t="s">
        <v>929</v>
      </c>
      <c r="AH113" t="s">
        <v>53</v>
      </c>
      <c r="AJ113" t="s">
        <v>50</v>
      </c>
      <c r="AK113" t="s">
        <v>54</v>
      </c>
      <c r="AO113" t="s">
        <v>55</v>
      </c>
      <c r="AP113" s="1">
        <v>45542.015972222223</v>
      </c>
    </row>
    <row r="114" spans="1:43" x14ac:dyDescent="0.35">
      <c r="A114" t="s">
        <v>930</v>
      </c>
      <c r="B114" t="s">
        <v>931</v>
      </c>
      <c r="C114" t="s">
        <v>932</v>
      </c>
      <c r="F114">
        <v>17196510545</v>
      </c>
      <c r="H114" t="s">
        <v>933</v>
      </c>
      <c r="K114" t="s">
        <v>934</v>
      </c>
      <c r="M114" t="s">
        <v>935</v>
      </c>
      <c r="N114" t="s">
        <v>94</v>
      </c>
      <c r="O114">
        <v>80831</v>
      </c>
      <c r="P114" t="s">
        <v>49</v>
      </c>
      <c r="U114" s="1">
        <v>45542</v>
      </c>
      <c r="V114" s="1">
        <v>45542</v>
      </c>
      <c r="W114" s="1">
        <v>45542.662499999999</v>
      </c>
      <c r="X114" s="1">
        <v>45542.662499999999</v>
      </c>
      <c r="AC114" t="s">
        <v>50</v>
      </c>
      <c r="AD114">
        <v>1000000001</v>
      </c>
      <c r="AE114" s="1">
        <v>39973.351388888892</v>
      </c>
      <c r="AF114" t="s">
        <v>51</v>
      </c>
      <c r="AG114" t="s">
        <v>936</v>
      </c>
      <c r="AH114" t="s">
        <v>53</v>
      </c>
      <c r="AJ114" t="s">
        <v>50</v>
      </c>
      <c r="AK114" t="s">
        <v>54</v>
      </c>
      <c r="AO114" t="s">
        <v>55</v>
      </c>
      <c r="AP114" s="1">
        <v>45590.474999999999</v>
      </c>
      <c r="AQ114" s="1">
        <v>45563.964583333334</v>
      </c>
    </row>
    <row r="115" spans="1:43" x14ac:dyDescent="0.35">
      <c r="A115" t="s">
        <v>937</v>
      </c>
      <c r="B115" t="s">
        <v>938</v>
      </c>
      <c r="C115" t="s">
        <v>939</v>
      </c>
      <c r="F115">
        <v>15056704774</v>
      </c>
      <c r="H115" t="s">
        <v>937</v>
      </c>
      <c r="K115" t="s">
        <v>940</v>
      </c>
      <c r="M115" t="s">
        <v>941</v>
      </c>
      <c r="N115" t="s">
        <v>223</v>
      </c>
      <c r="O115">
        <v>87547</v>
      </c>
      <c r="P115" t="s">
        <v>49</v>
      </c>
      <c r="U115" s="1">
        <v>45543</v>
      </c>
      <c r="V115" s="1">
        <v>45543</v>
      </c>
      <c r="W115" s="1">
        <v>45543.724999999999</v>
      </c>
      <c r="X115" s="1">
        <v>45543.724999999999</v>
      </c>
      <c r="AC115" t="s">
        <v>50</v>
      </c>
      <c r="AD115">
        <v>1000000001</v>
      </c>
      <c r="AE115" s="1">
        <v>39973.351388888892</v>
      </c>
      <c r="AF115" t="s">
        <v>51</v>
      </c>
      <c r="AG115" t="s">
        <v>942</v>
      </c>
      <c r="AH115" t="s">
        <v>53</v>
      </c>
      <c r="AJ115" t="s">
        <v>50</v>
      </c>
      <c r="AK115" t="s">
        <v>54</v>
      </c>
      <c r="AO115" t="s">
        <v>55</v>
      </c>
      <c r="AP115" s="1">
        <v>45543.73541666667</v>
      </c>
    </row>
    <row r="116" spans="1:43" x14ac:dyDescent="0.35">
      <c r="A116" t="s">
        <v>943</v>
      </c>
      <c r="B116" t="s">
        <v>944</v>
      </c>
      <c r="C116" t="s">
        <v>945</v>
      </c>
      <c r="F116">
        <v>18434426600</v>
      </c>
      <c r="H116" t="s">
        <v>943</v>
      </c>
      <c r="K116" t="s">
        <v>946</v>
      </c>
      <c r="M116" t="s">
        <v>947</v>
      </c>
      <c r="N116" t="s">
        <v>948</v>
      </c>
      <c r="O116">
        <v>30075</v>
      </c>
      <c r="P116" t="s">
        <v>49</v>
      </c>
      <c r="U116" s="1">
        <v>45543</v>
      </c>
      <c r="V116" s="1">
        <v>45543</v>
      </c>
      <c r="W116" s="1">
        <v>45543.392361111109</v>
      </c>
      <c r="X116" s="1">
        <v>45543.392361111109</v>
      </c>
      <c r="AC116" t="s">
        <v>50</v>
      </c>
      <c r="AD116">
        <v>1000000001</v>
      </c>
      <c r="AE116" s="1">
        <v>39973.351388888892</v>
      </c>
      <c r="AF116" t="s">
        <v>51</v>
      </c>
      <c r="AG116" t="s">
        <v>949</v>
      </c>
      <c r="AH116" t="s">
        <v>53</v>
      </c>
      <c r="AJ116" t="s">
        <v>50</v>
      </c>
      <c r="AK116" t="s">
        <v>54</v>
      </c>
      <c r="AO116" t="s">
        <v>55</v>
      </c>
      <c r="AP116" s="1">
        <v>45543.398611111108</v>
      </c>
    </row>
    <row r="117" spans="1:43" x14ac:dyDescent="0.35">
      <c r="A117" t="s">
        <v>950</v>
      </c>
      <c r="B117" t="s">
        <v>951</v>
      </c>
      <c r="C117" t="s">
        <v>782</v>
      </c>
      <c r="F117">
        <v>15754208880</v>
      </c>
      <c r="H117" t="s">
        <v>950</v>
      </c>
      <c r="K117" t="s">
        <v>952</v>
      </c>
      <c r="M117" t="s">
        <v>953</v>
      </c>
      <c r="N117" t="s">
        <v>223</v>
      </c>
      <c r="O117">
        <v>88201</v>
      </c>
      <c r="P117" t="s">
        <v>49</v>
      </c>
      <c r="U117" s="1">
        <v>45543</v>
      </c>
      <c r="V117" s="1">
        <v>45543</v>
      </c>
      <c r="W117" s="1">
        <v>45543.602777777778</v>
      </c>
      <c r="X117" s="1">
        <v>45543.602777777778</v>
      </c>
      <c r="AC117" t="s">
        <v>50</v>
      </c>
      <c r="AD117">
        <v>1000000001</v>
      </c>
      <c r="AE117" s="1">
        <v>39973.351388888892</v>
      </c>
      <c r="AF117" t="s">
        <v>51</v>
      </c>
      <c r="AG117" t="s">
        <v>954</v>
      </c>
      <c r="AH117" t="s">
        <v>53</v>
      </c>
      <c r="AJ117" t="s">
        <v>50</v>
      </c>
      <c r="AK117" t="s">
        <v>54</v>
      </c>
      <c r="AO117" t="s">
        <v>67</v>
      </c>
    </row>
    <row r="118" spans="1:43" x14ac:dyDescent="0.35">
      <c r="A118" t="s">
        <v>955</v>
      </c>
      <c r="B118" t="s">
        <v>956</v>
      </c>
      <c r="C118" t="s">
        <v>957</v>
      </c>
      <c r="F118">
        <v>14322581491</v>
      </c>
      <c r="H118" t="s">
        <v>958</v>
      </c>
      <c r="J118" t="s">
        <v>959</v>
      </c>
      <c r="K118" t="s">
        <v>960</v>
      </c>
      <c r="M118" t="s">
        <v>961</v>
      </c>
      <c r="N118" t="s">
        <v>223</v>
      </c>
      <c r="O118">
        <v>88220</v>
      </c>
      <c r="P118" t="s">
        <v>49</v>
      </c>
      <c r="U118" s="1">
        <v>45544</v>
      </c>
      <c r="V118" s="1">
        <v>45544</v>
      </c>
      <c r="W118" s="1">
        <v>45544.1</v>
      </c>
      <c r="X118" s="1">
        <v>45544.1</v>
      </c>
      <c r="AC118" t="s">
        <v>50</v>
      </c>
      <c r="AD118">
        <v>1000000001</v>
      </c>
      <c r="AE118" s="1">
        <v>39973.351388888892</v>
      </c>
      <c r="AF118" t="s">
        <v>51</v>
      </c>
      <c r="AG118" t="s">
        <v>962</v>
      </c>
      <c r="AH118" t="s">
        <v>53</v>
      </c>
      <c r="AJ118" t="s">
        <v>50</v>
      </c>
      <c r="AK118" t="s">
        <v>54</v>
      </c>
      <c r="AO118" t="s">
        <v>55</v>
      </c>
      <c r="AP118" s="1">
        <v>45544.091666666667</v>
      </c>
    </row>
    <row r="119" spans="1:43" x14ac:dyDescent="0.35">
      <c r="A119" t="s">
        <v>963</v>
      </c>
      <c r="B119" t="s">
        <v>964</v>
      </c>
      <c r="C119" t="s">
        <v>965</v>
      </c>
      <c r="H119" t="s">
        <v>963</v>
      </c>
      <c r="J119" t="s">
        <v>966</v>
      </c>
      <c r="U119" s="1">
        <v>45544</v>
      </c>
      <c r="V119" s="1">
        <v>45544</v>
      </c>
      <c r="W119" s="1">
        <v>45575.488888888889</v>
      </c>
      <c r="X119" s="1">
        <v>45575.488888888889</v>
      </c>
      <c r="AC119" t="s">
        <v>50</v>
      </c>
      <c r="AD119">
        <v>2969975665</v>
      </c>
      <c r="AE119" s="1">
        <v>43983.652777777781</v>
      </c>
      <c r="AF119" t="s">
        <v>967</v>
      </c>
      <c r="AG119" t="s">
        <v>968</v>
      </c>
      <c r="AH119" t="s">
        <v>53</v>
      </c>
      <c r="AJ119" t="s">
        <v>50</v>
      </c>
      <c r="AO119" t="s">
        <v>412</v>
      </c>
      <c r="AP119" s="1">
        <v>45575.496527777781</v>
      </c>
      <c r="AQ119" s="1">
        <v>45575.495833333334</v>
      </c>
    </row>
    <row r="120" spans="1:43" x14ac:dyDescent="0.35">
      <c r="A120" t="s">
        <v>969</v>
      </c>
      <c r="B120" t="s">
        <v>970</v>
      </c>
      <c r="H120" t="s">
        <v>969</v>
      </c>
      <c r="J120" t="s">
        <v>971</v>
      </c>
      <c r="U120" s="1">
        <v>45544</v>
      </c>
      <c r="V120" s="1">
        <v>45544</v>
      </c>
      <c r="AC120" t="s">
        <v>50</v>
      </c>
      <c r="AD120">
        <v>2969927917</v>
      </c>
      <c r="AE120" s="1">
        <v>43787.547222222223</v>
      </c>
      <c r="AG120" t="s">
        <v>972</v>
      </c>
      <c r="AH120" t="s">
        <v>53</v>
      </c>
      <c r="AJ120" t="s">
        <v>50</v>
      </c>
      <c r="AO120" t="s">
        <v>412</v>
      </c>
    </row>
    <row r="121" spans="1:43" x14ac:dyDescent="0.35">
      <c r="A121" t="s">
        <v>973</v>
      </c>
      <c r="B121" t="s">
        <v>974</v>
      </c>
      <c r="C121" t="s">
        <v>301</v>
      </c>
      <c r="F121">
        <v>13077512917</v>
      </c>
      <c r="H121" t="s">
        <v>973</v>
      </c>
      <c r="J121" t="s">
        <v>975</v>
      </c>
      <c r="K121" t="s">
        <v>976</v>
      </c>
      <c r="M121" t="s">
        <v>977</v>
      </c>
      <c r="N121" t="s">
        <v>978</v>
      </c>
      <c r="O121" t="s">
        <v>979</v>
      </c>
      <c r="P121" t="s">
        <v>49</v>
      </c>
      <c r="U121" s="1">
        <v>45544</v>
      </c>
      <c r="V121" s="1">
        <v>45544</v>
      </c>
      <c r="W121" s="1">
        <v>45544</v>
      </c>
      <c r="X121" s="1">
        <v>45544</v>
      </c>
      <c r="AC121" t="s">
        <v>50</v>
      </c>
      <c r="AD121">
        <v>2969478563</v>
      </c>
      <c r="AE121" s="1">
        <v>37343</v>
      </c>
      <c r="AF121" t="s">
        <v>980</v>
      </c>
      <c r="AG121" t="s">
        <v>981</v>
      </c>
      <c r="AH121" t="s">
        <v>53</v>
      </c>
      <c r="AJ121" t="s">
        <v>50</v>
      </c>
      <c r="AO121" t="s">
        <v>55</v>
      </c>
    </row>
    <row r="122" spans="1:43" x14ac:dyDescent="0.35">
      <c r="A122" t="s">
        <v>982</v>
      </c>
      <c r="B122" t="s">
        <v>983</v>
      </c>
      <c r="C122" t="s">
        <v>984</v>
      </c>
      <c r="F122">
        <v>19158574507</v>
      </c>
      <c r="H122" t="s">
        <v>982</v>
      </c>
      <c r="J122" t="s">
        <v>985</v>
      </c>
      <c r="K122" t="s">
        <v>986</v>
      </c>
      <c r="M122" t="s">
        <v>433</v>
      </c>
      <c r="N122" t="s">
        <v>137</v>
      </c>
      <c r="O122" t="s">
        <v>987</v>
      </c>
      <c r="P122" t="s">
        <v>49</v>
      </c>
      <c r="U122" s="1">
        <v>45544</v>
      </c>
      <c r="V122" s="1">
        <v>45544</v>
      </c>
      <c r="W122" s="1">
        <v>45544.666666666664</v>
      </c>
      <c r="X122" s="1">
        <v>45544.666666666664</v>
      </c>
      <c r="AC122" t="s">
        <v>50</v>
      </c>
      <c r="AD122">
        <v>2974119057</v>
      </c>
      <c r="AE122" s="1">
        <v>45357.847222222219</v>
      </c>
      <c r="AF122" t="s">
        <v>988</v>
      </c>
      <c r="AG122" t="s">
        <v>989</v>
      </c>
      <c r="AH122" t="s">
        <v>53</v>
      </c>
      <c r="AJ122" t="s">
        <v>50</v>
      </c>
      <c r="AK122" t="s">
        <v>54</v>
      </c>
      <c r="AO122" t="s">
        <v>55</v>
      </c>
      <c r="AP122" s="1">
        <v>45544.680555555555</v>
      </c>
      <c r="AQ122" s="1">
        <v>45544.677777777775</v>
      </c>
    </row>
    <row r="123" spans="1:43" x14ac:dyDescent="0.35">
      <c r="A123" t="s">
        <v>990</v>
      </c>
      <c r="B123" t="s">
        <v>89</v>
      </c>
      <c r="C123" t="s">
        <v>991</v>
      </c>
      <c r="F123" t="s">
        <v>202</v>
      </c>
      <c r="H123" t="s">
        <v>992</v>
      </c>
      <c r="J123" t="s">
        <v>204</v>
      </c>
      <c r="P123" t="s">
        <v>49</v>
      </c>
      <c r="U123" s="1">
        <v>45544</v>
      </c>
      <c r="V123" s="1">
        <v>45544</v>
      </c>
      <c r="W123" s="1">
        <v>45546.387499999997</v>
      </c>
      <c r="X123" s="1">
        <v>45546.387499999997</v>
      </c>
      <c r="AC123" t="s">
        <v>50</v>
      </c>
      <c r="AD123">
        <v>1000000000</v>
      </c>
      <c r="AE123" s="1">
        <v>37295</v>
      </c>
      <c r="AG123" t="s">
        <v>993</v>
      </c>
      <c r="AH123" t="s">
        <v>53</v>
      </c>
      <c r="AJ123" t="s">
        <v>50</v>
      </c>
      <c r="AO123" t="s">
        <v>55</v>
      </c>
      <c r="AP123" s="1">
        <v>45719.556944444441</v>
      </c>
    </row>
    <row r="124" spans="1:43" x14ac:dyDescent="0.35">
      <c r="A124" t="s">
        <v>994</v>
      </c>
      <c r="B124" t="s">
        <v>995</v>
      </c>
      <c r="C124" t="s">
        <v>996</v>
      </c>
      <c r="F124">
        <v>17209081681</v>
      </c>
      <c r="H124" t="s">
        <v>994</v>
      </c>
      <c r="K124" t="s">
        <v>997</v>
      </c>
      <c r="M124" t="s">
        <v>304</v>
      </c>
      <c r="N124" t="s">
        <v>94</v>
      </c>
      <c r="O124">
        <v>80915</v>
      </c>
      <c r="P124" t="s">
        <v>49</v>
      </c>
      <c r="U124" s="1">
        <v>45544</v>
      </c>
      <c r="V124" s="1">
        <v>45544</v>
      </c>
      <c r="W124" s="1">
        <v>45544.472916666666</v>
      </c>
      <c r="X124" s="1">
        <v>45544.472916666666</v>
      </c>
      <c r="AC124" t="s">
        <v>50</v>
      </c>
      <c r="AD124">
        <v>1000000001</v>
      </c>
      <c r="AE124" s="1">
        <v>39973.351388888892</v>
      </c>
      <c r="AF124" t="s">
        <v>51</v>
      </c>
      <c r="AG124" t="s">
        <v>998</v>
      </c>
      <c r="AH124" t="s">
        <v>53</v>
      </c>
      <c r="AJ124" t="s">
        <v>50</v>
      </c>
      <c r="AK124" t="s">
        <v>54</v>
      </c>
      <c r="AO124" t="s">
        <v>67</v>
      </c>
    </row>
    <row r="125" spans="1:43" x14ac:dyDescent="0.35">
      <c r="A125" t="s">
        <v>999</v>
      </c>
      <c r="B125" t="s">
        <v>1000</v>
      </c>
      <c r="C125" t="s">
        <v>1001</v>
      </c>
      <c r="F125">
        <v>17196965016</v>
      </c>
      <c r="H125" t="s">
        <v>999</v>
      </c>
      <c r="J125" t="s">
        <v>1002</v>
      </c>
      <c r="K125" t="s">
        <v>1003</v>
      </c>
      <c r="M125" t="s">
        <v>128</v>
      </c>
      <c r="N125" t="s">
        <v>94</v>
      </c>
      <c r="O125">
        <v>81006</v>
      </c>
      <c r="P125" t="s">
        <v>49</v>
      </c>
      <c r="U125" s="1">
        <v>45544</v>
      </c>
      <c r="V125" s="1">
        <v>45544</v>
      </c>
      <c r="W125" s="1">
        <v>45544.384027777778</v>
      </c>
      <c r="X125" s="1">
        <v>45544.384027777778</v>
      </c>
      <c r="AC125" t="s">
        <v>50</v>
      </c>
      <c r="AD125">
        <v>1000000001</v>
      </c>
      <c r="AE125" s="1">
        <v>39973.351388888892</v>
      </c>
      <c r="AF125" t="s">
        <v>51</v>
      </c>
      <c r="AG125" t="s">
        <v>1004</v>
      </c>
      <c r="AH125" t="s">
        <v>53</v>
      </c>
      <c r="AJ125" t="s">
        <v>50</v>
      </c>
      <c r="AK125" t="s">
        <v>54</v>
      </c>
      <c r="AO125" t="s">
        <v>67</v>
      </c>
    </row>
    <row r="126" spans="1:43" x14ac:dyDescent="0.35">
      <c r="A126" t="s">
        <v>1005</v>
      </c>
      <c r="B126" t="s">
        <v>1006</v>
      </c>
      <c r="C126" t="s">
        <v>561</v>
      </c>
      <c r="F126">
        <v>19704622403</v>
      </c>
      <c r="H126" t="s">
        <v>1005</v>
      </c>
      <c r="J126" t="s">
        <v>1007</v>
      </c>
      <c r="K126" t="s">
        <v>1008</v>
      </c>
      <c r="M126" t="s">
        <v>1009</v>
      </c>
      <c r="N126" t="s">
        <v>94</v>
      </c>
      <c r="O126">
        <v>81416</v>
      </c>
      <c r="P126" t="s">
        <v>49</v>
      </c>
      <c r="U126" s="1">
        <v>45544</v>
      </c>
      <c r="V126" s="1">
        <v>45544</v>
      </c>
      <c r="W126" s="1">
        <v>45544.418055555558</v>
      </c>
      <c r="X126" s="1">
        <v>45544.418055555558</v>
      </c>
      <c r="AC126" t="s">
        <v>50</v>
      </c>
      <c r="AD126">
        <v>2974092676</v>
      </c>
      <c r="AE126" s="1">
        <v>45350.119444444441</v>
      </c>
      <c r="AF126" t="s">
        <v>1010</v>
      </c>
      <c r="AG126" t="s">
        <v>1011</v>
      </c>
      <c r="AH126" t="s">
        <v>53</v>
      </c>
      <c r="AJ126" t="s">
        <v>50</v>
      </c>
      <c r="AK126" t="s">
        <v>54</v>
      </c>
      <c r="AO126" t="s">
        <v>55</v>
      </c>
      <c r="AP126" s="1">
        <v>45653.731944444444</v>
      </c>
      <c r="AQ126" s="1">
        <v>45652.577777777777</v>
      </c>
    </row>
    <row r="127" spans="1:43" x14ac:dyDescent="0.35">
      <c r="A127" t="s">
        <v>1012</v>
      </c>
      <c r="B127" t="s">
        <v>1013</v>
      </c>
      <c r="C127" t="s">
        <v>1014</v>
      </c>
      <c r="F127">
        <v>17194684945</v>
      </c>
      <c r="H127" t="s">
        <v>1012</v>
      </c>
      <c r="J127" t="s">
        <v>1015</v>
      </c>
      <c r="K127" t="s">
        <v>1016</v>
      </c>
      <c r="M127" t="s">
        <v>1017</v>
      </c>
      <c r="N127" t="s">
        <v>94</v>
      </c>
      <c r="O127">
        <v>81025</v>
      </c>
      <c r="P127" t="s">
        <v>49</v>
      </c>
      <c r="U127" s="1">
        <v>45544</v>
      </c>
      <c r="V127" s="1">
        <v>45544</v>
      </c>
      <c r="W127" s="1">
        <v>45544.546527777777</v>
      </c>
      <c r="X127" s="1">
        <v>45544.546527777777</v>
      </c>
      <c r="AC127" t="s">
        <v>50</v>
      </c>
      <c r="AD127">
        <v>2974119379</v>
      </c>
      <c r="AE127" s="1">
        <v>45357.938888888886</v>
      </c>
      <c r="AF127" t="s">
        <v>1018</v>
      </c>
      <c r="AG127" t="s">
        <v>1019</v>
      </c>
      <c r="AH127" t="s">
        <v>53</v>
      </c>
      <c r="AJ127" t="s">
        <v>50</v>
      </c>
      <c r="AK127" t="s">
        <v>54</v>
      </c>
      <c r="AO127" t="s">
        <v>55</v>
      </c>
      <c r="AP127" s="1">
        <v>45544.557638888888</v>
      </c>
      <c r="AQ127" s="1">
        <v>45544.555555555555</v>
      </c>
    </row>
    <row r="128" spans="1:43" x14ac:dyDescent="0.35">
      <c r="A128" t="s">
        <v>1020</v>
      </c>
      <c r="B128" t="s">
        <v>1021</v>
      </c>
      <c r="C128" t="s">
        <v>753</v>
      </c>
      <c r="F128">
        <v>17194319962</v>
      </c>
      <c r="H128" t="s">
        <v>1020</v>
      </c>
      <c r="J128" t="s">
        <v>1022</v>
      </c>
      <c r="K128" t="s">
        <v>1023</v>
      </c>
      <c r="M128" t="s">
        <v>1024</v>
      </c>
      <c r="N128" t="s">
        <v>94</v>
      </c>
      <c r="O128">
        <v>81301</v>
      </c>
      <c r="P128" t="s">
        <v>49</v>
      </c>
      <c r="U128" s="1">
        <v>45544</v>
      </c>
      <c r="V128" s="1">
        <v>45544</v>
      </c>
      <c r="W128" s="1">
        <v>45544.673611111109</v>
      </c>
      <c r="X128" s="1">
        <v>45544.673611111109</v>
      </c>
      <c r="AC128" t="s">
        <v>50</v>
      </c>
      <c r="AD128">
        <v>2974097885</v>
      </c>
      <c r="AE128" s="1">
        <v>45355.856249999997</v>
      </c>
      <c r="AF128" t="s">
        <v>1025</v>
      </c>
      <c r="AG128" t="s">
        <v>1026</v>
      </c>
      <c r="AH128" t="s">
        <v>53</v>
      </c>
      <c r="AJ128" t="s">
        <v>50</v>
      </c>
      <c r="AK128" t="s">
        <v>54</v>
      </c>
      <c r="AO128" t="s">
        <v>55</v>
      </c>
      <c r="AP128" s="1">
        <v>45561.618055555555</v>
      </c>
      <c r="AQ128" s="1">
        <v>45544.686111111114</v>
      </c>
    </row>
    <row r="129" spans="1:43" x14ac:dyDescent="0.35">
      <c r="A129" t="s">
        <v>1027</v>
      </c>
      <c r="B129" t="s">
        <v>1028</v>
      </c>
      <c r="C129" t="s">
        <v>1029</v>
      </c>
      <c r="F129">
        <v>17196801678</v>
      </c>
      <c r="H129" t="s">
        <v>1027</v>
      </c>
      <c r="J129" t="s">
        <v>1030</v>
      </c>
      <c r="K129" t="s">
        <v>1031</v>
      </c>
      <c r="M129" t="s">
        <v>1032</v>
      </c>
      <c r="N129" t="s">
        <v>94</v>
      </c>
      <c r="O129">
        <v>81020</v>
      </c>
      <c r="P129" t="s">
        <v>49</v>
      </c>
      <c r="U129" s="1">
        <v>45544</v>
      </c>
      <c r="V129" s="1">
        <v>45544</v>
      </c>
      <c r="W129" s="1">
        <v>45544.480555555558</v>
      </c>
      <c r="X129" s="1">
        <v>45544.480555555558</v>
      </c>
      <c r="AC129" t="s">
        <v>50</v>
      </c>
      <c r="AD129">
        <v>2974953009</v>
      </c>
      <c r="AE129" s="1">
        <v>45544.520138888889</v>
      </c>
      <c r="AF129" t="s">
        <v>1033</v>
      </c>
      <c r="AG129" t="s">
        <v>1034</v>
      </c>
      <c r="AH129" t="s">
        <v>53</v>
      </c>
      <c r="AJ129" t="s">
        <v>50</v>
      </c>
      <c r="AK129" t="s">
        <v>54</v>
      </c>
      <c r="AO129" t="s">
        <v>55</v>
      </c>
      <c r="AP129" s="1">
        <v>45544.552083333336</v>
      </c>
      <c r="AQ129" s="1">
        <v>45544.55</v>
      </c>
    </row>
    <row r="130" spans="1:43" x14ac:dyDescent="0.35">
      <c r="A130" t="s">
        <v>1035</v>
      </c>
      <c r="B130" t="s">
        <v>1036</v>
      </c>
      <c r="C130" t="s">
        <v>1037</v>
      </c>
      <c r="F130">
        <v>17203399160</v>
      </c>
      <c r="H130" t="s">
        <v>1035</v>
      </c>
      <c r="J130" t="s">
        <v>1038</v>
      </c>
      <c r="K130" t="s">
        <v>1039</v>
      </c>
      <c r="M130" t="s">
        <v>1024</v>
      </c>
      <c r="N130" t="s">
        <v>213</v>
      </c>
      <c r="O130">
        <v>81303</v>
      </c>
      <c r="P130" t="s">
        <v>49</v>
      </c>
      <c r="U130" s="1">
        <v>45544</v>
      </c>
      <c r="V130" s="1">
        <v>45544</v>
      </c>
      <c r="W130" s="1">
        <v>45544.945138888892</v>
      </c>
      <c r="X130" s="1">
        <v>45544.945138888892</v>
      </c>
      <c r="AC130" t="s">
        <v>50</v>
      </c>
      <c r="AD130">
        <v>2974953219</v>
      </c>
      <c r="AE130" s="1">
        <v>45544.59097222222</v>
      </c>
      <c r="AF130" t="s">
        <v>1040</v>
      </c>
      <c r="AG130" t="s">
        <v>1041</v>
      </c>
      <c r="AH130" t="s">
        <v>53</v>
      </c>
      <c r="AJ130" t="s">
        <v>50</v>
      </c>
      <c r="AO130" t="s">
        <v>412</v>
      </c>
      <c r="AP130" s="1">
        <v>45575.990277777775</v>
      </c>
    </row>
    <row r="131" spans="1:43" x14ac:dyDescent="0.35">
      <c r="A131" t="s">
        <v>1042</v>
      </c>
      <c r="B131" t="s">
        <v>1043</v>
      </c>
      <c r="C131" t="s">
        <v>1044</v>
      </c>
      <c r="F131">
        <f>1719-206-3022</f>
        <v>-1509</v>
      </c>
      <c r="H131" t="s">
        <v>1042</v>
      </c>
      <c r="J131" t="s">
        <v>1045</v>
      </c>
      <c r="K131" t="s">
        <v>1046</v>
      </c>
      <c r="M131" t="s">
        <v>1047</v>
      </c>
      <c r="N131" t="s">
        <v>94</v>
      </c>
      <c r="O131">
        <v>81146</v>
      </c>
      <c r="P131" t="s">
        <v>49</v>
      </c>
      <c r="U131" s="1">
        <v>45544</v>
      </c>
      <c r="V131" s="1">
        <v>45544</v>
      </c>
      <c r="W131" s="1">
        <v>45583.634722222225</v>
      </c>
      <c r="X131" s="1">
        <v>45583.634722222225</v>
      </c>
      <c r="AC131" t="s">
        <v>50</v>
      </c>
      <c r="AD131">
        <v>2969602058</v>
      </c>
      <c r="AE131" s="1">
        <v>41577.594444444447</v>
      </c>
      <c r="AF131" t="s">
        <v>1048</v>
      </c>
      <c r="AG131" t="s">
        <v>1049</v>
      </c>
      <c r="AH131" t="s">
        <v>53</v>
      </c>
      <c r="AJ131" t="s">
        <v>50</v>
      </c>
      <c r="AO131" t="s">
        <v>412</v>
      </c>
      <c r="AP131" s="1">
        <v>45639.790277777778</v>
      </c>
    </row>
    <row r="132" spans="1:43" x14ac:dyDescent="0.35">
      <c r="A132" t="s">
        <v>1050</v>
      </c>
      <c r="B132" t="s">
        <v>1051</v>
      </c>
      <c r="C132" t="s">
        <v>1052</v>
      </c>
      <c r="F132" t="s">
        <v>202</v>
      </c>
      <c r="H132" t="s">
        <v>1053</v>
      </c>
      <c r="J132" t="s">
        <v>204</v>
      </c>
      <c r="P132" t="s">
        <v>49</v>
      </c>
      <c r="U132" s="1">
        <v>45544</v>
      </c>
      <c r="V132" s="1">
        <v>45544</v>
      </c>
      <c r="W132" s="1">
        <v>45546.387499999997</v>
      </c>
      <c r="X132" s="1">
        <v>45546.387499999997</v>
      </c>
      <c r="AC132" t="s">
        <v>50</v>
      </c>
      <c r="AD132">
        <v>1000000000</v>
      </c>
      <c r="AE132" s="1">
        <v>37295</v>
      </c>
      <c r="AG132" t="s">
        <v>1054</v>
      </c>
      <c r="AH132" t="s">
        <v>53</v>
      </c>
      <c r="AJ132" t="s">
        <v>50</v>
      </c>
      <c r="AO132" t="s">
        <v>55</v>
      </c>
      <c r="AP132" s="1">
        <v>45544.354166666664</v>
      </c>
    </row>
    <row r="133" spans="1:43" x14ac:dyDescent="0.35">
      <c r="A133" t="s">
        <v>1055</v>
      </c>
      <c r="B133" t="s">
        <v>1056</v>
      </c>
      <c r="C133" t="s">
        <v>115</v>
      </c>
      <c r="F133">
        <v>19153459065</v>
      </c>
      <c r="H133" t="s">
        <v>1055</v>
      </c>
      <c r="J133" t="s">
        <v>1057</v>
      </c>
      <c r="K133" t="s">
        <v>1058</v>
      </c>
      <c r="M133" t="s">
        <v>1059</v>
      </c>
      <c r="N133" t="s">
        <v>137</v>
      </c>
      <c r="O133">
        <v>79922</v>
      </c>
      <c r="P133" t="s">
        <v>49</v>
      </c>
      <c r="U133" s="1">
        <v>45544</v>
      </c>
      <c r="V133" s="1">
        <v>45544</v>
      </c>
      <c r="W133" s="1">
        <v>45544.475694444445</v>
      </c>
      <c r="X133" s="1">
        <v>45544.475694444445</v>
      </c>
      <c r="AC133" t="s">
        <v>50</v>
      </c>
      <c r="AD133">
        <v>2974953864</v>
      </c>
      <c r="AE133" s="1">
        <v>45544.718055555553</v>
      </c>
      <c r="AF133" t="s">
        <v>1060</v>
      </c>
      <c r="AG133" t="s">
        <v>1061</v>
      </c>
      <c r="AH133" t="s">
        <v>53</v>
      </c>
      <c r="AJ133" t="s">
        <v>50</v>
      </c>
      <c r="AK133" t="s">
        <v>54</v>
      </c>
      <c r="AO133" t="s">
        <v>55</v>
      </c>
      <c r="AP133" s="1">
        <v>45544.607638888891</v>
      </c>
      <c r="AQ133" s="1">
        <v>45544.479166666664</v>
      </c>
    </row>
    <row r="134" spans="1:43" x14ac:dyDescent="0.35">
      <c r="A134" t="s">
        <v>1062</v>
      </c>
      <c r="B134" t="s">
        <v>1063</v>
      </c>
      <c r="C134" t="s">
        <v>1064</v>
      </c>
      <c r="F134">
        <v>17203223673</v>
      </c>
      <c r="H134" t="s">
        <v>1062</v>
      </c>
      <c r="J134" t="s">
        <v>1065</v>
      </c>
      <c r="K134" t="s">
        <v>1066</v>
      </c>
      <c r="M134" t="s">
        <v>1067</v>
      </c>
      <c r="N134" t="s">
        <v>517</v>
      </c>
      <c r="O134">
        <v>80011</v>
      </c>
      <c r="P134" t="s">
        <v>49</v>
      </c>
      <c r="U134" s="1">
        <v>45544</v>
      </c>
      <c r="V134" s="1">
        <v>45544</v>
      </c>
      <c r="W134" s="1">
        <v>45544.915277777778</v>
      </c>
      <c r="X134" s="1">
        <v>45544.915277777778</v>
      </c>
      <c r="AC134" t="s">
        <v>50</v>
      </c>
      <c r="AD134">
        <v>1000000001</v>
      </c>
      <c r="AE134" s="1">
        <v>39973.351388888892</v>
      </c>
      <c r="AF134" t="s">
        <v>51</v>
      </c>
      <c r="AG134" t="s">
        <v>1068</v>
      </c>
      <c r="AH134" t="s">
        <v>53</v>
      </c>
      <c r="AJ134" t="s">
        <v>50</v>
      </c>
      <c r="AK134" t="s">
        <v>54</v>
      </c>
      <c r="AO134" t="s">
        <v>55</v>
      </c>
      <c r="AP134" s="1">
        <v>45714.368055555555</v>
      </c>
    </row>
    <row r="135" spans="1:43" x14ac:dyDescent="0.35">
      <c r="A135" t="s">
        <v>1069</v>
      </c>
      <c r="B135" t="s">
        <v>1070</v>
      </c>
      <c r="C135" t="s">
        <v>1071</v>
      </c>
      <c r="F135">
        <v>17068791990</v>
      </c>
      <c r="H135" t="s">
        <v>1069</v>
      </c>
      <c r="K135" t="s">
        <v>1072</v>
      </c>
      <c r="M135" t="s">
        <v>1073</v>
      </c>
      <c r="N135" t="s">
        <v>94</v>
      </c>
      <c r="O135">
        <v>80239</v>
      </c>
      <c r="P135" t="s">
        <v>49</v>
      </c>
      <c r="U135" s="1">
        <v>45544</v>
      </c>
      <c r="V135" s="1">
        <v>45544</v>
      </c>
      <c r="W135" s="1">
        <v>45544.863194444442</v>
      </c>
      <c r="X135" s="1">
        <v>45544.863194444442</v>
      </c>
      <c r="AC135" t="s">
        <v>50</v>
      </c>
      <c r="AD135">
        <v>1000000001</v>
      </c>
      <c r="AE135" s="1">
        <v>39973.351388888892</v>
      </c>
      <c r="AF135" t="s">
        <v>51</v>
      </c>
      <c r="AG135" t="s">
        <v>1074</v>
      </c>
      <c r="AH135" t="s">
        <v>53</v>
      </c>
      <c r="AJ135" t="s">
        <v>50</v>
      </c>
      <c r="AK135" t="s">
        <v>54</v>
      </c>
      <c r="AO135" t="s">
        <v>55</v>
      </c>
      <c r="AP135" s="1">
        <v>45544.859722222223</v>
      </c>
    </row>
    <row r="136" spans="1:43" x14ac:dyDescent="0.35">
      <c r="A136" t="s">
        <v>1075</v>
      </c>
      <c r="B136" t="s">
        <v>1076</v>
      </c>
      <c r="C136" t="s">
        <v>1077</v>
      </c>
      <c r="F136">
        <v>15053018839</v>
      </c>
      <c r="H136" t="s">
        <v>1075</v>
      </c>
      <c r="N136" t="s">
        <v>223</v>
      </c>
      <c r="P136" t="s">
        <v>49</v>
      </c>
      <c r="U136" s="1">
        <v>45544</v>
      </c>
      <c r="V136" s="1">
        <v>45544</v>
      </c>
      <c r="W136" s="1">
        <v>45544.859722222223</v>
      </c>
      <c r="X136" s="1">
        <v>45544.859722222223</v>
      </c>
      <c r="AC136" t="s">
        <v>50</v>
      </c>
      <c r="AD136">
        <v>1000000001</v>
      </c>
      <c r="AE136" s="1">
        <v>39973.351388888892</v>
      </c>
      <c r="AF136" t="s">
        <v>51</v>
      </c>
      <c r="AG136" t="s">
        <v>1078</v>
      </c>
      <c r="AH136" t="s">
        <v>53</v>
      </c>
      <c r="AJ136" t="s">
        <v>50</v>
      </c>
      <c r="AK136" t="s">
        <v>54</v>
      </c>
      <c r="AO136" t="s">
        <v>67</v>
      </c>
    </row>
    <row r="137" spans="1:43" x14ac:dyDescent="0.35">
      <c r="A137" t="s">
        <v>1079</v>
      </c>
      <c r="B137" t="s">
        <v>1080</v>
      </c>
      <c r="C137" t="s">
        <v>1081</v>
      </c>
      <c r="F137">
        <v>13252038708</v>
      </c>
      <c r="H137" t="s">
        <v>1082</v>
      </c>
      <c r="K137" t="s">
        <v>1083</v>
      </c>
      <c r="M137" t="s">
        <v>1084</v>
      </c>
      <c r="N137" t="s">
        <v>137</v>
      </c>
      <c r="O137">
        <v>76801</v>
      </c>
      <c r="P137" t="s">
        <v>49</v>
      </c>
      <c r="U137" s="1">
        <v>45544</v>
      </c>
      <c r="V137" s="1">
        <v>45544</v>
      </c>
      <c r="W137" s="1">
        <v>45544.469444444447</v>
      </c>
      <c r="X137" s="1">
        <v>45544.469444444447</v>
      </c>
      <c r="AC137" t="s">
        <v>50</v>
      </c>
      <c r="AD137">
        <v>1000000001</v>
      </c>
      <c r="AE137" s="1">
        <v>39973.351388888892</v>
      </c>
      <c r="AF137" t="s">
        <v>51</v>
      </c>
      <c r="AG137" t="s">
        <v>1085</v>
      </c>
      <c r="AH137" t="s">
        <v>53</v>
      </c>
      <c r="AJ137" t="s">
        <v>50</v>
      </c>
      <c r="AK137" t="s">
        <v>54</v>
      </c>
      <c r="AO137" t="s">
        <v>55</v>
      </c>
    </row>
    <row r="138" spans="1:43" x14ac:dyDescent="0.35">
      <c r="A138" t="s">
        <v>1086</v>
      </c>
      <c r="B138" t="s">
        <v>1087</v>
      </c>
      <c r="C138" t="s">
        <v>125</v>
      </c>
      <c r="F138">
        <v>13039230532</v>
      </c>
      <c r="H138" t="s">
        <v>1086</v>
      </c>
      <c r="K138" t="s">
        <v>1088</v>
      </c>
      <c r="M138" t="s">
        <v>1089</v>
      </c>
      <c r="N138" t="s">
        <v>94</v>
      </c>
      <c r="O138">
        <v>80002</v>
      </c>
      <c r="P138" t="s">
        <v>49</v>
      </c>
      <c r="U138" s="1">
        <v>45544</v>
      </c>
      <c r="V138" s="1">
        <v>45544</v>
      </c>
      <c r="W138" s="1">
        <v>45544.435416666667</v>
      </c>
      <c r="X138" s="1">
        <v>45544.435416666667</v>
      </c>
      <c r="AC138" t="s">
        <v>50</v>
      </c>
      <c r="AD138">
        <v>1000000001</v>
      </c>
      <c r="AE138" s="1">
        <v>39973.351388888892</v>
      </c>
      <c r="AF138" t="s">
        <v>51</v>
      </c>
      <c r="AG138" t="s">
        <v>1090</v>
      </c>
      <c r="AH138" t="s">
        <v>53</v>
      </c>
      <c r="AJ138" t="s">
        <v>50</v>
      </c>
      <c r="AK138" t="s">
        <v>54</v>
      </c>
      <c r="AO138" t="s">
        <v>55</v>
      </c>
      <c r="AP138" s="1">
        <v>45544.487500000003</v>
      </c>
    </row>
    <row r="139" spans="1:43" x14ac:dyDescent="0.35">
      <c r="A139" t="s">
        <v>1091</v>
      </c>
      <c r="B139" t="s">
        <v>1092</v>
      </c>
      <c r="C139" t="s">
        <v>1093</v>
      </c>
      <c r="F139">
        <v>13032925438</v>
      </c>
      <c r="H139" t="s">
        <v>1091</v>
      </c>
      <c r="J139" t="s">
        <v>1094</v>
      </c>
      <c r="K139" t="s">
        <v>1095</v>
      </c>
      <c r="M139" t="s">
        <v>212</v>
      </c>
      <c r="N139" t="s">
        <v>94</v>
      </c>
      <c r="O139">
        <v>80216</v>
      </c>
      <c r="P139" t="s">
        <v>49</v>
      </c>
      <c r="U139" s="1">
        <v>45544</v>
      </c>
      <c r="V139" s="1">
        <v>45544</v>
      </c>
      <c r="W139" s="1">
        <v>45544.402083333334</v>
      </c>
      <c r="X139" s="1">
        <v>45544.402083333334</v>
      </c>
      <c r="AC139" t="s">
        <v>50</v>
      </c>
      <c r="AD139">
        <v>2974952887</v>
      </c>
      <c r="AE139" s="1">
        <v>45544.460416666669</v>
      </c>
      <c r="AF139" t="s">
        <v>1096</v>
      </c>
      <c r="AG139" t="s">
        <v>1097</v>
      </c>
      <c r="AH139" t="s">
        <v>53</v>
      </c>
      <c r="AJ139" t="s">
        <v>50</v>
      </c>
      <c r="AK139" t="s">
        <v>54</v>
      </c>
      <c r="AO139" t="s">
        <v>55</v>
      </c>
      <c r="AP139" s="1">
        <v>45548.542361111111</v>
      </c>
    </row>
    <row r="140" spans="1:43" x14ac:dyDescent="0.35">
      <c r="A140" t="s">
        <v>1098</v>
      </c>
      <c r="B140" t="s">
        <v>1099</v>
      </c>
      <c r="C140" t="s">
        <v>415</v>
      </c>
      <c r="F140">
        <v>19703797961</v>
      </c>
      <c r="H140" t="s">
        <v>1098</v>
      </c>
      <c r="J140" t="s">
        <v>1100</v>
      </c>
      <c r="N140" t="s">
        <v>94</v>
      </c>
      <c r="O140">
        <v>81650</v>
      </c>
      <c r="P140" t="s">
        <v>49</v>
      </c>
      <c r="U140" s="1">
        <v>45544</v>
      </c>
      <c r="V140" s="1">
        <v>45544</v>
      </c>
      <c r="AC140" t="s">
        <v>50</v>
      </c>
      <c r="AD140">
        <v>2969975304</v>
      </c>
      <c r="AE140" s="1">
        <v>43980.630555555559</v>
      </c>
      <c r="AG140" t="s">
        <v>1101</v>
      </c>
      <c r="AH140" t="s">
        <v>53</v>
      </c>
      <c r="AJ140" t="s">
        <v>50</v>
      </c>
      <c r="AO140" t="s">
        <v>412</v>
      </c>
    </row>
    <row r="141" spans="1:43" x14ac:dyDescent="0.35">
      <c r="A141" t="s">
        <v>1102</v>
      </c>
      <c r="B141" t="s">
        <v>1103</v>
      </c>
      <c r="C141" t="s">
        <v>1104</v>
      </c>
      <c r="F141">
        <v>15059178437</v>
      </c>
      <c r="H141" t="s">
        <v>1105</v>
      </c>
      <c r="J141" t="s">
        <v>1106</v>
      </c>
      <c r="K141" t="s">
        <v>1107</v>
      </c>
      <c r="M141" t="s">
        <v>341</v>
      </c>
      <c r="N141" t="s">
        <v>674</v>
      </c>
      <c r="O141">
        <v>87184</v>
      </c>
      <c r="P141" t="s">
        <v>49</v>
      </c>
      <c r="U141" s="1">
        <v>45544</v>
      </c>
      <c r="V141" s="1">
        <v>45544</v>
      </c>
      <c r="W141" s="1">
        <v>45622.606944444444</v>
      </c>
      <c r="X141" s="1">
        <v>45622.606944444444</v>
      </c>
      <c r="AC141" t="s">
        <v>50</v>
      </c>
      <c r="AD141">
        <v>2969600703</v>
      </c>
      <c r="AE141" s="1">
        <v>41554.624305555553</v>
      </c>
      <c r="AF141" t="s">
        <v>1108</v>
      </c>
      <c r="AG141" t="s">
        <v>1109</v>
      </c>
      <c r="AH141" t="s">
        <v>53</v>
      </c>
      <c r="AJ141" t="s">
        <v>50</v>
      </c>
      <c r="AO141" t="s">
        <v>412</v>
      </c>
    </row>
    <row r="142" spans="1:43" x14ac:dyDescent="0.35">
      <c r="A142" t="s">
        <v>1110</v>
      </c>
      <c r="B142" t="s">
        <v>1111</v>
      </c>
      <c r="C142" t="s">
        <v>944</v>
      </c>
      <c r="F142" t="s">
        <v>1112</v>
      </c>
      <c r="H142" t="s">
        <v>1110</v>
      </c>
      <c r="J142" t="s">
        <v>1113</v>
      </c>
      <c r="K142" t="s">
        <v>1114</v>
      </c>
      <c r="M142" t="s">
        <v>449</v>
      </c>
      <c r="N142" t="s">
        <v>150</v>
      </c>
      <c r="O142">
        <v>85540</v>
      </c>
      <c r="P142" t="s">
        <v>49</v>
      </c>
      <c r="U142" s="1">
        <v>45544</v>
      </c>
      <c r="V142" s="1">
        <v>45544</v>
      </c>
      <c r="W142" s="1">
        <v>45544</v>
      </c>
      <c r="X142" s="1">
        <v>45544</v>
      </c>
      <c r="AC142" t="s">
        <v>50</v>
      </c>
      <c r="AD142">
        <v>2969480780</v>
      </c>
      <c r="AE142" s="1">
        <v>37467</v>
      </c>
      <c r="AF142" t="s">
        <v>1115</v>
      </c>
      <c r="AG142" t="s">
        <v>1116</v>
      </c>
      <c r="AH142" t="s">
        <v>53</v>
      </c>
      <c r="AJ142" t="s">
        <v>50</v>
      </c>
      <c r="AO142" t="s">
        <v>55</v>
      </c>
      <c r="AP142" s="1">
        <v>45610.006944444445</v>
      </c>
    </row>
    <row r="143" spans="1:43" x14ac:dyDescent="0.35">
      <c r="A143" t="s">
        <v>1117</v>
      </c>
      <c r="B143" t="s">
        <v>1118</v>
      </c>
      <c r="C143" t="s">
        <v>687</v>
      </c>
      <c r="F143">
        <v>15055077106</v>
      </c>
      <c r="H143" t="s">
        <v>1117</v>
      </c>
      <c r="J143" t="s">
        <v>1119</v>
      </c>
      <c r="K143" t="s">
        <v>1120</v>
      </c>
      <c r="M143" t="s">
        <v>1121</v>
      </c>
      <c r="N143" t="s">
        <v>223</v>
      </c>
      <c r="O143">
        <v>87031</v>
      </c>
      <c r="P143" t="s">
        <v>49</v>
      </c>
      <c r="U143" s="1">
        <v>45545</v>
      </c>
      <c r="V143" s="1">
        <v>45545</v>
      </c>
      <c r="W143" s="1">
        <v>45545.665972222225</v>
      </c>
      <c r="X143" s="1">
        <v>45545.665972222225</v>
      </c>
      <c r="AC143" t="s">
        <v>50</v>
      </c>
      <c r="AD143">
        <v>2974092677</v>
      </c>
      <c r="AE143" s="1">
        <v>45350.120138888888</v>
      </c>
      <c r="AF143" t="s">
        <v>1122</v>
      </c>
      <c r="AG143" t="s">
        <v>1123</v>
      </c>
      <c r="AH143" t="s">
        <v>53</v>
      </c>
      <c r="AJ143" t="s">
        <v>50</v>
      </c>
      <c r="AK143" t="s">
        <v>54</v>
      </c>
      <c r="AO143" t="s">
        <v>55</v>
      </c>
      <c r="AP143" s="1">
        <v>45545.675000000003</v>
      </c>
      <c r="AQ143" s="1">
        <v>45545.679166666669</v>
      </c>
    </row>
    <row r="144" spans="1:43" x14ac:dyDescent="0.35">
      <c r="A144" t="s">
        <v>1124</v>
      </c>
      <c r="B144" t="s">
        <v>1125</v>
      </c>
      <c r="C144" t="s">
        <v>1126</v>
      </c>
      <c r="F144">
        <v>17207030441</v>
      </c>
      <c r="H144" t="s">
        <v>1124</v>
      </c>
      <c r="J144" t="s">
        <v>1127</v>
      </c>
      <c r="K144" t="s">
        <v>1128</v>
      </c>
      <c r="M144" t="s">
        <v>212</v>
      </c>
      <c r="N144" t="s">
        <v>94</v>
      </c>
      <c r="O144">
        <v>80216</v>
      </c>
      <c r="P144" t="s">
        <v>49</v>
      </c>
      <c r="U144" s="1">
        <v>45545</v>
      </c>
      <c r="V144" s="1">
        <v>45545</v>
      </c>
      <c r="W144" s="1">
        <v>45545.616666666669</v>
      </c>
      <c r="X144" s="1">
        <v>45545.616666666669</v>
      </c>
      <c r="AC144" t="s">
        <v>50</v>
      </c>
      <c r="AD144">
        <v>2969475436</v>
      </c>
      <c r="AE144" s="1">
        <v>37166.661111111112</v>
      </c>
      <c r="AF144" t="s">
        <v>1129</v>
      </c>
      <c r="AG144" t="s">
        <v>1130</v>
      </c>
      <c r="AH144" t="s">
        <v>53</v>
      </c>
      <c r="AJ144" t="s">
        <v>50</v>
      </c>
      <c r="AK144" t="s">
        <v>54</v>
      </c>
      <c r="AO144" t="s">
        <v>55</v>
      </c>
      <c r="AP144" s="1">
        <v>45741.576388888891</v>
      </c>
      <c r="AQ144" s="1">
        <v>45741.577777777777</v>
      </c>
    </row>
    <row r="145" spans="1:43" x14ac:dyDescent="0.35">
      <c r="A145" t="s">
        <v>1131</v>
      </c>
      <c r="B145" t="s">
        <v>1132</v>
      </c>
      <c r="C145" t="s">
        <v>687</v>
      </c>
      <c r="F145">
        <v>17206821052</v>
      </c>
      <c r="H145" t="s">
        <v>1133</v>
      </c>
      <c r="J145" t="s">
        <v>1134</v>
      </c>
      <c r="K145" t="s">
        <v>1135</v>
      </c>
      <c r="M145" t="s">
        <v>212</v>
      </c>
      <c r="N145" t="s">
        <v>213</v>
      </c>
      <c r="O145">
        <v>80216</v>
      </c>
      <c r="P145" t="s">
        <v>49</v>
      </c>
      <c r="U145" s="1">
        <v>45545</v>
      </c>
      <c r="V145" s="1">
        <v>45545</v>
      </c>
      <c r="W145" s="1">
        <v>45622.607638888891</v>
      </c>
      <c r="X145" s="1">
        <v>45622.607638888891</v>
      </c>
      <c r="AC145" t="s">
        <v>50</v>
      </c>
      <c r="AD145">
        <v>2969558362</v>
      </c>
      <c r="AE145" s="1">
        <v>40560.525000000001</v>
      </c>
      <c r="AF145" t="s">
        <v>1136</v>
      </c>
      <c r="AG145" t="s">
        <v>1137</v>
      </c>
      <c r="AH145" t="s">
        <v>53</v>
      </c>
      <c r="AJ145" t="s">
        <v>50</v>
      </c>
      <c r="AO145" t="s">
        <v>412</v>
      </c>
      <c r="AP145" s="1">
        <v>45544.691666666666</v>
      </c>
    </row>
    <row r="146" spans="1:43" x14ac:dyDescent="0.35">
      <c r="A146" t="s">
        <v>1138</v>
      </c>
      <c r="B146" t="s">
        <v>1139</v>
      </c>
      <c r="C146" t="s">
        <v>1140</v>
      </c>
      <c r="F146" t="s">
        <v>1141</v>
      </c>
      <c r="H146" t="s">
        <v>1142</v>
      </c>
      <c r="J146" t="s">
        <v>1143</v>
      </c>
      <c r="K146" t="s">
        <v>1144</v>
      </c>
      <c r="M146" t="s">
        <v>1145</v>
      </c>
      <c r="N146" t="s">
        <v>1146</v>
      </c>
      <c r="O146">
        <v>79360</v>
      </c>
      <c r="P146" t="s">
        <v>49</v>
      </c>
      <c r="U146" s="1">
        <v>45545</v>
      </c>
      <c r="V146" s="1">
        <v>45545</v>
      </c>
      <c r="W146" s="1">
        <v>45545</v>
      </c>
      <c r="X146" s="1">
        <v>45545</v>
      </c>
      <c r="AC146" t="s">
        <v>50</v>
      </c>
      <c r="AD146">
        <v>2973742239</v>
      </c>
      <c r="AE146" s="1">
        <v>45211.45208333333</v>
      </c>
      <c r="AG146" t="s">
        <v>1147</v>
      </c>
      <c r="AH146" t="s">
        <v>53</v>
      </c>
      <c r="AJ146" t="s">
        <v>50</v>
      </c>
      <c r="AO146" t="s">
        <v>55</v>
      </c>
    </row>
    <row r="147" spans="1:43" x14ac:dyDescent="0.35">
      <c r="A147" t="s">
        <v>1148</v>
      </c>
      <c r="B147" t="s">
        <v>1149</v>
      </c>
      <c r="C147" t="s">
        <v>492</v>
      </c>
      <c r="F147" t="s">
        <v>1150</v>
      </c>
      <c r="H147" t="s">
        <v>1148</v>
      </c>
      <c r="J147" t="s">
        <v>1151</v>
      </c>
      <c r="K147" t="s">
        <v>1152</v>
      </c>
      <c r="M147" t="s">
        <v>1153</v>
      </c>
      <c r="N147" t="s">
        <v>517</v>
      </c>
      <c r="O147">
        <v>81101</v>
      </c>
      <c r="P147" t="s">
        <v>49</v>
      </c>
      <c r="U147" s="1">
        <v>45545</v>
      </c>
      <c r="V147" s="1">
        <v>45545</v>
      </c>
      <c r="W147" s="1">
        <v>45545.474999999999</v>
      </c>
      <c r="X147" s="1">
        <v>45545.474999999999</v>
      </c>
      <c r="AC147" t="s">
        <v>50</v>
      </c>
      <c r="AD147">
        <v>2974955522</v>
      </c>
      <c r="AE147" s="1">
        <v>45545.654861111114</v>
      </c>
      <c r="AF147" t="s">
        <v>1154</v>
      </c>
      <c r="AG147" t="s">
        <v>1155</v>
      </c>
      <c r="AH147" t="s">
        <v>53</v>
      </c>
      <c r="AJ147" t="s">
        <v>50</v>
      </c>
      <c r="AK147" t="s">
        <v>54</v>
      </c>
      <c r="AO147" t="s">
        <v>55</v>
      </c>
      <c r="AP147" s="1">
        <v>45545.697916666664</v>
      </c>
      <c r="AQ147" s="1">
        <v>45545.695138888892</v>
      </c>
    </row>
    <row r="148" spans="1:43" x14ac:dyDescent="0.35">
      <c r="A148" t="s">
        <v>1156</v>
      </c>
      <c r="B148" t="s">
        <v>1157</v>
      </c>
      <c r="C148" t="s">
        <v>1158</v>
      </c>
      <c r="F148">
        <v>17194311828</v>
      </c>
      <c r="H148" t="s">
        <v>1156</v>
      </c>
      <c r="J148" t="s">
        <v>1159</v>
      </c>
      <c r="K148" t="s">
        <v>1160</v>
      </c>
      <c r="M148" t="s">
        <v>1161</v>
      </c>
      <c r="N148" t="s">
        <v>94</v>
      </c>
      <c r="O148">
        <v>81240</v>
      </c>
      <c r="P148" t="s">
        <v>49</v>
      </c>
      <c r="U148" s="1">
        <v>45545</v>
      </c>
      <c r="V148" s="1">
        <v>45545</v>
      </c>
      <c r="W148" s="1">
        <v>45545.713888888888</v>
      </c>
      <c r="X148" s="1">
        <v>45545.713888888888</v>
      </c>
      <c r="AC148" t="s">
        <v>50</v>
      </c>
      <c r="AD148">
        <v>2974971073</v>
      </c>
      <c r="AE148" s="1">
        <v>45546.552083333336</v>
      </c>
      <c r="AF148" t="s">
        <v>1162</v>
      </c>
      <c r="AG148" t="s">
        <v>1163</v>
      </c>
      <c r="AH148" t="s">
        <v>53</v>
      </c>
      <c r="AJ148" t="s">
        <v>50</v>
      </c>
      <c r="AK148" t="s">
        <v>54</v>
      </c>
      <c r="AO148" t="s">
        <v>55</v>
      </c>
      <c r="AP148" s="1">
        <v>45546.634027777778</v>
      </c>
      <c r="AQ148" s="1">
        <v>45546.592361111114</v>
      </c>
    </row>
    <row r="149" spans="1:43" x14ac:dyDescent="0.35">
      <c r="A149" t="s">
        <v>1164</v>
      </c>
      <c r="B149" t="s">
        <v>1165</v>
      </c>
      <c r="C149" t="s">
        <v>746</v>
      </c>
      <c r="F149" t="s">
        <v>1166</v>
      </c>
      <c r="H149" t="s">
        <v>1164</v>
      </c>
      <c r="J149" t="s">
        <v>1167</v>
      </c>
      <c r="K149" t="s">
        <v>1168</v>
      </c>
      <c r="M149" t="s">
        <v>1169</v>
      </c>
      <c r="N149" t="s">
        <v>1170</v>
      </c>
      <c r="O149">
        <v>46307</v>
      </c>
      <c r="P149" t="s">
        <v>49</v>
      </c>
      <c r="U149" s="1">
        <v>45545</v>
      </c>
      <c r="V149" s="1">
        <v>45545</v>
      </c>
      <c r="W149" s="1">
        <v>45545</v>
      </c>
      <c r="X149" s="1">
        <v>45545</v>
      </c>
      <c r="AC149" t="s">
        <v>50</v>
      </c>
      <c r="AD149">
        <v>2972068753</v>
      </c>
      <c r="AE149" s="1">
        <v>44672.554861111108</v>
      </c>
      <c r="AG149" t="s">
        <v>1171</v>
      </c>
      <c r="AH149" t="s">
        <v>53</v>
      </c>
      <c r="AJ149" t="s">
        <v>50</v>
      </c>
      <c r="AO149" t="s">
        <v>55</v>
      </c>
    </row>
    <row r="150" spans="1:43" x14ac:dyDescent="0.35">
      <c r="A150" t="s">
        <v>1172</v>
      </c>
      <c r="B150" t="s">
        <v>1173</v>
      </c>
      <c r="C150" t="s">
        <v>1174</v>
      </c>
      <c r="F150" t="s">
        <v>202</v>
      </c>
      <c r="H150" t="s">
        <v>1175</v>
      </c>
      <c r="J150" t="s">
        <v>204</v>
      </c>
      <c r="P150" t="s">
        <v>49</v>
      </c>
      <c r="U150" s="1">
        <v>45545</v>
      </c>
      <c r="V150" s="1">
        <v>45545</v>
      </c>
      <c r="W150" s="1">
        <v>45546.402777777781</v>
      </c>
      <c r="X150" s="1">
        <v>45546.402777777781</v>
      </c>
      <c r="AC150" t="s">
        <v>50</v>
      </c>
      <c r="AD150">
        <v>1000000000</v>
      </c>
      <c r="AE150" s="1">
        <v>37295</v>
      </c>
      <c r="AG150" t="s">
        <v>1176</v>
      </c>
      <c r="AH150" t="s">
        <v>53</v>
      </c>
      <c r="AJ150" t="s">
        <v>50</v>
      </c>
      <c r="AK150" t="s">
        <v>54</v>
      </c>
      <c r="AO150" t="s">
        <v>55</v>
      </c>
      <c r="AP150" s="1">
        <v>45694.588888888888</v>
      </c>
    </row>
    <row r="151" spans="1:43" x14ac:dyDescent="0.35">
      <c r="A151" t="s">
        <v>1177</v>
      </c>
      <c r="B151" t="s">
        <v>1178</v>
      </c>
      <c r="C151" t="s">
        <v>1179</v>
      </c>
      <c r="F151">
        <v>19155883375</v>
      </c>
      <c r="H151" t="s">
        <v>1177</v>
      </c>
      <c r="J151" t="s">
        <v>1180</v>
      </c>
      <c r="K151" t="s">
        <v>1181</v>
      </c>
      <c r="M151" t="s">
        <v>1182</v>
      </c>
      <c r="N151" t="s">
        <v>137</v>
      </c>
      <c r="O151">
        <v>79835</v>
      </c>
      <c r="P151" t="s">
        <v>49</v>
      </c>
      <c r="U151" s="1">
        <v>45545</v>
      </c>
      <c r="V151" s="1">
        <v>45545</v>
      </c>
      <c r="W151" s="1">
        <v>45545.443055555559</v>
      </c>
      <c r="X151" s="1">
        <v>45545.443055555559</v>
      </c>
      <c r="AC151" t="s">
        <v>50</v>
      </c>
      <c r="AD151">
        <v>2972350971</v>
      </c>
      <c r="AE151" s="1">
        <v>44963.609027777777</v>
      </c>
      <c r="AF151" t="s">
        <v>1183</v>
      </c>
      <c r="AG151" t="s">
        <v>1184</v>
      </c>
      <c r="AH151" t="s">
        <v>53</v>
      </c>
      <c r="AJ151" t="s">
        <v>50</v>
      </c>
      <c r="AK151" t="s">
        <v>54</v>
      </c>
      <c r="AO151" t="s">
        <v>55</v>
      </c>
      <c r="AP151" s="1">
        <v>45548.584027777775</v>
      </c>
      <c r="AQ151" s="1">
        <v>45548.581944444442</v>
      </c>
    </row>
    <row r="152" spans="1:43" x14ac:dyDescent="0.35">
      <c r="A152" t="s">
        <v>1185</v>
      </c>
      <c r="B152" t="s">
        <v>1186</v>
      </c>
      <c r="C152" t="s">
        <v>1187</v>
      </c>
      <c r="F152" t="s">
        <v>1188</v>
      </c>
      <c r="H152" t="s">
        <v>1185</v>
      </c>
      <c r="J152" t="s">
        <v>1189</v>
      </c>
      <c r="K152" t="s">
        <v>1190</v>
      </c>
      <c r="M152" t="s">
        <v>433</v>
      </c>
      <c r="N152" t="s">
        <v>1146</v>
      </c>
      <c r="O152">
        <v>79936</v>
      </c>
      <c r="P152" t="s">
        <v>49</v>
      </c>
      <c r="U152" s="1">
        <v>45545</v>
      </c>
      <c r="V152" s="1">
        <v>45545</v>
      </c>
      <c r="W152" s="1">
        <v>45545.490277777775</v>
      </c>
      <c r="X152" s="1">
        <v>45545.490277777775</v>
      </c>
      <c r="AC152" t="s">
        <v>50</v>
      </c>
      <c r="AD152">
        <v>2974955537</v>
      </c>
      <c r="AE152" s="1">
        <v>45545.659722222219</v>
      </c>
      <c r="AF152" t="s">
        <v>1191</v>
      </c>
      <c r="AG152" t="s">
        <v>1192</v>
      </c>
      <c r="AH152" t="s">
        <v>53</v>
      </c>
      <c r="AJ152" t="s">
        <v>50</v>
      </c>
      <c r="AK152" t="s">
        <v>54</v>
      </c>
      <c r="AO152" t="s">
        <v>55</v>
      </c>
      <c r="AP152" s="1">
        <v>45548.597222222219</v>
      </c>
      <c r="AQ152" s="1">
        <v>45548.59097222222</v>
      </c>
    </row>
    <row r="153" spans="1:43" x14ac:dyDescent="0.35">
      <c r="A153" t="s">
        <v>1193</v>
      </c>
      <c r="B153" t="s">
        <v>1194</v>
      </c>
      <c r="C153" t="s">
        <v>1195</v>
      </c>
      <c r="F153" t="s">
        <v>1196</v>
      </c>
      <c r="H153" t="s">
        <v>1193</v>
      </c>
      <c r="P153" t="s">
        <v>49</v>
      </c>
      <c r="U153" s="1">
        <v>45545</v>
      </c>
      <c r="V153" s="1">
        <v>45545</v>
      </c>
      <c r="W153" s="1">
        <v>45545.741666666669</v>
      </c>
      <c r="X153" s="1">
        <v>45545.741666666669</v>
      </c>
      <c r="AC153" t="s">
        <v>50</v>
      </c>
      <c r="AD153">
        <v>1000000001</v>
      </c>
      <c r="AE153" s="1">
        <v>39973.351388888892</v>
      </c>
      <c r="AF153" t="s">
        <v>51</v>
      </c>
      <c r="AG153" t="s">
        <v>1197</v>
      </c>
      <c r="AH153" t="s">
        <v>53</v>
      </c>
      <c r="AJ153" t="s">
        <v>50</v>
      </c>
      <c r="AK153" t="s">
        <v>54</v>
      </c>
      <c r="AO153" t="s">
        <v>55</v>
      </c>
      <c r="AP153" s="1">
        <v>45545.740972222222</v>
      </c>
      <c r="AQ153" s="1">
        <v>45545.75277777778</v>
      </c>
    </row>
    <row r="154" spans="1:43" x14ac:dyDescent="0.35">
      <c r="A154" t="s">
        <v>1198</v>
      </c>
      <c r="B154" t="s">
        <v>1199</v>
      </c>
      <c r="C154" t="s">
        <v>1200</v>
      </c>
      <c r="F154">
        <v>14325570759</v>
      </c>
      <c r="H154" t="s">
        <v>1198</v>
      </c>
      <c r="J154" t="s">
        <v>1201</v>
      </c>
      <c r="K154" t="s">
        <v>1202</v>
      </c>
      <c r="M154" t="s">
        <v>961</v>
      </c>
      <c r="N154" t="s">
        <v>223</v>
      </c>
      <c r="O154">
        <v>88220</v>
      </c>
      <c r="P154" t="s">
        <v>49</v>
      </c>
      <c r="U154" s="1">
        <v>45545</v>
      </c>
      <c r="V154" s="1">
        <v>45545</v>
      </c>
      <c r="W154" s="1">
        <v>45545.775694444441</v>
      </c>
      <c r="X154" s="1">
        <v>45545.775694444441</v>
      </c>
      <c r="AC154" t="s">
        <v>50</v>
      </c>
      <c r="AD154">
        <v>2969702039</v>
      </c>
      <c r="AE154" s="1">
        <v>42528.619444444441</v>
      </c>
      <c r="AF154" t="s">
        <v>1203</v>
      </c>
      <c r="AG154" t="s">
        <v>1204</v>
      </c>
      <c r="AH154" t="s">
        <v>53</v>
      </c>
      <c r="AJ154" t="s">
        <v>50</v>
      </c>
      <c r="AK154" t="s">
        <v>54</v>
      </c>
      <c r="AO154" t="s">
        <v>55</v>
      </c>
    </row>
    <row r="155" spans="1:43" x14ac:dyDescent="0.35">
      <c r="A155" t="s">
        <v>1205</v>
      </c>
      <c r="B155" t="s">
        <v>1206</v>
      </c>
      <c r="C155" t="s">
        <v>1207</v>
      </c>
      <c r="F155" t="s">
        <v>202</v>
      </c>
      <c r="H155" t="s">
        <v>1208</v>
      </c>
      <c r="J155" t="s">
        <v>204</v>
      </c>
      <c r="P155" t="s">
        <v>49</v>
      </c>
      <c r="U155" s="1">
        <v>45545</v>
      </c>
      <c r="V155" s="1">
        <v>45545</v>
      </c>
      <c r="W155" s="1">
        <v>45546.387499999997</v>
      </c>
      <c r="X155" s="1">
        <v>45546.387499999997</v>
      </c>
      <c r="AC155" t="s">
        <v>50</v>
      </c>
      <c r="AD155">
        <v>1000000000</v>
      </c>
      <c r="AE155" s="1">
        <v>37295</v>
      </c>
      <c r="AG155" t="s">
        <v>1209</v>
      </c>
      <c r="AH155" t="s">
        <v>53</v>
      </c>
      <c r="AJ155" t="s">
        <v>50</v>
      </c>
      <c r="AO155" t="s">
        <v>55</v>
      </c>
      <c r="AP155" s="1">
        <v>45545.570138888892</v>
      </c>
    </row>
    <row r="156" spans="1:43" x14ac:dyDescent="0.35">
      <c r="A156" t="s">
        <v>1210</v>
      </c>
      <c r="B156" t="s">
        <v>1211</v>
      </c>
      <c r="C156" t="s">
        <v>1212</v>
      </c>
      <c r="F156">
        <v>17193421408</v>
      </c>
      <c r="H156" t="s">
        <v>1210</v>
      </c>
      <c r="K156" t="s">
        <v>1213</v>
      </c>
      <c r="M156" t="s">
        <v>1214</v>
      </c>
      <c r="N156" t="s">
        <v>94</v>
      </c>
      <c r="O156">
        <v>80825</v>
      </c>
      <c r="P156" t="s">
        <v>49</v>
      </c>
      <c r="U156" s="1">
        <v>45545</v>
      </c>
      <c r="V156" s="1">
        <v>45545</v>
      </c>
      <c r="W156" s="1">
        <v>45545.947222222225</v>
      </c>
      <c r="X156" s="1">
        <v>45545.947222222225</v>
      </c>
      <c r="AC156" t="s">
        <v>50</v>
      </c>
      <c r="AD156">
        <v>1000000001</v>
      </c>
      <c r="AE156" s="1">
        <v>39973.351388888892</v>
      </c>
      <c r="AF156" t="s">
        <v>51</v>
      </c>
      <c r="AG156" t="s">
        <v>1215</v>
      </c>
      <c r="AH156" t="s">
        <v>53</v>
      </c>
      <c r="AJ156" t="s">
        <v>50</v>
      </c>
      <c r="AK156" t="s">
        <v>54</v>
      </c>
      <c r="AO156" t="s">
        <v>67</v>
      </c>
    </row>
    <row r="157" spans="1:43" x14ac:dyDescent="0.35">
      <c r="A157" t="s">
        <v>1216</v>
      </c>
      <c r="B157" t="s">
        <v>1217</v>
      </c>
      <c r="C157" t="s">
        <v>1218</v>
      </c>
      <c r="F157">
        <v>13465617624</v>
      </c>
      <c r="H157" t="s">
        <v>1216</v>
      </c>
      <c r="K157" t="s">
        <v>1219</v>
      </c>
      <c r="M157" t="s">
        <v>1220</v>
      </c>
      <c r="N157" t="s">
        <v>1221</v>
      </c>
      <c r="O157">
        <v>27519</v>
      </c>
      <c r="P157" t="s">
        <v>49</v>
      </c>
      <c r="U157" s="1">
        <v>45545</v>
      </c>
      <c r="V157" s="1">
        <v>45545</v>
      </c>
      <c r="W157" s="1">
        <v>45545.583333333336</v>
      </c>
      <c r="X157" s="1">
        <v>45545.583333333336</v>
      </c>
      <c r="AC157" t="s">
        <v>50</v>
      </c>
      <c r="AD157">
        <v>1000000001</v>
      </c>
      <c r="AE157" s="1">
        <v>39973.351388888892</v>
      </c>
      <c r="AF157" t="s">
        <v>51</v>
      </c>
      <c r="AG157" t="s">
        <v>1222</v>
      </c>
      <c r="AH157" t="s">
        <v>53</v>
      </c>
      <c r="AJ157" t="s">
        <v>50</v>
      </c>
      <c r="AK157" t="s">
        <v>54</v>
      </c>
      <c r="AO157" t="s">
        <v>96</v>
      </c>
    </row>
    <row r="158" spans="1:43" x14ac:dyDescent="0.35">
      <c r="A158" t="s">
        <v>1223</v>
      </c>
      <c r="B158" t="s">
        <v>1224</v>
      </c>
      <c r="C158" t="s">
        <v>1225</v>
      </c>
      <c r="F158">
        <v>17206821052</v>
      </c>
      <c r="H158" t="s">
        <v>1133</v>
      </c>
      <c r="J158" t="s">
        <v>1134</v>
      </c>
      <c r="K158" t="s">
        <v>1135</v>
      </c>
      <c r="M158" t="s">
        <v>212</v>
      </c>
      <c r="N158" t="s">
        <v>213</v>
      </c>
      <c r="O158">
        <v>80216</v>
      </c>
      <c r="P158" t="s">
        <v>49</v>
      </c>
      <c r="U158" s="1">
        <v>45545</v>
      </c>
      <c r="V158" s="1">
        <v>45545</v>
      </c>
      <c r="W158" s="1">
        <v>45622.607638888891</v>
      </c>
      <c r="X158" s="1">
        <v>45622.607638888891</v>
      </c>
      <c r="AC158" t="s">
        <v>50</v>
      </c>
      <c r="AD158">
        <v>2969558362</v>
      </c>
      <c r="AE158" s="1">
        <v>40560.525000000001</v>
      </c>
      <c r="AF158" t="s">
        <v>1136</v>
      </c>
      <c r="AG158" t="s">
        <v>1226</v>
      </c>
      <c r="AH158" t="s">
        <v>53</v>
      </c>
      <c r="AJ158" t="s">
        <v>50</v>
      </c>
      <c r="AO158" t="s">
        <v>412</v>
      </c>
      <c r="AP158" s="1">
        <v>45544.689583333333</v>
      </c>
    </row>
    <row r="159" spans="1:43" x14ac:dyDescent="0.35">
      <c r="A159" t="s">
        <v>1227</v>
      </c>
      <c r="B159" t="s">
        <v>609</v>
      </c>
      <c r="C159" t="s">
        <v>1228</v>
      </c>
      <c r="F159">
        <v>17206821052</v>
      </c>
      <c r="H159" t="s">
        <v>1133</v>
      </c>
      <c r="J159" t="s">
        <v>1134</v>
      </c>
      <c r="K159" t="s">
        <v>1135</v>
      </c>
      <c r="M159" t="s">
        <v>212</v>
      </c>
      <c r="N159" t="s">
        <v>213</v>
      </c>
      <c r="O159">
        <v>80216</v>
      </c>
      <c r="P159" t="s">
        <v>49</v>
      </c>
      <c r="U159" s="1">
        <v>45545</v>
      </c>
      <c r="V159" s="1">
        <v>45545</v>
      </c>
      <c r="W159" s="1">
        <v>45622.606944444444</v>
      </c>
      <c r="X159" s="1">
        <v>45622.606944444444</v>
      </c>
      <c r="AC159" t="s">
        <v>50</v>
      </c>
      <c r="AD159">
        <v>2969558362</v>
      </c>
      <c r="AE159" s="1">
        <v>40560.525000000001</v>
      </c>
      <c r="AF159" t="s">
        <v>1136</v>
      </c>
      <c r="AG159" t="s">
        <v>1229</v>
      </c>
      <c r="AH159" t="s">
        <v>53</v>
      </c>
      <c r="AJ159" t="s">
        <v>50</v>
      </c>
      <c r="AO159" t="s">
        <v>412</v>
      </c>
      <c r="AP159" s="1">
        <v>45544.490972222222</v>
      </c>
    </row>
    <row r="160" spans="1:43" x14ac:dyDescent="0.35">
      <c r="A160" t="s">
        <v>1230</v>
      </c>
      <c r="B160" t="s">
        <v>1231</v>
      </c>
      <c r="C160" t="s">
        <v>1232</v>
      </c>
      <c r="F160">
        <v>13618167822</v>
      </c>
      <c r="H160" t="s">
        <v>1233</v>
      </c>
      <c r="J160" t="s">
        <v>1234</v>
      </c>
      <c r="K160" t="s">
        <v>1235</v>
      </c>
      <c r="M160" t="s">
        <v>1236</v>
      </c>
      <c r="N160" t="s">
        <v>137</v>
      </c>
      <c r="O160">
        <v>79360</v>
      </c>
      <c r="P160" t="s">
        <v>49</v>
      </c>
      <c r="U160" s="1">
        <v>45545</v>
      </c>
      <c r="V160" s="1">
        <v>45545</v>
      </c>
      <c r="W160" s="1">
        <v>45545</v>
      </c>
      <c r="X160" s="1">
        <v>45545</v>
      </c>
      <c r="AC160" t="s">
        <v>50</v>
      </c>
      <c r="AD160">
        <v>2974120105</v>
      </c>
      <c r="AE160" s="1">
        <v>45358.122916666667</v>
      </c>
      <c r="AF160" t="s">
        <v>1237</v>
      </c>
      <c r="AG160" t="s">
        <v>1238</v>
      </c>
      <c r="AH160" t="s">
        <v>53</v>
      </c>
      <c r="AJ160" t="s">
        <v>50</v>
      </c>
      <c r="AO160" t="s">
        <v>55</v>
      </c>
    </row>
    <row r="161" spans="1:43" x14ac:dyDescent="0.35">
      <c r="A161" t="s">
        <v>1239</v>
      </c>
      <c r="B161" t="s">
        <v>1240</v>
      </c>
      <c r="C161" t="s">
        <v>1241</v>
      </c>
      <c r="F161">
        <v>13098246372</v>
      </c>
      <c r="H161" t="s">
        <v>1239</v>
      </c>
      <c r="J161" t="s">
        <v>975</v>
      </c>
      <c r="K161" t="s">
        <v>1242</v>
      </c>
      <c r="M161" t="s">
        <v>1243</v>
      </c>
      <c r="N161" t="s">
        <v>94</v>
      </c>
      <c r="O161">
        <v>80537</v>
      </c>
      <c r="P161" t="s">
        <v>49</v>
      </c>
      <c r="U161" s="1">
        <v>45545</v>
      </c>
      <c r="V161" s="1">
        <v>45545</v>
      </c>
      <c r="W161" s="1">
        <v>45545.763194444444</v>
      </c>
      <c r="X161" s="1">
        <v>45545.763194444444</v>
      </c>
      <c r="AC161" t="s">
        <v>50</v>
      </c>
      <c r="AD161">
        <v>2969478563</v>
      </c>
      <c r="AE161" s="1">
        <v>37343</v>
      </c>
      <c r="AF161" t="s">
        <v>980</v>
      </c>
      <c r="AG161" t="s">
        <v>1244</v>
      </c>
      <c r="AH161" t="s">
        <v>53</v>
      </c>
      <c r="AJ161" t="s">
        <v>50</v>
      </c>
      <c r="AK161" t="s">
        <v>54</v>
      </c>
      <c r="AO161" t="s">
        <v>55</v>
      </c>
      <c r="AP161" s="1">
        <v>45574.731249999997</v>
      </c>
    </row>
    <row r="162" spans="1:43" x14ac:dyDescent="0.35">
      <c r="A162" t="s">
        <v>1245</v>
      </c>
      <c r="B162" t="s">
        <v>1246</v>
      </c>
      <c r="C162" t="s">
        <v>169</v>
      </c>
      <c r="F162">
        <v>17204909611</v>
      </c>
      <c r="H162" t="s">
        <v>1247</v>
      </c>
      <c r="J162" t="s">
        <v>1248</v>
      </c>
      <c r="K162" t="s">
        <v>1249</v>
      </c>
      <c r="M162" t="s">
        <v>1250</v>
      </c>
      <c r="N162" t="s">
        <v>94</v>
      </c>
      <c r="O162">
        <v>58449</v>
      </c>
      <c r="P162" t="s">
        <v>49</v>
      </c>
      <c r="U162" s="1">
        <v>45545</v>
      </c>
      <c r="V162" s="1">
        <v>45545</v>
      </c>
      <c r="W162" s="1">
        <v>45545.455555555556</v>
      </c>
      <c r="X162" s="1">
        <v>45545.455555555556</v>
      </c>
      <c r="AC162" t="s">
        <v>50</v>
      </c>
      <c r="AD162">
        <v>2973996904</v>
      </c>
      <c r="AE162" s="1">
        <v>45265.069444444445</v>
      </c>
      <c r="AF162" t="s">
        <v>1251</v>
      </c>
      <c r="AG162" t="s">
        <v>1252</v>
      </c>
      <c r="AH162" t="s">
        <v>53</v>
      </c>
      <c r="AJ162" t="s">
        <v>50</v>
      </c>
      <c r="AK162" t="s">
        <v>54</v>
      </c>
      <c r="AO162" t="s">
        <v>55</v>
      </c>
      <c r="AP162" s="1">
        <v>45545.489583333336</v>
      </c>
      <c r="AQ162" s="1">
        <v>45545.481944444444</v>
      </c>
    </row>
    <row r="163" spans="1:43" x14ac:dyDescent="0.35">
      <c r="A163" t="s">
        <v>1253</v>
      </c>
      <c r="B163" t="s">
        <v>1254</v>
      </c>
      <c r="C163" t="s">
        <v>1255</v>
      </c>
      <c r="F163">
        <v>19155885082</v>
      </c>
      <c r="H163" t="s">
        <v>1253</v>
      </c>
      <c r="J163" t="s">
        <v>1256</v>
      </c>
      <c r="K163" t="s">
        <v>1257</v>
      </c>
      <c r="M163" t="s">
        <v>706</v>
      </c>
      <c r="N163" t="s">
        <v>94</v>
      </c>
      <c r="O163">
        <v>81003</v>
      </c>
      <c r="P163" t="s">
        <v>49</v>
      </c>
      <c r="U163" s="1">
        <v>45545</v>
      </c>
      <c r="V163" s="1">
        <v>45545</v>
      </c>
      <c r="W163" s="1">
        <v>45545.462500000001</v>
      </c>
      <c r="X163" s="1">
        <v>45545.462500000001</v>
      </c>
      <c r="AC163" t="s">
        <v>50</v>
      </c>
      <c r="AD163">
        <v>2974955520</v>
      </c>
      <c r="AE163" s="1">
        <v>45545.654166666667</v>
      </c>
      <c r="AF163" t="s">
        <v>1258</v>
      </c>
      <c r="AG163" t="s">
        <v>1259</v>
      </c>
      <c r="AH163" t="s">
        <v>53</v>
      </c>
      <c r="AJ163" t="s">
        <v>50</v>
      </c>
      <c r="AK163" t="s">
        <v>54</v>
      </c>
      <c r="AO163" t="s">
        <v>55</v>
      </c>
      <c r="AP163" s="1">
        <v>45545.709722222222</v>
      </c>
      <c r="AQ163" s="1">
        <v>45545.701388888891</v>
      </c>
    </row>
    <row r="164" spans="1:43" x14ac:dyDescent="0.35">
      <c r="A164" t="s">
        <v>1260</v>
      </c>
      <c r="B164" t="s">
        <v>1261</v>
      </c>
      <c r="C164" t="s">
        <v>1262</v>
      </c>
      <c r="F164">
        <v>17192405899</v>
      </c>
      <c r="H164" t="s">
        <v>1260</v>
      </c>
      <c r="J164" t="s">
        <v>1263</v>
      </c>
      <c r="K164" t="s">
        <v>1264</v>
      </c>
      <c r="M164" t="s">
        <v>1265</v>
      </c>
      <c r="N164" t="s">
        <v>94</v>
      </c>
      <c r="O164">
        <v>81226</v>
      </c>
      <c r="P164" t="s">
        <v>49</v>
      </c>
      <c r="U164" s="1">
        <v>45546</v>
      </c>
      <c r="V164" s="1">
        <v>45546</v>
      </c>
      <c r="W164" s="1">
        <v>45546.490277777775</v>
      </c>
      <c r="X164" s="1">
        <v>45546.490277777775</v>
      </c>
      <c r="AC164" t="s">
        <v>50</v>
      </c>
      <c r="AD164">
        <v>2970011784</v>
      </c>
      <c r="AE164" s="1">
        <v>44103.349305555559</v>
      </c>
      <c r="AF164" t="s">
        <v>1266</v>
      </c>
      <c r="AG164" t="s">
        <v>1267</v>
      </c>
      <c r="AH164" t="s">
        <v>53</v>
      </c>
      <c r="AJ164" t="s">
        <v>50</v>
      </c>
      <c r="AK164" t="s">
        <v>54</v>
      </c>
      <c r="AO164" t="s">
        <v>55</v>
      </c>
      <c r="AP164" s="1">
        <v>45546.564583333333</v>
      </c>
      <c r="AQ164" s="1">
        <v>45546.561805555553</v>
      </c>
    </row>
    <row r="165" spans="1:43" x14ac:dyDescent="0.35">
      <c r="A165" t="s">
        <v>1268</v>
      </c>
      <c r="B165" t="s">
        <v>1269</v>
      </c>
      <c r="C165" t="s">
        <v>1270</v>
      </c>
      <c r="F165">
        <v>17205453019</v>
      </c>
      <c r="H165" t="s">
        <v>1268</v>
      </c>
      <c r="J165" t="s">
        <v>1271</v>
      </c>
      <c r="K165" t="s">
        <v>1272</v>
      </c>
      <c r="M165" t="s">
        <v>212</v>
      </c>
      <c r="N165" t="s">
        <v>94</v>
      </c>
      <c r="O165">
        <v>80233</v>
      </c>
      <c r="P165" t="s">
        <v>49</v>
      </c>
      <c r="U165" s="1">
        <v>45546</v>
      </c>
      <c r="V165" s="1">
        <v>45546</v>
      </c>
      <c r="W165" s="1">
        <v>45546.754166666666</v>
      </c>
      <c r="X165" s="1">
        <v>45546.754166666666</v>
      </c>
      <c r="AC165" t="s">
        <v>50</v>
      </c>
      <c r="AD165">
        <v>2972407887</v>
      </c>
      <c r="AE165" s="1">
        <v>44977.394444444442</v>
      </c>
      <c r="AF165" t="s">
        <v>1273</v>
      </c>
      <c r="AG165" t="s">
        <v>1274</v>
      </c>
      <c r="AH165" t="s">
        <v>53</v>
      </c>
      <c r="AJ165" t="s">
        <v>50</v>
      </c>
      <c r="AK165" t="s">
        <v>54</v>
      </c>
      <c r="AO165" t="s">
        <v>55</v>
      </c>
      <c r="AP165" s="1">
        <v>45555.487500000003</v>
      </c>
      <c r="AQ165" s="1">
        <v>45553.879166666666</v>
      </c>
    </row>
    <row r="166" spans="1:43" x14ac:dyDescent="0.35">
      <c r="A166" t="s">
        <v>1275</v>
      </c>
      <c r="B166" t="s">
        <v>1276</v>
      </c>
      <c r="C166" t="s">
        <v>1277</v>
      </c>
      <c r="F166">
        <v>13038770724</v>
      </c>
      <c r="H166" t="s">
        <v>1275</v>
      </c>
      <c r="K166" t="s">
        <v>1278</v>
      </c>
      <c r="M166" t="s">
        <v>1279</v>
      </c>
      <c r="N166" t="s">
        <v>94</v>
      </c>
      <c r="O166">
        <v>80452</v>
      </c>
      <c r="P166" t="s">
        <v>49</v>
      </c>
      <c r="U166" s="1">
        <v>45546</v>
      </c>
      <c r="V166" s="1">
        <v>45546</v>
      </c>
      <c r="W166" s="1">
        <v>45546.272222222222</v>
      </c>
      <c r="X166" s="1">
        <v>45546.272222222222</v>
      </c>
      <c r="AC166" t="s">
        <v>50</v>
      </c>
      <c r="AD166">
        <v>1000000001</v>
      </c>
      <c r="AE166" s="1">
        <v>39973.351388888892</v>
      </c>
      <c r="AF166" t="s">
        <v>51</v>
      </c>
      <c r="AG166" t="s">
        <v>1280</v>
      </c>
      <c r="AH166" t="s">
        <v>53</v>
      </c>
      <c r="AJ166" t="s">
        <v>50</v>
      </c>
      <c r="AK166" t="s">
        <v>54</v>
      </c>
      <c r="AO166" t="s">
        <v>67</v>
      </c>
    </row>
    <row r="167" spans="1:43" x14ac:dyDescent="0.35">
      <c r="A167" t="s">
        <v>1281</v>
      </c>
      <c r="B167" t="s">
        <v>1282</v>
      </c>
      <c r="C167" t="s">
        <v>1283</v>
      </c>
      <c r="F167">
        <v>19703477558</v>
      </c>
      <c r="H167" t="s">
        <v>1281</v>
      </c>
      <c r="J167" t="s">
        <v>1284</v>
      </c>
      <c r="K167" t="s">
        <v>1285</v>
      </c>
      <c r="M167" t="s">
        <v>1286</v>
      </c>
      <c r="N167" t="s">
        <v>94</v>
      </c>
      <c r="O167">
        <v>80620</v>
      </c>
      <c r="P167" t="s">
        <v>49</v>
      </c>
      <c r="U167" s="1">
        <v>45546</v>
      </c>
      <c r="V167" s="1">
        <v>45546</v>
      </c>
      <c r="W167" s="1">
        <v>45546.40902777778</v>
      </c>
      <c r="X167" s="1">
        <v>45546.40902777778</v>
      </c>
      <c r="AC167" t="s">
        <v>50</v>
      </c>
      <c r="AD167">
        <v>2974965006</v>
      </c>
      <c r="AE167" s="1">
        <v>45546.5</v>
      </c>
      <c r="AF167" t="s">
        <v>1287</v>
      </c>
      <c r="AG167" t="s">
        <v>1288</v>
      </c>
      <c r="AH167" t="s">
        <v>53</v>
      </c>
      <c r="AJ167" t="s">
        <v>50</v>
      </c>
      <c r="AK167" t="s">
        <v>54</v>
      </c>
      <c r="AO167" t="s">
        <v>55</v>
      </c>
      <c r="AP167" s="1">
        <v>45560.521527777775</v>
      </c>
    </row>
    <row r="168" spans="1:43" x14ac:dyDescent="0.35">
      <c r="A168" t="s">
        <v>1289</v>
      </c>
      <c r="B168" t="s">
        <v>1290</v>
      </c>
      <c r="C168" t="s">
        <v>1291</v>
      </c>
      <c r="F168">
        <v>15054701582</v>
      </c>
      <c r="H168" t="s">
        <v>1289</v>
      </c>
      <c r="K168" t="s">
        <v>1292</v>
      </c>
      <c r="M168" t="s">
        <v>1293</v>
      </c>
      <c r="N168" t="s">
        <v>223</v>
      </c>
      <c r="O168">
        <v>87530</v>
      </c>
      <c r="P168" t="s">
        <v>49</v>
      </c>
      <c r="U168" s="1">
        <v>45546</v>
      </c>
      <c r="V168" s="1">
        <v>45546</v>
      </c>
      <c r="W168" s="1">
        <v>45546.505555555559</v>
      </c>
      <c r="X168" s="1">
        <v>45546.505555555559</v>
      </c>
      <c r="AC168" t="s">
        <v>50</v>
      </c>
      <c r="AD168">
        <v>1000000001</v>
      </c>
      <c r="AE168" s="1">
        <v>39973.351388888892</v>
      </c>
      <c r="AF168" t="s">
        <v>51</v>
      </c>
      <c r="AG168" t="s">
        <v>1294</v>
      </c>
      <c r="AH168" t="s">
        <v>53</v>
      </c>
      <c r="AJ168" t="s">
        <v>50</v>
      </c>
      <c r="AK168" t="s">
        <v>54</v>
      </c>
      <c r="AO168" t="s">
        <v>55</v>
      </c>
      <c r="AP168" s="1">
        <v>45546.506944444445</v>
      </c>
    </row>
    <row r="169" spans="1:43" x14ac:dyDescent="0.35">
      <c r="A169" t="s">
        <v>1295</v>
      </c>
      <c r="B169" t="s">
        <v>1296</v>
      </c>
      <c r="C169" t="s">
        <v>1297</v>
      </c>
      <c r="F169">
        <v>17197471973</v>
      </c>
      <c r="H169" t="s">
        <v>1295</v>
      </c>
      <c r="J169" t="s">
        <v>1298</v>
      </c>
      <c r="K169" t="s">
        <v>1299</v>
      </c>
      <c r="M169" t="s">
        <v>1300</v>
      </c>
      <c r="N169" t="s">
        <v>864</v>
      </c>
      <c r="O169">
        <v>74128</v>
      </c>
      <c r="P169" t="s">
        <v>49</v>
      </c>
      <c r="U169" s="1">
        <v>45546</v>
      </c>
      <c r="V169" s="1">
        <v>45546</v>
      </c>
      <c r="W169" s="1">
        <v>45546.446527777778</v>
      </c>
      <c r="X169" s="1">
        <v>45546.446527777778</v>
      </c>
      <c r="AC169" t="s">
        <v>50</v>
      </c>
      <c r="AD169">
        <v>2969587895</v>
      </c>
      <c r="AE169" s="1">
        <v>41347.354166666664</v>
      </c>
      <c r="AF169" t="s">
        <v>1301</v>
      </c>
      <c r="AG169" t="s">
        <v>1302</v>
      </c>
      <c r="AH169" t="s">
        <v>53</v>
      </c>
      <c r="AJ169" t="s">
        <v>50</v>
      </c>
      <c r="AK169" t="s">
        <v>54</v>
      </c>
      <c r="AO169" t="s">
        <v>55</v>
      </c>
      <c r="AP169" s="1">
        <v>45734.460416666669</v>
      </c>
      <c r="AQ169" s="1">
        <v>45721.320138888892</v>
      </c>
    </row>
    <row r="170" spans="1:43" x14ac:dyDescent="0.35">
      <c r="A170" t="s">
        <v>1303</v>
      </c>
      <c r="B170" t="s">
        <v>1304</v>
      </c>
      <c r="C170" t="s">
        <v>1305</v>
      </c>
      <c r="F170">
        <v>19156911163</v>
      </c>
      <c r="H170" t="s">
        <v>1303</v>
      </c>
      <c r="J170" t="s">
        <v>210</v>
      </c>
      <c r="K170" t="s">
        <v>1306</v>
      </c>
      <c r="M170" t="s">
        <v>1307</v>
      </c>
      <c r="N170" t="s">
        <v>137</v>
      </c>
      <c r="O170">
        <v>79706</v>
      </c>
      <c r="P170" t="s">
        <v>49</v>
      </c>
      <c r="U170" s="1">
        <v>45546</v>
      </c>
      <c r="V170" s="1">
        <v>45546</v>
      </c>
      <c r="W170" s="1">
        <v>45546.448611111111</v>
      </c>
      <c r="X170" s="1">
        <v>45546.448611111111</v>
      </c>
      <c r="AC170" t="s">
        <v>50</v>
      </c>
      <c r="AD170">
        <v>2969634929</v>
      </c>
      <c r="AE170" s="1">
        <v>41799.665972222225</v>
      </c>
      <c r="AF170" t="s">
        <v>215</v>
      </c>
      <c r="AG170" t="s">
        <v>1308</v>
      </c>
      <c r="AH170" t="s">
        <v>53</v>
      </c>
      <c r="AJ170" t="s">
        <v>50</v>
      </c>
      <c r="AK170" t="s">
        <v>54</v>
      </c>
      <c r="AO170" t="s">
        <v>55</v>
      </c>
    </row>
    <row r="171" spans="1:43" x14ac:dyDescent="0.35">
      <c r="A171" t="s">
        <v>1309</v>
      </c>
      <c r="B171" t="s">
        <v>1310</v>
      </c>
      <c r="C171" t="s">
        <v>1311</v>
      </c>
      <c r="F171">
        <v>15754051544</v>
      </c>
      <c r="H171" t="s">
        <v>1309</v>
      </c>
      <c r="J171" t="s">
        <v>1312</v>
      </c>
      <c r="K171" t="s">
        <v>1313</v>
      </c>
      <c r="M171" t="s">
        <v>1314</v>
      </c>
      <c r="N171" t="s">
        <v>223</v>
      </c>
      <c r="O171">
        <v>88029</v>
      </c>
      <c r="P171" t="s">
        <v>49</v>
      </c>
      <c r="U171" s="1">
        <v>45546</v>
      </c>
      <c r="V171" s="1">
        <v>45546</v>
      </c>
      <c r="W171" s="1">
        <v>45546.569444444445</v>
      </c>
      <c r="X171" s="1">
        <v>45546.569444444445</v>
      </c>
      <c r="AC171" t="s">
        <v>50</v>
      </c>
      <c r="AD171">
        <v>2969646428</v>
      </c>
      <c r="AE171" s="1">
        <v>41898.667361111111</v>
      </c>
      <c r="AF171" t="s">
        <v>1315</v>
      </c>
      <c r="AG171" t="s">
        <v>1316</v>
      </c>
      <c r="AH171" t="s">
        <v>53</v>
      </c>
      <c r="AJ171" t="s">
        <v>50</v>
      </c>
      <c r="AK171" t="s">
        <v>54</v>
      </c>
      <c r="AO171" t="s">
        <v>55</v>
      </c>
      <c r="AP171" s="1">
        <v>45546.631944444445</v>
      </c>
    </row>
    <row r="172" spans="1:43" x14ac:dyDescent="0.35">
      <c r="A172" t="s">
        <v>1317</v>
      </c>
      <c r="B172" t="s">
        <v>1318</v>
      </c>
      <c r="C172" t="s">
        <v>1319</v>
      </c>
      <c r="F172">
        <v>13128710814</v>
      </c>
      <c r="H172" t="s">
        <v>1317</v>
      </c>
      <c r="K172" t="s">
        <v>1320</v>
      </c>
      <c r="M172" t="s">
        <v>1321</v>
      </c>
      <c r="N172" t="s">
        <v>1322</v>
      </c>
      <c r="O172">
        <v>60482</v>
      </c>
      <c r="P172" t="s">
        <v>49</v>
      </c>
      <c r="U172" s="1">
        <v>45546</v>
      </c>
      <c r="V172" s="1">
        <v>45546</v>
      </c>
      <c r="W172" s="1">
        <v>45546.958333333336</v>
      </c>
      <c r="X172" s="1">
        <v>45546.958333333336</v>
      </c>
      <c r="AC172" t="s">
        <v>50</v>
      </c>
      <c r="AD172">
        <v>1000000001</v>
      </c>
      <c r="AE172" s="1">
        <v>39973.351388888892</v>
      </c>
      <c r="AF172" t="s">
        <v>51</v>
      </c>
      <c r="AG172" t="s">
        <v>1323</v>
      </c>
      <c r="AH172" t="s">
        <v>53</v>
      </c>
      <c r="AJ172" t="s">
        <v>50</v>
      </c>
      <c r="AK172" t="s">
        <v>54</v>
      </c>
      <c r="AO172" t="s">
        <v>55</v>
      </c>
      <c r="AP172" s="1">
        <v>45704.686111111114</v>
      </c>
    </row>
    <row r="173" spans="1:43" x14ac:dyDescent="0.35">
      <c r="A173" t="s">
        <v>1324</v>
      </c>
      <c r="B173" t="s">
        <v>406</v>
      </c>
      <c r="C173" t="s">
        <v>1325</v>
      </c>
      <c r="H173" t="s">
        <v>1324</v>
      </c>
      <c r="J173" t="s">
        <v>1326</v>
      </c>
      <c r="U173" s="1">
        <v>45546</v>
      </c>
      <c r="V173" s="1">
        <v>45546</v>
      </c>
      <c r="W173" s="1">
        <v>45546.515277777777</v>
      </c>
      <c r="X173" s="1">
        <v>45546.515277777777</v>
      </c>
      <c r="AC173" t="s">
        <v>50</v>
      </c>
      <c r="AD173">
        <v>2973303187</v>
      </c>
      <c r="AE173" s="1">
        <v>44999.811111111114</v>
      </c>
      <c r="AF173" t="s">
        <v>1327</v>
      </c>
      <c r="AG173" t="s">
        <v>1328</v>
      </c>
      <c r="AH173" t="s">
        <v>53</v>
      </c>
      <c r="AJ173" t="s">
        <v>50</v>
      </c>
      <c r="AO173" t="s">
        <v>55</v>
      </c>
      <c r="AP173" s="1">
        <v>45546.521527777775</v>
      </c>
      <c r="AQ173" s="1">
        <v>45546.520138888889</v>
      </c>
    </row>
    <row r="174" spans="1:43" x14ac:dyDescent="0.35">
      <c r="A174" t="s">
        <v>1329</v>
      </c>
      <c r="B174" t="s">
        <v>1330</v>
      </c>
      <c r="C174" t="s">
        <v>125</v>
      </c>
      <c r="D174" t="s">
        <v>1331</v>
      </c>
      <c r="F174" t="s">
        <v>202</v>
      </c>
      <c r="H174" t="s">
        <v>1332</v>
      </c>
      <c r="J174" t="s">
        <v>204</v>
      </c>
      <c r="P174" t="s">
        <v>49</v>
      </c>
      <c r="U174" s="1">
        <v>45546</v>
      </c>
      <c r="V174" s="1">
        <v>45546</v>
      </c>
      <c r="W174" s="1">
        <v>45546.472916666666</v>
      </c>
      <c r="X174" s="1">
        <v>45546.472916666666</v>
      </c>
      <c r="AC174" t="s">
        <v>50</v>
      </c>
      <c r="AD174">
        <v>1000000000</v>
      </c>
      <c r="AE174" s="1">
        <v>37295</v>
      </c>
      <c r="AG174" t="s">
        <v>1333</v>
      </c>
      <c r="AH174" t="s">
        <v>53</v>
      </c>
      <c r="AJ174" t="s">
        <v>50</v>
      </c>
      <c r="AO174" t="s">
        <v>55</v>
      </c>
      <c r="AP174" s="1">
        <v>45632.495833333334</v>
      </c>
    </row>
    <row r="175" spans="1:43" x14ac:dyDescent="0.35">
      <c r="A175" t="s">
        <v>1334</v>
      </c>
      <c r="B175" t="s">
        <v>1335</v>
      </c>
      <c r="C175" t="s">
        <v>1064</v>
      </c>
      <c r="F175">
        <v>17192406391</v>
      </c>
      <c r="H175" t="s">
        <v>1336</v>
      </c>
      <c r="J175" t="s">
        <v>1337</v>
      </c>
      <c r="K175" t="s">
        <v>1338</v>
      </c>
      <c r="M175" t="s">
        <v>706</v>
      </c>
      <c r="N175" t="s">
        <v>94</v>
      </c>
      <c r="O175">
        <v>81004</v>
      </c>
      <c r="P175" t="s">
        <v>49</v>
      </c>
      <c r="U175" s="1">
        <v>45546</v>
      </c>
      <c r="V175" s="1">
        <v>45546</v>
      </c>
      <c r="W175" s="1">
        <v>45546.570138888892</v>
      </c>
      <c r="X175" s="1">
        <v>45546.570138888892</v>
      </c>
      <c r="AC175" t="s">
        <v>50</v>
      </c>
      <c r="AD175">
        <v>2969559990</v>
      </c>
      <c r="AE175" s="1">
        <v>40605.400694444441</v>
      </c>
      <c r="AF175" t="s">
        <v>1339</v>
      </c>
      <c r="AG175" t="s">
        <v>1340</v>
      </c>
      <c r="AH175" t="s">
        <v>53</v>
      </c>
      <c r="AJ175" t="s">
        <v>50</v>
      </c>
      <c r="AO175" t="s">
        <v>412</v>
      </c>
      <c r="AP175" s="1">
        <v>45594.671527777777</v>
      </c>
      <c r="AQ175" s="1">
        <v>45594.500694444447</v>
      </c>
    </row>
    <row r="176" spans="1:43" x14ac:dyDescent="0.35">
      <c r="A176" t="s">
        <v>1341</v>
      </c>
      <c r="B176" t="s">
        <v>1342</v>
      </c>
      <c r="C176" t="s">
        <v>1343</v>
      </c>
      <c r="F176">
        <v>17195518228</v>
      </c>
      <c r="H176" t="s">
        <v>1344</v>
      </c>
      <c r="K176" t="s">
        <v>1345</v>
      </c>
      <c r="L176" t="s">
        <v>1346</v>
      </c>
      <c r="M176" t="s">
        <v>1347</v>
      </c>
      <c r="N176" t="s">
        <v>94</v>
      </c>
      <c r="O176">
        <v>80118</v>
      </c>
      <c r="P176" t="s">
        <v>49</v>
      </c>
      <c r="U176" s="1">
        <v>45546</v>
      </c>
      <c r="V176" s="1">
        <v>45546</v>
      </c>
      <c r="W176" s="1">
        <v>45546.945833333331</v>
      </c>
      <c r="X176" s="1">
        <v>45546.945833333331</v>
      </c>
      <c r="AC176" t="s">
        <v>50</v>
      </c>
      <c r="AD176">
        <v>1000000001</v>
      </c>
      <c r="AE176" s="1">
        <v>39973.351388888892</v>
      </c>
      <c r="AF176" t="s">
        <v>51</v>
      </c>
      <c r="AG176" t="s">
        <v>1348</v>
      </c>
      <c r="AH176" t="s">
        <v>53</v>
      </c>
      <c r="AJ176" t="s">
        <v>50</v>
      </c>
      <c r="AK176" t="s">
        <v>54</v>
      </c>
      <c r="AO176" t="s">
        <v>55</v>
      </c>
      <c r="AP176" s="1">
        <v>45546.945833333331</v>
      </c>
    </row>
    <row r="177" spans="1:43" x14ac:dyDescent="0.35">
      <c r="A177" t="s">
        <v>1349</v>
      </c>
      <c r="B177" t="s">
        <v>1350</v>
      </c>
      <c r="C177" t="s">
        <v>1351</v>
      </c>
      <c r="F177">
        <v>13036467174</v>
      </c>
      <c r="H177" t="s">
        <v>1352</v>
      </c>
      <c r="K177" t="s">
        <v>1353</v>
      </c>
      <c r="L177" t="s">
        <v>1354</v>
      </c>
      <c r="M177" t="s">
        <v>1355</v>
      </c>
      <c r="N177" t="s">
        <v>94</v>
      </c>
      <c r="O177">
        <v>80229</v>
      </c>
      <c r="P177" t="s">
        <v>49</v>
      </c>
      <c r="U177" s="1">
        <v>45546</v>
      </c>
      <c r="V177" s="1">
        <v>45546</v>
      </c>
      <c r="W177" s="1">
        <v>45546.654861111114</v>
      </c>
      <c r="X177" s="1">
        <v>45546.654861111114</v>
      </c>
      <c r="AC177" t="s">
        <v>50</v>
      </c>
      <c r="AD177">
        <v>1000000001</v>
      </c>
      <c r="AE177" s="1">
        <v>39973.351388888892</v>
      </c>
      <c r="AF177" t="s">
        <v>51</v>
      </c>
      <c r="AG177" t="s">
        <v>1356</v>
      </c>
      <c r="AH177" t="s">
        <v>53</v>
      </c>
      <c r="AJ177" t="s">
        <v>50</v>
      </c>
      <c r="AK177" t="s">
        <v>54</v>
      </c>
      <c r="AO177" t="s">
        <v>55</v>
      </c>
      <c r="AP177" s="1">
        <v>45546.655555555553</v>
      </c>
    </row>
    <row r="178" spans="1:43" x14ac:dyDescent="0.35">
      <c r="A178" t="s">
        <v>1357</v>
      </c>
      <c r="B178" t="s">
        <v>1358</v>
      </c>
      <c r="C178" t="s">
        <v>1359</v>
      </c>
      <c r="F178">
        <v>13609419329</v>
      </c>
      <c r="H178" t="s">
        <v>1360</v>
      </c>
      <c r="K178" t="s">
        <v>1361</v>
      </c>
      <c r="M178" t="s">
        <v>1362</v>
      </c>
      <c r="N178" t="s">
        <v>94</v>
      </c>
      <c r="O178">
        <v>80643</v>
      </c>
      <c r="P178" t="s">
        <v>49</v>
      </c>
      <c r="U178" s="1">
        <v>45546</v>
      </c>
      <c r="V178" s="1">
        <v>45546</v>
      </c>
      <c r="W178" s="1">
        <v>45546.570138888892</v>
      </c>
      <c r="X178" s="1">
        <v>45546.570138888892</v>
      </c>
      <c r="AC178" t="s">
        <v>50</v>
      </c>
      <c r="AD178">
        <v>1000000001</v>
      </c>
      <c r="AE178" s="1">
        <v>39973.351388888892</v>
      </c>
      <c r="AF178" t="s">
        <v>51</v>
      </c>
      <c r="AG178" t="s">
        <v>1363</v>
      </c>
      <c r="AH178" t="s">
        <v>53</v>
      </c>
      <c r="AJ178" t="s">
        <v>50</v>
      </c>
      <c r="AK178" t="s">
        <v>54</v>
      </c>
      <c r="AO178" t="s">
        <v>55</v>
      </c>
      <c r="AP178" s="1">
        <v>45547.815972222219</v>
      </c>
    </row>
    <row r="179" spans="1:43" x14ac:dyDescent="0.35">
      <c r="A179" t="s">
        <v>1364</v>
      </c>
      <c r="B179" t="s">
        <v>1365</v>
      </c>
      <c r="C179" t="s">
        <v>1366</v>
      </c>
      <c r="F179">
        <v>16042408773</v>
      </c>
      <c r="H179" t="s">
        <v>1367</v>
      </c>
      <c r="K179" t="s">
        <v>1368</v>
      </c>
      <c r="L179">
        <v>505</v>
      </c>
      <c r="M179" t="s">
        <v>1369</v>
      </c>
      <c r="N179" t="s">
        <v>1370</v>
      </c>
      <c r="O179" t="s">
        <v>1371</v>
      </c>
      <c r="P179" t="s">
        <v>1372</v>
      </c>
      <c r="U179" s="1">
        <v>45546</v>
      </c>
      <c r="V179" s="1">
        <v>45546</v>
      </c>
      <c r="W179" s="1">
        <v>45546.386805555558</v>
      </c>
      <c r="X179" s="1">
        <v>45546.386805555558</v>
      </c>
      <c r="AC179" t="s">
        <v>50</v>
      </c>
      <c r="AD179">
        <v>1000000001</v>
      </c>
      <c r="AE179" s="1">
        <v>39973.351388888892</v>
      </c>
      <c r="AF179" t="s">
        <v>51</v>
      </c>
      <c r="AG179" t="s">
        <v>1373</v>
      </c>
      <c r="AH179" t="s">
        <v>53</v>
      </c>
      <c r="AJ179" t="s">
        <v>50</v>
      </c>
      <c r="AO179" t="s">
        <v>55</v>
      </c>
    </row>
    <row r="180" spans="1:43" x14ac:dyDescent="0.35">
      <c r="A180" t="s">
        <v>1374</v>
      </c>
      <c r="B180" t="s">
        <v>1375</v>
      </c>
      <c r="C180" t="s">
        <v>1376</v>
      </c>
      <c r="F180">
        <v>15754192508</v>
      </c>
      <c r="H180" t="s">
        <v>1374</v>
      </c>
      <c r="J180" t="s">
        <v>1377</v>
      </c>
      <c r="K180" t="s">
        <v>1378</v>
      </c>
      <c r="M180" t="s">
        <v>1379</v>
      </c>
      <c r="N180" t="s">
        <v>674</v>
      </c>
      <c r="O180">
        <v>87520</v>
      </c>
      <c r="P180" t="s">
        <v>49</v>
      </c>
      <c r="U180" s="1">
        <v>45546</v>
      </c>
      <c r="V180" s="1">
        <v>45546</v>
      </c>
      <c r="W180" s="1">
        <v>45622.629166666666</v>
      </c>
      <c r="X180" s="1">
        <v>45622.629166666666</v>
      </c>
      <c r="AC180" t="s">
        <v>50</v>
      </c>
      <c r="AD180">
        <v>2972012708</v>
      </c>
      <c r="AE180" s="1">
        <v>44465.599999999999</v>
      </c>
      <c r="AF180" t="s">
        <v>1380</v>
      </c>
      <c r="AG180" t="s">
        <v>1381</v>
      </c>
      <c r="AH180" t="s">
        <v>53</v>
      </c>
      <c r="AJ180" t="s">
        <v>50</v>
      </c>
      <c r="AO180" t="s">
        <v>412</v>
      </c>
    </row>
    <row r="181" spans="1:43" x14ac:dyDescent="0.35">
      <c r="A181" t="s">
        <v>1382</v>
      </c>
      <c r="B181" t="s">
        <v>1383</v>
      </c>
      <c r="C181" t="s">
        <v>1297</v>
      </c>
      <c r="F181">
        <v>17199804131</v>
      </c>
      <c r="H181" t="s">
        <v>1382</v>
      </c>
      <c r="J181" t="s">
        <v>1384</v>
      </c>
      <c r="K181" t="s">
        <v>1385</v>
      </c>
      <c r="M181" t="s">
        <v>1386</v>
      </c>
      <c r="N181" t="s">
        <v>94</v>
      </c>
      <c r="O181">
        <v>81063</v>
      </c>
      <c r="P181" t="s">
        <v>49</v>
      </c>
      <c r="U181" s="1">
        <v>45546</v>
      </c>
      <c r="V181" s="1">
        <v>45546</v>
      </c>
      <c r="W181" s="1">
        <v>45546.554166666669</v>
      </c>
      <c r="X181" s="1">
        <v>45546.554166666669</v>
      </c>
      <c r="AC181" t="s">
        <v>50</v>
      </c>
      <c r="AD181">
        <v>2974972158</v>
      </c>
      <c r="AE181" s="1">
        <v>45546.605555555558</v>
      </c>
      <c r="AF181" t="s">
        <v>1387</v>
      </c>
      <c r="AG181" t="s">
        <v>1388</v>
      </c>
      <c r="AH181" t="s">
        <v>53</v>
      </c>
      <c r="AJ181" t="s">
        <v>50</v>
      </c>
      <c r="AK181" t="s">
        <v>54</v>
      </c>
      <c r="AO181" t="s">
        <v>55</v>
      </c>
      <c r="AP181" s="1">
        <v>45546.638194444444</v>
      </c>
      <c r="AQ181" s="1">
        <v>45546.636111111111</v>
      </c>
    </row>
    <row r="182" spans="1:43" x14ac:dyDescent="0.35">
      <c r="A182">
        <v>385704</v>
      </c>
      <c r="B182" t="s">
        <v>1389</v>
      </c>
      <c r="C182" t="s">
        <v>1390</v>
      </c>
      <c r="F182" t="s">
        <v>460</v>
      </c>
      <c r="H182" t="s">
        <v>1391</v>
      </c>
      <c r="J182" t="s">
        <v>462</v>
      </c>
      <c r="M182" t="s">
        <v>102</v>
      </c>
      <c r="N182" t="s">
        <v>94</v>
      </c>
      <c r="O182">
        <v>80110</v>
      </c>
      <c r="P182" t="s">
        <v>49</v>
      </c>
      <c r="U182" s="1">
        <v>45546</v>
      </c>
      <c r="V182" s="1">
        <v>45546</v>
      </c>
      <c r="W182" s="1">
        <v>45616.647222222222</v>
      </c>
      <c r="X182" s="1">
        <v>45616.647222222222</v>
      </c>
      <c r="AC182" t="s">
        <v>50</v>
      </c>
      <c r="AD182">
        <v>2969543968</v>
      </c>
      <c r="AE182" s="1">
        <v>40032.470138888886</v>
      </c>
      <c r="AF182" t="s">
        <v>464</v>
      </c>
      <c r="AG182" t="s">
        <v>1392</v>
      </c>
      <c r="AH182" t="s">
        <v>53</v>
      </c>
      <c r="AJ182" t="s">
        <v>50</v>
      </c>
      <c r="AO182" t="s">
        <v>412</v>
      </c>
    </row>
    <row r="183" spans="1:43" x14ac:dyDescent="0.35">
      <c r="A183">
        <v>385950</v>
      </c>
      <c r="B183" t="s">
        <v>345</v>
      </c>
      <c r="C183" t="s">
        <v>1393</v>
      </c>
      <c r="F183" t="s">
        <v>460</v>
      </c>
      <c r="H183" t="s">
        <v>1394</v>
      </c>
      <c r="J183" t="s">
        <v>462</v>
      </c>
      <c r="M183" t="s">
        <v>1395</v>
      </c>
      <c r="N183" t="s">
        <v>94</v>
      </c>
      <c r="O183">
        <v>80018</v>
      </c>
      <c r="P183" t="s">
        <v>49</v>
      </c>
      <c r="U183" s="1">
        <v>45546</v>
      </c>
      <c r="V183" s="1">
        <v>45546</v>
      </c>
      <c r="W183" s="1">
        <v>45616.647916666669</v>
      </c>
      <c r="X183" s="1">
        <v>45616.647916666669</v>
      </c>
      <c r="AC183" t="s">
        <v>50</v>
      </c>
      <c r="AD183">
        <v>2969543968</v>
      </c>
      <c r="AE183" s="1">
        <v>40032.470138888886</v>
      </c>
      <c r="AF183" t="s">
        <v>464</v>
      </c>
      <c r="AG183" t="s">
        <v>1396</v>
      </c>
      <c r="AH183" t="s">
        <v>53</v>
      </c>
      <c r="AJ183" t="s">
        <v>50</v>
      </c>
      <c r="AO183" t="s">
        <v>412</v>
      </c>
    </row>
    <row r="184" spans="1:43" x14ac:dyDescent="0.35">
      <c r="A184" t="s">
        <v>1397</v>
      </c>
      <c r="B184" t="s">
        <v>1398</v>
      </c>
      <c r="C184" t="s">
        <v>687</v>
      </c>
      <c r="F184">
        <v>17205819573</v>
      </c>
      <c r="H184" t="s">
        <v>1397</v>
      </c>
      <c r="J184" t="s">
        <v>1399</v>
      </c>
      <c r="K184" t="s">
        <v>1400</v>
      </c>
      <c r="L184" t="s">
        <v>1401</v>
      </c>
      <c r="M184" t="s">
        <v>1402</v>
      </c>
      <c r="N184" t="s">
        <v>517</v>
      </c>
      <c r="O184">
        <v>80112</v>
      </c>
      <c r="P184" t="s">
        <v>49</v>
      </c>
      <c r="U184" s="1">
        <v>45546</v>
      </c>
      <c r="V184" s="1">
        <v>45546</v>
      </c>
      <c r="W184" s="1">
        <v>45546.311805555553</v>
      </c>
      <c r="X184" s="1">
        <v>45546.311805555553</v>
      </c>
      <c r="AC184" t="s">
        <v>50</v>
      </c>
      <c r="AD184">
        <v>2969886989</v>
      </c>
      <c r="AE184" s="1">
        <v>43602.638194444444</v>
      </c>
      <c r="AF184" t="s">
        <v>1403</v>
      </c>
      <c r="AG184" t="s">
        <v>1404</v>
      </c>
      <c r="AH184" t="s">
        <v>53</v>
      </c>
      <c r="AJ184" t="s">
        <v>50</v>
      </c>
      <c r="AK184" t="s">
        <v>54</v>
      </c>
      <c r="AO184" t="s">
        <v>67</v>
      </c>
      <c r="AP184" s="1">
        <v>45741.338194444441</v>
      </c>
    </row>
    <row r="185" spans="1:43" x14ac:dyDescent="0.35">
      <c r="A185" t="s">
        <v>1405</v>
      </c>
      <c r="B185" t="s">
        <v>1406</v>
      </c>
      <c r="C185" t="s">
        <v>270</v>
      </c>
      <c r="F185">
        <v>14422744675</v>
      </c>
      <c r="H185" t="s">
        <v>1405</v>
      </c>
      <c r="J185" t="s">
        <v>1407</v>
      </c>
      <c r="K185" t="s">
        <v>1408</v>
      </c>
      <c r="M185" t="s">
        <v>1409</v>
      </c>
      <c r="N185" t="s">
        <v>111</v>
      </c>
      <c r="O185">
        <v>92284</v>
      </c>
      <c r="P185" t="s">
        <v>49</v>
      </c>
      <c r="U185" s="1">
        <v>45546</v>
      </c>
      <c r="V185" s="1">
        <v>45546</v>
      </c>
      <c r="W185" s="1">
        <v>45622.60833333333</v>
      </c>
      <c r="X185" s="1">
        <v>45622.60833333333</v>
      </c>
      <c r="AC185" t="s">
        <v>50</v>
      </c>
      <c r="AD185">
        <v>2969701214</v>
      </c>
      <c r="AE185" s="1">
        <v>42517.473611111112</v>
      </c>
      <c r="AF185" t="s">
        <v>1410</v>
      </c>
      <c r="AG185" t="s">
        <v>1411</v>
      </c>
      <c r="AH185" t="s">
        <v>53</v>
      </c>
      <c r="AJ185" t="s">
        <v>50</v>
      </c>
      <c r="AO185" t="s">
        <v>412</v>
      </c>
    </row>
    <row r="186" spans="1:43" x14ac:dyDescent="0.35">
      <c r="A186" t="s">
        <v>1412</v>
      </c>
      <c r="B186" t="s">
        <v>1413</v>
      </c>
      <c r="C186" t="s">
        <v>1414</v>
      </c>
      <c r="F186">
        <v>17195804257</v>
      </c>
      <c r="H186" t="s">
        <v>1412</v>
      </c>
      <c r="J186" t="s">
        <v>1415</v>
      </c>
      <c r="K186" t="s">
        <v>1416</v>
      </c>
      <c r="M186" t="s">
        <v>1153</v>
      </c>
      <c r="N186" t="s">
        <v>94</v>
      </c>
      <c r="O186">
        <v>81101</v>
      </c>
      <c r="P186" t="s">
        <v>49</v>
      </c>
      <c r="U186" s="1">
        <v>45546</v>
      </c>
      <c r="V186" s="1">
        <v>45546</v>
      </c>
      <c r="W186" s="1">
        <v>45546.689583333333</v>
      </c>
      <c r="X186" s="1">
        <v>45546.689583333333</v>
      </c>
      <c r="AC186" t="s">
        <v>50</v>
      </c>
      <c r="AD186">
        <v>2972012803</v>
      </c>
      <c r="AE186" s="1">
        <v>44465.601388888892</v>
      </c>
      <c r="AF186" t="s">
        <v>1417</v>
      </c>
      <c r="AG186" t="s">
        <v>1418</v>
      </c>
      <c r="AH186" t="s">
        <v>53</v>
      </c>
      <c r="AJ186" t="s">
        <v>50</v>
      </c>
      <c r="AK186" t="s">
        <v>54</v>
      </c>
      <c r="AO186" t="s">
        <v>55</v>
      </c>
      <c r="AP186" s="1">
        <v>45731.686805555553</v>
      </c>
      <c r="AQ186" s="1">
        <v>45547.466666666667</v>
      </c>
    </row>
    <row r="187" spans="1:43" x14ac:dyDescent="0.35">
      <c r="A187" t="s">
        <v>1419</v>
      </c>
      <c r="B187" t="s">
        <v>1420</v>
      </c>
      <c r="C187" t="s">
        <v>1421</v>
      </c>
      <c r="F187" t="s">
        <v>1422</v>
      </c>
      <c r="G187" t="s">
        <v>1423</v>
      </c>
      <c r="H187" t="s">
        <v>1424</v>
      </c>
      <c r="I187" t="s">
        <v>61</v>
      </c>
      <c r="J187" t="s">
        <v>1201</v>
      </c>
      <c r="K187" t="s">
        <v>1425</v>
      </c>
      <c r="L187" t="s">
        <v>1426</v>
      </c>
      <c r="M187" t="s">
        <v>1427</v>
      </c>
      <c r="N187" t="s">
        <v>121</v>
      </c>
      <c r="O187">
        <v>78701</v>
      </c>
      <c r="P187" t="s">
        <v>49</v>
      </c>
      <c r="U187" s="1">
        <v>45547</v>
      </c>
      <c r="V187" s="1">
        <v>45547</v>
      </c>
      <c r="W187" s="1">
        <v>45547</v>
      </c>
      <c r="X187" s="1">
        <v>45547</v>
      </c>
      <c r="AC187" t="s">
        <v>50</v>
      </c>
      <c r="AD187">
        <v>2969702039</v>
      </c>
      <c r="AE187" s="1">
        <v>42528.619444444441</v>
      </c>
      <c r="AF187" t="s">
        <v>1203</v>
      </c>
      <c r="AG187" t="s">
        <v>1428</v>
      </c>
      <c r="AH187" t="s">
        <v>53</v>
      </c>
      <c r="AJ187" t="s">
        <v>50</v>
      </c>
      <c r="AO187" t="s">
        <v>412</v>
      </c>
      <c r="AP187" s="1">
        <v>45741.455555555556</v>
      </c>
      <c r="AQ187" s="1">
        <v>43395.634722222225</v>
      </c>
    </row>
    <row r="188" spans="1:43" x14ac:dyDescent="0.35">
      <c r="A188" t="s">
        <v>1429</v>
      </c>
      <c r="B188" t="s">
        <v>1430</v>
      </c>
      <c r="C188" t="s">
        <v>125</v>
      </c>
      <c r="F188" t="s">
        <v>1431</v>
      </c>
      <c r="H188" t="s">
        <v>1429</v>
      </c>
      <c r="J188" t="s">
        <v>1432</v>
      </c>
      <c r="K188" t="s">
        <v>1433</v>
      </c>
      <c r="M188" t="s">
        <v>1434</v>
      </c>
      <c r="N188" t="s">
        <v>517</v>
      </c>
      <c r="O188">
        <v>81652</v>
      </c>
      <c r="P188" t="s">
        <v>49</v>
      </c>
      <c r="U188" s="1">
        <v>45547</v>
      </c>
      <c r="V188" s="1">
        <v>45547</v>
      </c>
      <c r="W188" s="1">
        <v>45547.541666666664</v>
      </c>
      <c r="X188" s="1">
        <v>45547.541666666664</v>
      </c>
      <c r="AC188" t="s">
        <v>50</v>
      </c>
      <c r="AD188">
        <v>2974780428</v>
      </c>
      <c r="AE188" s="1">
        <v>45476.086111111108</v>
      </c>
      <c r="AF188" t="s">
        <v>1435</v>
      </c>
      <c r="AG188" t="s">
        <v>1436</v>
      </c>
      <c r="AH188" t="s">
        <v>53</v>
      </c>
      <c r="AJ188" t="s">
        <v>50</v>
      </c>
      <c r="AK188" t="s">
        <v>54</v>
      </c>
      <c r="AO188" t="s">
        <v>55</v>
      </c>
      <c r="AP188" s="1">
        <v>45547.541666666664</v>
      </c>
    </row>
    <row r="189" spans="1:43" x14ac:dyDescent="0.35">
      <c r="A189" t="s">
        <v>1437</v>
      </c>
      <c r="B189" t="s">
        <v>1438</v>
      </c>
      <c r="C189" t="s">
        <v>415</v>
      </c>
      <c r="F189">
        <v>79804592762</v>
      </c>
      <c r="H189" t="s">
        <v>1437</v>
      </c>
      <c r="K189" t="s">
        <v>1439</v>
      </c>
      <c r="M189" t="s">
        <v>1440</v>
      </c>
      <c r="N189" t="s">
        <v>1441</v>
      </c>
      <c r="O189">
        <v>6450</v>
      </c>
      <c r="P189" t="s">
        <v>49</v>
      </c>
      <c r="U189" s="1">
        <v>45547</v>
      </c>
      <c r="V189" s="1">
        <v>45547</v>
      </c>
      <c r="W189" s="1">
        <v>45547.088888888888</v>
      </c>
      <c r="X189" s="1">
        <v>45547.088888888888</v>
      </c>
      <c r="AC189" t="s">
        <v>50</v>
      </c>
      <c r="AD189">
        <v>1000000001</v>
      </c>
      <c r="AE189" s="1">
        <v>39973.351388888892</v>
      </c>
      <c r="AF189" t="s">
        <v>51</v>
      </c>
      <c r="AG189" t="s">
        <v>1442</v>
      </c>
      <c r="AH189" t="s">
        <v>53</v>
      </c>
      <c r="AJ189" t="s">
        <v>50</v>
      </c>
      <c r="AK189" t="s">
        <v>54</v>
      </c>
      <c r="AO189" t="s">
        <v>55</v>
      </c>
      <c r="AP189" s="1">
        <v>45559.036111111112</v>
      </c>
    </row>
    <row r="190" spans="1:43" x14ac:dyDescent="0.35">
      <c r="A190" t="s">
        <v>1443</v>
      </c>
      <c r="B190" t="s">
        <v>1444</v>
      </c>
      <c r="C190" t="s">
        <v>932</v>
      </c>
      <c r="F190" t="s">
        <v>1445</v>
      </c>
      <c r="H190" t="s">
        <v>1443</v>
      </c>
      <c r="J190" t="s">
        <v>1446</v>
      </c>
      <c r="K190" t="s">
        <v>1447</v>
      </c>
      <c r="M190" t="s">
        <v>1448</v>
      </c>
      <c r="N190" t="s">
        <v>1449</v>
      </c>
      <c r="O190">
        <v>84008</v>
      </c>
      <c r="P190" t="s">
        <v>49</v>
      </c>
      <c r="U190" s="1">
        <v>45547</v>
      </c>
      <c r="V190" s="1">
        <v>45547</v>
      </c>
      <c r="W190" s="1">
        <v>45547.453472222223</v>
      </c>
      <c r="X190" s="1">
        <v>45547.453472222223</v>
      </c>
      <c r="AC190" t="s">
        <v>50</v>
      </c>
      <c r="AD190">
        <v>2969510764</v>
      </c>
      <c r="AE190" s="1">
        <v>38392.786111111112</v>
      </c>
      <c r="AG190" t="s">
        <v>1450</v>
      </c>
      <c r="AH190" t="s">
        <v>53</v>
      </c>
      <c r="AJ190" t="s">
        <v>50</v>
      </c>
      <c r="AK190" t="s">
        <v>54</v>
      </c>
      <c r="AO190" t="s">
        <v>55</v>
      </c>
    </row>
    <row r="191" spans="1:43" x14ac:dyDescent="0.35">
      <c r="A191" t="s">
        <v>1451</v>
      </c>
      <c r="B191" t="s">
        <v>1452</v>
      </c>
      <c r="C191" t="s">
        <v>1453</v>
      </c>
      <c r="F191">
        <v>17195532655</v>
      </c>
      <c r="H191" t="s">
        <v>1451</v>
      </c>
      <c r="J191" t="s">
        <v>1454</v>
      </c>
      <c r="K191" t="s">
        <v>1455</v>
      </c>
      <c r="M191" t="s">
        <v>128</v>
      </c>
      <c r="N191" t="s">
        <v>94</v>
      </c>
      <c r="O191">
        <v>81002</v>
      </c>
      <c r="P191" t="s">
        <v>49</v>
      </c>
      <c r="U191" s="1">
        <v>45547</v>
      </c>
      <c r="V191" s="1">
        <v>45547</v>
      </c>
      <c r="W191" s="1">
        <v>45547.481249999997</v>
      </c>
      <c r="X191" s="1">
        <v>45547.481249999997</v>
      </c>
      <c r="AC191" t="s">
        <v>50</v>
      </c>
      <c r="AD191">
        <v>2972989383</v>
      </c>
      <c r="AE191" s="1">
        <v>44995.11041666667</v>
      </c>
      <c r="AF191" t="s">
        <v>1456</v>
      </c>
      <c r="AG191" t="s">
        <v>1457</v>
      </c>
      <c r="AH191" t="s">
        <v>53</v>
      </c>
      <c r="AJ191" t="s">
        <v>50</v>
      </c>
      <c r="AK191" t="s">
        <v>54</v>
      </c>
      <c r="AO191" t="s">
        <v>55</v>
      </c>
      <c r="AP191" s="1">
        <v>45547.538888888892</v>
      </c>
    </row>
    <row r="192" spans="1:43" x14ac:dyDescent="0.35">
      <c r="A192" t="s">
        <v>1458</v>
      </c>
      <c r="B192" t="s">
        <v>1459</v>
      </c>
      <c r="C192" t="s">
        <v>1460</v>
      </c>
      <c r="F192">
        <v>15054807441</v>
      </c>
      <c r="H192" t="s">
        <v>1461</v>
      </c>
      <c r="J192" t="s">
        <v>1462</v>
      </c>
      <c r="K192" t="s">
        <v>1463</v>
      </c>
      <c r="M192" t="s">
        <v>1464</v>
      </c>
      <c r="N192" t="s">
        <v>223</v>
      </c>
      <c r="O192">
        <v>87117</v>
      </c>
      <c r="P192" t="s">
        <v>49</v>
      </c>
      <c r="U192" s="1">
        <v>45547</v>
      </c>
      <c r="V192" s="1">
        <v>45547</v>
      </c>
      <c r="W192" s="1">
        <v>45547.664583333331</v>
      </c>
      <c r="X192" s="1">
        <v>45547.664583333331</v>
      </c>
      <c r="AC192" t="s">
        <v>50</v>
      </c>
      <c r="AD192">
        <v>2973612951</v>
      </c>
      <c r="AE192" s="1">
        <v>45147.539583333331</v>
      </c>
      <c r="AF192" t="s">
        <v>1465</v>
      </c>
      <c r="AG192" t="s">
        <v>1466</v>
      </c>
      <c r="AH192" t="s">
        <v>53</v>
      </c>
      <c r="AJ192" t="s">
        <v>50</v>
      </c>
      <c r="AK192" t="s">
        <v>54</v>
      </c>
      <c r="AO192" t="s">
        <v>55</v>
      </c>
      <c r="AP192" s="1">
        <v>45547.664583333331</v>
      </c>
    </row>
    <row r="193" spans="1:43" x14ac:dyDescent="0.35">
      <c r="A193" t="s">
        <v>1467</v>
      </c>
      <c r="B193" t="s">
        <v>1468</v>
      </c>
      <c r="C193" t="s">
        <v>1469</v>
      </c>
      <c r="F193">
        <v>13853878186</v>
      </c>
      <c r="H193" t="s">
        <v>1467</v>
      </c>
      <c r="K193" t="s">
        <v>1470</v>
      </c>
      <c r="M193" t="s">
        <v>1471</v>
      </c>
      <c r="N193" t="s">
        <v>1472</v>
      </c>
      <c r="O193">
        <v>99762</v>
      </c>
      <c r="P193" t="s">
        <v>49</v>
      </c>
      <c r="U193" s="1">
        <v>45547</v>
      </c>
      <c r="V193" s="1">
        <v>45547</v>
      </c>
      <c r="W193" s="1">
        <v>45547.252083333333</v>
      </c>
      <c r="X193" s="1">
        <v>45547.252083333333</v>
      </c>
      <c r="AC193" t="s">
        <v>50</v>
      </c>
      <c r="AD193">
        <v>1000000001</v>
      </c>
      <c r="AE193" s="1">
        <v>39973.351388888892</v>
      </c>
      <c r="AF193" t="s">
        <v>51</v>
      </c>
      <c r="AG193" t="s">
        <v>1473</v>
      </c>
      <c r="AH193" t="s">
        <v>53</v>
      </c>
      <c r="AJ193" t="s">
        <v>50</v>
      </c>
      <c r="AK193" t="s">
        <v>54</v>
      </c>
      <c r="AO193" t="s">
        <v>55</v>
      </c>
      <c r="AP193" s="1">
        <v>45547.252083333333</v>
      </c>
    </row>
    <row r="194" spans="1:43" x14ac:dyDescent="0.35">
      <c r="A194" t="s">
        <v>1474</v>
      </c>
      <c r="B194" t="s">
        <v>1475</v>
      </c>
      <c r="C194" t="s">
        <v>1077</v>
      </c>
      <c r="F194">
        <v>17196509562</v>
      </c>
      <c r="H194" t="s">
        <v>1474</v>
      </c>
      <c r="J194" t="s">
        <v>1476</v>
      </c>
      <c r="K194" t="s">
        <v>1477</v>
      </c>
      <c r="M194" t="s">
        <v>1478</v>
      </c>
      <c r="N194" t="s">
        <v>94</v>
      </c>
      <c r="O194">
        <v>80820</v>
      </c>
      <c r="P194" t="s">
        <v>49</v>
      </c>
      <c r="U194" s="1">
        <v>45547</v>
      </c>
      <c r="V194" s="1">
        <v>45547</v>
      </c>
      <c r="W194" s="1">
        <v>45547.492361111108</v>
      </c>
      <c r="X194" s="1">
        <v>45547.492361111108</v>
      </c>
      <c r="AC194" t="s">
        <v>50</v>
      </c>
      <c r="AD194">
        <v>2972212241</v>
      </c>
      <c r="AE194" s="1">
        <v>44956.645138888889</v>
      </c>
      <c r="AF194" t="s">
        <v>1479</v>
      </c>
      <c r="AG194" t="s">
        <v>1480</v>
      </c>
      <c r="AH194" t="s">
        <v>53</v>
      </c>
      <c r="AJ194" t="s">
        <v>50</v>
      </c>
      <c r="AK194" t="s">
        <v>54</v>
      </c>
      <c r="AO194" t="s">
        <v>55</v>
      </c>
      <c r="AP194" s="1">
        <v>45547.53402777778</v>
      </c>
      <c r="AQ194" s="1">
        <v>45547.5</v>
      </c>
    </row>
    <row r="195" spans="1:43" x14ac:dyDescent="0.35">
      <c r="A195" t="s">
        <v>1481</v>
      </c>
      <c r="B195" t="s">
        <v>1482</v>
      </c>
      <c r="C195" t="s">
        <v>1483</v>
      </c>
      <c r="F195">
        <v>13035146852</v>
      </c>
      <c r="H195" t="s">
        <v>1481</v>
      </c>
      <c r="J195" t="s">
        <v>1484</v>
      </c>
      <c r="K195" t="s">
        <v>1485</v>
      </c>
      <c r="M195" t="s">
        <v>1402</v>
      </c>
      <c r="N195" t="s">
        <v>213</v>
      </c>
      <c r="O195">
        <v>80112</v>
      </c>
      <c r="P195" t="s">
        <v>49</v>
      </c>
      <c r="U195" s="1">
        <v>45547</v>
      </c>
      <c r="V195" s="1">
        <v>45547</v>
      </c>
      <c r="W195" s="1">
        <v>45622.602777777778</v>
      </c>
      <c r="X195" s="1">
        <v>45622.602777777778</v>
      </c>
      <c r="AC195" t="s">
        <v>50</v>
      </c>
      <c r="AD195">
        <v>2969480426</v>
      </c>
      <c r="AE195" s="1">
        <v>37448</v>
      </c>
      <c r="AF195" t="s">
        <v>1486</v>
      </c>
      <c r="AG195" t="s">
        <v>1487</v>
      </c>
      <c r="AH195" t="s">
        <v>53</v>
      </c>
      <c r="AJ195" t="s">
        <v>50</v>
      </c>
      <c r="AO195" t="s">
        <v>412</v>
      </c>
    </row>
    <row r="196" spans="1:43" x14ac:dyDescent="0.35">
      <c r="A196" t="s">
        <v>1488</v>
      </c>
      <c r="B196" t="s">
        <v>1489</v>
      </c>
      <c r="C196" t="s">
        <v>1490</v>
      </c>
      <c r="F196">
        <v>14323260913</v>
      </c>
      <c r="H196" t="s">
        <v>1491</v>
      </c>
      <c r="J196" t="s">
        <v>1492</v>
      </c>
      <c r="K196" t="s">
        <v>1493</v>
      </c>
      <c r="M196" t="s">
        <v>961</v>
      </c>
      <c r="N196" t="s">
        <v>223</v>
      </c>
      <c r="O196">
        <v>88802</v>
      </c>
      <c r="P196" t="s">
        <v>49</v>
      </c>
      <c r="U196" s="1">
        <v>45547</v>
      </c>
      <c r="V196" s="1">
        <v>45547</v>
      </c>
      <c r="W196" s="1">
        <v>45547.838194444441</v>
      </c>
      <c r="X196" s="1">
        <v>45547.838194444441</v>
      </c>
      <c r="AC196" t="s">
        <v>50</v>
      </c>
      <c r="AD196">
        <v>2973299197</v>
      </c>
      <c r="AE196" s="1">
        <v>44998.365972222222</v>
      </c>
      <c r="AF196" t="s">
        <v>1494</v>
      </c>
      <c r="AG196" t="s">
        <v>1495</v>
      </c>
      <c r="AH196" t="s">
        <v>53</v>
      </c>
      <c r="AJ196" t="s">
        <v>50</v>
      </c>
      <c r="AK196" t="s">
        <v>54</v>
      </c>
      <c r="AO196" t="s">
        <v>55</v>
      </c>
      <c r="AP196" s="1">
        <v>45548.01666666667</v>
      </c>
    </row>
    <row r="197" spans="1:43" x14ac:dyDescent="0.35">
      <c r="A197" t="s">
        <v>1496</v>
      </c>
      <c r="B197" t="s">
        <v>1497</v>
      </c>
      <c r="C197" t="s">
        <v>262</v>
      </c>
      <c r="F197">
        <v>17193217186</v>
      </c>
      <c r="H197" t="s">
        <v>1496</v>
      </c>
      <c r="J197" t="s">
        <v>1498</v>
      </c>
      <c r="K197" t="s">
        <v>1499</v>
      </c>
      <c r="M197" t="s">
        <v>1500</v>
      </c>
      <c r="N197" t="s">
        <v>94</v>
      </c>
      <c r="O197">
        <v>81212</v>
      </c>
      <c r="P197" t="s">
        <v>49</v>
      </c>
      <c r="U197" s="1">
        <v>45547</v>
      </c>
      <c r="V197" s="1">
        <v>45547</v>
      </c>
      <c r="W197" s="1">
        <v>45547.45</v>
      </c>
      <c r="X197" s="1">
        <v>45547.45</v>
      </c>
      <c r="AC197" t="s">
        <v>50</v>
      </c>
      <c r="AD197">
        <v>2972250378</v>
      </c>
      <c r="AE197" s="1">
        <v>44958.628472222219</v>
      </c>
      <c r="AF197" t="s">
        <v>1501</v>
      </c>
      <c r="AG197" t="s">
        <v>1502</v>
      </c>
      <c r="AH197" t="s">
        <v>53</v>
      </c>
      <c r="AJ197" t="s">
        <v>50</v>
      </c>
      <c r="AK197" t="s">
        <v>54</v>
      </c>
      <c r="AO197" t="s">
        <v>55</v>
      </c>
      <c r="AP197" s="1">
        <v>45547.464583333334</v>
      </c>
      <c r="AQ197" s="1">
        <v>45547.463194444441</v>
      </c>
    </row>
    <row r="198" spans="1:43" x14ac:dyDescent="0.35">
      <c r="A198" t="s">
        <v>1503</v>
      </c>
      <c r="B198" t="s">
        <v>1504</v>
      </c>
      <c r="C198" t="s">
        <v>1505</v>
      </c>
      <c r="D198" t="s">
        <v>1506</v>
      </c>
      <c r="F198" t="s">
        <v>202</v>
      </c>
      <c r="G198" t="s">
        <v>1507</v>
      </c>
      <c r="H198" t="s">
        <v>1508</v>
      </c>
      <c r="J198" t="s">
        <v>204</v>
      </c>
      <c r="P198" t="s">
        <v>49</v>
      </c>
      <c r="U198" s="1">
        <v>45547</v>
      </c>
      <c r="V198" s="1">
        <v>45547</v>
      </c>
      <c r="W198" s="1">
        <v>45552.368750000001</v>
      </c>
      <c r="X198" s="1">
        <v>45552.368750000001</v>
      </c>
      <c r="AC198" t="s">
        <v>50</v>
      </c>
      <c r="AD198">
        <v>1000000000</v>
      </c>
      <c r="AE198" s="1">
        <v>37295</v>
      </c>
      <c r="AG198" t="s">
        <v>1509</v>
      </c>
      <c r="AH198" t="s">
        <v>53</v>
      </c>
      <c r="AJ198" t="s">
        <v>50</v>
      </c>
      <c r="AO198" t="s">
        <v>55</v>
      </c>
      <c r="AP198" s="1">
        <v>45618.4375</v>
      </c>
    </row>
    <row r="199" spans="1:43" x14ac:dyDescent="0.35">
      <c r="A199" t="s">
        <v>1510</v>
      </c>
      <c r="B199" t="s">
        <v>1511</v>
      </c>
      <c r="C199" t="s">
        <v>80</v>
      </c>
      <c r="F199">
        <v>19706409699</v>
      </c>
      <c r="H199" t="s">
        <v>1512</v>
      </c>
      <c r="J199" t="s">
        <v>1513</v>
      </c>
      <c r="K199" t="s">
        <v>1514</v>
      </c>
      <c r="M199" t="s">
        <v>1515</v>
      </c>
      <c r="N199" t="s">
        <v>94</v>
      </c>
      <c r="O199">
        <v>81428</v>
      </c>
      <c r="P199" t="s">
        <v>49</v>
      </c>
      <c r="U199" s="1">
        <v>45547</v>
      </c>
      <c r="V199" s="1">
        <v>45547</v>
      </c>
      <c r="W199" s="1">
        <v>45547.442361111112</v>
      </c>
      <c r="X199" s="1">
        <v>45547.442361111112</v>
      </c>
      <c r="AC199" t="s">
        <v>50</v>
      </c>
      <c r="AD199">
        <v>2970011830</v>
      </c>
      <c r="AE199" s="1">
        <v>44103.425694444442</v>
      </c>
      <c r="AF199" t="s">
        <v>1516</v>
      </c>
      <c r="AG199" t="s">
        <v>1517</v>
      </c>
      <c r="AH199" t="s">
        <v>53</v>
      </c>
      <c r="AJ199" t="s">
        <v>50</v>
      </c>
      <c r="AK199" t="s">
        <v>54</v>
      </c>
      <c r="AO199" t="s">
        <v>55</v>
      </c>
      <c r="AP199" s="1">
        <v>45625.95208333333</v>
      </c>
      <c r="AQ199" s="1">
        <v>45547.465277777781</v>
      </c>
    </row>
    <row r="200" spans="1:43" x14ac:dyDescent="0.35">
      <c r="A200" t="s">
        <v>1518</v>
      </c>
      <c r="B200" t="s">
        <v>1519</v>
      </c>
      <c r="C200" t="s">
        <v>1520</v>
      </c>
      <c r="H200" t="s">
        <v>1521</v>
      </c>
      <c r="J200" t="s">
        <v>1522</v>
      </c>
      <c r="P200" t="s">
        <v>49</v>
      </c>
      <c r="U200" s="1">
        <v>45547</v>
      </c>
      <c r="V200" s="1">
        <v>45547</v>
      </c>
      <c r="AC200" t="s">
        <v>50</v>
      </c>
      <c r="AD200">
        <v>2969823183</v>
      </c>
      <c r="AE200" s="1">
        <v>43312.453472222223</v>
      </c>
      <c r="AG200" t="s">
        <v>1523</v>
      </c>
      <c r="AH200" t="s">
        <v>53</v>
      </c>
      <c r="AJ200" t="s">
        <v>50</v>
      </c>
      <c r="AO200" t="s">
        <v>55</v>
      </c>
    </row>
    <row r="201" spans="1:43" x14ac:dyDescent="0.35">
      <c r="A201" t="s">
        <v>1524</v>
      </c>
      <c r="B201" t="s">
        <v>1525</v>
      </c>
      <c r="C201" t="s">
        <v>1526</v>
      </c>
      <c r="F201">
        <v>19705994988</v>
      </c>
      <c r="H201" t="s">
        <v>1524</v>
      </c>
      <c r="K201" t="s">
        <v>1527</v>
      </c>
      <c r="M201" t="s">
        <v>1528</v>
      </c>
      <c r="N201" t="s">
        <v>94</v>
      </c>
      <c r="O201">
        <v>80524</v>
      </c>
      <c r="P201" t="s">
        <v>49</v>
      </c>
      <c r="U201" s="1">
        <v>45547</v>
      </c>
      <c r="V201" s="1">
        <v>45547</v>
      </c>
      <c r="W201" s="1">
        <v>45547.88958333333</v>
      </c>
      <c r="X201" s="1">
        <v>45547.88958333333</v>
      </c>
      <c r="AC201" t="s">
        <v>50</v>
      </c>
      <c r="AD201">
        <v>1000000001</v>
      </c>
      <c r="AE201" s="1">
        <v>39973.351388888892</v>
      </c>
      <c r="AF201" t="s">
        <v>51</v>
      </c>
      <c r="AG201" t="s">
        <v>1529</v>
      </c>
      <c r="AH201" t="s">
        <v>53</v>
      </c>
      <c r="AJ201" t="s">
        <v>50</v>
      </c>
      <c r="AK201" t="s">
        <v>54</v>
      </c>
      <c r="AO201" t="s">
        <v>55</v>
      </c>
      <c r="AP201" s="1">
        <v>45569.607638888891</v>
      </c>
    </row>
    <row r="202" spans="1:43" x14ac:dyDescent="0.35">
      <c r="A202" t="s">
        <v>1530</v>
      </c>
      <c r="B202" t="s">
        <v>1531</v>
      </c>
      <c r="C202" t="s">
        <v>513</v>
      </c>
      <c r="F202">
        <v>61487413808</v>
      </c>
      <c r="H202" t="s">
        <v>1530</v>
      </c>
      <c r="K202" t="s">
        <v>1532</v>
      </c>
      <c r="M202" t="s">
        <v>1533</v>
      </c>
      <c r="N202" t="s">
        <v>1534</v>
      </c>
      <c r="O202">
        <v>7320</v>
      </c>
      <c r="P202" t="s">
        <v>658</v>
      </c>
      <c r="U202" s="1">
        <v>45547</v>
      </c>
      <c r="V202" s="1">
        <v>45547</v>
      </c>
      <c r="AC202" t="s">
        <v>50</v>
      </c>
      <c r="AD202">
        <v>1000000001</v>
      </c>
      <c r="AE202" s="1">
        <v>39973.351388888892</v>
      </c>
      <c r="AG202" t="s">
        <v>1535</v>
      </c>
      <c r="AH202" t="s">
        <v>53</v>
      </c>
      <c r="AJ202" t="s">
        <v>50</v>
      </c>
      <c r="AO202" t="s">
        <v>55</v>
      </c>
    </row>
    <row r="203" spans="1:43" x14ac:dyDescent="0.35">
      <c r="A203" t="s">
        <v>1536</v>
      </c>
      <c r="B203" t="s">
        <v>1537</v>
      </c>
      <c r="C203" t="s">
        <v>1538</v>
      </c>
      <c r="F203" t="s">
        <v>1539</v>
      </c>
      <c r="H203" t="s">
        <v>1536</v>
      </c>
      <c r="J203" t="s">
        <v>1492</v>
      </c>
      <c r="K203" t="s">
        <v>1540</v>
      </c>
      <c r="L203" t="s">
        <v>1541</v>
      </c>
      <c r="M203" t="s">
        <v>120</v>
      </c>
      <c r="N203" t="s">
        <v>121</v>
      </c>
      <c r="O203">
        <v>77380</v>
      </c>
      <c r="P203" t="s">
        <v>49</v>
      </c>
      <c r="U203" s="1">
        <v>45547</v>
      </c>
      <c r="V203" s="1">
        <v>45547</v>
      </c>
      <c r="W203" s="1">
        <v>45547.370833333334</v>
      </c>
      <c r="X203" s="1">
        <v>45547.370833333334</v>
      </c>
      <c r="AC203" t="s">
        <v>50</v>
      </c>
      <c r="AD203">
        <v>2973299197</v>
      </c>
      <c r="AE203" s="1">
        <v>44998.365972222222</v>
      </c>
      <c r="AF203" t="s">
        <v>1494</v>
      </c>
      <c r="AG203" t="s">
        <v>1542</v>
      </c>
      <c r="AH203" t="s">
        <v>53</v>
      </c>
      <c r="AJ203" t="s">
        <v>50</v>
      </c>
      <c r="AK203" t="s">
        <v>54</v>
      </c>
      <c r="AO203" t="s">
        <v>55</v>
      </c>
      <c r="AP203" s="1">
        <v>45552.354166666664</v>
      </c>
    </row>
    <row r="204" spans="1:43" x14ac:dyDescent="0.35">
      <c r="A204" t="s">
        <v>1543</v>
      </c>
      <c r="B204" t="s">
        <v>1544</v>
      </c>
      <c r="C204" t="s">
        <v>1545</v>
      </c>
      <c r="D204" t="s">
        <v>1546</v>
      </c>
      <c r="F204" t="s">
        <v>202</v>
      </c>
      <c r="H204" t="s">
        <v>1547</v>
      </c>
      <c r="I204" t="s">
        <v>146</v>
      </c>
      <c r="J204" t="s">
        <v>1065</v>
      </c>
      <c r="P204" t="s">
        <v>49</v>
      </c>
      <c r="U204" s="1">
        <v>45547.754166666666</v>
      </c>
      <c r="V204" s="1">
        <v>45547.754166666666</v>
      </c>
      <c r="W204" s="1">
        <v>45552.371527777781</v>
      </c>
      <c r="X204" s="1">
        <v>45552.371527777781</v>
      </c>
      <c r="AC204" t="s">
        <v>50</v>
      </c>
      <c r="AD204">
        <v>1000000000</v>
      </c>
      <c r="AE204" s="1">
        <v>37295</v>
      </c>
      <c r="AG204" t="s">
        <v>1548</v>
      </c>
      <c r="AH204" t="s">
        <v>50</v>
      </c>
      <c r="AJ204" t="s">
        <v>50</v>
      </c>
      <c r="AK204" t="s">
        <v>1549</v>
      </c>
      <c r="AO204" t="s">
        <v>1550</v>
      </c>
      <c r="AP204" s="1">
        <v>45552.729861111111</v>
      </c>
    </row>
    <row r="205" spans="1:43" x14ac:dyDescent="0.35">
      <c r="A205" t="s">
        <v>1551</v>
      </c>
      <c r="B205" t="s">
        <v>1552</v>
      </c>
      <c r="C205" t="s">
        <v>1553</v>
      </c>
      <c r="F205" t="s">
        <v>1554</v>
      </c>
      <c r="H205" t="s">
        <v>1555</v>
      </c>
      <c r="I205" t="s">
        <v>1556</v>
      </c>
      <c r="J205" t="s">
        <v>1557</v>
      </c>
      <c r="K205" t="s">
        <v>1558</v>
      </c>
      <c r="M205" t="s">
        <v>1559</v>
      </c>
      <c r="N205" t="s">
        <v>787</v>
      </c>
      <c r="O205">
        <v>84663</v>
      </c>
      <c r="P205" t="s">
        <v>49</v>
      </c>
      <c r="U205" s="1">
        <v>45548</v>
      </c>
      <c r="V205" s="1">
        <v>45548</v>
      </c>
      <c r="W205" s="1">
        <v>45548</v>
      </c>
      <c r="X205" s="1">
        <v>45548</v>
      </c>
      <c r="AC205" t="s">
        <v>53</v>
      </c>
      <c r="AD205">
        <v>2969529277</v>
      </c>
      <c r="AE205" s="1">
        <v>39415.59375</v>
      </c>
      <c r="AG205" t="s">
        <v>1560</v>
      </c>
      <c r="AH205" t="s">
        <v>53</v>
      </c>
      <c r="AJ205" t="s">
        <v>50</v>
      </c>
      <c r="AO205" t="s">
        <v>55</v>
      </c>
    </row>
    <row r="206" spans="1:43" x14ac:dyDescent="0.35">
      <c r="A206" t="s">
        <v>1561</v>
      </c>
      <c r="B206" t="s">
        <v>1562</v>
      </c>
      <c r="C206" t="s">
        <v>1563</v>
      </c>
      <c r="F206">
        <v>17192520739</v>
      </c>
      <c r="H206" t="s">
        <v>1561</v>
      </c>
      <c r="J206" t="s">
        <v>1564</v>
      </c>
      <c r="K206" t="s">
        <v>1565</v>
      </c>
      <c r="M206" t="s">
        <v>128</v>
      </c>
      <c r="N206" t="s">
        <v>94</v>
      </c>
      <c r="O206">
        <v>81008</v>
      </c>
      <c r="P206" t="s">
        <v>49</v>
      </c>
      <c r="U206" s="1">
        <v>45548</v>
      </c>
      <c r="V206" s="1">
        <v>45548</v>
      </c>
      <c r="W206" s="1">
        <v>45548.565972222219</v>
      </c>
      <c r="X206" s="1">
        <v>45548.565972222219</v>
      </c>
      <c r="AC206" t="s">
        <v>50</v>
      </c>
      <c r="AD206">
        <v>2974976384</v>
      </c>
      <c r="AE206" s="1">
        <v>45548.770833333336</v>
      </c>
      <c r="AF206" t="s">
        <v>1566</v>
      </c>
      <c r="AG206" t="s">
        <v>1567</v>
      </c>
      <c r="AH206" t="s">
        <v>53</v>
      </c>
      <c r="AJ206" t="s">
        <v>50</v>
      </c>
      <c r="AK206" t="s">
        <v>54</v>
      </c>
      <c r="AO206" t="s">
        <v>55</v>
      </c>
      <c r="AP206" s="1">
        <v>45551.372916666667</v>
      </c>
      <c r="AQ206" s="1">
        <v>45551.369444444441</v>
      </c>
    </row>
    <row r="207" spans="1:43" x14ac:dyDescent="0.35">
      <c r="A207" t="s">
        <v>1568</v>
      </c>
      <c r="B207" t="s">
        <v>1569</v>
      </c>
      <c r="C207" t="s">
        <v>1469</v>
      </c>
      <c r="F207">
        <v>61467793242</v>
      </c>
      <c r="H207" t="s">
        <v>1570</v>
      </c>
      <c r="K207" t="s">
        <v>1571</v>
      </c>
      <c r="M207" t="s">
        <v>1572</v>
      </c>
      <c r="N207" t="s">
        <v>657</v>
      </c>
      <c r="O207">
        <v>4740</v>
      </c>
      <c r="P207" t="s">
        <v>658</v>
      </c>
      <c r="U207" s="1">
        <v>45548</v>
      </c>
      <c r="V207" s="1">
        <v>45548</v>
      </c>
      <c r="AC207" t="s">
        <v>50</v>
      </c>
      <c r="AD207">
        <v>1000000001</v>
      </c>
      <c r="AE207" s="1">
        <v>39973.351388888892</v>
      </c>
      <c r="AG207" t="s">
        <v>1573</v>
      </c>
      <c r="AH207" t="s">
        <v>53</v>
      </c>
      <c r="AJ207" t="s">
        <v>50</v>
      </c>
      <c r="AO207" t="s">
        <v>55</v>
      </c>
    </row>
    <row r="208" spans="1:43" x14ac:dyDescent="0.35">
      <c r="A208" t="s">
        <v>1574</v>
      </c>
      <c r="B208" t="s">
        <v>1575</v>
      </c>
      <c r="C208" t="s">
        <v>1283</v>
      </c>
      <c r="F208" t="s">
        <v>1576</v>
      </c>
      <c r="H208" t="s">
        <v>1577</v>
      </c>
      <c r="J208" t="s">
        <v>204</v>
      </c>
      <c r="P208" t="s">
        <v>49</v>
      </c>
      <c r="U208" s="1">
        <v>45548</v>
      </c>
      <c r="V208" s="1">
        <v>45548</v>
      </c>
      <c r="W208" s="1">
        <v>45552.368750000001</v>
      </c>
      <c r="X208" s="1">
        <v>45552.368750000001</v>
      </c>
      <c r="AC208" t="s">
        <v>50</v>
      </c>
      <c r="AD208">
        <v>1000000000</v>
      </c>
      <c r="AE208" s="1">
        <v>37295</v>
      </c>
      <c r="AG208" t="s">
        <v>1578</v>
      </c>
      <c r="AH208" t="s">
        <v>53</v>
      </c>
      <c r="AJ208" t="s">
        <v>50</v>
      </c>
      <c r="AO208" t="s">
        <v>55</v>
      </c>
      <c r="AP208" s="1">
        <v>45712.443749999999</v>
      </c>
    </row>
    <row r="209" spans="1:43" x14ac:dyDescent="0.35">
      <c r="A209" t="s">
        <v>1579</v>
      </c>
      <c r="B209" t="s">
        <v>1580</v>
      </c>
      <c r="C209" t="s">
        <v>407</v>
      </c>
      <c r="F209">
        <v>17866588015</v>
      </c>
      <c r="H209" t="s">
        <v>1579</v>
      </c>
      <c r="J209" t="s">
        <v>1581</v>
      </c>
      <c r="K209" t="s">
        <v>1582</v>
      </c>
      <c r="L209" t="s">
        <v>1583</v>
      </c>
      <c r="M209" t="s">
        <v>1584</v>
      </c>
      <c r="N209" t="s">
        <v>1585</v>
      </c>
      <c r="O209">
        <v>48120</v>
      </c>
      <c r="P209" t="s">
        <v>49</v>
      </c>
      <c r="U209" s="1">
        <v>45548</v>
      </c>
      <c r="V209" s="1">
        <v>45548</v>
      </c>
      <c r="W209" s="1">
        <v>45548.526388888888</v>
      </c>
      <c r="X209" s="1">
        <v>45548.526388888888</v>
      </c>
      <c r="AC209" t="s">
        <v>50</v>
      </c>
      <c r="AD209">
        <v>1000000001</v>
      </c>
      <c r="AE209" s="1">
        <v>39973.351388888892</v>
      </c>
      <c r="AF209" t="s">
        <v>51</v>
      </c>
      <c r="AG209" t="s">
        <v>1586</v>
      </c>
      <c r="AH209" t="s">
        <v>53</v>
      </c>
      <c r="AJ209" t="s">
        <v>50</v>
      </c>
      <c r="AK209" t="s">
        <v>54</v>
      </c>
      <c r="AO209" t="s">
        <v>55</v>
      </c>
      <c r="AP209" s="1">
        <v>45548.526388888888</v>
      </c>
    </row>
    <row r="210" spans="1:43" x14ac:dyDescent="0.35">
      <c r="A210" t="s">
        <v>1587</v>
      </c>
      <c r="B210" t="s">
        <v>1588</v>
      </c>
      <c r="C210" t="s">
        <v>1376</v>
      </c>
      <c r="F210">
        <v>15756288005</v>
      </c>
      <c r="H210" t="s">
        <v>1587</v>
      </c>
      <c r="J210" t="s">
        <v>1589</v>
      </c>
      <c r="K210" t="s">
        <v>1590</v>
      </c>
      <c r="M210" t="s">
        <v>961</v>
      </c>
      <c r="N210" t="s">
        <v>223</v>
      </c>
      <c r="O210">
        <v>88220</v>
      </c>
      <c r="P210" t="s">
        <v>49</v>
      </c>
      <c r="U210" s="1">
        <v>45548</v>
      </c>
      <c r="V210" s="1">
        <v>45548</v>
      </c>
      <c r="W210" s="1">
        <v>45548.447916666664</v>
      </c>
      <c r="X210" s="1">
        <v>45548.447916666664</v>
      </c>
      <c r="AC210" t="s">
        <v>50</v>
      </c>
      <c r="AD210">
        <v>2969558508</v>
      </c>
      <c r="AE210" s="1">
        <v>40563.634722222225</v>
      </c>
      <c r="AF210" t="s">
        <v>1591</v>
      </c>
      <c r="AG210" t="s">
        <v>1592</v>
      </c>
      <c r="AH210" t="s">
        <v>53</v>
      </c>
      <c r="AJ210" t="s">
        <v>50</v>
      </c>
      <c r="AK210" t="s">
        <v>54</v>
      </c>
      <c r="AO210" t="s">
        <v>55</v>
      </c>
      <c r="AP210" s="1">
        <v>45581.609722222223</v>
      </c>
      <c r="AQ210" s="1">
        <v>45581.530555555553</v>
      </c>
    </row>
    <row r="211" spans="1:43" x14ac:dyDescent="0.35">
      <c r="A211" t="s">
        <v>1593</v>
      </c>
      <c r="B211" t="s">
        <v>1594</v>
      </c>
      <c r="C211" t="s">
        <v>1595</v>
      </c>
      <c r="F211">
        <v>17195885280</v>
      </c>
      <c r="H211" t="s">
        <v>1593</v>
      </c>
      <c r="J211" t="s">
        <v>1596</v>
      </c>
      <c r="K211" t="s">
        <v>1597</v>
      </c>
      <c r="M211" t="s">
        <v>1598</v>
      </c>
      <c r="N211" t="s">
        <v>94</v>
      </c>
      <c r="O211">
        <v>81144</v>
      </c>
      <c r="P211" t="s">
        <v>49</v>
      </c>
      <c r="U211" s="1">
        <v>45548</v>
      </c>
      <c r="V211" s="1">
        <v>45548</v>
      </c>
      <c r="W211" s="1">
        <v>45548.60833333333</v>
      </c>
      <c r="X211" s="1">
        <v>45548.60833333333</v>
      </c>
      <c r="AC211" t="s">
        <v>50</v>
      </c>
      <c r="AD211">
        <v>2974978839</v>
      </c>
      <c r="AE211" s="1">
        <v>45551.691666666666</v>
      </c>
      <c r="AF211" t="s">
        <v>1599</v>
      </c>
      <c r="AG211" t="s">
        <v>1600</v>
      </c>
      <c r="AH211" t="s">
        <v>53</v>
      </c>
      <c r="AJ211" t="s">
        <v>50</v>
      </c>
      <c r="AK211" t="s">
        <v>54</v>
      </c>
      <c r="AO211" t="s">
        <v>55</v>
      </c>
      <c r="AP211" s="1">
        <v>45551.729861111111</v>
      </c>
      <c r="AQ211" s="1">
        <v>45551.713888888888</v>
      </c>
    </row>
    <row r="212" spans="1:43" x14ac:dyDescent="0.35">
      <c r="A212" t="s">
        <v>1601</v>
      </c>
      <c r="B212" t="s">
        <v>345</v>
      </c>
      <c r="C212" t="s">
        <v>1602</v>
      </c>
      <c r="F212">
        <v>17192149319</v>
      </c>
      <c r="H212" t="s">
        <v>1601</v>
      </c>
      <c r="J212" t="s">
        <v>1603</v>
      </c>
      <c r="K212" t="s">
        <v>1604</v>
      </c>
      <c r="M212" t="s">
        <v>706</v>
      </c>
      <c r="N212" t="s">
        <v>94</v>
      </c>
      <c r="O212">
        <v>81005</v>
      </c>
      <c r="P212" t="s">
        <v>49</v>
      </c>
      <c r="U212" s="1">
        <v>45548</v>
      </c>
      <c r="V212" s="1">
        <v>45548</v>
      </c>
      <c r="W212" s="1">
        <v>45548.552083333336</v>
      </c>
      <c r="X212" s="1">
        <v>45548.552083333336</v>
      </c>
      <c r="AC212" t="s">
        <v>50</v>
      </c>
      <c r="AD212">
        <v>2974976383</v>
      </c>
      <c r="AE212" s="1">
        <v>45548.761805555558</v>
      </c>
      <c r="AF212" t="s">
        <v>1605</v>
      </c>
      <c r="AG212" t="s">
        <v>1606</v>
      </c>
      <c r="AH212" t="s">
        <v>53</v>
      </c>
      <c r="AJ212" t="s">
        <v>50</v>
      </c>
      <c r="AK212" t="s">
        <v>54</v>
      </c>
      <c r="AO212" t="s">
        <v>55</v>
      </c>
      <c r="AP212" s="1">
        <v>45551.400694444441</v>
      </c>
      <c r="AQ212" s="1">
        <v>45551.379166666666</v>
      </c>
    </row>
    <row r="213" spans="1:43" x14ac:dyDescent="0.35">
      <c r="A213" t="s">
        <v>1607</v>
      </c>
      <c r="B213" t="s">
        <v>1608</v>
      </c>
      <c r="C213" t="s">
        <v>687</v>
      </c>
      <c r="F213">
        <v>19158201074</v>
      </c>
      <c r="H213" t="s">
        <v>1607</v>
      </c>
      <c r="J213" t="s">
        <v>1609</v>
      </c>
      <c r="K213" t="s">
        <v>1610</v>
      </c>
      <c r="M213" t="s">
        <v>1611</v>
      </c>
      <c r="N213" t="s">
        <v>223</v>
      </c>
      <c r="O213">
        <v>88063</v>
      </c>
      <c r="P213" t="s">
        <v>49</v>
      </c>
      <c r="U213" s="1">
        <v>45548</v>
      </c>
      <c r="V213" s="1">
        <v>45548</v>
      </c>
      <c r="W213" s="1">
        <v>45548.660416666666</v>
      </c>
      <c r="X213" s="1">
        <v>45548.660416666666</v>
      </c>
      <c r="AC213" t="s">
        <v>50</v>
      </c>
      <c r="AD213">
        <v>2974289558</v>
      </c>
      <c r="AE213" s="1">
        <v>45422.640972222223</v>
      </c>
      <c r="AF213" t="s">
        <v>1612</v>
      </c>
      <c r="AG213" t="s">
        <v>1613</v>
      </c>
      <c r="AH213" t="s">
        <v>53</v>
      </c>
      <c r="AJ213" t="s">
        <v>50</v>
      </c>
      <c r="AK213" t="s">
        <v>54</v>
      </c>
      <c r="AO213" t="s">
        <v>55</v>
      </c>
      <c r="AP213" s="1">
        <v>45688.675694444442</v>
      </c>
      <c r="AQ213" s="1">
        <v>45688.685416666667</v>
      </c>
    </row>
    <row r="214" spans="1:43" x14ac:dyDescent="0.35">
      <c r="A214" t="s">
        <v>1614</v>
      </c>
      <c r="B214" t="s">
        <v>1615</v>
      </c>
      <c r="C214" t="s">
        <v>346</v>
      </c>
      <c r="F214">
        <v>17606861545</v>
      </c>
      <c r="H214" t="s">
        <v>1614</v>
      </c>
      <c r="J214" t="s">
        <v>1616</v>
      </c>
      <c r="K214" t="s">
        <v>1617</v>
      </c>
      <c r="M214" t="s">
        <v>1618</v>
      </c>
      <c r="N214" t="s">
        <v>137</v>
      </c>
      <c r="O214">
        <v>79918</v>
      </c>
      <c r="P214" t="s">
        <v>49</v>
      </c>
      <c r="U214" s="1">
        <v>45548</v>
      </c>
      <c r="V214" s="1">
        <v>45548</v>
      </c>
      <c r="W214" s="1">
        <v>45548.920138888891</v>
      </c>
      <c r="X214" s="1">
        <v>45548.920138888891</v>
      </c>
      <c r="AC214" t="s">
        <v>50</v>
      </c>
      <c r="AD214">
        <v>1000000001</v>
      </c>
      <c r="AE214" s="1">
        <v>39973.351388888892</v>
      </c>
      <c r="AF214" t="s">
        <v>51</v>
      </c>
      <c r="AG214" t="s">
        <v>1619</v>
      </c>
      <c r="AH214" t="s">
        <v>53</v>
      </c>
      <c r="AJ214" t="s">
        <v>50</v>
      </c>
      <c r="AK214" t="s">
        <v>54</v>
      </c>
      <c r="AO214" t="s">
        <v>67</v>
      </c>
    </row>
    <row r="215" spans="1:43" x14ac:dyDescent="0.35">
      <c r="A215" t="s">
        <v>1620</v>
      </c>
      <c r="B215" t="s">
        <v>1621</v>
      </c>
      <c r="C215" t="s">
        <v>1622</v>
      </c>
      <c r="F215">
        <v>17204704376</v>
      </c>
      <c r="H215" t="s">
        <v>1623</v>
      </c>
      <c r="J215" t="s">
        <v>1624</v>
      </c>
      <c r="K215" t="s">
        <v>1625</v>
      </c>
      <c r="M215" t="s">
        <v>1626</v>
      </c>
      <c r="N215" t="s">
        <v>94</v>
      </c>
      <c r="O215">
        <v>80117</v>
      </c>
      <c r="P215" t="s">
        <v>49</v>
      </c>
      <c r="U215" s="1">
        <v>45548</v>
      </c>
      <c r="V215" s="1">
        <v>45548</v>
      </c>
      <c r="W215" s="1">
        <v>45548.883333333331</v>
      </c>
      <c r="X215" s="1">
        <v>45548.883333333331</v>
      </c>
      <c r="AC215" t="s">
        <v>50</v>
      </c>
      <c r="AD215">
        <v>1000000001</v>
      </c>
      <c r="AE215" s="1">
        <v>39973.351388888892</v>
      </c>
      <c r="AF215" t="s">
        <v>51</v>
      </c>
      <c r="AG215" t="s">
        <v>1627</v>
      </c>
      <c r="AH215" t="s">
        <v>53</v>
      </c>
      <c r="AJ215" t="s">
        <v>50</v>
      </c>
      <c r="AK215" t="s">
        <v>54</v>
      </c>
      <c r="AO215" t="s">
        <v>55</v>
      </c>
      <c r="AP215" s="1">
        <v>45548.901388888888</v>
      </c>
    </row>
    <row r="216" spans="1:43" x14ac:dyDescent="0.35">
      <c r="A216" t="s">
        <v>1628</v>
      </c>
      <c r="B216" t="s">
        <v>1629</v>
      </c>
      <c r="C216" t="s">
        <v>1630</v>
      </c>
      <c r="F216" t="s">
        <v>1631</v>
      </c>
      <c r="H216" t="s">
        <v>1632</v>
      </c>
      <c r="J216" t="s">
        <v>1633</v>
      </c>
      <c r="K216" t="s">
        <v>1634</v>
      </c>
      <c r="M216" t="s">
        <v>1635</v>
      </c>
      <c r="N216" t="s">
        <v>1146</v>
      </c>
      <c r="O216">
        <v>79763</v>
      </c>
      <c r="P216" t="s">
        <v>49</v>
      </c>
      <c r="U216" s="1">
        <v>45548</v>
      </c>
      <c r="V216" s="1">
        <v>45548</v>
      </c>
      <c r="W216" s="1">
        <v>45548</v>
      </c>
      <c r="X216" s="1">
        <v>45548</v>
      </c>
      <c r="AC216" t="s">
        <v>53</v>
      </c>
      <c r="AD216">
        <v>2969479704</v>
      </c>
      <c r="AE216" s="1">
        <v>37406</v>
      </c>
      <c r="AG216" t="s">
        <v>1636</v>
      </c>
      <c r="AH216" t="s">
        <v>53</v>
      </c>
      <c r="AJ216" t="s">
        <v>50</v>
      </c>
      <c r="AO216" t="s">
        <v>55</v>
      </c>
      <c r="AP216" s="1">
        <v>45638.318055555559</v>
      </c>
      <c r="AQ216" s="1">
        <v>45632.661111111112</v>
      </c>
    </row>
    <row r="217" spans="1:43" x14ac:dyDescent="0.35">
      <c r="A217" t="s">
        <v>1637</v>
      </c>
      <c r="B217" t="s">
        <v>1638</v>
      </c>
      <c r="C217" t="s">
        <v>1639</v>
      </c>
      <c r="F217">
        <v>15753927571</v>
      </c>
      <c r="H217" t="s">
        <v>1637</v>
      </c>
      <c r="J217" t="s">
        <v>1640</v>
      </c>
      <c r="K217" t="s">
        <v>1641</v>
      </c>
      <c r="M217" t="s">
        <v>1642</v>
      </c>
      <c r="N217" t="s">
        <v>223</v>
      </c>
      <c r="O217">
        <v>88240</v>
      </c>
      <c r="P217" t="s">
        <v>49</v>
      </c>
      <c r="U217" s="1">
        <v>45548</v>
      </c>
      <c r="V217" s="1">
        <v>45548</v>
      </c>
      <c r="W217" s="1">
        <v>45548.688194444447</v>
      </c>
      <c r="X217" s="1">
        <v>45548.688194444447</v>
      </c>
      <c r="AC217" t="s">
        <v>50</v>
      </c>
      <c r="AD217">
        <v>2972081418</v>
      </c>
      <c r="AE217" s="1">
        <v>44736.497916666667</v>
      </c>
      <c r="AF217" t="s">
        <v>1643</v>
      </c>
      <c r="AG217" t="s">
        <v>1644</v>
      </c>
      <c r="AH217" t="s">
        <v>53</v>
      </c>
      <c r="AJ217" t="s">
        <v>50</v>
      </c>
      <c r="AK217" t="s">
        <v>54</v>
      </c>
      <c r="AO217" t="s">
        <v>55</v>
      </c>
      <c r="AP217" s="1">
        <v>45548.688194444447</v>
      </c>
    </row>
    <row r="218" spans="1:43" x14ac:dyDescent="0.35">
      <c r="A218" t="s">
        <v>1645</v>
      </c>
      <c r="B218" t="s">
        <v>345</v>
      </c>
      <c r="C218" t="s">
        <v>1646</v>
      </c>
      <c r="F218">
        <v>17195437046</v>
      </c>
      <c r="H218" t="s">
        <v>1645</v>
      </c>
      <c r="J218" t="s">
        <v>1647</v>
      </c>
      <c r="K218" t="s">
        <v>1648</v>
      </c>
      <c r="M218" t="s">
        <v>706</v>
      </c>
      <c r="N218" t="s">
        <v>94</v>
      </c>
      <c r="O218">
        <v>81004</v>
      </c>
      <c r="P218" t="s">
        <v>49</v>
      </c>
      <c r="U218" s="1">
        <v>45548</v>
      </c>
      <c r="V218" s="1">
        <v>45548</v>
      </c>
      <c r="W218" s="1">
        <v>45548.539583333331</v>
      </c>
      <c r="X218" s="1">
        <v>45548.539583333331</v>
      </c>
      <c r="AC218" t="s">
        <v>50</v>
      </c>
      <c r="AD218">
        <v>2974976382</v>
      </c>
      <c r="AE218" s="1">
        <v>45548.760416666664</v>
      </c>
      <c r="AF218" t="s">
        <v>1649</v>
      </c>
      <c r="AG218" t="s">
        <v>1650</v>
      </c>
      <c r="AH218" t="s">
        <v>53</v>
      </c>
      <c r="AJ218" t="s">
        <v>50</v>
      </c>
      <c r="AK218" t="s">
        <v>54</v>
      </c>
      <c r="AO218" t="s">
        <v>55</v>
      </c>
      <c r="AP218" s="1">
        <v>45551.376388888886</v>
      </c>
      <c r="AQ218" s="1">
        <v>45551.375</v>
      </c>
    </row>
    <row r="219" spans="1:43" x14ac:dyDescent="0.35">
      <c r="A219" t="s">
        <v>1651</v>
      </c>
      <c r="B219" t="s">
        <v>1652</v>
      </c>
      <c r="C219" t="s">
        <v>1653</v>
      </c>
      <c r="F219">
        <v>17207787327</v>
      </c>
      <c r="H219" t="s">
        <v>1654</v>
      </c>
      <c r="K219" t="s">
        <v>1655</v>
      </c>
      <c r="M219" t="s">
        <v>1656</v>
      </c>
      <c r="N219" t="s">
        <v>1657</v>
      </c>
      <c r="O219">
        <v>80101</v>
      </c>
      <c r="P219" t="s">
        <v>49</v>
      </c>
      <c r="U219" s="1">
        <v>45549</v>
      </c>
      <c r="V219" s="1">
        <v>45549</v>
      </c>
      <c r="W219" s="1">
        <v>45549.793055555558</v>
      </c>
      <c r="X219" s="1">
        <v>45549.793055555558</v>
      </c>
      <c r="AC219" t="s">
        <v>50</v>
      </c>
      <c r="AD219">
        <v>1000000001</v>
      </c>
      <c r="AE219" s="1">
        <v>39973.351388888892</v>
      </c>
      <c r="AF219" t="s">
        <v>51</v>
      </c>
      <c r="AG219" t="s">
        <v>1658</v>
      </c>
      <c r="AH219" t="s">
        <v>53</v>
      </c>
      <c r="AJ219" t="s">
        <v>50</v>
      </c>
      <c r="AK219" t="s">
        <v>54</v>
      </c>
      <c r="AO219" t="s">
        <v>55</v>
      </c>
      <c r="AP219" s="1">
        <v>45549.793055555558</v>
      </c>
      <c r="AQ219" s="1">
        <v>45549.79791666667</v>
      </c>
    </row>
    <row r="220" spans="1:43" x14ac:dyDescent="0.35">
      <c r="A220" t="s">
        <v>1659</v>
      </c>
      <c r="B220" t="s">
        <v>1660</v>
      </c>
      <c r="C220" t="s">
        <v>477</v>
      </c>
      <c r="F220">
        <v>13257269630</v>
      </c>
      <c r="H220" t="s">
        <v>1659</v>
      </c>
      <c r="J220" t="s">
        <v>1661</v>
      </c>
      <c r="K220" t="s">
        <v>1662</v>
      </c>
      <c r="M220" t="s">
        <v>1663</v>
      </c>
      <c r="N220" t="s">
        <v>121</v>
      </c>
      <c r="O220">
        <v>78122</v>
      </c>
      <c r="P220" t="s">
        <v>49</v>
      </c>
      <c r="U220" s="1">
        <v>45549</v>
      </c>
      <c r="V220" s="1">
        <v>45549</v>
      </c>
      <c r="W220" s="1">
        <v>45549.680555555555</v>
      </c>
      <c r="X220" s="1">
        <v>45549.680555555555</v>
      </c>
      <c r="AC220" t="s">
        <v>50</v>
      </c>
      <c r="AD220">
        <v>2973303209</v>
      </c>
      <c r="AE220" s="1">
        <v>44999.811111111114</v>
      </c>
      <c r="AF220" t="s">
        <v>1664</v>
      </c>
      <c r="AG220" t="s">
        <v>1665</v>
      </c>
      <c r="AH220" t="s">
        <v>53</v>
      </c>
      <c r="AJ220" t="s">
        <v>50</v>
      </c>
      <c r="AK220" t="s">
        <v>54</v>
      </c>
      <c r="AO220" t="s">
        <v>67</v>
      </c>
    </row>
    <row r="221" spans="1:43" x14ac:dyDescent="0.35">
      <c r="A221" t="s">
        <v>1666</v>
      </c>
      <c r="B221" t="s">
        <v>1667</v>
      </c>
      <c r="C221" t="s">
        <v>1668</v>
      </c>
      <c r="F221">
        <v>19707688585</v>
      </c>
      <c r="H221" t="s">
        <v>1666</v>
      </c>
      <c r="N221" t="s">
        <v>94</v>
      </c>
      <c r="P221" t="s">
        <v>49</v>
      </c>
      <c r="U221" s="1">
        <v>45549</v>
      </c>
      <c r="V221" s="1">
        <v>45549</v>
      </c>
      <c r="W221" s="1">
        <v>45549.368750000001</v>
      </c>
      <c r="X221" s="1">
        <v>45549.368750000001</v>
      </c>
      <c r="AC221" t="s">
        <v>50</v>
      </c>
      <c r="AD221">
        <v>1000000001</v>
      </c>
      <c r="AE221" s="1">
        <v>39973.351388888892</v>
      </c>
      <c r="AF221" t="s">
        <v>51</v>
      </c>
      <c r="AG221" t="s">
        <v>1669</v>
      </c>
      <c r="AH221" t="s">
        <v>53</v>
      </c>
      <c r="AJ221" t="s">
        <v>50</v>
      </c>
      <c r="AK221" t="s">
        <v>54</v>
      </c>
      <c r="AO221" t="s">
        <v>67</v>
      </c>
    </row>
    <row r="222" spans="1:43" x14ac:dyDescent="0.35">
      <c r="A222" t="s">
        <v>1670</v>
      </c>
      <c r="B222" t="s">
        <v>1228</v>
      </c>
      <c r="C222" t="s">
        <v>1671</v>
      </c>
      <c r="F222">
        <v>13524451725</v>
      </c>
      <c r="H222" t="s">
        <v>1670</v>
      </c>
      <c r="K222" t="s">
        <v>1672</v>
      </c>
      <c r="M222" t="s">
        <v>1673</v>
      </c>
      <c r="N222" t="s">
        <v>1674</v>
      </c>
      <c r="O222">
        <v>34431</v>
      </c>
      <c r="P222" t="s">
        <v>49</v>
      </c>
      <c r="U222" s="1">
        <v>45549</v>
      </c>
      <c r="V222" s="1">
        <v>45549</v>
      </c>
      <c r="W222" s="1">
        <v>45549.665972222225</v>
      </c>
      <c r="X222" s="1">
        <v>45549.665972222225</v>
      </c>
      <c r="AC222" t="s">
        <v>50</v>
      </c>
      <c r="AD222">
        <v>1000000001</v>
      </c>
      <c r="AE222" s="1">
        <v>39973.351388888892</v>
      </c>
      <c r="AF222" t="s">
        <v>51</v>
      </c>
      <c r="AG222" t="s">
        <v>1675</v>
      </c>
      <c r="AH222" t="s">
        <v>53</v>
      </c>
      <c r="AJ222" t="s">
        <v>50</v>
      </c>
      <c r="AK222" t="s">
        <v>54</v>
      </c>
      <c r="AO222" t="s">
        <v>55</v>
      </c>
      <c r="AP222" s="1">
        <v>45549.665972222225</v>
      </c>
    </row>
    <row r="223" spans="1:43" x14ac:dyDescent="0.35">
      <c r="A223" t="s">
        <v>1676</v>
      </c>
      <c r="B223" t="s">
        <v>1677</v>
      </c>
      <c r="C223" t="s">
        <v>1678</v>
      </c>
      <c r="F223">
        <v>17197617934</v>
      </c>
      <c r="H223" t="s">
        <v>1676</v>
      </c>
      <c r="K223" t="s">
        <v>1679</v>
      </c>
      <c r="M223" t="s">
        <v>1528</v>
      </c>
      <c r="N223" t="s">
        <v>94</v>
      </c>
      <c r="O223">
        <v>80524</v>
      </c>
      <c r="P223" t="s">
        <v>49</v>
      </c>
      <c r="U223" s="1">
        <v>45550</v>
      </c>
      <c r="V223" s="1">
        <v>45550</v>
      </c>
      <c r="W223" s="1">
        <v>45550.999305555553</v>
      </c>
      <c r="X223" s="1">
        <v>45550.999305555553</v>
      </c>
      <c r="AC223" t="s">
        <v>50</v>
      </c>
      <c r="AD223">
        <v>1000000001</v>
      </c>
      <c r="AE223" s="1">
        <v>39973.351388888892</v>
      </c>
      <c r="AF223" t="s">
        <v>51</v>
      </c>
      <c r="AG223" t="s">
        <v>1680</v>
      </c>
      <c r="AH223" t="s">
        <v>53</v>
      </c>
      <c r="AJ223" t="s">
        <v>50</v>
      </c>
      <c r="AK223" t="s">
        <v>54</v>
      </c>
      <c r="AO223" t="s">
        <v>55</v>
      </c>
    </row>
    <row r="224" spans="1:43" x14ac:dyDescent="0.35">
      <c r="A224" t="s">
        <v>1681</v>
      </c>
      <c r="B224" t="s">
        <v>1682</v>
      </c>
      <c r="C224" t="s">
        <v>125</v>
      </c>
      <c r="F224">
        <v>19132717222</v>
      </c>
      <c r="H224" t="s">
        <v>1683</v>
      </c>
      <c r="J224" t="s">
        <v>1684</v>
      </c>
      <c r="K224" t="s">
        <v>1685</v>
      </c>
      <c r="M224" t="s">
        <v>1528</v>
      </c>
      <c r="N224" t="s">
        <v>94</v>
      </c>
      <c r="O224">
        <v>80526</v>
      </c>
      <c r="P224" t="s">
        <v>49</v>
      </c>
      <c r="U224" s="1">
        <v>45550</v>
      </c>
      <c r="V224" s="1">
        <v>45550</v>
      </c>
      <c r="W224" s="1">
        <v>45550.317361111112</v>
      </c>
      <c r="X224" s="1">
        <v>45550.317361111112</v>
      </c>
      <c r="AC224" t="s">
        <v>50</v>
      </c>
      <c r="AD224">
        <v>1000000001</v>
      </c>
      <c r="AE224" s="1">
        <v>39973.351388888892</v>
      </c>
      <c r="AF224" t="s">
        <v>51</v>
      </c>
      <c r="AG224" t="s">
        <v>1686</v>
      </c>
      <c r="AH224" t="s">
        <v>53</v>
      </c>
      <c r="AJ224" t="s">
        <v>50</v>
      </c>
      <c r="AK224" t="s">
        <v>54</v>
      </c>
      <c r="AO224" t="s">
        <v>55</v>
      </c>
      <c r="AP224" s="1">
        <v>45627.586805555555</v>
      </c>
      <c r="AQ224" s="1">
        <v>45557.586805555555</v>
      </c>
    </row>
    <row r="225" spans="1:43" x14ac:dyDescent="0.35">
      <c r="A225" t="s">
        <v>1687</v>
      </c>
      <c r="B225" t="s">
        <v>1688</v>
      </c>
      <c r="C225" t="s">
        <v>1689</v>
      </c>
      <c r="F225">
        <v>18453005538</v>
      </c>
      <c r="H225" t="s">
        <v>1687</v>
      </c>
      <c r="K225" t="s">
        <v>1690</v>
      </c>
      <c r="M225" t="s">
        <v>1691</v>
      </c>
      <c r="N225" t="s">
        <v>1692</v>
      </c>
      <c r="O225">
        <v>29575</v>
      </c>
      <c r="P225" t="s">
        <v>49</v>
      </c>
      <c r="U225" s="1">
        <v>45550</v>
      </c>
      <c r="V225" s="1">
        <v>45550</v>
      </c>
      <c r="W225" s="1">
        <v>45550.572222222225</v>
      </c>
      <c r="X225" s="1">
        <v>45550.572222222225</v>
      </c>
      <c r="AC225" t="s">
        <v>50</v>
      </c>
      <c r="AD225">
        <v>1000000001</v>
      </c>
      <c r="AE225" s="1">
        <v>39973.351388888892</v>
      </c>
      <c r="AF225" t="s">
        <v>51</v>
      </c>
      <c r="AG225" t="s">
        <v>1693</v>
      </c>
      <c r="AH225" t="s">
        <v>53</v>
      </c>
      <c r="AJ225" t="s">
        <v>50</v>
      </c>
      <c r="AK225" t="s">
        <v>54</v>
      </c>
      <c r="AO225" t="s">
        <v>55</v>
      </c>
    </row>
    <row r="226" spans="1:43" x14ac:dyDescent="0.35">
      <c r="A226" t="s">
        <v>1694</v>
      </c>
      <c r="B226" t="s">
        <v>1695</v>
      </c>
      <c r="C226" t="s">
        <v>1696</v>
      </c>
      <c r="F226">
        <v>19709037300</v>
      </c>
      <c r="H226" t="s">
        <v>1697</v>
      </c>
      <c r="K226" t="s">
        <v>1698</v>
      </c>
      <c r="M226" t="s">
        <v>1699</v>
      </c>
      <c r="N226" t="s">
        <v>94</v>
      </c>
      <c r="O226">
        <v>81137</v>
      </c>
      <c r="P226" t="s">
        <v>49</v>
      </c>
      <c r="U226" s="1">
        <v>45550</v>
      </c>
      <c r="V226" s="1">
        <v>45550</v>
      </c>
      <c r="W226" s="1">
        <v>45550.493750000001</v>
      </c>
      <c r="X226" s="1">
        <v>45550.493750000001</v>
      </c>
      <c r="AC226" t="s">
        <v>50</v>
      </c>
      <c r="AD226">
        <v>1000000001</v>
      </c>
      <c r="AE226" s="1">
        <v>39973.351388888892</v>
      </c>
      <c r="AF226" t="s">
        <v>51</v>
      </c>
      <c r="AG226" t="s">
        <v>1700</v>
      </c>
      <c r="AH226" t="s">
        <v>53</v>
      </c>
      <c r="AJ226" t="s">
        <v>50</v>
      </c>
      <c r="AK226" t="s">
        <v>54</v>
      </c>
      <c r="AO226" t="s">
        <v>55</v>
      </c>
      <c r="AP226" s="1">
        <v>45550.488888888889</v>
      </c>
    </row>
    <row r="227" spans="1:43" x14ac:dyDescent="0.35">
      <c r="A227" t="s">
        <v>1701</v>
      </c>
      <c r="B227" t="s">
        <v>1702</v>
      </c>
      <c r="C227" t="s">
        <v>1703</v>
      </c>
      <c r="F227">
        <v>15053737854</v>
      </c>
      <c r="H227" t="s">
        <v>1701</v>
      </c>
      <c r="J227" t="s">
        <v>1704</v>
      </c>
      <c r="K227" t="s">
        <v>1705</v>
      </c>
      <c r="M227" t="s">
        <v>341</v>
      </c>
      <c r="N227" t="s">
        <v>223</v>
      </c>
      <c r="O227">
        <v>87110</v>
      </c>
      <c r="P227" t="s">
        <v>49</v>
      </c>
      <c r="U227" s="1">
        <v>45551</v>
      </c>
      <c r="V227" s="1">
        <v>45551</v>
      </c>
      <c r="W227" s="1">
        <v>45551.356249999997</v>
      </c>
      <c r="X227" s="1">
        <v>45551.356249999997</v>
      </c>
      <c r="AC227" t="s">
        <v>50</v>
      </c>
      <c r="AD227">
        <v>2969503311</v>
      </c>
      <c r="AE227" s="1">
        <v>37916</v>
      </c>
      <c r="AF227" t="s">
        <v>1706</v>
      </c>
      <c r="AG227" t="s">
        <v>1707</v>
      </c>
      <c r="AH227" t="s">
        <v>53</v>
      </c>
      <c r="AJ227" t="s">
        <v>50</v>
      </c>
      <c r="AK227" t="s">
        <v>54</v>
      </c>
      <c r="AO227" t="s">
        <v>55</v>
      </c>
      <c r="AP227" s="1">
        <v>45737.423611111109</v>
      </c>
      <c r="AQ227" s="1">
        <v>45737.356249999997</v>
      </c>
    </row>
    <row r="228" spans="1:43" x14ac:dyDescent="0.35">
      <c r="A228" t="s">
        <v>1708</v>
      </c>
      <c r="B228" t="s">
        <v>1709</v>
      </c>
      <c r="C228" t="s">
        <v>1052</v>
      </c>
      <c r="F228">
        <v>15756185802</v>
      </c>
      <c r="H228" t="s">
        <v>1708</v>
      </c>
      <c r="J228" t="s">
        <v>1710</v>
      </c>
      <c r="K228" t="s">
        <v>1711</v>
      </c>
      <c r="L228" t="s">
        <v>1712</v>
      </c>
      <c r="M228" t="s">
        <v>1713</v>
      </c>
      <c r="N228" t="s">
        <v>223</v>
      </c>
      <c r="O228">
        <v>88081</v>
      </c>
      <c r="P228" t="s">
        <v>49</v>
      </c>
      <c r="U228" s="1">
        <v>45551</v>
      </c>
      <c r="V228" s="1">
        <v>45551</v>
      </c>
      <c r="W228" s="1">
        <v>45551.527777777781</v>
      </c>
      <c r="X228" s="1">
        <v>45551.527777777781</v>
      </c>
      <c r="AC228" t="s">
        <v>50</v>
      </c>
      <c r="AD228">
        <v>2975248668</v>
      </c>
      <c r="AE228" s="1">
        <v>45659.480555555558</v>
      </c>
      <c r="AF228" t="s">
        <v>1714</v>
      </c>
      <c r="AG228" t="s">
        <v>1715</v>
      </c>
      <c r="AH228" t="s">
        <v>53</v>
      </c>
      <c r="AJ228" t="s">
        <v>50</v>
      </c>
      <c r="AK228" t="s">
        <v>54</v>
      </c>
      <c r="AO228" t="s">
        <v>67</v>
      </c>
      <c r="AP228" s="1">
        <v>45687.93472222222</v>
      </c>
      <c r="AQ228" s="1">
        <v>45659.486805555556</v>
      </c>
    </row>
    <row r="229" spans="1:43" x14ac:dyDescent="0.35">
      <c r="A229" t="s">
        <v>1716</v>
      </c>
      <c r="B229" t="s">
        <v>1717</v>
      </c>
      <c r="C229" t="s">
        <v>1531</v>
      </c>
      <c r="F229">
        <v>15754993000</v>
      </c>
      <c r="H229" t="s">
        <v>1716</v>
      </c>
      <c r="K229" t="s">
        <v>1718</v>
      </c>
      <c r="M229" t="s">
        <v>961</v>
      </c>
      <c r="N229" t="s">
        <v>223</v>
      </c>
      <c r="O229">
        <v>88220</v>
      </c>
      <c r="P229" t="s">
        <v>49</v>
      </c>
      <c r="U229" s="1">
        <v>45551</v>
      </c>
      <c r="V229" s="1">
        <v>45551</v>
      </c>
      <c r="W229" s="1">
        <v>45551.761805555558</v>
      </c>
      <c r="X229" s="1">
        <v>45551.761805555558</v>
      </c>
      <c r="AC229" t="s">
        <v>50</v>
      </c>
      <c r="AD229">
        <v>1000000001</v>
      </c>
      <c r="AE229" s="1">
        <v>39973.351388888892</v>
      </c>
      <c r="AF229" t="s">
        <v>51</v>
      </c>
      <c r="AG229" t="s">
        <v>1719</v>
      </c>
      <c r="AH229" t="s">
        <v>53</v>
      </c>
      <c r="AJ229" t="s">
        <v>50</v>
      </c>
      <c r="AK229" t="s">
        <v>54</v>
      </c>
      <c r="AO229" t="s">
        <v>67</v>
      </c>
    </row>
    <row r="230" spans="1:43" x14ac:dyDescent="0.35">
      <c r="A230" t="s">
        <v>1720</v>
      </c>
      <c r="B230" t="s">
        <v>1721</v>
      </c>
      <c r="C230" t="s">
        <v>1722</v>
      </c>
      <c r="F230">
        <v>19705859791</v>
      </c>
      <c r="H230" t="s">
        <v>1723</v>
      </c>
      <c r="J230" t="s">
        <v>1724</v>
      </c>
      <c r="K230" t="s">
        <v>1725</v>
      </c>
      <c r="M230" t="s">
        <v>1726</v>
      </c>
      <c r="N230" t="s">
        <v>94</v>
      </c>
      <c r="O230">
        <v>81147</v>
      </c>
      <c r="P230" t="s">
        <v>49</v>
      </c>
      <c r="U230" s="1">
        <v>45551</v>
      </c>
      <c r="V230" s="1">
        <v>45551</v>
      </c>
      <c r="W230" s="1">
        <v>45551.42291666667</v>
      </c>
      <c r="X230" s="1">
        <v>45551.42291666667</v>
      </c>
      <c r="AC230" t="s">
        <v>50</v>
      </c>
      <c r="AD230">
        <v>1000000001</v>
      </c>
      <c r="AE230" s="1">
        <v>39973.351388888892</v>
      </c>
      <c r="AF230" t="s">
        <v>51</v>
      </c>
      <c r="AG230" t="s">
        <v>1727</v>
      </c>
      <c r="AH230" t="s">
        <v>53</v>
      </c>
      <c r="AJ230" t="s">
        <v>50</v>
      </c>
      <c r="AK230" t="s">
        <v>54</v>
      </c>
      <c r="AO230" t="s">
        <v>55</v>
      </c>
      <c r="AP230" s="1">
        <v>45554.370138888888</v>
      </c>
      <c r="AQ230" s="1">
        <v>45551.433333333334</v>
      </c>
    </row>
    <row r="231" spans="1:43" x14ac:dyDescent="0.35">
      <c r="A231" t="s">
        <v>1728</v>
      </c>
      <c r="B231" t="s">
        <v>1729</v>
      </c>
      <c r="C231" t="s">
        <v>1376</v>
      </c>
      <c r="F231">
        <v>19706183235</v>
      </c>
      <c r="H231" t="s">
        <v>1728</v>
      </c>
      <c r="J231" t="s">
        <v>1730</v>
      </c>
      <c r="K231" t="s">
        <v>1731</v>
      </c>
      <c r="M231" t="s">
        <v>1732</v>
      </c>
      <c r="N231" t="s">
        <v>213</v>
      </c>
      <c r="O231">
        <v>81650</v>
      </c>
      <c r="P231" t="s">
        <v>49</v>
      </c>
      <c r="U231" s="1">
        <v>45551</v>
      </c>
      <c r="V231" s="1">
        <v>45551</v>
      </c>
      <c r="W231" s="1">
        <v>45551.663194444445</v>
      </c>
      <c r="X231" s="1">
        <v>45551.663194444445</v>
      </c>
      <c r="AC231" t="s">
        <v>50</v>
      </c>
      <c r="AD231">
        <v>2973794730</v>
      </c>
      <c r="AE231" s="1">
        <v>45237.129166666666</v>
      </c>
      <c r="AF231" t="s">
        <v>1733</v>
      </c>
      <c r="AG231" t="s">
        <v>1734</v>
      </c>
      <c r="AH231" t="s">
        <v>53</v>
      </c>
      <c r="AJ231" t="s">
        <v>50</v>
      </c>
      <c r="AO231" t="s">
        <v>412</v>
      </c>
      <c r="AP231" s="1">
        <v>45734.709722222222</v>
      </c>
      <c r="AQ231" s="1">
        <v>45588.616666666669</v>
      </c>
    </row>
    <row r="232" spans="1:43" x14ac:dyDescent="0.35">
      <c r="A232" t="s">
        <v>1735</v>
      </c>
      <c r="B232" t="s">
        <v>1736</v>
      </c>
      <c r="C232" t="s">
        <v>1737</v>
      </c>
      <c r="F232">
        <v>15755352764</v>
      </c>
      <c r="H232" t="s">
        <v>1735</v>
      </c>
      <c r="J232" t="s">
        <v>1738</v>
      </c>
      <c r="K232" t="s">
        <v>1739</v>
      </c>
      <c r="L232" t="s">
        <v>1740</v>
      </c>
      <c r="M232" t="s">
        <v>1741</v>
      </c>
      <c r="N232" t="s">
        <v>223</v>
      </c>
      <c r="O232" t="s">
        <v>1742</v>
      </c>
      <c r="P232" t="s">
        <v>49</v>
      </c>
      <c r="U232" s="1">
        <v>45551</v>
      </c>
      <c r="V232" s="1">
        <v>45551</v>
      </c>
      <c r="W232" s="1">
        <v>45551.677777777775</v>
      </c>
      <c r="X232" s="1">
        <v>45551.677777777775</v>
      </c>
      <c r="AC232" t="s">
        <v>50</v>
      </c>
      <c r="AD232">
        <v>2973981784</v>
      </c>
      <c r="AE232" s="1">
        <v>45551.680555555555</v>
      </c>
      <c r="AF232" t="s">
        <v>1743</v>
      </c>
      <c r="AG232" t="s">
        <v>1744</v>
      </c>
      <c r="AH232" t="s">
        <v>53</v>
      </c>
      <c r="AJ232" t="s">
        <v>50</v>
      </c>
      <c r="AK232" t="s">
        <v>54</v>
      </c>
      <c r="AO232" t="s">
        <v>55</v>
      </c>
      <c r="AP232" s="1">
        <v>45551.684027777781</v>
      </c>
      <c r="AQ232" s="1">
        <v>45551.685416666667</v>
      </c>
    </row>
    <row r="233" spans="1:43" x14ac:dyDescent="0.35">
      <c r="A233" t="s">
        <v>1745</v>
      </c>
      <c r="B233" t="s">
        <v>1746</v>
      </c>
      <c r="C233" t="s">
        <v>1747</v>
      </c>
      <c r="F233">
        <v>14327012620</v>
      </c>
      <c r="H233" t="s">
        <v>1748</v>
      </c>
      <c r="J233" t="s">
        <v>210</v>
      </c>
      <c r="K233" t="s">
        <v>1306</v>
      </c>
      <c r="M233" t="s">
        <v>1307</v>
      </c>
      <c r="N233" t="s">
        <v>137</v>
      </c>
      <c r="O233">
        <v>79706</v>
      </c>
      <c r="P233" t="s">
        <v>49</v>
      </c>
      <c r="U233" s="1">
        <v>45551</v>
      </c>
      <c r="V233" s="1">
        <v>45551</v>
      </c>
      <c r="W233" s="1">
        <v>45551.397222222222</v>
      </c>
      <c r="X233" s="1">
        <v>45551.397222222222</v>
      </c>
      <c r="AC233" t="s">
        <v>50</v>
      </c>
      <c r="AD233">
        <v>2969634929</v>
      </c>
      <c r="AE233" s="1">
        <v>41799.665972222225</v>
      </c>
      <c r="AF233" t="s">
        <v>215</v>
      </c>
      <c r="AG233" t="s">
        <v>1749</v>
      </c>
      <c r="AH233" t="s">
        <v>53</v>
      </c>
      <c r="AJ233" t="s">
        <v>50</v>
      </c>
      <c r="AK233" t="s">
        <v>54</v>
      </c>
      <c r="AO233" t="s">
        <v>55</v>
      </c>
      <c r="AP233" s="1">
        <v>45551.397222222222</v>
      </c>
    </row>
    <row r="234" spans="1:43" x14ac:dyDescent="0.35">
      <c r="A234" t="s">
        <v>1750</v>
      </c>
      <c r="B234" t="s">
        <v>1751</v>
      </c>
      <c r="C234" t="s">
        <v>1752</v>
      </c>
      <c r="F234">
        <v>19703967511</v>
      </c>
      <c r="H234" t="s">
        <v>1750</v>
      </c>
      <c r="J234" t="s">
        <v>1753</v>
      </c>
      <c r="K234" t="s">
        <v>1754</v>
      </c>
      <c r="M234" t="s">
        <v>1755</v>
      </c>
      <c r="N234" t="s">
        <v>94</v>
      </c>
      <c r="O234">
        <v>80634</v>
      </c>
      <c r="P234" t="s">
        <v>49</v>
      </c>
      <c r="U234" s="1">
        <v>45551</v>
      </c>
      <c r="V234" s="1">
        <v>45551</v>
      </c>
      <c r="W234" s="1">
        <v>45551.506249999999</v>
      </c>
      <c r="X234" s="1">
        <v>45551.506249999999</v>
      </c>
      <c r="AC234" t="s">
        <v>50</v>
      </c>
      <c r="AD234">
        <v>2973337309</v>
      </c>
      <c r="AE234" s="1">
        <v>45026.484722222223</v>
      </c>
      <c r="AF234" t="s">
        <v>1756</v>
      </c>
      <c r="AG234" t="s">
        <v>1757</v>
      </c>
      <c r="AH234" t="s">
        <v>53</v>
      </c>
      <c r="AJ234" t="s">
        <v>50</v>
      </c>
      <c r="AK234" t="s">
        <v>54</v>
      </c>
      <c r="AO234" t="s">
        <v>55</v>
      </c>
      <c r="AP234" s="1">
        <v>45657.384027777778</v>
      </c>
      <c r="AQ234" s="1">
        <v>45551.512499999997</v>
      </c>
    </row>
    <row r="235" spans="1:43" x14ac:dyDescent="0.35">
      <c r="A235" t="s">
        <v>1758</v>
      </c>
      <c r="B235" t="s">
        <v>293</v>
      </c>
      <c r="C235" t="s">
        <v>90</v>
      </c>
      <c r="F235" t="s">
        <v>1759</v>
      </c>
      <c r="H235" t="s">
        <v>1758</v>
      </c>
      <c r="J235" t="s">
        <v>1760</v>
      </c>
      <c r="P235" t="s">
        <v>49</v>
      </c>
      <c r="U235" s="1">
        <v>45551</v>
      </c>
      <c r="V235" s="1">
        <v>45551</v>
      </c>
      <c r="W235" s="1">
        <v>45621.706944444442</v>
      </c>
      <c r="X235" s="1">
        <v>45621.706944444442</v>
      </c>
      <c r="AC235" t="s">
        <v>50</v>
      </c>
      <c r="AD235">
        <v>2974978262</v>
      </c>
      <c r="AE235" s="1">
        <v>45551.493055555555</v>
      </c>
      <c r="AF235" t="s">
        <v>1761</v>
      </c>
      <c r="AG235" t="s">
        <v>1762</v>
      </c>
      <c r="AH235" t="s">
        <v>53</v>
      </c>
      <c r="AJ235" t="s">
        <v>50</v>
      </c>
      <c r="AO235" t="s">
        <v>412</v>
      </c>
    </row>
    <row r="236" spans="1:43" x14ac:dyDescent="0.35">
      <c r="A236" t="s">
        <v>1763</v>
      </c>
      <c r="B236" t="s">
        <v>1764</v>
      </c>
      <c r="C236" t="s">
        <v>1765</v>
      </c>
      <c r="F236">
        <v>14322710995</v>
      </c>
      <c r="H236" t="s">
        <v>1763</v>
      </c>
      <c r="J236" t="s">
        <v>210</v>
      </c>
      <c r="K236" t="s">
        <v>1766</v>
      </c>
      <c r="M236" t="s">
        <v>1307</v>
      </c>
      <c r="N236" t="s">
        <v>137</v>
      </c>
      <c r="O236">
        <v>79706</v>
      </c>
      <c r="P236" t="s">
        <v>49</v>
      </c>
      <c r="U236" s="1">
        <v>45551</v>
      </c>
      <c r="V236" s="1">
        <v>45551</v>
      </c>
      <c r="W236" s="1">
        <v>45551.398611111108</v>
      </c>
      <c r="X236" s="1">
        <v>45551.398611111108</v>
      </c>
      <c r="AC236" t="s">
        <v>50</v>
      </c>
      <c r="AD236">
        <v>2969634929</v>
      </c>
      <c r="AE236" s="1">
        <v>41799.665972222225</v>
      </c>
      <c r="AF236" t="s">
        <v>215</v>
      </c>
      <c r="AG236" t="s">
        <v>1767</v>
      </c>
      <c r="AH236" t="s">
        <v>53</v>
      </c>
      <c r="AJ236" t="s">
        <v>50</v>
      </c>
      <c r="AK236" t="s">
        <v>54</v>
      </c>
      <c r="AO236" t="s">
        <v>55</v>
      </c>
      <c r="AP236" s="1">
        <v>45740.574305555558</v>
      </c>
    </row>
    <row r="237" spans="1:43" x14ac:dyDescent="0.35">
      <c r="A237" t="s">
        <v>1768</v>
      </c>
      <c r="B237" t="s">
        <v>1769</v>
      </c>
      <c r="C237" t="s">
        <v>1770</v>
      </c>
      <c r="F237">
        <v>13035364872</v>
      </c>
      <c r="H237" t="s">
        <v>1768</v>
      </c>
      <c r="J237" t="s">
        <v>1771</v>
      </c>
      <c r="K237" t="s">
        <v>1772</v>
      </c>
      <c r="M237" t="s">
        <v>1773</v>
      </c>
      <c r="N237" t="s">
        <v>94</v>
      </c>
      <c r="O237">
        <v>80642</v>
      </c>
      <c r="P237" t="s">
        <v>49</v>
      </c>
      <c r="U237" s="1">
        <v>45551</v>
      </c>
      <c r="V237" s="1">
        <v>45551</v>
      </c>
      <c r="W237" s="1">
        <v>45551.731944444444</v>
      </c>
      <c r="X237" s="1">
        <v>45551.731944444444</v>
      </c>
      <c r="AC237" t="s">
        <v>50</v>
      </c>
      <c r="AD237">
        <v>1000000001</v>
      </c>
      <c r="AE237" s="1">
        <v>39973.351388888892</v>
      </c>
      <c r="AF237" t="s">
        <v>51</v>
      </c>
      <c r="AG237" t="s">
        <v>1774</v>
      </c>
      <c r="AH237" t="s">
        <v>53</v>
      </c>
      <c r="AJ237" t="s">
        <v>50</v>
      </c>
      <c r="AK237" t="s">
        <v>54</v>
      </c>
      <c r="AO237" t="s">
        <v>55</v>
      </c>
      <c r="AP237" s="1">
        <v>45706.700694444444</v>
      </c>
    </row>
    <row r="238" spans="1:43" x14ac:dyDescent="0.35">
      <c r="A238" t="s">
        <v>1775</v>
      </c>
      <c r="B238" t="s">
        <v>1776</v>
      </c>
      <c r="C238" t="s">
        <v>1777</v>
      </c>
      <c r="F238" t="s">
        <v>1778</v>
      </c>
      <c r="H238" t="s">
        <v>1779</v>
      </c>
      <c r="J238" t="s">
        <v>210</v>
      </c>
      <c r="M238" t="s">
        <v>1780</v>
      </c>
      <c r="N238" t="s">
        <v>137</v>
      </c>
      <c r="O238">
        <v>79706</v>
      </c>
      <c r="P238" t="s">
        <v>49</v>
      </c>
      <c r="U238" s="1">
        <v>45551</v>
      </c>
      <c r="V238" s="1">
        <v>45551</v>
      </c>
      <c r="W238" s="1">
        <v>45551.40902777778</v>
      </c>
      <c r="X238" s="1">
        <v>45551.40902777778</v>
      </c>
      <c r="AC238" t="s">
        <v>50</v>
      </c>
      <c r="AD238">
        <v>2969634929</v>
      </c>
      <c r="AE238" s="1">
        <v>41799.665972222225</v>
      </c>
      <c r="AF238" t="s">
        <v>215</v>
      </c>
      <c r="AG238" t="s">
        <v>1781</v>
      </c>
      <c r="AH238" t="s">
        <v>53</v>
      </c>
      <c r="AJ238" t="s">
        <v>50</v>
      </c>
      <c r="AK238" t="s">
        <v>54</v>
      </c>
      <c r="AO238" t="s">
        <v>55</v>
      </c>
      <c r="AP238" s="1">
        <v>45621.107638888891</v>
      </c>
    </row>
    <row r="239" spans="1:43" x14ac:dyDescent="0.35">
      <c r="A239" t="s">
        <v>1782</v>
      </c>
      <c r="B239" t="s">
        <v>1783</v>
      </c>
      <c r="C239" t="s">
        <v>1595</v>
      </c>
      <c r="F239" t="s">
        <v>1784</v>
      </c>
      <c r="H239" t="s">
        <v>1782</v>
      </c>
      <c r="J239" t="s">
        <v>1785</v>
      </c>
      <c r="K239" t="s">
        <v>1786</v>
      </c>
      <c r="M239" t="s">
        <v>1787</v>
      </c>
      <c r="N239" t="s">
        <v>517</v>
      </c>
      <c r="O239">
        <v>81652</v>
      </c>
      <c r="P239" t="s">
        <v>49</v>
      </c>
      <c r="U239" s="1">
        <v>45551</v>
      </c>
      <c r="V239" s="1">
        <v>45551</v>
      </c>
      <c r="W239" s="1">
        <v>45551.380555555559</v>
      </c>
      <c r="X239" s="1">
        <v>45551.380555555559</v>
      </c>
      <c r="AC239" t="s">
        <v>50</v>
      </c>
      <c r="AD239">
        <v>2973850428</v>
      </c>
      <c r="AE239" s="1">
        <v>45239.356944444444</v>
      </c>
      <c r="AF239" t="s">
        <v>1788</v>
      </c>
      <c r="AG239" t="s">
        <v>1789</v>
      </c>
      <c r="AH239" t="s">
        <v>53</v>
      </c>
      <c r="AJ239" t="s">
        <v>50</v>
      </c>
      <c r="AK239" t="s">
        <v>54</v>
      </c>
      <c r="AO239" t="s">
        <v>55</v>
      </c>
      <c r="AP239" s="1">
        <v>45551.525000000001</v>
      </c>
      <c r="AQ239" s="1">
        <v>45551.52847222222</v>
      </c>
    </row>
    <row r="240" spans="1:43" x14ac:dyDescent="0.35">
      <c r="A240" t="s">
        <v>1790</v>
      </c>
      <c r="B240" t="s">
        <v>1791</v>
      </c>
      <c r="C240" t="s">
        <v>1792</v>
      </c>
      <c r="F240">
        <v>17193742437</v>
      </c>
      <c r="H240" t="s">
        <v>1790</v>
      </c>
      <c r="J240" t="s">
        <v>1793</v>
      </c>
      <c r="K240" t="s">
        <v>1794</v>
      </c>
      <c r="M240" t="s">
        <v>304</v>
      </c>
      <c r="N240" t="s">
        <v>94</v>
      </c>
      <c r="O240">
        <v>80911</v>
      </c>
      <c r="P240" t="s">
        <v>49</v>
      </c>
      <c r="U240" s="1">
        <v>45551</v>
      </c>
      <c r="V240" s="1">
        <v>45551</v>
      </c>
      <c r="W240" s="1">
        <v>45551.678472222222</v>
      </c>
      <c r="X240" s="1">
        <v>45551.678472222222</v>
      </c>
      <c r="AC240" t="s">
        <v>50</v>
      </c>
      <c r="AD240">
        <v>2974978859</v>
      </c>
      <c r="AE240" s="1">
        <v>45552.460416666669</v>
      </c>
      <c r="AF240" t="s">
        <v>1795</v>
      </c>
      <c r="AG240" t="s">
        <v>1796</v>
      </c>
      <c r="AH240" t="s">
        <v>53</v>
      </c>
      <c r="AJ240" t="s">
        <v>50</v>
      </c>
      <c r="AK240" t="s">
        <v>54</v>
      </c>
      <c r="AO240" t="s">
        <v>55</v>
      </c>
      <c r="AP240" s="1">
        <v>45552.500694444447</v>
      </c>
      <c r="AQ240" s="1">
        <v>45552.498611111114</v>
      </c>
    </row>
    <row r="241" spans="1:43" x14ac:dyDescent="0.35">
      <c r="A241" t="s">
        <v>1797</v>
      </c>
      <c r="B241" t="s">
        <v>1798</v>
      </c>
      <c r="C241" t="s">
        <v>1799</v>
      </c>
      <c r="H241" t="s">
        <v>1797</v>
      </c>
      <c r="J241" t="s">
        <v>1800</v>
      </c>
      <c r="U241" s="1">
        <v>45551</v>
      </c>
      <c r="V241" s="1">
        <v>45551</v>
      </c>
      <c r="W241" s="1">
        <v>45551.727777777778</v>
      </c>
      <c r="X241" s="1">
        <v>45551.727777777778</v>
      </c>
      <c r="AC241" t="s">
        <v>50</v>
      </c>
      <c r="AD241">
        <v>2969862442</v>
      </c>
      <c r="AE241" s="1">
        <v>43460.340277777781</v>
      </c>
      <c r="AF241" t="s">
        <v>1801</v>
      </c>
      <c r="AG241" t="s">
        <v>1802</v>
      </c>
      <c r="AH241" t="s">
        <v>53</v>
      </c>
      <c r="AJ241" t="s">
        <v>50</v>
      </c>
      <c r="AO241" t="s">
        <v>412</v>
      </c>
      <c r="AP241" s="1">
        <v>45560.647222222222</v>
      </c>
      <c r="AQ241" s="1">
        <v>45551.73333333333</v>
      </c>
    </row>
    <row r="242" spans="1:43" x14ac:dyDescent="0.35">
      <c r="A242" t="s">
        <v>1803</v>
      </c>
      <c r="B242" t="s">
        <v>1804</v>
      </c>
      <c r="C242" t="s">
        <v>500</v>
      </c>
      <c r="F242">
        <v>17192428971</v>
      </c>
      <c r="H242" t="s">
        <v>1803</v>
      </c>
      <c r="J242" t="s">
        <v>1805</v>
      </c>
      <c r="K242" t="s">
        <v>1806</v>
      </c>
      <c r="M242" t="s">
        <v>386</v>
      </c>
      <c r="N242" t="s">
        <v>94</v>
      </c>
      <c r="O242">
        <v>81069</v>
      </c>
      <c r="P242" t="s">
        <v>49</v>
      </c>
      <c r="U242" s="1">
        <v>45551</v>
      </c>
      <c r="V242" s="1">
        <v>45551</v>
      </c>
      <c r="W242" s="1">
        <v>45551.663194444445</v>
      </c>
      <c r="X242" s="1">
        <v>45551.663194444445</v>
      </c>
      <c r="AC242" t="s">
        <v>50</v>
      </c>
      <c r="AD242">
        <v>2972039723</v>
      </c>
      <c r="AE242" s="1">
        <v>44519.677083333336</v>
      </c>
      <c r="AF242" t="s">
        <v>1807</v>
      </c>
      <c r="AG242" t="s">
        <v>1808</v>
      </c>
      <c r="AH242" t="s">
        <v>53</v>
      </c>
      <c r="AJ242" t="s">
        <v>50</v>
      </c>
      <c r="AK242" t="s">
        <v>54</v>
      </c>
      <c r="AO242" t="s">
        <v>55</v>
      </c>
      <c r="AP242" s="1">
        <v>45551.734722222223</v>
      </c>
      <c r="AQ242" s="1">
        <v>45551.731944444444</v>
      </c>
    </row>
    <row r="243" spans="1:43" x14ac:dyDescent="0.35">
      <c r="A243" t="s">
        <v>1809</v>
      </c>
      <c r="B243" t="s">
        <v>1810</v>
      </c>
      <c r="C243" t="s">
        <v>1811</v>
      </c>
      <c r="F243" t="s">
        <v>202</v>
      </c>
      <c r="H243" t="s">
        <v>1812</v>
      </c>
      <c r="J243" t="s">
        <v>204</v>
      </c>
      <c r="P243" t="s">
        <v>49</v>
      </c>
      <c r="U243" s="1">
        <v>45551</v>
      </c>
      <c r="V243" s="1">
        <v>45551</v>
      </c>
      <c r="W243" s="1">
        <v>45552.369444444441</v>
      </c>
      <c r="X243" s="1">
        <v>45552.369444444441</v>
      </c>
      <c r="AC243" t="s">
        <v>50</v>
      </c>
      <c r="AD243">
        <v>1000000000</v>
      </c>
      <c r="AE243" s="1">
        <v>37295</v>
      </c>
      <c r="AG243" t="s">
        <v>1813</v>
      </c>
      <c r="AH243" t="s">
        <v>53</v>
      </c>
      <c r="AJ243" t="s">
        <v>50</v>
      </c>
      <c r="AO243" t="s">
        <v>55</v>
      </c>
      <c r="AP243" s="1">
        <v>45638.53402777778</v>
      </c>
    </row>
    <row r="244" spans="1:43" x14ac:dyDescent="0.35">
      <c r="A244" t="s">
        <v>1814</v>
      </c>
      <c r="B244" t="s">
        <v>1815</v>
      </c>
      <c r="C244" t="s">
        <v>1816</v>
      </c>
      <c r="D244" t="s">
        <v>1817</v>
      </c>
      <c r="F244" t="s">
        <v>202</v>
      </c>
      <c r="H244" t="s">
        <v>1818</v>
      </c>
      <c r="J244" t="s">
        <v>204</v>
      </c>
      <c r="P244" t="s">
        <v>49</v>
      </c>
      <c r="U244" s="1">
        <v>45551</v>
      </c>
      <c r="V244" s="1">
        <v>45551</v>
      </c>
      <c r="W244" s="1">
        <v>45552.368055555555</v>
      </c>
      <c r="X244" s="1">
        <v>45552.368055555555</v>
      </c>
      <c r="AC244" t="s">
        <v>50</v>
      </c>
      <c r="AD244">
        <v>1000000000</v>
      </c>
      <c r="AE244" s="1">
        <v>37295</v>
      </c>
      <c r="AG244" t="s">
        <v>1819</v>
      </c>
      <c r="AH244" t="s">
        <v>53</v>
      </c>
      <c r="AJ244" t="s">
        <v>50</v>
      </c>
      <c r="AO244" t="s">
        <v>55</v>
      </c>
      <c r="AP244" s="1">
        <v>45551.449305555558</v>
      </c>
    </row>
    <row r="245" spans="1:43" x14ac:dyDescent="0.35">
      <c r="A245" t="s">
        <v>1820</v>
      </c>
      <c r="B245" t="s">
        <v>1821</v>
      </c>
      <c r="C245" t="s">
        <v>1052</v>
      </c>
      <c r="F245">
        <v>17196515991</v>
      </c>
      <c r="H245" t="s">
        <v>1820</v>
      </c>
      <c r="J245" t="s">
        <v>1822</v>
      </c>
      <c r="K245" t="s">
        <v>1823</v>
      </c>
      <c r="M245" t="s">
        <v>1161</v>
      </c>
      <c r="N245" t="s">
        <v>94</v>
      </c>
      <c r="O245">
        <v>81240</v>
      </c>
      <c r="P245" t="s">
        <v>49</v>
      </c>
      <c r="U245" s="1">
        <v>45551</v>
      </c>
      <c r="V245" s="1">
        <v>45551</v>
      </c>
      <c r="W245" s="1">
        <v>45551.540277777778</v>
      </c>
      <c r="X245" s="1">
        <v>45551.540277777778</v>
      </c>
      <c r="AC245" t="s">
        <v>50</v>
      </c>
      <c r="AD245">
        <v>2974983075</v>
      </c>
      <c r="AE245" s="1">
        <v>45552.423611111109</v>
      </c>
      <c r="AF245" t="s">
        <v>1824</v>
      </c>
      <c r="AG245" t="s">
        <v>1825</v>
      </c>
      <c r="AH245" t="s">
        <v>53</v>
      </c>
      <c r="AJ245" t="s">
        <v>50</v>
      </c>
      <c r="AK245" t="s">
        <v>54</v>
      </c>
      <c r="AO245" t="s">
        <v>55</v>
      </c>
      <c r="AP245" s="1">
        <v>45551.581250000003</v>
      </c>
    </row>
    <row r="246" spans="1:43" x14ac:dyDescent="0.35">
      <c r="A246" t="s">
        <v>1826</v>
      </c>
      <c r="B246" t="s">
        <v>1827</v>
      </c>
      <c r="C246" t="s">
        <v>1828</v>
      </c>
      <c r="F246">
        <v>16026225807</v>
      </c>
      <c r="H246" t="s">
        <v>1826</v>
      </c>
      <c r="J246" t="s">
        <v>1829</v>
      </c>
      <c r="K246" t="s">
        <v>1830</v>
      </c>
      <c r="M246" t="s">
        <v>509</v>
      </c>
      <c r="N246" t="s">
        <v>187</v>
      </c>
      <c r="O246">
        <v>85034</v>
      </c>
      <c r="P246" t="s">
        <v>49</v>
      </c>
      <c r="U246" s="1">
        <v>45551</v>
      </c>
      <c r="V246" s="1">
        <v>45551</v>
      </c>
      <c r="W246" s="1">
        <v>45551</v>
      </c>
      <c r="X246" s="1">
        <v>45551</v>
      </c>
      <c r="AC246" t="s">
        <v>50</v>
      </c>
      <c r="AD246">
        <v>2969542473</v>
      </c>
      <c r="AE246" s="1">
        <v>39974.713888888888</v>
      </c>
      <c r="AF246" t="s">
        <v>1831</v>
      </c>
      <c r="AG246" t="s">
        <v>1832</v>
      </c>
      <c r="AH246" t="s">
        <v>53</v>
      </c>
      <c r="AJ246" t="s">
        <v>50</v>
      </c>
      <c r="AO246" t="s">
        <v>55</v>
      </c>
      <c r="AP246" s="1">
        <v>45645.386111111111</v>
      </c>
      <c r="AQ246" s="1">
        <v>45645.387499999997</v>
      </c>
    </row>
    <row r="247" spans="1:43" x14ac:dyDescent="0.35">
      <c r="A247" t="s">
        <v>1833</v>
      </c>
      <c r="B247" t="s">
        <v>1834</v>
      </c>
      <c r="C247" t="s">
        <v>1531</v>
      </c>
      <c r="F247">
        <v>16134844085</v>
      </c>
      <c r="H247" t="s">
        <v>1835</v>
      </c>
      <c r="K247" t="s">
        <v>1836</v>
      </c>
      <c r="M247" t="s">
        <v>1837</v>
      </c>
      <c r="N247" t="s">
        <v>1838</v>
      </c>
      <c r="O247" t="s">
        <v>1839</v>
      </c>
      <c r="P247" t="s">
        <v>1372</v>
      </c>
      <c r="U247" s="1">
        <v>45551</v>
      </c>
      <c r="V247" s="1">
        <v>45551</v>
      </c>
      <c r="W247" s="1">
        <v>45552.487500000003</v>
      </c>
      <c r="X247" s="1">
        <v>45552.487500000003</v>
      </c>
      <c r="AC247" t="s">
        <v>50</v>
      </c>
      <c r="AD247">
        <v>1000000001</v>
      </c>
      <c r="AE247" s="1">
        <v>39973.351388888892</v>
      </c>
      <c r="AF247" t="s">
        <v>51</v>
      </c>
      <c r="AG247" t="s">
        <v>1840</v>
      </c>
      <c r="AH247" t="s">
        <v>53</v>
      </c>
      <c r="AJ247" t="s">
        <v>50</v>
      </c>
      <c r="AO247" t="s">
        <v>55</v>
      </c>
      <c r="AP247" s="1">
        <v>45551.849305555559</v>
      </c>
    </row>
    <row r="248" spans="1:43" x14ac:dyDescent="0.35">
      <c r="A248" t="s">
        <v>1841</v>
      </c>
      <c r="B248" t="s">
        <v>974</v>
      </c>
      <c r="C248" t="s">
        <v>1842</v>
      </c>
      <c r="F248" t="s">
        <v>1843</v>
      </c>
      <c r="H248" t="s">
        <v>1841</v>
      </c>
      <c r="J248" t="s">
        <v>1844</v>
      </c>
      <c r="P248" t="s">
        <v>49</v>
      </c>
      <c r="U248" s="1">
        <v>45551</v>
      </c>
      <c r="V248" s="1">
        <v>45551</v>
      </c>
      <c r="W248" s="1">
        <v>45551.918055555558</v>
      </c>
      <c r="X248" s="1">
        <v>45551.918055555558</v>
      </c>
      <c r="AC248" t="s">
        <v>50</v>
      </c>
      <c r="AD248">
        <v>1000000001</v>
      </c>
      <c r="AE248" s="1">
        <v>39973.351388888892</v>
      </c>
      <c r="AF248" t="s">
        <v>51</v>
      </c>
      <c r="AG248" t="s">
        <v>1845</v>
      </c>
      <c r="AH248" t="s">
        <v>53</v>
      </c>
      <c r="AJ248" t="s">
        <v>50</v>
      </c>
      <c r="AK248" t="s">
        <v>54</v>
      </c>
      <c r="AO248" t="s">
        <v>55</v>
      </c>
      <c r="AP248" s="1">
        <v>45565.918749999997</v>
      </c>
      <c r="AQ248" s="1">
        <v>45556.674305555556</v>
      </c>
    </row>
    <row r="249" spans="1:43" x14ac:dyDescent="0.35">
      <c r="A249" t="s">
        <v>1846</v>
      </c>
      <c r="B249" t="s">
        <v>1847</v>
      </c>
      <c r="C249" t="s">
        <v>1848</v>
      </c>
      <c r="F249">
        <v>13039060243</v>
      </c>
      <c r="H249" t="s">
        <v>1846</v>
      </c>
      <c r="J249" t="s">
        <v>1771</v>
      </c>
      <c r="K249" t="s">
        <v>1772</v>
      </c>
      <c r="M249" t="s">
        <v>1773</v>
      </c>
      <c r="N249" t="s">
        <v>94</v>
      </c>
      <c r="O249">
        <v>80642</v>
      </c>
      <c r="P249" t="s">
        <v>49</v>
      </c>
      <c r="U249" s="1">
        <v>45551</v>
      </c>
      <c r="V249" s="1">
        <v>45551</v>
      </c>
      <c r="W249" s="1">
        <v>45551.724999999999</v>
      </c>
      <c r="X249" s="1">
        <v>45551.724999999999</v>
      </c>
      <c r="AC249" t="s">
        <v>50</v>
      </c>
      <c r="AD249">
        <v>1000000001</v>
      </c>
      <c r="AE249" s="1">
        <v>39973.351388888892</v>
      </c>
      <c r="AF249" t="s">
        <v>51</v>
      </c>
      <c r="AG249" t="s">
        <v>1849</v>
      </c>
      <c r="AH249" t="s">
        <v>53</v>
      </c>
      <c r="AJ249" t="s">
        <v>50</v>
      </c>
      <c r="AK249" t="s">
        <v>54</v>
      </c>
      <c r="AO249" t="s">
        <v>55</v>
      </c>
      <c r="AP249" s="1">
        <v>45694.450694444444</v>
      </c>
    </row>
    <row r="250" spans="1:43" x14ac:dyDescent="0.35">
      <c r="A250" t="s">
        <v>1850</v>
      </c>
      <c r="B250" t="s">
        <v>1468</v>
      </c>
      <c r="C250" t="s">
        <v>1851</v>
      </c>
      <c r="F250">
        <v>15052034730</v>
      </c>
      <c r="H250" t="s">
        <v>1850</v>
      </c>
      <c r="K250" t="s">
        <v>1852</v>
      </c>
      <c r="M250" t="s">
        <v>341</v>
      </c>
      <c r="N250" t="s">
        <v>223</v>
      </c>
      <c r="O250">
        <v>87105</v>
      </c>
      <c r="P250" t="s">
        <v>49</v>
      </c>
      <c r="U250" s="1">
        <v>45551</v>
      </c>
      <c r="V250" s="1">
        <v>45551</v>
      </c>
      <c r="W250" s="1">
        <v>45551.626388888886</v>
      </c>
      <c r="X250" s="1">
        <v>45551.626388888886</v>
      </c>
      <c r="AC250" t="s">
        <v>50</v>
      </c>
      <c r="AD250">
        <v>1000000001</v>
      </c>
      <c r="AE250" s="1">
        <v>39973.351388888892</v>
      </c>
      <c r="AF250" t="s">
        <v>51</v>
      </c>
      <c r="AG250" t="s">
        <v>1853</v>
      </c>
      <c r="AH250" t="s">
        <v>53</v>
      </c>
      <c r="AJ250" t="s">
        <v>50</v>
      </c>
      <c r="AK250" t="s">
        <v>54</v>
      </c>
      <c r="AO250" t="s">
        <v>55</v>
      </c>
      <c r="AP250" s="1">
        <v>45569.422222222223</v>
      </c>
    </row>
    <row r="251" spans="1:43" x14ac:dyDescent="0.35">
      <c r="A251" t="s">
        <v>1854</v>
      </c>
      <c r="B251" t="s">
        <v>1855</v>
      </c>
      <c r="C251" t="s">
        <v>1856</v>
      </c>
      <c r="F251">
        <v>17193522985</v>
      </c>
      <c r="H251" t="s">
        <v>1857</v>
      </c>
      <c r="J251" t="s">
        <v>1858</v>
      </c>
      <c r="K251" t="s">
        <v>1859</v>
      </c>
      <c r="M251" t="s">
        <v>1860</v>
      </c>
      <c r="N251" t="s">
        <v>94</v>
      </c>
      <c r="O251">
        <v>80863</v>
      </c>
      <c r="P251" t="s">
        <v>49</v>
      </c>
      <c r="U251" s="1">
        <v>45551</v>
      </c>
      <c r="V251" s="1">
        <v>45551</v>
      </c>
      <c r="W251" s="1">
        <v>45551.527083333334</v>
      </c>
      <c r="X251" s="1">
        <v>45551.527083333334</v>
      </c>
      <c r="AC251" t="s">
        <v>50</v>
      </c>
      <c r="AD251">
        <v>1000000001</v>
      </c>
      <c r="AE251" s="1">
        <v>39973.351388888892</v>
      </c>
      <c r="AF251" t="s">
        <v>51</v>
      </c>
      <c r="AG251" t="s">
        <v>1861</v>
      </c>
      <c r="AH251" t="s">
        <v>53</v>
      </c>
      <c r="AJ251" t="s">
        <v>50</v>
      </c>
      <c r="AK251" t="s">
        <v>54</v>
      </c>
      <c r="AO251" t="s">
        <v>96</v>
      </c>
      <c r="AP251" s="1">
        <v>45611.317361111112</v>
      </c>
      <c r="AQ251" s="1">
        <v>45551.870138888888</v>
      </c>
    </row>
    <row r="252" spans="1:43" x14ac:dyDescent="0.35">
      <c r="A252" t="s">
        <v>1862</v>
      </c>
      <c r="B252" t="s">
        <v>1863</v>
      </c>
      <c r="C252" t="s">
        <v>1864</v>
      </c>
      <c r="F252">
        <v>15756492241</v>
      </c>
      <c r="H252" t="s">
        <v>1862</v>
      </c>
      <c r="K252" t="s">
        <v>1865</v>
      </c>
      <c r="M252" t="s">
        <v>1866</v>
      </c>
      <c r="N252" t="s">
        <v>223</v>
      </c>
      <c r="O252">
        <v>88316</v>
      </c>
      <c r="P252" t="s">
        <v>49</v>
      </c>
      <c r="U252" s="1">
        <v>45551</v>
      </c>
      <c r="V252" s="1">
        <v>45551</v>
      </c>
      <c r="W252" s="1">
        <v>45551.426388888889</v>
      </c>
      <c r="X252" s="1">
        <v>45551.426388888889</v>
      </c>
      <c r="AC252" t="s">
        <v>50</v>
      </c>
      <c r="AD252">
        <v>1000000001</v>
      </c>
      <c r="AE252" s="1">
        <v>39973.351388888892</v>
      </c>
      <c r="AF252" t="s">
        <v>51</v>
      </c>
      <c r="AG252" t="s">
        <v>1867</v>
      </c>
      <c r="AH252" t="s">
        <v>53</v>
      </c>
      <c r="AJ252" t="s">
        <v>50</v>
      </c>
      <c r="AK252" t="s">
        <v>54</v>
      </c>
      <c r="AO252" t="s">
        <v>55</v>
      </c>
      <c r="AP252" s="1">
        <v>45551.42291666667</v>
      </c>
    </row>
    <row r="253" spans="1:43" x14ac:dyDescent="0.35">
      <c r="A253" t="s">
        <v>1868</v>
      </c>
      <c r="B253" t="s">
        <v>702</v>
      </c>
      <c r="C253" t="s">
        <v>595</v>
      </c>
      <c r="F253">
        <v>17193398421</v>
      </c>
      <c r="H253" t="s">
        <v>1868</v>
      </c>
      <c r="J253" t="s">
        <v>1869</v>
      </c>
      <c r="K253" t="s">
        <v>1870</v>
      </c>
      <c r="M253" t="s">
        <v>304</v>
      </c>
      <c r="N253" t="s">
        <v>94</v>
      </c>
      <c r="O253">
        <v>80922</v>
      </c>
      <c r="P253" t="s">
        <v>49</v>
      </c>
      <c r="U253" s="1">
        <v>45551</v>
      </c>
      <c r="V253" s="1">
        <v>45551</v>
      </c>
      <c r="W253" s="1">
        <v>45551.739583333336</v>
      </c>
      <c r="X253" s="1">
        <v>45551.739583333336</v>
      </c>
      <c r="AC253" t="s">
        <v>50</v>
      </c>
      <c r="AD253">
        <v>2974875651</v>
      </c>
      <c r="AE253" s="1">
        <v>45516.39166666667</v>
      </c>
      <c r="AF253" t="s">
        <v>1871</v>
      </c>
      <c r="AG253" t="s">
        <v>1872</v>
      </c>
      <c r="AH253" t="s">
        <v>53</v>
      </c>
      <c r="AJ253" t="s">
        <v>50</v>
      </c>
      <c r="AK253" t="s">
        <v>54</v>
      </c>
      <c r="AO253" t="s">
        <v>55</v>
      </c>
      <c r="AP253" s="1">
        <v>45551.739583333336</v>
      </c>
    </row>
    <row r="254" spans="1:43" x14ac:dyDescent="0.35">
      <c r="A254" t="s">
        <v>1873</v>
      </c>
      <c r="B254" t="s">
        <v>1874</v>
      </c>
      <c r="C254" t="s">
        <v>1875</v>
      </c>
      <c r="F254" t="s">
        <v>1876</v>
      </c>
      <c r="H254" t="s">
        <v>1877</v>
      </c>
      <c r="J254" t="s">
        <v>1878</v>
      </c>
      <c r="K254" t="s">
        <v>1879</v>
      </c>
      <c r="M254" t="s">
        <v>1880</v>
      </c>
      <c r="N254" t="s">
        <v>1146</v>
      </c>
      <c r="O254">
        <v>77043</v>
      </c>
      <c r="P254" t="s">
        <v>49</v>
      </c>
      <c r="U254" s="1">
        <v>45551</v>
      </c>
      <c r="V254" s="1">
        <v>45551</v>
      </c>
      <c r="W254" s="1">
        <v>45551</v>
      </c>
      <c r="X254" s="1">
        <v>45551</v>
      </c>
      <c r="AC254" t="s">
        <v>50</v>
      </c>
      <c r="AD254">
        <v>2974915939</v>
      </c>
      <c r="AE254" s="1">
        <v>45532.570833333331</v>
      </c>
      <c r="AG254" t="s">
        <v>1881</v>
      </c>
      <c r="AH254" t="s">
        <v>53</v>
      </c>
      <c r="AJ254" t="s">
        <v>50</v>
      </c>
      <c r="AO254" t="s">
        <v>55</v>
      </c>
      <c r="AP254" s="1">
        <v>45560.712500000001</v>
      </c>
    </row>
    <row r="255" spans="1:43" x14ac:dyDescent="0.35">
      <c r="A255" t="s">
        <v>1882</v>
      </c>
      <c r="B255" t="s">
        <v>1883</v>
      </c>
      <c r="C255" t="s">
        <v>1884</v>
      </c>
      <c r="F255">
        <v>19157777800</v>
      </c>
      <c r="H255" t="s">
        <v>1882</v>
      </c>
      <c r="J255" t="s">
        <v>1885</v>
      </c>
      <c r="K255" t="s">
        <v>1886</v>
      </c>
      <c r="M255" t="s">
        <v>1059</v>
      </c>
      <c r="N255" t="s">
        <v>137</v>
      </c>
      <c r="O255">
        <v>79928</v>
      </c>
      <c r="P255" t="s">
        <v>49</v>
      </c>
      <c r="U255" s="1">
        <v>45551</v>
      </c>
      <c r="V255" s="1">
        <v>45551</v>
      </c>
      <c r="W255" s="1">
        <v>45551.490277777775</v>
      </c>
      <c r="X255" s="1">
        <v>45551.490277777775</v>
      </c>
      <c r="AC255" t="s">
        <v>50</v>
      </c>
      <c r="AD255">
        <v>2974978836</v>
      </c>
      <c r="AE255" s="1">
        <v>45551.686111111114</v>
      </c>
      <c r="AF255" t="s">
        <v>1887</v>
      </c>
      <c r="AG255" t="s">
        <v>1888</v>
      </c>
      <c r="AH255" t="s">
        <v>53</v>
      </c>
      <c r="AJ255" t="s">
        <v>50</v>
      </c>
      <c r="AK255" t="s">
        <v>54</v>
      </c>
      <c r="AO255" t="s">
        <v>55</v>
      </c>
      <c r="AP255" s="1">
        <v>45551.689583333333</v>
      </c>
      <c r="AQ255" s="1">
        <v>45551.688888888886</v>
      </c>
    </row>
    <row r="256" spans="1:43" x14ac:dyDescent="0.35">
      <c r="A256" t="s">
        <v>1889</v>
      </c>
      <c r="B256" t="s">
        <v>1890</v>
      </c>
      <c r="C256" t="s">
        <v>407</v>
      </c>
      <c r="F256">
        <v>17198592862</v>
      </c>
      <c r="H256" t="s">
        <v>1889</v>
      </c>
      <c r="J256" t="s">
        <v>1891</v>
      </c>
      <c r="K256" t="s">
        <v>1892</v>
      </c>
      <c r="M256" t="s">
        <v>361</v>
      </c>
      <c r="N256" t="s">
        <v>94</v>
      </c>
      <c r="O256">
        <v>81082</v>
      </c>
      <c r="P256" t="s">
        <v>49</v>
      </c>
      <c r="U256" s="1">
        <v>45551</v>
      </c>
      <c r="V256" s="1">
        <v>45551</v>
      </c>
      <c r="W256" s="1">
        <v>45551.584027777775</v>
      </c>
      <c r="X256" s="1">
        <v>45551.584027777775</v>
      </c>
      <c r="AC256" t="s">
        <v>50</v>
      </c>
      <c r="AD256">
        <v>2974982709</v>
      </c>
      <c r="AE256" s="1">
        <v>45552.418055555558</v>
      </c>
      <c r="AF256" t="s">
        <v>1893</v>
      </c>
      <c r="AG256" t="s">
        <v>1894</v>
      </c>
      <c r="AH256" t="s">
        <v>53</v>
      </c>
      <c r="AJ256" t="s">
        <v>50</v>
      </c>
      <c r="AK256" t="s">
        <v>54</v>
      </c>
      <c r="AO256" t="s">
        <v>55</v>
      </c>
      <c r="AP256" s="1">
        <v>45552.435416666667</v>
      </c>
      <c r="AQ256" s="1">
        <v>45552.432638888888</v>
      </c>
    </row>
    <row r="257" spans="1:43" x14ac:dyDescent="0.35">
      <c r="A257" t="s">
        <v>1895</v>
      </c>
      <c r="B257" t="s">
        <v>1896</v>
      </c>
      <c r="C257" t="s">
        <v>1052</v>
      </c>
      <c r="F257">
        <v>15072795150</v>
      </c>
      <c r="H257" t="s">
        <v>1897</v>
      </c>
      <c r="J257" t="s">
        <v>1898</v>
      </c>
      <c r="K257" t="s">
        <v>1899</v>
      </c>
      <c r="M257" t="s">
        <v>1900</v>
      </c>
      <c r="N257" t="s">
        <v>1901</v>
      </c>
      <c r="O257">
        <v>55953</v>
      </c>
      <c r="P257" t="s">
        <v>49</v>
      </c>
      <c r="U257" s="1">
        <v>45552</v>
      </c>
      <c r="V257" s="1">
        <v>45552</v>
      </c>
      <c r="W257" s="1">
        <v>45552.275694444441</v>
      </c>
      <c r="X257" s="1">
        <v>45552.275694444441</v>
      </c>
      <c r="AC257" t="s">
        <v>50</v>
      </c>
      <c r="AD257">
        <v>1000000001</v>
      </c>
      <c r="AE257" s="1">
        <v>39973.351388888892</v>
      </c>
      <c r="AF257" t="s">
        <v>51</v>
      </c>
      <c r="AG257" t="s">
        <v>1902</v>
      </c>
      <c r="AH257" t="s">
        <v>53</v>
      </c>
      <c r="AJ257" t="s">
        <v>50</v>
      </c>
      <c r="AK257" t="s">
        <v>54</v>
      </c>
      <c r="AO257" t="s">
        <v>55</v>
      </c>
      <c r="AP257" s="1">
        <v>45646.6</v>
      </c>
    </row>
    <row r="258" spans="1:43" x14ac:dyDescent="0.35">
      <c r="A258" t="s">
        <v>1903</v>
      </c>
      <c r="B258" t="s">
        <v>1904</v>
      </c>
      <c r="C258" t="s">
        <v>1905</v>
      </c>
      <c r="F258">
        <v>17192752345</v>
      </c>
      <c r="H258" t="s">
        <v>1903</v>
      </c>
      <c r="J258" t="s">
        <v>1906</v>
      </c>
      <c r="K258" t="s">
        <v>1907</v>
      </c>
      <c r="M258" t="s">
        <v>736</v>
      </c>
      <c r="N258" t="s">
        <v>94</v>
      </c>
      <c r="O258">
        <v>80109</v>
      </c>
      <c r="P258" t="s">
        <v>49</v>
      </c>
      <c r="U258" s="1">
        <v>45552</v>
      </c>
      <c r="V258" s="1">
        <v>45552</v>
      </c>
      <c r="W258" s="1">
        <v>45552.690972222219</v>
      </c>
      <c r="X258" s="1">
        <v>45552.690972222219</v>
      </c>
      <c r="AC258" t="s">
        <v>50</v>
      </c>
      <c r="AD258">
        <v>2969551339</v>
      </c>
      <c r="AE258" s="1">
        <v>40296.383333333331</v>
      </c>
      <c r="AF258" t="s">
        <v>1908</v>
      </c>
      <c r="AG258" t="s">
        <v>1909</v>
      </c>
      <c r="AH258" t="s">
        <v>53</v>
      </c>
      <c r="AJ258" t="s">
        <v>50</v>
      </c>
      <c r="AK258" t="s">
        <v>54</v>
      </c>
      <c r="AO258" t="s">
        <v>55</v>
      </c>
      <c r="AP258" s="1">
        <v>45553.540277777778</v>
      </c>
      <c r="AQ258" s="1">
        <v>45553.537499999999</v>
      </c>
    </row>
    <row r="259" spans="1:43" x14ac:dyDescent="0.35">
      <c r="A259" t="s">
        <v>1910</v>
      </c>
      <c r="B259" t="s">
        <v>1911</v>
      </c>
      <c r="C259" t="s">
        <v>1912</v>
      </c>
      <c r="F259">
        <v>15058734008</v>
      </c>
      <c r="H259" t="s">
        <v>1910</v>
      </c>
      <c r="J259" t="s">
        <v>1913</v>
      </c>
      <c r="K259" t="s">
        <v>1914</v>
      </c>
      <c r="M259" t="s">
        <v>1464</v>
      </c>
      <c r="N259" t="s">
        <v>223</v>
      </c>
      <c r="O259">
        <v>87105</v>
      </c>
      <c r="P259" t="s">
        <v>49</v>
      </c>
      <c r="U259" s="1">
        <v>45552</v>
      </c>
      <c r="V259" s="1">
        <v>45552</v>
      </c>
      <c r="W259" s="1">
        <v>45552.4375</v>
      </c>
      <c r="X259" s="1">
        <v>45552.4375</v>
      </c>
      <c r="AC259" t="s">
        <v>50</v>
      </c>
      <c r="AD259">
        <v>2969567310</v>
      </c>
      <c r="AE259" s="1">
        <v>40833.329861111109</v>
      </c>
      <c r="AF259" t="s">
        <v>1915</v>
      </c>
      <c r="AG259" t="s">
        <v>1916</v>
      </c>
      <c r="AH259" t="s">
        <v>53</v>
      </c>
      <c r="AJ259" t="s">
        <v>50</v>
      </c>
      <c r="AK259" t="s">
        <v>54</v>
      </c>
      <c r="AO259" t="s">
        <v>55</v>
      </c>
      <c r="AP259" s="1">
        <v>45572.402777777781</v>
      </c>
    </row>
    <row r="260" spans="1:43" x14ac:dyDescent="0.35">
      <c r="A260" t="s">
        <v>1917</v>
      </c>
      <c r="B260" t="s">
        <v>1918</v>
      </c>
      <c r="C260" t="s">
        <v>1919</v>
      </c>
      <c r="F260">
        <v>15053018967</v>
      </c>
      <c r="H260" t="s">
        <v>1917</v>
      </c>
      <c r="J260" t="s">
        <v>1920</v>
      </c>
      <c r="K260" t="s">
        <v>1921</v>
      </c>
      <c r="M260" t="s">
        <v>341</v>
      </c>
      <c r="N260" t="s">
        <v>223</v>
      </c>
      <c r="O260">
        <v>87105</v>
      </c>
      <c r="P260" t="s">
        <v>49</v>
      </c>
      <c r="U260" s="1">
        <v>45552</v>
      </c>
      <c r="V260" s="1">
        <v>45552</v>
      </c>
      <c r="W260" s="1">
        <v>45552.427083333336</v>
      </c>
      <c r="X260" s="1">
        <v>45552.427083333336</v>
      </c>
      <c r="AC260" t="s">
        <v>50</v>
      </c>
      <c r="AD260">
        <v>1000000001</v>
      </c>
      <c r="AE260" s="1">
        <v>39973.351388888892</v>
      </c>
      <c r="AF260" t="s">
        <v>51</v>
      </c>
      <c r="AG260" t="s">
        <v>1922</v>
      </c>
      <c r="AH260" t="s">
        <v>53</v>
      </c>
      <c r="AJ260" t="s">
        <v>50</v>
      </c>
      <c r="AK260" t="s">
        <v>54</v>
      </c>
      <c r="AO260" t="s">
        <v>67</v>
      </c>
    </row>
    <row r="261" spans="1:43" x14ac:dyDescent="0.35">
      <c r="A261" t="s">
        <v>1923</v>
      </c>
      <c r="B261" t="s">
        <v>1924</v>
      </c>
      <c r="C261" t="s">
        <v>1925</v>
      </c>
      <c r="F261">
        <v>17202190443</v>
      </c>
      <c r="H261" t="s">
        <v>1923</v>
      </c>
      <c r="J261" t="s">
        <v>1926</v>
      </c>
      <c r="K261" t="s">
        <v>1927</v>
      </c>
      <c r="M261" t="s">
        <v>1089</v>
      </c>
      <c r="N261" t="s">
        <v>94</v>
      </c>
      <c r="O261">
        <v>80002</v>
      </c>
      <c r="P261" t="s">
        <v>49</v>
      </c>
      <c r="U261" s="1">
        <v>45552</v>
      </c>
      <c r="V261" s="1">
        <v>45552</v>
      </c>
      <c r="W261" s="1">
        <v>45552.442361111112</v>
      </c>
      <c r="X261" s="1">
        <v>45552.442361111112</v>
      </c>
      <c r="AC261" t="s">
        <v>50</v>
      </c>
      <c r="AD261">
        <v>2974096363</v>
      </c>
      <c r="AE261" s="1">
        <v>45354.786111111112</v>
      </c>
      <c r="AF261" t="s">
        <v>1928</v>
      </c>
      <c r="AG261" t="s">
        <v>1929</v>
      </c>
      <c r="AH261" t="s">
        <v>53</v>
      </c>
      <c r="AJ261" t="s">
        <v>50</v>
      </c>
      <c r="AK261" t="s">
        <v>54</v>
      </c>
      <c r="AO261" t="s">
        <v>55</v>
      </c>
      <c r="AP261" s="1">
        <v>45681.589583333334</v>
      </c>
      <c r="AQ261" s="1">
        <v>45681.588888888888</v>
      </c>
    </row>
    <row r="262" spans="1:43" x14ac:dyDescent="0.35">
      <c r="A262" t="s">
        <v>1930</v>
      </c>
      <c r="B262" t="s">
        <v>1931</v>
      </c>
      <c r="C262" t="s">
        <v>115</v>
      </c>
      <c r="F262">
        <v>17204380536</v>
      </c>
      <c r="H262" t="s">
        <v>1932</v>
      </c>
      <c r="J262" t="s">
        <v>1933</v>
      </c>
      <c r="K262" t="s">
        <v>1934</v>
      </c>
      <c r="M262" t="s">
        <v>1935</v>
      </c>
      <c r="N262" t="s">
        <v>94</v>
      </c>
      <c r="O262">
        <v>80504</v>
      </c>
      <c r="P262" t="s">
        <v>49</v>
      </c>
      <c r="U262" s="1">
        <v>45552</v>
      </c>
      <c r="V262" s="1">
        <v>45552</v>
      </c>
      <c r="W262" s="1">
        <v>45552.720833333333</v>
      </c>
      <c r="X262" s="1">
        <v>45552.720833333333</v>
      </c>
      <c r="AC262" t="s">
        <v>50</v>
      </c>
      <c r="AD262">
        <v>1000000001</v>
      </c>
      <c r="AE262" s="1">
        <v>39973.351388888892</v>
      </c>
      <c r="AF262" t="s">
        <v>51</v>
      </c>
      <c r="AG262" t="s">
        <v>1936</v>
      </c>
      <c r="AH262" t="s">
        <v>53</v>
      </c>
      <c r="AJ262" t="s">
        <v>50</v>
      </c>
      <c r="AK262" t="s">
        <v>54</v>
      </c>
      <c r="AO262" t="s">
        <v>55</v>
      </c>
      <c r="AP262" s="1">
        <v>45735.47152777778</v>
      </c>
    </row>
    <row r="263" spans="1:43" x14ac:dyDescent="0.35">
      <c r="A263" t="s">
        <v>1937</v>
      </c>
      <c r="B263" t="s">
        <v>1938</v>
      </c>
      <c r="C263" t="s">
        <v>1939</v>
      </c>
      <c r="F263">
        <v>17192980925</v>
      </c>
      <c r="H263" t="s">
        <v>1937</v>
      </c>
      <c r="J263" t="s">
        <v>1940</v>
      </c>
      <c r="K263" t="s">
        <v>1941</v>
      </c>
      <c r="M263" t="s">
        <v>1153</v>
      </c>
      <c r="N263" t="s">
        <v>94</v>
      </c>
      <c r="O263">
        <v>81101</v>
      </c>
      <c r="P263" t="s">
        <v>49</v>
      </c>
      <c r="U263" s="1">
        <v>45552</v>
      </c>
      <c r="V263" s="1">
        <v>45552</v>
      </c>
      <c r="W263" s="1">
        <v>45552.417361111111</v>
      </c>
      <c r="X263" s="1">
        <v>45552.417361111111</v>
      </c>
      <c r="AC263" t="s">
        <v>50</v>
      </c>
      <c r="AD263">
        <v>2974709276</v>
      </c>
      <c r="AE263" s="1">
        <v>45552.495833333334</v>
      </c>
      <c r="AF263" t="s">
        <v>1942</v>
      </c>
      <c r="AG263" t="s">
        <v>1943</v>
      </c>
      <c r="AH263" t="s">
        <v>53</v>
      </c>
      <c r="AJ263" t="s">
        <v>50</v>
      </c>
      <c r="AK263" t="s">
        <v>54</v>
      </c>
      <c r="AO263" t="s">
        <v>55</v>
      </c>
      <c r="AP263" s="1">
        <v>45689.863194444442</v>
      </c>
      <c r="AQ263" s="1">
        <v>45572.40625</v>
      </c>
    </row>
    <row r="264" spans="1:43" x14ac:dyDescent="0.35">
      <c r="A264" t="s">
        <v>1944</v>
      </c>
      <c r="B264" t="s">
        <v>1945</v>
      </c>
      <c r="C264" t="s">
        <v>746</v>
      </c>
      <c r="D264" t="s">
        <v>115</v>
      </c>
      <c r="F264" t="s">
        <v>202</v>
      </c>
      <c r="H264" t="s">
        <v>1946</v>
      </c>
      <c r="J264" t="s">
        <v>204</v>
      </c>
      <c r="P264" t="s">
        <v>49</v>
      </c>
      <c r="U264" s="1">
        <v>45552</v>
      </c>
      <c r="V264" s="1">
        <v>45552</v>
      </c>
      <c r="W264" s="1">
        <v>45553.385416666664</v>
      </c>
      <c r="X264" s="1">
        <v>45553.385416666664</v>
      </c>
      <c r="AC264" t="s">
        <v>50</v>
      </c>
      <c r="AD264">
        <v>1000000000</v>
      </c>
      <c r="AE264" s="1">
        <v>37295</v>
      </c>
      <c r="AG264" t="s">
        <v>1947</v>
      </c>
      <c r="AH264" t="s">
        <v>53</v>
      </c>
      <c r="AJ264" t="s">
        <v>50</v>
      </c>
      <c r="AO264" t="s">
        <v>55</v>
      </c>
      <c r="AP264" s="1">
        <v>45552.938888888886</v>
      </c>
    </row>
    <row r="265" spans="1:43" x14ac:dyDescent="0.35">
      <c r="A265" t="s">
        <v>1948</v>
      </c>
      <c r="B265" t="s">
        <v>1949</v>
      </c>
      <c r="C265" t="s">
        <v>1950</v>
      </c>
      <c r="F265" t="s">
        <v>202</v>
      </c>
      <c r="H265" t="s">
        <v>1951</v>
      </c>
      <c r="J265" t="s">
        <v>204</v>
      </c>
      <c r="P265" t="s">
        <v>49</v>
      </c>
      <c r="U265" s="1">
        <v>45552</v>
      </c>
      <c r="V265" s="1">
        <v>45552</v>
      </c>
      <c r="W265" s="1">
        <v>45552.587500000001</v>
      </c>
      <c r="X265" s="1">
        <v>45552.587500000001</v>
      </c>
      <c r="AC265" t="s">
        <v>50</v>
      </c>
      <c r="AD265">
        <v>1000000000</v>
      </c>
      <c r="AE265" s="1">
        <v>37295</v>
      </c>
      <c r="AG265" t="s">
        <v>1952</v>
      </c>
      <c r="AH265" t="s">
        <v>53</v>
      </c>
      <c r="AJ265" t="s">
        <v>50</v>
      </c>
      <c r="AO265" t="s">
        <v>55</v>
      </c>
      <c r="AP265" s="1">
        <v>45706.538888888892</v>
      </c>
    </row>
    <row r="266" spans="1:43" x14ac:dyDescent="0.35">
      <c r="A266" t="s">
        <v>1953</v>
      </c>
      <c r="B266" t="s">
        <v>1954</v>
      </c>
      <c r="C266" t="s">
        <v>1955</v>
      </c>
      <c r="D266" t="s">
        <v>1956</v>
      </c>
      <c r="F266" t="s">
        <v>202</v>
      </c>
      <c r="H266" t="s">
        <v>1957</v>
      </c>
      <c r="J266" t="s">
        <v>204</v>
      </c>
      <c r="P266" t="s">
        <v>49</v>
      </c>
      <c r="U266" s="1">
        <v>45552</v>
      </c>
      <c r="V266" s="1">
        <v>45552</v>
      </c>
      <c r="W266" s="1">
        <v>45552.587500000001</v>
      </c>
      <c r="X266" s="1">
        <v>45552.587500000001</v>
      </c>
      <c r="AC266" t="s">
        <v>50</v>
      </c>
      <c r="AD266">
        <v>1000000000</v>
      </c>
      <c r="AE266" s="1">
        <v>37295</v>
      </c>
      <c r="AG266" t="s">
        <v>1958</v>
      </c>
      <c r="AH266" t="s">
        <v>53</v>
      </c>
      <c r="AJ266" t="s">
        <v>50</v>
      </c>
      <c r="AO266" t="s">
        <v>55</v>
      </c>
      <c r="AP266" s="1">
        <v>45741.65902777778</v>
      </c>
    </row>
    <row r="267" spans="1:43" x14ac:dyDescent="0.35">
      <c r="A267" t="s">
        <v>1959</v>
      </c>
      <c r="B267" t="s">
        <v>1960</v>
      </c>
      <c r="C267" t="s">
        <v>133</v>
      </c>
      <c r="D267" t="s">
        <v>1961</v>
      </c>
      <c r="F267" t="s">
        <v>202</v>
      </c>
      <c r="H267" t="s">
        <v>1962</v>
      </c>
      <c r="J267" t="s">
        <v>204</v>
      </c>
      <c r="P267" t="s">
        <v>49</v>
      </c>
      <c r="U267" s="1">
        <v>45552</v>
      </c>
      <c r="V267" s="1">
        <v>45552</v>
      </c>
      <c r="W267" s="1">
        <v>45552.488194444442</v>
      </c>
      <c r="X267" s="1">
        <v>45552.488194444442</v>
      </c>
      <c r="AC267" t="s">
        <v>50</v>
      </c>
      <c r="AD267">
        <v>1000000000</v>
      </c>
      <c r="AE267" s="1">
        <v>37295</v>
      </c>
      <c r="AG267" t="s">
        <v>1963</v>
      </c>
      <c r="AH267" t="s">
        <v>53</v>
      </c>
      <c r="AJ267" t="s">
        <v>50</v>
      </c>
      <c r="AO267" t="s">
        <v>55</v>
      </c>
      <c r="AP267" s="1">
        <v>45741.63958333333</v>
      </c>
    </row>
    <row r="268" spans="1:43" x14ac:dyDescent="0.35">
      <c r="A268" t="s">
        <v>1964</v>
      </c>
      <c r="B268" t="s">
        <v>1398</v>
      </c>
      <c r="C268" t="s">
        <v>1965</v>
      </c>
      <c r="F268">
        <v>17206676653</v>
      </c>
      <c r="H268" t="s">
        <v>1966</v>
      </c>
      <c r="J268" t="s">
        <v>1967</v>
      </c>
      <c r="K268" t="s">
        <v>1968</v>
      </c>
      <c r="M268" t="s">
        <v>1089</v>
      </c>
      <c r="N268" t="s">
        <v>94</v>
      </c>
      <c r="O268">
        <v>80003</v>
      </c>
      <c r="P268" t="s">
        <v>49</v>
      </c>
      <c r="U268" s="1">
        <v>45552</v>
      </c>
      <c r="V268" s="1">
        <v>45552</v>
      </c>
      <c r="W268" s="1">
        <v>45552.552083333336</v>
      </c>
      <c r="X268" s="1">
        <v>45552.552083333336</v>
      </c>
      <c r="AC268" t="s">
        <v>50</v>
      </c>
      <c r="AD268">
        <v>2969778905</v>
      </c>
      <c r="AE268" s="1">
        <v>43145.304861111108</v>
      </c>
      <c r="AF268" t="s">
        <v>1969</v>
      </c>
      <c r="AG268" t="s">
        <v>1970</v>
      </c>
      <c r="AH268" t="s">
        <v>53</v>
      </c>
      <c r="AJ268" t="s">
        <v>50</v>
      </c>
      <c r="AK268" t="s">
        <v>54</v>
      </c>
      <c r="AO268" t="s">
        <v>55</v>
      </c>
      <c r="AP268" s="1">
        <v>45735.64166666667</v>
      </c>
      <c r="AQ268" s="1">
        <v>45663.387499999997</v>
      </c>
    </row>
    <row r="269" spans="1:43" x14ac:dyDescent="0.35">
      <c r="A269" t="s">
        <v>1971</v>
      </c>
      <c r="B269" t="s">
        <v>1972</v>
      </c>
      <c r="C269" t="s">
        <v>1973</v>
      </c>
      <c r="F269">
        <v>15058007130</v>
      </c>
      <c r="H269" t="s">
        <v>1971</v>
      </c>
      <c r="J269" t="s">
        <v>1974</v>
      </c>
      <c r="K269" t="s">
        <v>1975</v>
      </c>
      <c r="M269" t="s">
        <v>341</v>
      </c>
      <c r="N269" t="s">
        <v>223</v>
      </c>
      <c r="O269">
        <v>87187</v>
      </c>
      <c r="P269" t="s">
        <v>49</v>
      </c>
      <c r="U269" s="1">
        <v>45552</v>
      </c>
      <c r="V269" s="1">
        <v>45552</v>
      </c>
      <c r="W269" s="1">
        <v>45552.631944444445</v>
      </c>
      <c r="X269" s="1">
        <v>45552.631944444445</v>
      </c>
      <c r="AC269" t="s">
        <v>50</v>
      </c>
      <c r="AD269">
        <v>2969758012</v>
      </c>
      <c r="AE269" s="1">
        <v>42998.462500000001</v>
      </c>
      <c r="AF269" t="s">
        <v>1976</v>
      </c>
      <c r="AG269" t="s">
        <v>1977</v>
      </c>
      <c r="AH269" t="s">
        <v>53</v>
      </c>
      <c r="AJ269" t="s">
        <v>50</v>
      </c>
      <c r="AK269" t="s">
        <v>54</v>
      </c>
      <c r="AO269" t="s">
        <v>55</v>
      </c>
      <c r="AP269" s="1">
        <v>45568.5</v>
      </c>
      <c r="AQ269" s="1">
        <v>45552.654861111114</v>
      </c>
    </row>
    <row r="270" spans="1:43" x14ac:dyDescent="0.35">
      <c r="A270" t="s">
        <v>1978</v>
      </c>
      <c r="B270" t="s">
        <v>1979</v>
      </c>
      <c r="C270" t="s">
        <v>1980</v>
      </c>
      <c r="F270">
        <v>14322832050</v>
      </c>
      <c r="H270" t="s">
        <v>1978</v>
      </c>
      <c r="J270" t="s">
        <v>1981</v>
      </c>
      <c r="K270" t="s">
        <v>1982</v>
      </c>
      <c r="M270" t="s">
        <v>1983</v>
      </c>
      <c r="N270" t="s">
        <v>137</v>
      </c>
      <c r="O270">
        <v>79855</v>
      </c>
      <c r="P270" t="s">
        <v>49</v>
      </c>
      <c r="U270" s="1">
        <v>45552</v>
      </c>
      <c r="V270" s="1">
        <v>45552</v>
      </c>
      <c r="W270" s="1">
        <v>45552.494444444441</v>
      </c>
      <c r="X270" s="1">
        <v>45552.494444444441</v>
      </c>
      <c r="AC270" t="s">
        <v>50</v>
      </c>
      <c r="AD270">
        <v>2969808496</v>
      </c>
      <c r="AE270" s="1">
        <v>43255.522222222222</v>
      </c>
      <c r="AF270" t="s">
        <v>1984</v>
      </c>
      <c r="AG270" t="s">
        <v>1985</v>
      </c>
      <c r="AH270" t="s">
        <v>53</v>
      </c>
      <c r="AJ270" t="s">
        <v>50</v>
      </c>
      <c r="AK270" t="s">
        <v>54</v>
      </c>
      <c r="AO270" t="s">
        <v>55</v>
      </c>
      <c r="AP270" s="1">
        <v>45567.344444444447</v>
      </c>
      <c r="AQ270" s="1">
        <v>45552.509722222225</v>
      </c>
    </row>
    <row r="271" spans="1:43" x14ac:dyDescent="0.35">
      <c r="A271" t="s">
        <v>1986</v>
      </c>
      <c r="B271" t="s">
        <v>1375</v>
      </c>
      <c r="C271" t="s">
        <v>1987</v>
      </c>
      <c r="F271">
        <v>19705180576</v>
      </c>
      <c r="H271" t="s">
        <v>1986</v>
      </c>
      <c r="J271" t="s">
        <v>1988</v>
      </c>
      <c r="K271" t="s">
        <v>1989</v>
      </c>
      <c r="M271" t="s">
        <v>1990</v>
      </c>
      <c r="N271" t="s">
        <v>94</v>
      </c>
      <c r="O271">
        <v>80610</v>
      </c>
      <c r="P271" t="s">
        <v>49</v>
      </c>
      <c r="U271" s="1">
        <v>45552</v>
      </c>
      <c r="V271" s="1">
        <v>45552</v>
      </c>
      <c r="W271" s="1">
        <v>45552.681250000001</v>
      </c>
      <c r="X271" s="1">
        <v>45552.681250000001</v>
      </c>
      <c r="AC271" t="s">
        <v>50</v>
      </c>
      <c r="AD271">
        <v>1000000001</v>
      </c>
      <c r="AE271" s="1">
        <v>39973.351388888892</v>
      </c>
      <c r="AF271" t="s">
        <v>51</v>
      </c>
      <c r="AG271" t="s">
        <v>1991</v>
      </c>
      <c r="AH271" t="s">
        <v>53</v>
      </c>
      <c r="AJ271" t="s">
        <v>50</v>
      </c>
      <c r="AK271" t="s">
        <v>54</v>
      </c>
      <c r="AO271" t="s">
        <v>67</v>
      </c>
    </row>
    <row r="272" spans="1:43" x14ac:dyDescent="0.35">
      <c r="A272" t="s">
        <v>1992</v>
      </c>
      <c r="B272" t="s">
        <v>1993</v>
      </c>
      <c r="C272" t="s">
        <v>1994</v>
      </c>
      <c r="F272">
        <v>15757402516</v>
      </c>
      <c r="H272" t="s">
        <v>1995</v>
      </c>
      <c r="J272" t="s">
        <v>1996</v>
      </c>
      <c r="K272" t="s">
        <v>1997</v>
      </c>
      <c r="M272" t="s">
        <v>1998</v>
      </c>
      <c r="N272" t="s">
        <v>223</v>
      </c>
      <c r="O272">
        <v>87931</v>
      </c>
      <c r="P272" t="s">
        <v>49</v>
      </c>
      <c r="U272" s="1">
        <v>45552</v>
      </c>
      <c r="V272" s="1">
        <v>45552</v>
      </c>
      <c r="W272" s="1">
        <v>45552.474305555559</v>
      </c>
      <c r="X272" s="1">
        <v>45552.474305555559</v>
      </c>
      <c r="AC272" t="s">
        <v>50</v>
      </c>
      <c r="AD272">
        <v>2969535953</v>
      </c>
      <c r="AE272" s="1">
        <v>39715.647222222222</v>
      </c>
      <c r="AF272" t="s">
        <v>1999</v>
      </c>
      <c r="AG272" t="s">
        <v>2000</v>
      </c>
      <c r="AH272" t="s">
        <v>53</v>
      </c>
      <c r="AJ272" t="s">
        <v>50</v>
      </c>
      <c r="AK272" t="s">
        <v>54</v>
      </c>
      <c r="AO272" t="s">
        <v>55</v>
      </c>
      <c r="AP272" s="1">
        <v>45644.686805555553</v>
      </c>
      <c r="AQ272" s="1">
        <v>45644.688888888886</v>
      </c>
    </row>
    <row r="273" spans="1:43" x14ac:dyDescent="0.35">
      <c r="A273" t="s">
        <v>2001</v>
      </c>
      <c r="B273" t="s">
        <v>2002</v>
      </c>
      <c r="C273" t="s">
        <v>2003</v>
      </c>
      <c r="F273">
        <v>17195530717</v>
      </c>
      <c r="H273" t="s">
        <v>2001</v>
      </c>
      <c r="J273" t="s">
        <v>2004</v>
      </c>
      <c r="K273" t="s">
        <v>2005</v>
      </c>
      <c r="M273" t="s">
        <v>706</v>
      </c>
      <c r="N273" t="s">
        <v>94</v>
      </c>
      <c r="O273">
        <v>81001</v>
      </c>
      <c r="P273" t="s">
        <v>49</v>
      </c>
      <c r="U273" s="1">
        <v>45552</v>
      </c>
      <c r="V273" s="1">
        <v>45552</v>
      </c>
      <c r="W273" s="1">
        <v>45552.559027777781</v>
      </c>
      <c r="X273" s="1">
        <v>45552.559027777781</v>
      </c>
      <c r="AC273" t="s">
        <v>50</v>
      </c>
      <c r="AD273">
        <v>2969580271</v>
      </c>
      <c r="AE273" s="1">
        <v>41185.650694444441</v>
      </c>
      <c r="AF273" t="s">
        <v>2006</v>
      </c>
      <c r="AG273" t="s">
        <v>2007</v>
      </c>
      <c r="AH273" t="s">
        <v>53</v>
      </c>
      <c r="AJ273" t="s">
        <v>50</v>
      </c>
      <c r="AK273" t="s">
        <v>54</v>
      </c>
      <c r="AO273" t="s">
        <v>55</v>
      </c>
      <c r="AP273" s="1">
        <v>45553.53402777778</v>
      </c>
    </row>
    <row r="274" spans="1:43" x14ac:dyDescent="0.35">
      <c r="A274" t="s">
        <v>2008</v>
      </c>
      <c r="B274" t="s">
        <v>2009</v>
      </c>
      <c r="C274" t="s">
        <v>2010</v>
      </c>
      <c r="F274">
        <v>19154724391</v>
      </c>
      <c r="H274" t="s">
        <v>2008</v>
      </c>
      <c r="J274" t="s">
        <v>2011</v>
      </c>
      <c r="K274" t="s">
        <v>2012</v>
      </c>
      <c r="M274" t="s">
        <v>1059</v>
      </c>
      <c r="N274" t="s">
        <v>137</v>
      </c>
      <c r="O274">
        <v>79904</v>
      </c>
      <c r="P274" t="s">
        <v>49</v>
      </c>
      <c r="U274" s="1">
        <v>45553</v>
      </c>
      <c r="V274" s="1">
        <v>45553</v>
      </c>
      <c r="W274" s="1">
        <v>45553.534722222219</v>
      </c>
      <c r="X274" s="1">
        <v>45553.534722222219</v>
      </c>
      <c r="AC274" t="s">
        <v>50</v>
      </c>
      <c r="AD274">
        <v>2974990457</v>
      </c>
      <c r="AE274" s="1">
        <v>45554.390972222223</v>
      </c>
      <c r="AF274" t="s">
        <v>2013</v>
      </c>
      <c r="AG274" t="s">
        <v>2014</v>
      </c>
      <c r="AH274" t="s">
        <v>53</v>
      </c>
      <c r="AJ274" t="s">
        <v>50</v>
      </c>
      <c r="AK274" t="s">
        <v>54</v>
      </c>
      <c r="AO274" t="s">
        <v>55</v>
      </c>
      <c r="AP274" s="1">
        <v>45735.531944444447</v>
      </c>
      <c r="AQ274" s="1">
        <v>45735.536111111112</v>
      </c>
    </row>
    <row r="275" spans="1:43" x14ac:dyDescent="0.35">
      <c r="A275" t="s">
        <v>2015</v>
      </c>
      <c r="B275" t="s">
        <v>2016</v>
      </c>
      <c r="C275" t="s">
        <v>2017</v>
      </c>
      <c r="F275" t="s">
        <v>2018</v>
      </c>
      <c r="H275" t="s">
        <v>2019</v>
      </c>
      <c r="J275" t="s">
        <v>2020</v>
      </c>
      <c r="K275" t="s">
        <v>2021</v>
      </c>
      <c r="M275" t="s">
        <v>2022</v>
      </c>
      <c r="N275" t="s">
        <v>2023</v>
      </c>
      <c r="O275">
        <v>82604</v>
      </c>
      <c r="P275" t="s">
        <v>49</v>
      </c>
      <c r="U275" s="1">
        <v>45553</v>
      </c>
      <c r="V275" s="1">
        <v>45553</v>
      </c>
      <c r="W275" s="1">
        <v>45553</v>
      </c>
      <c r="X275" s="1">
        <v>45553</v>
      </c>
      <c r="AC275" t="s">
        <v>50</v>
      </c>
      <c r="AD275">
        <v>2969477679</v>
      </c>
      <c r="AE275" s="1">
        <v>37300</v>
      </c>
      <c r="AF275" t="s">
        <v>2024</v>
      </c>
      <c r="AG275" t="s">
        <v>2025</v>
      </c>
      <c r="AH275" t="s">
        <v>53</v>
      </c>
      <c r="AJ275" t="s">
        <v>50</v>
      </c>
      <c r="AO275" t="s">
        <v>55</v>
      </c>
    </row>
    <row r="276" spans="1:43" x14ac:dyDescent="0.35">
      <c r="A276" t="s">
        <v>2026</v>
      </c>
      <c r="B276" t="s">
        <v>141</v>
      </c>
      <c r="C276" t="s">
        <v>2027</v>
      </c>
      <c r="F276">
        <v>17195892822</v>
      </c>
      <c r="H276" t="s">
        <v>2026</v>
      </c>
      <c r="J276" t="s">
        <v>2028</v>
      </c>
      <c r="K276" t="s">
        <v>2029</v>
      </c>
      <c r="M276" t="s">
        <v>1153</v>
      </c>
      <c r="N276" t="s">
        <v>94</v>
      </c>
      <c r="O276">
        <v>81101</v>
      </c>
      <c r="P276" t="s">
        <v>49</v>
      </c>
      <c r="U276" s="1">
        <v>45553</v>
      </c>
      <c r="V276" s="1">
        <v>45553</v>
      </c>
      <c r="W276" s="1">
        <v>45553.743055555555</v>
      </c>
      <c r="X276" s="1">
        <v>45553.743055555555</v>
      </c>
      <c r="AC276" t="s">
        <v>50</v>
      </c>
      <c r="AD276">
        <v>2974121597</v>
      </c>
      <c r="AE276" s="1">
        <v>45358.806944444441</v>
      </c>
      <c r="AF276" t="s">
        <v>2030</v>
      </c>
      <c r="AG276" t="s">
        <v>2031</v>
      </c>
      <c r="AH276" t="s">
        <v>53</v>
      </c>
      <c r="AJ276" t="s">
        <v>50</v>
      </c>
      <c r="AK276" t="s">
        <v>54</v>
      </c>
      <c r="AO276" t="s">
        <v>55</v>
      </c>
      <c r="AP276" s="1">
        <v>45614.479861111111</v>
      </c>
      <c r="AQ276" s="1">
        <v>45614.481249999997</v>
      </c>
    </row>
    <row r="277" spans="1:43" x14ac:dyDescent="0.35">
      <c r="A277" t="s">
        <v>2032</v>
      </c>
      <c r="B277" t="s">
        <v>2033</v>
      </c>
      <c r="C277" t="s">
        <v>2034</v>
      </c>
      <c r="F277">
        <v>16053912801</v>
      </c>
      <c r="H277" t="s">
        <v>2032</v>
      </c>
      <c r="K277" t="s">
        <v>2035</v>
      </c>
      <c r="M277" t="s">
        <v>1355</v>
      </c>
      <c r="N277" t="s">
        <v>94</v>
      </c>
      <c r="O277">
        <v>80602</v>
      </c>
      <c r="P277" t="s">
        <v>49</v>
      </c>
      <c r="U277" s="1">
        <v>45553</v>
      </c>
      <c r="V277" s="1">
        <v>45553</v>
      </c>
      <c r="W277" s="1">
        <v>45553.994444444441</v>
      </c>
      <c r="X277" s="1">
        <v>45553.994444444441</v>
      </c>
      <c r="AC277" t="s">
        <v>50</v>
      </c>
      <c r="AD277">
        <v>1000000001</v>
      </c>
      <c r="AE277" s="1">
        <v>39973.351388888892</v>
      </c>
      <c r="AF277" t="s">
        <v>51</v>
      </c>
      <c r="AG277" t="s">
        <v>2036</v>
      </c>
      <c r="AH277" t="s">
        <v>53</v>
      </c>
      <c r="AJ277" t="s">
        <v>50</v>
      </c>
      <c r="AK277" t="s">
        <v>54</v>
      </c>
      <c r="AO277" t="s">
        <v>67</v>
      </c>
    </row>
    <row r="278" spans="1:43" x14ac:dyDescent="0.35">
      <c r="A278" t="s">
        <v>2037</v>
      </c>
      <c r="B278" t="s">
        <v>2038</v>
      </c>
      <c r="C278" t="s">
        <v>2039</v>
      </c>
      <c r="F278">
        <v>19705390350</v>
      </c>
      <c r="H278" t="s">
        <v>2037</v>
      </c>
      <c r="J278" t="s">
        <v>2040</v>
      </c>
      <c r="K278" t="s">
        <v>2041</v>
      </c>
      <c r="M278" t="s">
        <v>1990</v>
      </c>
      <c r="N278" t="s">
        <v>94</v>
      </c>
      <c r="O278">
        <v>80610</v>
      </c>
      <c r="P278" t="s">
        <v>49</v>
      </c>
      <c r="U278" s="1">
        <v>45553</v>
      </c>
      <c r="V278" s="1">
        <v>45553</v>
      </c>
      <c r="W278" s="1">
        <v>45553.473611111112</v>
      </c>
      <c r="X278" s="1">
        <v>45553.473611111112</v>
      </c>
      <c r="AC278" t="s">
        <v>50</v>
      </c>
      <c r="AD278">
        <v>2969690209</v>
      </c>
      <c r="AE278" s="1">
        <v>42375.664583333331</v>
      </c>
      <c r="AF278" t="s">
        <v>2042</v>
      </c>
      <c r="AG278" t="s">
        <v>2043</v>
      </c>
      <c r="AH278" t="s">
        <v>53</v>
      </c>
      <c r="AJ278" t="s">
        <v>50</v>
      </c>
      <c r="AK278" t="s">
        <v>54</v>
      </c>
      <c r="AO278" t="s">
        <v>55</v>
      </c>
      <c r="AP278" s="1">
        <v>45596.570138888892</v>
      </c>
      <c r="AQ278" s="1">
        <v>45596.569444444445</v>
      </c>
    </row>
    <row r="279" spans="1:43" x14ac:dyDescent="0.35">
      <c r="A279" t="s">
        <v>2044</v>
      </c>
      <c r="B279" t="s">
        <v>2045</v>
      </c>
      <c r="C279" t="s">
        <v>2046</v>
      </c>
      <c r="F279">
        <v>13034722650</v>
      </c>
      <c r="H279" t="s">
        <v>2044</v>
      </c>
      <c r="J279" t="s">
        <v>2047</v>
      </c>
      <c r="K279" t="s">
        <v>2048</v>
      </c>
      <c r="M279" t="s">
        <v>212</v>
      </c>
      <c r="N279" t="s">
        <v>213</v>
      </c>
      <c r="O279">
        <v>80216</v>
      </c>
      <c r="P279" t="s">
        <v>49</v>
      </c>
      <c r="U279" s="1">
        <v>45553</v>
      </c>
      <c r="V279" s="1">
        <v>45553</v>
      </c>
      <c r="W279" s="1">
        <v>45622.603472222225</v>
      </c>
      <c r="X279" s="1">
        <v>45622.603472222225</v>
      </c>
      <c r="AC279" t="s">
        <v>50</v>
      </c>
      <c r="AD279">
        <v>2969479278</v>
      </c>
      <c r="AE279" s="1">
        <v>37389</v>
      </c>
      <c r="AF279" t="s">
        <v>2049</v>
      </c>
      <c r="AG279" t="s">
        <v>2050</v>
      </c>
      <c r="AH279" t="s">
        <v>53</v>
      </c>
      <c r="AJ279" t="s">
        <v>50</v>
      </c>
      <c r="AO279" t="s">
        <v>412</v>
      </c>
    </row>
    <row r="280" spans="1:43" x14ac:dyDescent="0.35">
      <c r="A280" t="s">
        <v>2051</v>
      </c>
      <c r="B280" t="s">
        <v>2052</v>
      </c>
      <c r="C280" t="s">
        <v>2053</v>
      </c>
      <c r="F280">
        <v>13033199038</v>
      </c>
      <c r="H280" t="s">
        <v>2054</v>
      </c>
      <c r="J280" t="s">
        <v>210</v>
      </c>
      <c r="K280" t="s">
        <v>2055</v>
      </c>
      <c r="M280" t="s">
        <v>2056</v>
      </c>
      <c r="N280" t="s">
        <v>94</v>
      </c>
      <c r="O280">
        <v>80640</v>
      </c>
      <c r="P280" t="s">
        <v>49</v>
      </c>
      <c r="U280" s="1">
        <v>45553</v>
      </c>
      <c r="V280" s="1">
        <v>45553</v>
      </c>
      <c r="W280" s="1">
        <v>45553.606249999997</v>
      </c>
      <c r="X280" s="1">
        <v>45553.606249999997</v>
      </c>
      <c r="AC280" t="s">
        <v>50</v>
      </c>
      <c r="AD280">
        <v>2969634929</v>
      </c>
      <c r="AE280" s="1">
        <v>41799.665972222225</v>
      </c>
      <c r="AF280" t="s">
        <v>215</v>
      </c>
      <c r="AG280" t="s">
        <v>2057</v>
      </c>
      <c r="AH280" t="s">
        <v>53</v>
      </c>
      <c r="AJ280" t="s">
        <v>50</v>
      </c>
      <c r="AK280" t="s">
        <v>54</v>
      </c>
      <c r="AO280" t="s">
        <v>55</v>
      </c>
      <c r="AP280" s="1">
        <v>45553.606249999997</v>
      </c>
    </row>
    <row r="281" spans="1:43" x14ac:dyDescent="0.35">
      <c r="A281" t="s">
        <v>2058</v>
      </c>
      <c r="B281" t="s">
        <v>2059</v>
      </c>
      <c r="C281" t="s">
        <v>2060</v>
      </c>
      <c r="F281">
        <v>17194122989</v>
      </c>
      <c r="H281" t="s">
        <v>2058</v>
      </c>
      <c r="J281" t="s">
        <v>2061</v>
      </c>
      <c r="K281" t="s">
        <v>2062</v>
      </c>
      <c r="M281" t="s">
        <v>1161</v>
      </c>
      <c r="N281" t="s">
        <v>94</v>
      </c>
      <c r="O281">
        <v>81240</v>
      </c>
      <c r="P281" t="s">
        <v>49</v>
      </c>
      <c r="U281" s="1">
        <v>45553</v>
      </c>
      <c r="V281" s="1">
        <v>45553</v>
      </c>
      <c r="W281" s="1">
        <v>45553.643055555556</v>
      </c>
      <c r="X281" s="1">
        <v>45553.643055555556</v>
      </c>
      <c r="AC281" t="s">
        <v>50</v>
      </c>
      <c r="AD281">
        <v>2974994459</v>
      </c>
      <c r="AE281" s="1">
        <v>45555.417361111111</v>
      </c>
      <c r="AF281" t="s">
        <v>2063</v>
      </c>
      <c r="AG281" t="s">
        <v>2064</v>
      </c>
      <c r="AH281" t="s">
        <v>53</v>
      </c>
      <c r="AJ281" t="s">
        <v>50</v>
      </c>
      <c r="AK281" t="s">
        <v>54</v>
      </c>
      <c r="AO281" t="s">
        <v>55</v>
      </c>
      <c r="AP281" s="1">
        <v>45694.672222222223</v>
      </c>
      <c r="AQ281" s="1">
        <v>45694.699305555558</v>
      </c>
    </row>
    <row r="282" spans="1:43" x14ac:dyDescent="0.35">
      <c r="A282" t="s">
        <v>2065</v>
      </c>
      <c r="B282" t="s">
        <v>2066</v>
      </c>
      <c r="C282" t="s">
        <v>2067</v>
      </c>
      <c r="F282">
        <v>13214792690</v>
      </c>
      <c r="H282" t="s">
        <v>2065</v>
      </c>
      <c r="K282" t="s">
        <v>2068</v>
      </c>
      <c r="M282" t="s">
        <v>2069</v>
      </c>
      <c r="N282" t="s">
        <v>1674</v>
      </c>
      <c r="O282">
        <v>32927</v>
      </c>
      <c r="P282" t="s">
        <v>49</v>
      </c>
      <c r="U282" s="1">
        <v>45553</v>
      </c>
      <c r="V282" s="1">
        <v>45553</v>
      </c>
      <c r="W282" s="1">
        <v>45553.333333333336</v>
      </c>
      <c r="X282" s="1">
        <v>45553.333333333336</v>
      </c>
      <c r="AC282" t="s">
        <v>50</v>
      </c>
      <c r="AD282">
        <v>1000000001</v>
      </c>
      <c r="AE282" s="1">
        <v>39973.351388888892</v>
      </c>
      <c r="AF282" t="s">
        <v>51</v>
      </c>
      <c r="AG282" t="s">
        <v>2070</v>
      </c>
      <c r="AH282" t="s">
        <v>53</v>
      </c>
      <c r="AJ282" t="s">
        <v>50</v>
      </c>
      <c r="AK282" t="s">
        <v>54</v>
      </c>
      <c r="AO282" t="s">
        <v>55</v>
      </c>
      <c r="AP282" s="1">
        <v>45607.019444444442</v>
      </c>
    </row>
    <row r="283" spans="1:43" x14ac:dyDescent="0.35">
      <c r="A283" t="s">
        <v>2071</v>
      </c>
      <c r="B283" t="s">
        <v>2072</v>
      </c>
      <c r="C283" t="s">
        <v>200</v>
      </c>
      <c r="D283" t="s">
        <v>545</v>
      </c>
      <c r="F283" t="s">
        <v>2073</v>
      </c>
      <c r="G283" t="s">
        <v>2074</v>
      </c>
      <c r="H283" t="s">
        <v>2075</v>
      </c>
      <c r="J283" t="s">
        <v>2076</v>
      </c>
      <c r="P283" t="s">
        <v>49</v>
      </c>
      <c r="U283" s="1">
        <v>45553</v>
      </c>
      <c r="V283" s="1">
        <v>45553</v>
      </c>
      <c r="W283" s="1">
        <v>45553.411111111112</v>
      </c>
      <c r="X283" s="1">
        <v>45553.411111111112</v>
      </c>
      <c r="AC283" t="s">
        <v>50</v>
      </c>
      <c r="AD283">
        <v>1000000001</v>
      </c>
      <c r="AE283" s="1">
        <v>39973.351388888892</v>
      </c>
      <c r="AF283" t="s">
        <v>51</v>
      </c>
      <c r="AG283" t="s">
        <v>2077</v>
      </c>
      <c r="AH283" t="s">
        <v>53</v>
      </c>
      <c r="AJ283" t="s">
        <v>50</v>
      </c>
      <c r="AK283" t="s">
        <v>54</v>
      </c>
      <c r="AO283" t="s">
        <v>55</v>
      </c>
      <c r="AP283" s="1">
        <v>45638.410416666666</v>
      </c>
    </row>
    <row r="284" spans="1:43" x14ac:dyDescent="0.35">
      <c r="A284" t="s">
        <v>2078</v>
      </c>
      <c r="B284" t="s">
        <v>57</v>
      </c>
      <c r="C284" t="s">
        <v>2079</v>
      </c>
      <c r="F284">
        <v>15014280034</v>
      </c>
      <c r="H284" t="s">
        <v>2080</v>
      </c>
      <c r="J284" t="s">
        <v>210</v>
      </c>
      <c r="K284" t="s">
        <v>2055</v>
      </c>
      <c r="M284" t="s">
        <v>2056</v>
      </c>
      <c r="N284" t="s">
        <v>94</v>
      </c>
      <c r="O284">
        <v>80640</v>
      </c>
      <c r="P284" t="s">
        <v>49</v>
      </c>
      <c r="U284" s="1">
        <v>45553</v>
      </c>
      <c r="V284" s="1">
        <v>45553</v>
      </c>
      <c r="W284" s="1">
        <v>45553.616666666669</v>
      </c>
      <c r="X284" s="1">
        <v>45553.616666666669</v>
      </c>
      <c r="AC284" t="s">
        <v>50</v>
      </c>
      <c r="AD284">
        <v>2969634929</v>
      </c>
      <c r="AE284" s="1">
        <v>41799.665972222225</v>
      </c>
      <c r="AF284" t="s">
        <v>215</v>
      </c>
      <c r="AG284" t="s">
        <v>2081</v>
      </c>
      <c r="AH284" t="s">
        <v>53</v>
      </c>
      <c r="AJ284" t="s">
        <v>50</v>
      </c>
      <c r="AK284" t="s">
        <v>54</v>
      </c>
      <c r="AO284" t="s">
        <v>55</v>
      </c>
      <c r="AP284" s="1">
        <v>45553.612500000003</v>
      </c>
    </row>
    <row r="285" spans="1:43" x14ac:dyDescent="0.35">
      <c r="A285" t="s">
        <v>2082</v>
      </c>
      <c r="B285" t="s">
        <v>2083</v>
      </c>
      <c r="C285" t="s">
        <v>2084</v>
      </c>
      <c r="F285">
        <v>19074908353</v>
      </c>
      <c r="H285" t="s">
        <v>2082</v>
      </c>
      <c r="J285" t="s">
        <v>210</v>
      </c>
      <c r="K285" t="s">
        <v>2055</v>
      </c>
      <c r="M285" t="s">
        <v>2056</v>
      </c>
      <c r="N285" t="s">
        <v>94</v>
      </c>
      <c r="O285">
        <v>80640</v>
      </c>
      <c r="P285" t="s">
        <v>49</v>
      </c>
      <c r="U285" s="1">
        <v>45553</v>
      </c>
      <c r="V285" s="1">
        <v>45553</v>
      </c>
      <c r="W285" s="1">
        <v>45553.614583333336</v>
      </c>
      <c r="X285" s="1">
        <v>45553.614583333336</v>
      </c>
      <c r="AC285" t="s">
        <v>50</v>
      </c>
      <c r="AD285">
        <v>2969634929</v>
      </c>
      <c r="AE285" s="1">
        <v>41799.665972222225</v>
      </c>
      <c r="AF285" t="s">
        <v>215</v>
      </c>
      <c r="AG285" t="s">
        <v>2085</v>
      </c>
      <c r="AH285" t="s">
        <v>53</v>
      </c>
      <c r="AJ285" t="s">
        <v>50</v>
      </c>
      <c r="AK285" t="s">
        <v>54</v>
      </c>
      <c r="AO285" t="s">
        <v>55</v>
      </c>
      <c r="AP285" s="1">
        <v>45554.370138888888</v>
      </c>
    </row>
    <row r="286" spans="1:43" x14ac:dyDescent="0.35">
      <c r="A286" t="s">
        <v>2086</v>
      </c>
      <c r="B286" t="s">
        <v>2087</v>
      </c>
      <c r="C286" t="s">
        <v>2088</v>
      </c>
      <c r="F286">
        <v>12108650980</v>
      </c>
      <c r="H286" t="s">
        <v>2089</v>
      </c>
      <c r="J286" t="s">
        <v>210</v>
      </c>
      <c r="K286" t="s">
        <v>2090</v>
      </c>
      <c r="M286" t="s">
        <v>2091</v>
      </c>
      <c r="N286" t="s">
        <v>137</v>
      </c>
      <c r="O286">
        <v>78108</v>
      </c>
      <c r="P286" t="s">
        <v>49</v>
      </c>
      <c r="U286" s="1">
        <v>45553</v>
      </c>
      <c r="V286" s="1">
        <v>45553</v>
      </c>
      <c r="W286" s="1">
        <v>45553.613888888889</v>
      </c>
      <c r="X286" s="1">
        <v>45553.613888888889</v>
      </c>
      <c r="AC286" t="s">
        <v>50</v>
      </c>
      <c r="AD286">
        <v>2969634929</v>
      </c>
      <c r="AE286" s="1">
        <v>41799.665972222225</v>
      </c>
      <c r="AF286" t="s">
        <v>215</v>
      </c>
      <c r="AG286" t="s">
        <v>2092</v>
      </c>
      <c r="AH286" t="s">
        <v>53</v>
      </c>
      <c r="AJ286" t="s">
        <v>50</v>
      </c>
      <c r="AK286" t="s">
        <v>54</v>
      </c>
      <c r="AO286" t="s">
        <v>55</v>
      </c>
      <c r="AP286" s="1">
        <v>45579.573611111111</v>
      </c>
    </row>
    <row r="287" spans="1:43" x14ac:dyDescent="0.35">
      <c r="A287" t="s">
        <v>2093</v>
      </c>
      <c r="B287" t="s">
        <v>1468</v>
      </c>
      <c r="C287" t="s">
        <v>2094</v>
      </c>
      <c r="F287">
        <v>19154082454</v>
      </c>
      <c r="H287" t="s">
        <v>2093</v>
      </c>
      <c r="J287" t="s">
        <v>2095</v>
      </c>
      <c r="K287" t="s">
        <v>2096</v>
      </c>
      <c r="M287" t="s">
        <v>2097</v>
      </c>
      <c r="N287" t="s">
        <v>137</v>
      </c>
      <c r="O287">
        <v>79928</v>
      </c>
      <c r="P287" t="s">
        <v>49</v>
      </c>
      <c r="U287" s="1">
        <v>45553</v>
      </c>
      <c r="V287" s="1">
        <v>45553</v>
      </c>
      <c r="W287" s="1">
        <v>45553.65625</v>
      </c>
      <c r="X287" s="1">
        <v>45553.65625</v>
      </c>
      <c r="AC287" t="s">
        <v>50</v>
      </c>
      <c r="AD287">
        <v>2974093434</v>
      </c>
      <c r="AE287" s="1">
        <v>45350.802777777775</v>
      </c>
      <c r="AF287" t="s">
        <v>2098</v>
      </c>
      <c r="AG287" t="s">
        <v>2099</v>
      </c>
      <c r="AH287" t="s">
        <v>53</v>
      </c>
      <c r="AJ287" t="s">
        <v>50</v>
      </c>
      <c r="AK287" t="s">
        <v>54</v>
      </c>
      <c r="AO287" t="s">
        <v>55</v>
      </c>
      <c r="AP287" s="1">
        <v>45680.352777777778</v>
      </c>
      <c r="AQ287" s="1">
        <v>45680.351388888892</v>
      </c>
    </row>
    <row r="288" spans="1:43" x14ac:dyDescent="0.35">
      <c r="A288" t="s">
        <v>2100</v>
      </c>
      <c r="B288" t="s">
        <v>2101</v>
      </c>
      <c r="C288" t="s">
        <v>2102</v>
      </c>
      <c r="F288">
        <v>526142408898</v>
      </c>
      <c r="H288" t="s">
        <v>2103</v>
      </c>
      <c r="J288" t="s">
        <v>2104</v>
      </c>
      <c r="K288" t="s">
        <v>2105</v>
      </c>
      <c r="M288" t="s">
        <v>2106</v>
      </c>
      <c r="N288" t="s">
        <v>319</v>
      </c>
      <c r="O288">
        <v>31115</v>
      </c>
      <c r="P288" t="s">
        <v>320</v>
      </c>
      <c r="U288" s="1">
        <v>45553</v>
      </c>
      <c r="V288" s="1">
        <v>45553</v>
      </c>
      <c r="W288" s="1">
        <v>45553.638888888891</v>
      </c>
      <c r="X288" s="1">
        <v>45553.638888888891</v>
      </c>
      <c r="AC288" t="s">
        <v>50</v>
      </c>
      <c r="AD288">
        <v>2974991569</v>
      </c>
      <c r="AE288" s="1">
        <v>45554.387499999997</v>
      </c>
      <c r="AF288" t="s">
        <v>2107</v>
      </c>
      <c r="AG288" t="s">
        <v>2108</v>
      </c>
      <c r="AH288" t="s">
        <v>53</v>
      </c>
      <c r="AJ288" t="s">
        <v>50</v>
      </c>
      <c r="AK288" t="s">
        <v>54</v>
      </c>
      <c r="AO288" t="s">
        <v>55</v>
      </c>
      <c r="AP288" s="1">
        <v>45666.408333333333</v>
      </c>
      <c r="AQ288" s="1">
        <v>45555.559027777781</v>
      </c>
    </row>
    <row r="289" spans="1:43" x14ac:dyDescent="0.35">
      <c r="A289" t="s">
        <v>2109</v>
      </c>
      <c r="B289" t="s">
        <v>2110</v>
      </c>
      <c r="C289" t="s">
        <v>1376</v>
      </c>
      <c r="H289" t="s">
        <v>2109</v>
      </c>
      <c r="J289" t="s">
        <v>2111</v>
      </c>
      <c r="U289" s="1">
        <v>45553</v>
      </c>
      <c r="V289" s="1">
        <v>45553</v>
      </c>
      <c r="W289" s="1">
        <v>45553.486111111109</v>
      </c>
      <c r="X289" s="1">
        <v>45553.486111111109</v>
      </c>
      <c r="AC289" t="s">
        <v>50</v>
      </c>
      <c r="AD289">
        <v>2972062860</v>
      </c>
      <c r="AE289" s="1">
        <v>44642.336111111108</v>
      </c>
      <c r="AF289" t="s">
        <v>2112</v>
      </c>
      <c r="AG289" t="s">
        <v>2113</v>
      </c>
      <c r="AH289" t="s">
        <v>53</v>
      </c>
      <c r="AJ289" t="s">
        <v>50</v>
      </c>
      <c r="AO289" t="s">
        <v>55</v>
      </c>
      <c r="AP289" s="1">
        <v>45553.511111111111</v>
      </c>
      <c r="AQ289" s="1">
        <v>45553.502083333333</v>
      </c>
    </row>
    <row r="290" spans="1:43" x14ac:dyDescent="0.35">
      <c r="A290" t="s">
        <v>2114</v>
      </c>
      <c r="B290" t="s">
        <v>1468</v>
      </c>
      <c r="C290" t="s">
        <v>2115</v>
      </c>
      <c r="F290">
        <v>15625443545</v>
      </c>
      <c r="H290" t="s">
        <v>2114</v>
      </c>
      <c r="J290" t="s">
        <v>2116</v>
      </c>
      <c r="K290" t="s">
        <v>2117</v>
      </c>
      <c r="M290" t="s">
        <v>2118</v>
      </c>
      <c r="N290" t="s">
        <v>137</v>
      </c>
      <c r="O290" t="s">
        <v>2119</v>
      </c>
      <c r="P290" t="s">
        <v>49</v>
      </c>
      <c r="U290" s="1">
        <v>45553</v>
      </c>
      <c r="V290" s="1">
        <v>45553</v>
      </c>
      <c r="W290" s="1">
        <v>45553.379166666666</v>
      </c>
      <c r="X290" s="1">
        <v>45553.379166666666</v>
      </c>
      <c r="AC290" t="s">
        <v>50</v>
      </c>
      <c r="AD290">
        <v>2973973968</v>
      </c>
      <c r="AE290" s="1">
        <v>45264.453472222223</v>
      </c>
      <c r="AF290" t="s">
        <v>2120</v>
      </c>
      <c r="AG290" t="s">
        <v>2121</v>
      </c>
      <c r="AH290" t="s">
        <v>53</v>
      </c>
      <c r="AJ290" t="s">
        <v>50</v>
      </c>
      <c r="AK290" t="s">
        <v>54</v>
      </c>
      <c r="AO290" t="s">
        <v>55</v>
      </c>
      <c r="AP290" s="1">
        <v>45553.401388888888</v>
      </c>
      <c r="AQ290" s="1">
        <v>45553.409722222219</v>
      </c>
    </row>
    <row r="291" spans="1:43" x14ac:dyDescent="0.35">
      <c r="A291" t="s">
        <v>2122</v>
      </c>
      <c r="B291" t="s">
        <v>2123</v>
      </c>
      <c r="C291" t="s">
        <v>324</v>
      </c>
      <c r="F291" t="s">
        <v>2124</v>
      </c>
      <c r="H291" t="s">
        <v>2122</v>
      </c>
      <c r="J291" t="s">
        <v>2125</v>
      </c>
      <c r="M291" t="s">
        <v>2126</v>
      </c>
      <c r="N291" t="s">
        <v>2127</v>
      </c>
      <c r="O291">
        <v>57702</v>
      </c>
      <c r="P291" t="s">
        <v>49</v>
      </c>
      <c r="U291" s="1">
        <v>45553</v>
      </c>
      <c r="V291" s="1">
        <v>45553</v>
      </c>
      <c r="W291" s="1">
        <v>45553</v>
      </c>
      <c r="X291" s="1">
        <v>45553</v>
      </c>
      <c r="AC291" t="s">
        <v>50</v>
      </c>
      <c r="AD291">
        <v>2972074161</v>
      </c>
      <c r="AE291" s="1">
        <v>44698.441666666666</v>
      </c>
      <c r="AG291" t="s">
        <v>2128</v>
      </c>
      <c r="AH291" t="s">
        <v>53</v>
      </c>
      <c r="AJ291" t="s">
        <v>50</v>
      </c>
      <c r="AO291" t="s">
        <v>55</v>
      </c>
      <c r="AP291" s="1">
        <v>45553.649305555555</v>
      </c>
    </row>
    <row r="292" spans="1:43" x14ac:dyDescent="0.35">
      <c r="A292" t="s">
        <v>2129</v>
      </c>
      <c r="B292" t="s">
        <v>2130</v>
      </c>
      <c r="C292" t="s">
        <v>262</v>
      </c>
      <c r="F292">
        <v>19708527158</v>
      </c>
      <c r="H292" t="s">
        <v>2129</v>
      </c>
      <c r="K292" t="s">
        <v>2131</v>
      </c>
      <c r="M292" t="s">
        <v>2132</v>
      </c>
      <c r="N292" t="s">
        <v>94</v>
      </c>
      <c r="O292">
        <v>81507</v>
      </c>
      <c r="P292" t="s">
        <v>49</v>
      </c>
      <c r="U292" s="1">
        <v>45553</v>
      </c>
      <c r="V292" s="1">
        <v>45553</v>
      </c>
      <c r="W292" s="1">
        <v>45553.952777777777</v>
      </c>
      <c r="X292" s="1">
        <v>45553.952777777777</v>
      </c>
      <c r="AC292" t="s">
        <v>50</v>
      </c>
      <c r="AD292">
        <v>1000000001</v>
      </c>
      <c r="AE292" s="1">
        <v>39973.351388888892</v>
      </c>
      <c r="AF292" t="s">
        <v>51</v>
      </c>
      <c r="AG292" t="s">
        <v>2133</v>
      </c>
      <c r="AH292" t="s">
        <v>53</v>
      </c>
      <c r="AJ292" t="s">
        <v>50</v>
      </c>
      <c r="AK292" t="s">
        <v>54</v>
      </c>
      <c r="AO292" t="s">
        <v>55</v>
      </c>
      <c r="AP292" s="1">
        <v>45704.865972222222</v>
      </c>
      <c r="AQ292" s="1">
        <v>45563.835416666669</v>
      </c>
    </row>
    <row r="293" spans="1:43" x14ac:dyDescent="0.35">
      <c r="A293" t="s">
        <v>2134</v>
      </c>
      <c r="B293" t="s">
        <v>1375</v>
      </c>
      <c r="C293" t="s">
        <v>2135</v>
      </c>
      <c r="F293">
        <v>15054234151</v>
      </c>
      <c r="H293" t="s">
        <v>2136</v>
      </c>
      <c r="J293" t="s">
        <v>2137</v>
      </c>
      <c r="K293" t="s">
        <v>2138</v>
      </c>
      <c r="M293" t="s">
        <v>2139</v>
      </c>
      <c r="N293" t="s">
        <v>223</v>
      </c>
      <c r="O293">
        <v>87566</v>
      </c>
      <c r="P293" t="s">
        <v>49</v>
      </c>
      <c r="U293" s="1">
        <v>45553</v>
      </c>
      <c r="V293" s="1">
        <v>45553</v>
      </c>
      <c r="W293" s="1">
        <v>45553.623611111114</v>
      </c>
      <c r="X293" s="1">
        <v>45553.623611111114</v>
      </c>
      <c r="AC293" t="s">
        <v>50</v>
      </c>
      <c r="AD293">
        <v>1000000001</v>
      </c>
      <c r="AE293" s="1">
        <v>39973.351388888892</v>
      </c>
      <c r="AF293" t="s">
        <v>51</v>
      </c>
      <c r="AG293" t="s">
        <v>2140</v>
      </c>
      <c r="AH293" t="s">
        <v>53</v>
      </c>
      <c r="AJ293" t="s">
        <v>50</v>
      </c>
      <c r="AK293" t="s">
        <v>54</v>
      </c>
      <c r="AO293" t="s">
        <v>55</v>
      </c>
      <c r="AP293" s="1">
        <v>45553.622916666667</v>
      </c>
    </row>
    <row r="294" spans="1:43" x14ac:dyDescent="0.35">
      <c r="A294" t="s">
        <v>2141</v>
      </c>
      <c r="B294" t="s">
        <v>2142</v>
      </c>
      <c r="C294" t="s">
        <v>262</v>
      </c>
      <c r="F294">
        <v>17194589625</v>
      </c>
      <c r="H294" t="s">
        <v>2143</v>
      </c>
      <c r="J294" t="s">
        <v>2144</v>
      </c>
      <c r="K294" t="s">
        <v>2145</v>
      </c>
      <c r="M294" t="s">
        <v>1500</v>
      </c>
      <c r="N294" t="s">
        <v>94</v>
      </c>
      <c r="O294">
        <v>81212</v>
      </c>
      <c r="P294" t="s">
        <v>49</v>
      </c>
      <c r="U294" s="1">
        <v>45553</v>
      </c>
      <c r="V294" s="1">
        <v>45553</v>
      </c>
      <c r="W294" s="1">
        <v>45553.615972222222</v>
      </c>
      <c r="X294" s="1">
        <v>45553.615972222222</v>
      </c>
      <c r="AC294" t="s">
        <v>50</v>
      </c>
      <c r="AD294">
        <v>1000000001</v>
      </c>
      <c r="AE294" s="1">
        <v>39973.351388888892</v>
      </c>
      <c r="AF294" t="s">
        <v>51</v>
      </c>
      <c r="AG294" t="s">
        <v>2146</v>
      </c>
      <c r="AH294" t="s">
        <v>53</v>
      </c>
      <c r="AJ294" t="s">
        <v>50</v>
      </c>
      <c r="AK294" t="s">
        <v>54</v>
      </c>
      <c r="AO294" t="s">
        <v>55</v>
      </c>
      <c r="AP294" s="1">
        <v>45553.615972222222</v>
      </c>
    </row>
    <row r="295" spans="1:43" x14ac:dyDescent="0.35">
      <c r="A295" t="s">
        <v>2147</v>
      </c>
      <c r="B295" t="s">
        <v>2148</v>
      </c>
      <c r="C295" t="s">
        <v>2149</v>
      </c>
      <c r="F295">
        <v>19703013092</v>
      </c>
      <c r="H295" t="s">
        <v>2147</v>
      </c>
      <c r="K295" t="s">
        <v>2150</v>
      </c>
      <c r="M295" t="s">
        <v>2151</v>
      </c>
      <c r="N295" t="s">
        <v>94</v>
      </c>
      <c r="O295">
        <v>80543</v>
      </c>
      <c r="P295" t="s">
        <v>49</v>
      </c>
      <c r="U295" s="1">
        <v>45553</v>
      </c>
      <c r="V295" s="1">
        <v>45553</v>
      </c>
      <c r="W295" s="1">
        <v>45553.614583333336</v>
      </c>
      <c r="X295" s="1">
        <v>45553.614583333336</v>
      </c>
      <c r="AC295" t="s">
        <v>50</v>
      </c>
      <c r="AD295">
        <v>1000000001</v>
      </c>
      <c r="AE295" s="1">
        <v>39973.351388888892</v>
      </c>
      <c r="AF295" t="s">
        <v>51</v>
      </c>
      <c r="AG295" t="s">
        <v>2152</v>
      </c>
      <c r="AH295" t="s">
        <v>53</v>
      </c>
      <c r="AJ295" t="s">
        <v>50</v>
      </c>
      <c r="AK295" t="s">
        <v>54</v>
      </c>
      <c r="AO295" t="s">
        <v>67</v>
      </c>
    </row>
    <row r="296" spans="1:43" x14ac:dyDescent="0.35">
      <c r="A296" t="s">
        <v>2153</v>
      </c>
      <c r="B296" t="s">
        <v>2154</v>
      </c>
      <c r="C296" t="s">
        <v>492</v>
      </c>
      <c r="F296">
        <v>19709872258</v>
      </c>
      <c r="H296" t="s">
        <v>2155</v>
      </c>
      <c r="J296" t="s">
        <v>2156</v>
      </c>
      <c r="K296" t="s">
        <v>2157</v>
      </c>
      <c r="M296" t="s">
        <v>1355</v>
      </c>
      <c r="N296" t="s">
        <v>94</v>
      </c>
      <c r="O296">
        <v>80233</v>
      </c>
      <c r="P296" t="s">
        <v>49</v>
      </c>
      <c r="U296" s="1">
        <v>45553</v>
      </c>
      <c r="V296" s="1">
        <v>45553</v>
      </c>
      <c r="W296" s="1">
        <v>45553.568055555559</v>
      </c>
      <c r="X296" s="1">
        <v>45553.568055555559</v>
      </c>
      <c r="AC296" t="s">
        <v>50</v>
      </c>
      <c r="AD296">
        <v>1000000001</v>
      </c>
      <c r="AE296" s="1">
        <v>39973.351388888892</v>
      </c>
      <c r="AF296" t="s">
        <v>51</v>
      </c>
      <c r="AG296" t="s">
        <v>2158</v>
      </c>
      <c r="AH296" t="s">
        <v>53</v>
      </c>
      <c r="AJ296" t="s">
        <v>50</v>
      </c>
      <c r="AK296" t="s">
        <v>54</v>
      </c>
      <c r="AO296" t="s">
        <v>55</v>
      </c>
      <c r="AP296" s="1">
        <v>45553.913194444445</v>
      </c>
    </row>
    <row r="297" spans="1:43" x14ac:dyDescent="0.35">
      <c r="A297" t="s">
        <v>2159</v>
      </c>
      <c r="B297" t="s">
        <v>2160</v>
      </c>
      <c r="C297" t="s">
        <v>1277</v>
      </c>
      <c r="F297">
        <v>17192072611</v>
      </c>
      <c r="H297" t="s">
        <v>2161</v>
      </c>
      <c r="K297" t="s">
        <v>2162</v>
      </c>
      <c r="L297" t="s">
        <v>2163</v>
      </c>
      <c r="M297" t="s">
        <v>2164</v>
      </c>
      <c r="N297" t="s">
        <v>94</v>
      </c>
      <c r="O297">
        <v>81222</v>
      </c>
      <c r="P297" t="s">
        <v>49</v>
      </c>
      <c r="U297" s="1">
        <v>45553</v>
      </c>
      <c r="V297" s="1">
        <v>45553</v>
      </c>
      <c r="W297" s="1">
        <v>45553.393055555556</v>
      </c>
      <c r="X297" s="1">
        <v>45553.393055555556</v>
      </c>
      <c r="AC297" t="s">
        <v>50</v>
      </c>
      <c r="AD297">
        <v>1000000001</v>
      </c>
      <c r="AE297" s="1">
        <v>39973.351388888892</v>
      </c>
      <c r="AF297" t="s">
        <v>51</v>
      </c>
      <c r="AG297" t="s">
        <v>2165</v>
      </c>
      <c r="AH297" t="s">
        <v>53</v>
      </c>
      <c r="AJ297" t="s">
        <v>50</v>
      </c>
      <c r="AK297" t="s">
        <v>54</v>
      </c>
      <c r="AO297" t="s">
        <v>55</v>
      </c>
      <c r="AP297" s="1">
        <v>45589.561805555553</v>
      </c>
    </row>
    <row r="298" spans="1:43" x14ac:dyDescent="0.35">
      <c r="A298" t="s">
        <v>2166</v>
      </c>
      <c r="B298" t="s">
        <v>207</v>
      </c>
      <c r="C298" t="s">
        <v>2167</v>
      </c>
      <c r="F298">
        <v>19704037464</v>
      </c>
      <c r="H298" t="s">
        <v>2166</v>
      </c>
      <c r="N298" t="s">
        <v>94</v>
      </c>
      <c r="P298" t="s">
        <v>49</v>
      </c>
      <c r="U298" s="1">
        <v>45553</v>
      </c>
      <c r="V298" s="1">
        <v>45553</v>
      </c>
      <c r="W298" s="1">
        <v>45553.365972222222</v>
      </c>
      <c r="X298" s="1">
        <v>45553.365972222222</v>
      </c>
      <c r="AC298" t="s">
        <v>50</v>
      </c>
      <c r="AD298">
        <v>1000000001</v>
      </c>
      <c r="AE298" s="1">
        <v>39973.351388888892</v>
      </c>
      <c r="AF298" t="s">
        <v>51</v>
      </c>
      <c r="AG298" t="s">
        <v>2168</v>
      </c>
      <c r="AH298" t="s">
        <v>53</v>
      </c>
      <c r="AJ298" t="s">
        <v>50</v>
      </c>
      <c r="AK298" t="s">
        <v>54</v>
      </c>
      <c r="AO298" t="s">
        <v>67</v>
      </c>
    </row>
    <row r="299" spans="1:43" x14ac:dyDescent="0.35">
      <c r="A299" t="s">
        <v>2169</v>
      </c>
      <c r="B299" t="s">
        <v>2170</v>
      </c>
      <c r="C299" t="s">
        <v>500</v>
      </c>
      <c r="F299">
        <v>13037096694</v>
      </c>
      <c r="H299" t="s">
        <v>2171</v>
      </c>
      <c r="K299" t="s">
        <v>2172</v>
      </c>
      <c r="M299" t="s">
        <v>2173</v>
      </c>
      <c r="N299" t="s">
        <v>94</v>
      </c>
      <c r="O299">
        <v>80023</v>
      </c>
      <c r="P299" t="s">
        <v>49</v>
      </c>
      <c r="U299" s="1">
        <v>45553</v>
      </c>
      <c r="V299" s="1">
        <v>45553</v>
      </c>
      <c r="W299" s="1">
        <v>45553.359027777777</v>
      </c>
      <c r="X299" s="1">
        <v>45553.359027777777</v>
      </c>
      <c r="AC299" t="s">
        <v>50</v>
      </c>
      <c r="AD299">
        <v>1000000001</v>
      </c>
      <c r="AE299" s="1">
        <v>39973.351388888892</v>
      </c>
      <c r="AF299" t="s">
        <v>51</v>
      </c>
      <c r="AG299" t="s">
        <v>2174</v>
      </c>
      <c r="AH299" t="s">
        <v>53</v>
      </c>
      <c r="AJ299" t="s">
        <v>50</v>
      </c>
      <c r="AK299" t="s">
        <v>54</v>
      </c>
      <c r="AO299" t="s">
        <v>55</v>
      </c>
      <c r="AP299" s="1">
        <v>45553.375694444447</v>
      </c>
    </row>
    <row r="300" spans="1:43" x14ac:dyDescent="0.35">
      <c r="A300" t="s">
        <v>2175</v>
      </c>
      <c r="B300" t="s">
        <v>2176</v>
      </c>
      <c r="C300" t="s">
        <v>2177</v>
      </c>
      <c r="F300">
        <v>17204015462</v>
      </c>
      <c r="H300" t="s">
        <v>2175</v>
      </c>
      <c r="J300" t="s">
        <v>2047</v>
      </c>
      <c r="K300" t="s">
        <v>2048</v>
      </c>
      <c r="M300" t="s">
        <v>212</v>
      </c>
      <c r="N300" t="s">
        <v>213</v>
      </c>
      <c r="O300">
        <v>80216</v>
      </c>
      <c r="P300" t="s">
        <v>49</v>
      </c>
      <c r="U300" s="1">
        <v>45553</v>
      </c>
      <c r="V300" s="1">
        <v>45553</v>
      </c>
      <c r="W300" s="1">
        <v>45622.603472222225</v>
      </c>
      <c r="X300" s="1">
        <v>45622.603472222225</v>
      </c>
      <c r="AC300" t="s">
        <v>50</v>
      </c>
      <c r="AD300">
        <v>2969479278</v>
      </c>
      <c r="AE300" s="1">
        <v>37389</v>
      </c>
      <c r="AF300" t="s">
        <v>2049</v>
      </c>
      <c r="AG300" t="s">
        <v>2178</v>
      </c>
      <c r="AH300" t="s">
        <v>53</v>
      </c>
      <c r="AJ300" t="s">
        <v>50</v>
      </c>
      <c r="AO300" t="s">
        <v>412</v>
      </c>
    </row>
    <row r="301" spans="1:43" x14ac:dyDescent="0.35">
      <c r="A301" t="s">
        <v>2179</v>
      </c>
      <c r="B301" t="s">
        <v>2180</v>
      </c>
      <c r="C301" t="s">
        <v>2181</v>
      </c>
      <c r="F301">
        <v>13034348092</v>
      </c>
      <c r="H301" t="s">
        <v>2179</v>
      </c>
      <c r="J301" t="s">
        <v>2047</v>
      </c>
      <c r="K301" t="s">
        <v>2048</v>
      </c>
      <c r="M301" t="s">
        <v>212</v>
      </c>
      <c r="N301" t="s">
        <v>213</v>
      </c>
      <c r="O301">
        <v>80216</v>
      </c>
      <c r="P301" t="s">
        <v>49</v>
      </c>
      <c r="U301" s="1">
        <v>45553</v>
      </c>
      <c r="V301" s="1">
        <v>45553</v>
      </c>
      <c r="W301" s="1">
        <v>45622.602777777778</v>
      </c>
      <c r="X301" s="1">
        <v>45622.602777777778</v>
      </c>
      <c r="AC301" t="s">
        <v>50</v>
      </c>
      <c r="AD301">
        <v>2969479278</v>
      </c>
      <c r="AE301" s="1">
        <v>37389</v>
      </c>
      <c r="AF301" t="s">
        <v>2049</v>
      </c>
      <c r="AG301" t="s">
        <v>2182</v>
      </c>
      <c r="AH301" t="s">
        <v>53</v>
      </c>
      <c r="AJ301" t="s">
        <v>50</v>
      </c>
      <c r="AO301" t="s">
        <v>412</v>
      </c>
    </row>
    <row r="302" spans="1:43" x14ac:dyDescent="0.35">
      <c r="A302" t="s">
        <v>2183</v>
      </c>
      <c r="B302" t="s">
        <v>2184</v>
      </c>
      <c r="C302" t="s">
        <v>2185</v>
      </c>
      <c r="H302" t="s">
        <v>2183</v>
      </c>
      <c r="J302" t="s">
        <v>2186</v>
      </c>
      <c r="P302" t="s">
        <v>49</v>
      </c>
      <c r="U302" s="1">
        <v>45553</v>
      </c>
      <c r="V302" s="1">
        <v>45553</v>
      </c>
      <c r="W302" s="1">
        <v>45622.60833333333</v>
      </c>
      <c r="X302" s="1">
        <v>45622.60833333333</v>
      </c>
      <c r="AC302" t="s">
        <v>50</v>
      </c>
      <c r="AD302">
        <v>2974990682</v>
      </c>
      <c r="AE302" s="1">
        <v>45553.700694444444</v>
      </c>
      <c r="AF302" t="s">
        <v>2187</v>
      </c>
      <c r="AG302" t="s">
        <v>2188</v>
      </c>
      <c r="AH302" t="s">
        <v>53</v>
      </c>
      <c r="AJ302" t="s">
        <v>50</v>
      </c>
      <c r="AO302" t="s">
        <v>412</v>
      </c>
    </row>
    <row r="303" spans="1:43" x14ac:dyDescent="0.35">
      <c r="A303" t="s">
        <v>2189</v>
      </c>
      <c r="B303" t="s">
        <v>2190</v>
      </c>
      <c r="C303" t="s">
        <v>270</v>
      </c>
      <c r="F303">
        <v>15053251994</v>
      </c>
      <c r="H303" t="s">
        <v>2189</v>
      </c>
      <c r="J303" t="s">
        <v>2191</v>
      </c>
      <c r="K303" t="s">
        <v>2192</v>
      </c>
      <c r="M303" t="s">
        <v>2193</v>
      </c>
      <c r="N303" t="s">
        <v>223</v>
      </c>
      <c r="O303">
        <v>87417</v>
      </c>
      <c r="P303" t="s">
        <v>49</v>
      </c>
      <c r="U303" s="1">
        <v>45553</v>
      </c>
      <c r="V303" s="1">
        <v>45553</v>
      </c>
      <c r="W303" s="1">
        <v>45553.56527777778</v>
      </c>
      <c r="X303" s="1">
        <v>45553.56527777778</v>
      </c>
      <c r="AC303" t="s">
        <v>50</v>
      </c>
      <c r="AD303">
        <v>2974096358</v>
      </c>
      <c r="AE303" s="1">
        <v>45354.783333333333</v>
      </c>
      <c r="AF303" t="s">
        <v>2194</v>
      </c>
      <c r="AG303" t="s">
        <v>2195</v>
      </c>
      <c r="AH303" t="s">
        <v>53</v>
      </c>
      <c r="AJ303" t="s">
        <v>50</v>
      </c>
      <c r="AK303" t="s">
        <v>54</v>
      </c>
      <c r="AO303" t="s">
        <v>55</v>
      </c>
      <c r="AP303" s="1">
        <v>45705.388194444444</v>
      </c>
      <c r="AQ303" s="1">
        <v>45698.552083333336</v>
      </c>
    </row>
    <row r="304" spans="1:43" x14ac:dyDescent="0.35">
      <c r="A304" t="s">
        <v>2196</v>
      </c>
      <c r="B304" t="s">
        <v>2197</v>
      </c>
      <c r="C304" t="s">
        <v>1671</v>
      </c>
      <c r="H304" t="s">
        <v>2196</v>
      </c>
      <c r="I304" t="s">
        <v>1556</v>
      </c>
      <c r="U304" s="1">
        <v>45553.526388888888</v>
      </c>
      <c r="V304" s="1">
        <v>45553.526388888888</v>
      </c>
      <c r="W304" s="1">
        <v>45553.553472222222</v>
      </c>
      <c r="X304" s="1">
        <v>45553.553472222222</v>
      </c>
      <c r="AC304" t="s">
        <v>50</v>
      </c>
      <c r="AD304">
        <v>1000000001</v>
      </c>
      <c r="AE304" s="1">
        <v>39973.351388888892</v>
      </c>
      <c r="AF304" t="s">
        <v>51</v>
      </c>
      <c r="AG304" t="s">
        <v>2198</v>
      </c>
      <c r="AH304" t="s">
        <v>50</v>
      </c>
      <c r="AJ304" t="s">
        <v>50</v>
      </c>
      <c r="AK304" t="s">
        <v>2199</v>
      </c>
      <c r="AO304" t="s">
        <v>1550</v>
      </c>
    </row>
    <row r="305" spans="1:43" x14ac:dyDescent="0.35">
      <c r="A305" t="s">
        <v>2200</v>
      </c>
      <c r="B305" t="s">
        <v>2201</v>
      </c>
      <c r="C305" t="s">
        <v>2202</v>
      </c>
      <c r="F305">
        <v>15756916533</v>
      </c>
      <c r="H305" t="s">
        <v>2200</v>
      </c>
      <c r="J305" t="s">
        <v>2203</v>
      </c>
      <c r="K305" t="s">
        <v>2204</v>
      </c>
      <c r="M305" t="s">
        <v>1642</v>
      </c>
      <c r="N305" t="s">
        <v>223</v>
      </c>
      <c r="O305">
        <v>88240</v>
      </c>
      <c r="P305" t="s">
        <v>49</v>
      </c>
      <c r="U305" s="1">
        <v>45554</v>
      </c>
      <c r="V305" s="1">
        <v>45554</v>
      </c>
      <c r="W305" s="1">
        <v>45554.413194444445</v>
      </c>
      <c r="X305" s="1">
        <v>45554.413194444445</v>
      </c>
      <c r="AC305" t="s">
        <v>50</v>
      </c>
      <c r="AD305">
        <v>2969613070</v>
      </c>
      <c r="AE305" s="1">
        <v>41698.306250000001</v>
      </c>
      <c r="AF305" t="s">
        <v>2205</v>
      </c>
      <c r="AG305" t="s">
        <v>2206</v>
      </c>
      <c r="AH305" t="s">
        <v>53</v>
      </c>
      <c r="AJ305" t="s">
        <v>50</v>
      </c>
      <c r="AK305" t="s">
        <v>54</v>
      </c>
      <c r="AO305" t="s">
        <v>55</v>
      </c>
    </row>
    <row r="306" spans="1:43" x14ac:dyDescent="0.35">
      <c r="A306" t="s">
        <v>2207</v>
      </c>
      <c r="B306" t="s">
        <v>2208</v>
      </c>
      <c r="C306" t="s">
        <v>1277</v>
      </c>
      <c r="H306" t="s">
        <v>2209</v>
      </c>
      <c r="J306" t="s">
        <v>2210</v>
      </c>
      <c r="P306" t="s">
        <v>49</v>
      </c>
      <c r="U306" s="1">
        <v>45554</v>
      </c>
      <c r="V306" s="1">
        <v>45554</v>
      </c>
      <c r="W306" s="1">
        <v>45554.47152777778</v>
      </c>
      <c r="X306" s="1">
        <v>45554.47152777778</v>
      </c>
      <c r="AC306" t="s">
        <v>50</v>
      </c>
      <c r="AD306">
        <v>2969482269</v>
      </c>
      <c r="AE306" s="1">
        <v>37567</v>
      </c>
      <c r="AF306" t="s">
        <v>2211</v>
      </c>
      <c r="AG306" t="s">
        <v>2212</v>
      </c>
      <c r="AH306" t="s">
        <v>53</v>
      </c>
      <c r="AJ306" t="s">
        <v>50</v>
      </c>
      <c r="AO306" t="s">
        <v>55</v>
      </c>
      <c r="AP306" s="1">
        <v>45721.489583333336</v>
      </c>
    </row>
    <row r="307" spans="1:43" x14ac:dyDescent="0.35">
      <c r="A307" t="s">
        <v>2213</v>
      </c>
      <c r="B307" t="s">
        <v>2214</v>
      </c>
      <c r="C307" t="s">
        <v>2215</v>
      </c>
      <c r="F307">
        <v>17205375642</v>
      </c>
      <c r="H307" t="s">
        <v>2213</v>
      </c>
      <c r="J307" t="s">
        <v>2216</v>
      </c>
      <c r="K307" t="s">
        <v>2217</v>
      </c>
      <c r="M307" t="s">
        <v>1395</v>
      </c>
      <c r="N307" t="s">
        <v>94</v>
      </c>
      <c r="O307">
        <v>80011</v>
      </c>
      <c r="P307" t="s">
        <v>49</v>
      </c>
      <c r="U307" s="1">
        <v>45554</v>
      </c>
      <c r="V307" s="1">
        <v>45554</v>
      </c>
      <c r="W307" s="1">
        <v>45554.449305555558</v>
      </c>
      <c r="X307" s="1">
        <v>45554.449305555558</v>
      </c>
      <c r="AC307" t="s">
        <v>50</v>
      </c>
      <c r="AD307">
        <v>2969481577</v>
      </c>
      <c r="AE307" s="1">
        <v>37524</v>
      </c>
      <c r="AF307" t="s">
        <v>2218</v>
      </c>
      <c r="AG307" t="s">
        <v>2219</v>
      </c>
      <c r="AH307" t="s">
        <v>53</v>
      </c>
      <c r="AJ307" t="s">
        <v>50</v>
      </c>
      <c r="AK307" t="s">
        <v>54</v>
      </c>
      <c r="AO307" t="s">
        <v>55</v>
      </c>
      <c r="AP307" s="1">
        <v>45734.363888888889</v>
      </c>
      <c r="AQ307" s="1">
        <v>45734.347916666666</v>
      </c>
    </row>
    <row r="308" spans="1:43" x14ac:dyDescent="0.35">
      <c r="A308" t="s">
        <v>2220</v>
      </c>
      <c r="B308" t="s">
        <v>2221</v>
      </c>
      <c r="C308" t="s">
        <v>2222</v>
      </c>
      <c r="F308">
        <v>19158324127</v>
      </c>
      <c r="H308" t="s">
        <v>2220</v>
      </c>
      <c r="J308" t="s">
        <v>2223</v>
      </c>
      <c r="K308" t="s">
        <v>2224</v>
      </c>
      <c r="M308" t="s">
        <v>433</v>
      </c>
      <c r="N308" t="s">
        <v>137</v>
      </c>
      <c r="O308">
        <v>79902</v>
      </c>
      <c r="P308" t="s">
        <v>49</v>
      </c>
      <c r="U308" s="1">
        <v>45554</v>
      </c>
      <c r="V308" s="1">
        <v>45554</v>
      </c>
      <c r="W308" s="1">
        <v>45554.443749999999</v>
      </c>
      <c r="X308" s="1">
        <v>45554.443749999999</v>
      </c>
      <c r="AC308" t="s">
        <v>50</v>
      </c>
      <c r="AD308">
        <v>1000000001</v>
      </c>
      <c r="AE308" s="1">
        <v>39973.351388888892</v>
      </c>
      <c r="AF308" t="s">
        <v>51</v>
      </c>
      <c r="AG308" t="s">
        <v>2225</v>
      </c>
      <c r="AH308" t="s">
        <v>53</v>
      </c>
      <c r="AJ308" t="s">
        <v>50</v>
      </c>
      <c r="AK308" t="s">
        <v>54</v>
      </c>
      <c r="AO308" t="s">
        <v>55</v>
      </c>
      <c r="AP308" s="1">
        <v>45554.400694444441</v>
      </c>
    </row>
    <row r="309" spans="1:43" x14ac:dyDescent="0.35">
      <c r="A309" t="s">
        <v>2226</v>
      </c>
      <c r="B309" t="s">
        <v>2227</v>
      </c>
      <c r="C309" t="s">
        <v>1520</v>
      </c>
      <c r="F309">
        <v>14359622944</v>
      </c>
      <c r="H309" t="s">
        <v>2226</v>
      </c>
      <c r="J309" t="s">
        <v>2228</v>
      </c>
      <c r="K309" t="s">
        <v>2229</v>
      </c>
      <c r="M309" t="s">
        <v>706</v>
      </c>
      <c r="N309" t="s">
        <v>94</v>
      </c>
      <c r="O309">
        <v>81008</v>
      </c>
      <c r="P309" t="s">
        <v>49</v>
      </c>
      <c r="U309" s="1">
        <v>45554</v>
      </c>
      <c r="V309" s="1">
        <v>45554</v>
      </c>
      <c r="W309" s="1">
        <v>45554.587500000001</v>
      </c>
      <c r="X309" s="1">
        <v>45554.587500000001</v>
      </c>
      <c r="AC309" t="s">
        <v>50</v>
      </c>
      <c r="AD309">
        <v>2974992259</v>
      </c>
      <c r="AE309" s="1">
        <v>45555.435416666667</v>
      </c>
      <c r="AF309" t="s">
        <v>2230</v>
      </c>
      <c r="AG309" t="s">
        <v>2231</v>
      </c>
      <c r="AH309" t="s">
        <v>53</v>
      </c>
      <c r="AJ309" t="s">
        <v>50</v>
      </c>
      <c r="AK309" t="s">
        <v>54</v>
      </c>
      <c r="AO309" t="s">
        <v>55</v>
      </c>
      <c r="AP309" s="1">
        <v>45623.354861111111</v>
      </c>
      <c r="AQ309" s="1">
        <v>45555.448611111111</v>
      </c>
    </row>
    <row r="310" spans="1:43" x14ac:dyDescent="0.35">
      <c r="A310" t="s">
        <v>2232</v>
      </c>
      <c r="B310" t="s">
        <v>406</v>
      </c>
      <c r="C310" t="s">
        <v>219</v>
      </c>
      <c r="F310">
        <v>13032298539</v>
      </c>
      <c r="H310" t="s">
        <v>2232</v>
      </c>
      <c r="J310" t="s">
        <v>2233</v>
      </c>
      <c r="K310" t="s">
        <v>2234</v>
      </c>
      <c r="M310" t="s">
        <v>2235</v>
      </c>
      <c r="N310" t="s">
        <v>94</v>
      </c>
      <c r="O310">
        <v>80123</v>
      </c>
      <c r="P310" t="s">
        <v>49</v>
      </c>
      <c r="U310" s="1">
        <v>45554</v>
      </c>
      <c r="V310" s="1">
        <v>45554</v>
      </c>
      <c r="W310" s="1">
        <v>45554.625694444447</v>
      </c>
      <c r="X310" s="1">
        <v>45554.625694444447</v>
      </c>
      <c r="AC310" t="s">
        <v>50</v>
      </c>
      <c r="AD310">
        <v>2969570704</v>
      </c>
      <c r="AE310" s="1">
        <v>40949.347222222219</v>
      </c>
      <c r="AF310" t="s">
        <v>2236</v>
      </c>
      <c r="AG310" t="s">
        <v>2237</v>
      </c>
      <c r="AH310" t="s">
        <v>53</v>
      </c>
      <c r="AJ310" t="s">
        <v>50</v>
      </c>
      <c r="AK310" t="s">
        <v>54</v>
      </c>
      <c r="AO310" t="s">
        <v>55</v>
      </c>
      <c r="AP310" s="1">
        <v>45554.65625</v>
      </c>
      <c r="AQ310" s="1">
        <v>45554.644444444442</v>
      </c>
    </row>
    <row r="311" spans="1:43" x14ac:dyDescent="0.35">
      <c r="A311" t="s">
        <v>2238</v>
      </c>
      <c r="B311" t="s">
        <v>2239</v>
      </c>
      <c r="C311" t="s">
        <v>894</v>
      </c>
      <c r="F311">
        <f>1303-596-6545</f>
        <v>-5838</v>
      </c>
      <c r="H311" t="s">
        <v>2238</v>
      </c>
      <c r="J311" t="s">
        <v>2240</v>
      </c>
      <c r="K311" t="s">
        <v>2241</v>
      </c>
      <c r="M311" t="s">
        <v>853</v>
      </c>
      <c r="N311" t="s">
        <v>94</v>
      </c>
      <c r="O311">
        <v>80135</v>
      </c>
      <c r="P311" t="s">
        <v>49</v>
      </c>
      <c r="U311" s="1">
        <v>45554</v>
      </c>
      <c r="V311" s="1">
        <v>45554</v>
      </c>
      <c r="W311" s="1">
        <v>45554.579861111109</v>
      </c>
      <c r="X311" s="1">
        <v>45554.579861111109</v>
      </c>
      <c r="AC311" t="s">
        <v>50</v>
      </c>
      <c r="AD311">
        <v>1000000001</v>
      </c>
      <c r="AE311" s="1">
        <v>39973.351388888892</v>
      </c>
      <c r="AF311" t="s">
        <v>51</v>
      </c>
      <c r="AG311" t="s">
        <v>2242</v>
      </c>
      <c r="AH311" t="s">
        <v>53</v>
      </c>
      <c r="AJ311" t="s">
        <v>50</v>
      </c>
      <c r="AK311" t="s">
        <v>54</v>
      </c>
      <c r="AO311" t="s">
        <v>55</v>
      </c>
      <c r="AP311" s="1">
        <v>45705.810416666667</v>
      </c>
      <c r="AQ311" s="1">
        <v>45567.051388888889</v>
      </c>
    </row>
    <row r="312" spans="1:43" x14ac:dyDescent="0.35">
      <c r="A312" t="s">
        <v>2243</v>
      </c>
      <c r="B312" t="s">
        <v>2244</v>
      </c>
      <c r="C312" t="s">
        <v>2245</v>
      </c>
      <c r="F312">
        <v>19706976544</v>
      </c>
      <c r="H312" t="s">
        <v>2243</v>
      </c>
      <c r="K312" t="s">
        <v>2246</v>
      </c>
      <c r="M312" t="s">
        <v>1243</v>
      </c>
      <c r="N312" t="s">
        <v>94</v>
      </c>
      <c r="O312">
        <v>80538</v>
      </c>
      <c r="P312" t="s">
        <v>49</v>
      </c>
      <c r="U312" s="1">
        <v>45554</v>
      </c>
      <c r="V312" s="1">
        <v>45554</v>
      </c>
      <c r="W312" s="1">
        <v>45554.71597222222</v>
      </c>
      <c r="X312" s="1">
        <v>45554.71597222222</v>
      </c>
      <c r="AC312" t="s">
        <v>50</v>
      </c>
      <c r="AD312">
        <v>1000000001</v>
      </c>
      <c r="AE312" s="1">
        <v>39973.351388888892</v>
      </c>
      <c r="AF312" t="s">
        <v>51</v>
      </c>
      <c r="AG312" t="s">
        <v>2247</v>
      </c>
      <c r="AH312" t="s">
        <v>53</v>
      </c>
      <c r="AJ312" t="s">
        <v>50</v>
      </c>
      <c r="AK312" t="s">
        <v>54</v>
      </c>
      <c r="AO312" t="s">
        <v>55</v>
      </c>
      <c r="AP312" s="1">
        <v>45554.702777777777</v>
      </c>
    </row>
    <row r="313" spans="1:43" x14ac:dyDescent="0.35">
      <c r="A313" t="s">
        <v>2248</v>
      </c>
      <c r="B313" t="s">
        <v>2249</v>
      </c>
      <c r="C313" t="s">
        <v>2250</v>
      </c>
      <c r="F313">
        <v>15754045228</v>
      </c>
      <c r="H313" t="s">
        <v>2248</v>
      </c>
      <c r="J313" t="s">
        <v>2203</v>
      </c>
      <c r="K313" t="s">
        <v>2204</v>
      </c>
      <c r="M313" t="s">
        <v>1642</v>
      </c>
      <c r="N313" t="s">
        <v>223</v>
      </c>
      <c r="O313">
        <v>88240</v>
      </c>
      <c r="P313" t="s">
        <v>49</v>
      </c>
      <c r="U313" s="1">
        <v>45554</v>
      </c>
      <c r="V313" s="1">
        <v>45554</v>
      </c>
      <c r="W313" s="1">
        <v>45554.442361111112</v>
      </c>
      <c r="X313" s="1">
        <v>45554.442361111112</v>
      </c>
      <c r="AC313" t="s">
        <v>50</v>
      </c>
      <c r="AD313">
        <v>2969613070</v>
      </c>
      <c r="AE313" s="1">
        <v>41698.306250000001</v>
      </c>
      <c r="AF313" t="s">
        <v>2205</v>
      </c>
      <c r="AG313" t="s">
        <v>2251</v>
      </c>
      <c r="AH313" t="s">
        <v>53</v>
      </c>
      <c r="AJ313" t="s">
        <v>50</v>
      </c>
      <c r="AK313" t="s">
        <v>54</v>
      </c>
      <c r="AO313" t="s">
        <v>55</v>
      </c>
      <c r="AQ313" s="1">
        <v>45554.453472222223</v>
      </c>
    </row>
    <row r="314" spans="1:43" x14ac:dyDescent="0.35">
      <c r="A314" t="s">
        <v>2252</v>
      </c>
      <c r="B314" t="s">
        <v>2253</v>
      </c>
      <c r="C314" t="s">
        <v>1851</v>
      </c>
      <c r="F314" t="s">
        <v>2254</v>
      </c>
      <c r="H314" t="s">
        <v>2255</v>
      </c>
      <c r="J314" t="s">
        <v>2256</v>
      </c>
      <c r="M314" t="s">
        <v>1395</v>
      </c>
      <c r="N314" t="s">
        <v>94</v>
      </c>
      <c r="O314">
        <v>80011</v>
      </c>
      <c r="P314" t="s">
        <v>49</v>
      </c>
      <c r="U314" s="1">
        <v>45554</v>
      </c>
      <c r="V314" s="1">
        <v>45554</v>
      </c>
      <c r="W314" s="1">
        <v>45554.354166666664</v>
      </c>
      <c r="X314" s="1">
        <v>45554.354166666664</v>
      </c>
      <c r="AC314" t="s">
        <v>50</v>
      </c>
      <c r="AD314">
        <v>2969761652</v>
      </c>
      <c r="AE314" s="1">
        <v>43031.329861111109</v>
      </c>
      <c r="AF314" t="s">
        <v>2257</v>
      </c>
      <c r="AG314" t="s">
        <v>2258</v>
      </c>
      <c r="AH314" t="s">
        <v>53</v>
      </c>
      <c r="AJ314" t="s">
        <v>50</v>
      </c>
      <c r="AK314" t="s">
        <v>54</v>
      </c>
      <c r="AO314" t="s">
        <v>55</v>
      </c>
      <c r="AP314" s="1">
        <v>45568.621527777781</v>
      </c>
      <c r="AQ314" s="1">
        <v>45568.613888888889</v>
      </c>
    </row>
    <row r="315" spans="1:43" x14ac:dyDescent="0.35">
      <c r="A315" t="s">
        <v>2259</v>
      </c>
      <c r="B315" t="s">
        <v>2260</v>
      </c>
      <c r="C315" t="s">
        <v>2261</v>
      </c>
      <c r="F315">
        <v>13037175512</v>
      </c>
      <c r="H315" t="s">
        <v>2259</v>
      </c>
      <c r="J315" t="s">
        <v>2262</v>
      </c>
      <c r="K315" t="s">
        <v>2263</v>
      </c>
      <c r="M315" t="s">
        <v>2264</v>
      </c>
      <c r="N315" t="s">
        <v>94</v>
      </c>
      <c r="O315">
        <v>80124</v>
      </c>
      <c r="P315" t="s">
        <v>49</v>
      </c>
      <c r="U315" s="1">
        <v>45554</v>
      </c>
      <c r="V315" s="1">
        <v>45554</v>
      </c>
      <c r="W315" s="1">
        <v>45554.445833333331</v>
      </c>
      <c r="X315" s="1">
        <v>45554.445833333331</v>
      </c>
      <c r="AC315" t="s">
        <v>50</v>
      </c>
      <c r="AD315">
        <v>2974991739</v>
      </c>
      <c r="AE315" s="1">
        <v>45554.447222222225</v>
      </c>
      <c r="AF315" t="s">
        <v>2265</v>
      </c>
      <c r="AG315" t="s">
        <v>2266</v>
      </c>
      <c r="AH315" t="s">
        <v>53</v>
      </c>
      <c r="AJ315" t="s">
        <v>50</v>
      </c>
      <c r="AK315" t="s">
        <v>54</v>
      </c>
      <c r="AO315" t="s">
        <v>55</v>
      </c>
      <c r="AP315" s="1">
        <v>45554.460416666669</v>
      </c>
      <c r="AQ315" s="1">
        <v>45554.452777777777</v>
      </c>
    </row>
    <row r="316" spans="1:43" x14ac:dyDescent="0.35">
      <c r="A316" t="s">
        <v>2267</v>
      </c>
      <c r="B316" t="s">
        <v>2268</v>
      </c>
      <c r="C316" t="s">
        <v>1351</v>
      </c>
      <c r="F316">
        <v>14326536969</v>
      </c>
      <c r="H316" t="s">
        <v>2267</v>
      </c>
      <c r="J316" t="s">
        <v>1492</v>
      </c>
      <c r="K316" t="s">
        <v>2269</v>
      </c>
      <c r="M316" t="s">
        <v>961</v>
      </c>
      <c r="N316" t="s">
        <v>223</v>
      </c>
      <c r="O316">
        <v>88220</v>
      </c>
      <c r="P316" t="s">
        <v>49</v>
      </c>
      <c r="U316" s="1">
        <v>45554</v>
      </c>
      <c r="V316" s="1">
        <v>45554</v>
      </c>
      <c r="W316" s="1">
        <v>45554</v>
      </c>
      <c r="X316" s="1">
        <v>45554</v>
      </c>
      <c r="AC316" t="s">
        <v>50</v>
      </c>
      <c r="AD316">
        <v>2973299197</v>
      </c>
      <c r="AE316" s="1">
        <v>44998.365972222222</v>
      </c>
      <c r="AF316" t="s">
        <v>2270</v>
      </c>
      <c r="AG316" t="s">
        <v>2271</v>
      </c>
      <c r="AH316" t="s">
        <v>53</v>
      </c>
      <c r="AJ316" t="s">
        <v>50</v>
      </c>
      <c r="AO316" t="s">
        <v>55</v>
      </c>
      <c r="AP316" s="1">
        <v>45707.54791666667</v>
      </c>
      <c r="AQ316" s="1">
        <v>45676.794444444444</v>
      </c>
    </row>
    <row r="317" spans="1:43" x14ac:dyDescent="0.35">
      <c r="A317" t="s">
        <v>2272</v>
      </c>
      <c r="B317" t="s">
        <v>2273</v>
      </c>
      <c r="C317" t="s">
        <v>2274</v>
      </c>
      <c r="F317">
        <v>13039816570</v>
      </c>
      <c r="H317" t="s">
        <v>2275</v>
      </c>
      <c r="J317" t="s">
        <v>2276</v>
      </c>
      <c r="N317" t="s">
        <v>94</v>
      </c>
      <c r="O317">
        <v>80249</v>
      </c>
      <c r="P317" t="s">
        <v>49</v>
      </c>
      <c r="U317" s="1">
        <v>45554</v>
      </c>
      <c r="V317" s="1">
        <v>45554</v>
      </c>
      <c r="W317" s="1">
        <v>45554.676388888889</v>
      </c>
      <c r="X317" s="1">
        <v>45554.676388888889</v>
      </c>
      <c r="AC317" t="s">
        <v>50</v>
      </c>
      <c r="AD317">
        <v>2973584173</v>
      </c>
      <c r="AE317" s="1">
        <v>45335.583333333336</v>
      </c>
      <c r="AF317" t="s">
        <v>2277</v>
      </c>
      <c r="AG317" t="s">
        <v>2278</v>
      </c>
      <c r="AH317" t="s">
        <v>53</v>
      </c>
      <c r="AJ317" t="s">
        <v>50</v>
      </c>
      <c r="AK317" t="s">
        <v>54</v>
      </c>
      <c r="AO317" t="s">
        <v>55</v>
      </c>
      <c r="AP317" s="1">
        <v>45721.52847222222</v>
      </c>
    </row>
    <row r="318" spans="1:43" x14ac:dyDescent="0.35">
      <c r="A318" t="s">
        <v>2279</v>
      </c>
      <c r="B318" t="s">
        <v>2280</v>
      </c>
      <c r="C318" t="s">
        <v>2281</v>
      </c>
      <c r="F318">
        <v>17208909090</v>
      </c>
      <c r="H318" t="s">
        <v>2279</v>
      </c>
      <c r="J318" t="s">
        <v>2282</v>
      </c>
      <c r="K318" t="s">
        <v>2283</v>
      </c>
      <c r="M318" t="s">
        <v>665</v>
      </c>
      <c r="N318" t="s">
        <v>94</v>
      </c>
      <c r="O318">
        <v>80216</v>
      </c>
      <c r="P318" t="s">
        <v>49</v>
      </c>
      <c r="U318" s="1">
        <v>45554</v>
      </c>
      <c r="V318" s="1">
        <v>45554</v>
      </c>
      <c r="W318" s="1">
        <v>45621.717361111114</v>
      </c>
      <c r="X318" s="1">
        <v>45621.717361111114</v>
      </c>
      <c r="AC318" t="s">
        <v>50</v>
      </c>
      <c r="AD318">
        <v>2969728541</v>
      </c>
      <c r="AE318" s="1">
        <v>42810.482638888891</v>
      </c>
      <c r="AF318" t="s">
        <v>2284</v>
      </c>
      <c r="AG318" t="s">
        <v>2285</v>
      </c>
      <c r="AH318" t="s">
        <v>53</v>
      </c>
      <c r="AJ318" t="s">
        <v>50</v>
      </c>
      <c r="AO318" t="s">
        <v>412</v>
      </c>
    </row>
    <row r="319" spans="1:43" x14ac:dyDescent="0.35">
      <c r="A319" t="s">
        <v>2286</v>
      </c>
      <c r="B319" t="s">
        <v>2287</v>
      </c>
      <c r="C319" t="s">
        <v>2288</v>
      </c>
      <c r="F319" t="s">
        <v>202</v>
      </c>
      <c r="H319" t="s">
        <v>2289</v>
      </c>
      <c r="J319" t="s">
        <v>204</v>
      </c>
      <c r="P319" t="s">
        <v>49</v>
      </c>
      <c r="U319" s="1">
        <v>45554</v>
      </c>
      <c r="V319" s="1">
        <v>45554</v>
      </c>
      <c r="W319" s="1">
        <v>45554.714583333334</v>
      </c>
      <c r="X319" s="1">
        <v>45554.714583333334</v>
      </c>
      <c r="AC319" t="s">
        <v>50</v>
      </c>
      <c r="AD319">
        <v>1000000000</v>
      </c>
      <c r="AE319" s="1">
        <v>37295</v>
      </c>
      <c r="AG319" t="s">
        <v>2290</v>
      </c>
      <c r="AH319" t="s">
        <v>53</v>
      </c>
      <c r="AJ319" t="s">
        <v>50</v>
      </c>
      <c r="AO319" t="s">
        <v>55</v>
      </c>
      <c r="AP319" s="1">
        <v>45554.593055555553</v>
      </c>
    </row>
    <row r="320" spans="1:43" x14ac:dyDescent="0.35">
      <c r="A320" t="s">
        <v>2291</v>
      </c>
      <c r="B320" t="s">
        <v>2292</v>
      </c>
      <c r="C320" t="s">
        <v>2293</v>
      </c>
      <c r="D320" t="s">
        <v>2294</v>
      </c>
      <c r="F320" t="s">
        <v>202</v>
      </c>
      <c r="H320" t="s">
        <v>2295</v>
      </c>
      <c r="J320" t="s">
        <v>204</v>
      </c>
      <c r="P320" t="s">
        <v>49</v>
      </c>
      <c r="U320" s="1">
        <v>45554</v>
      </c>
      <c r="V320" s="1">
        <v>45554</v>
      </c>
      <c r="W320" s="1">
        <v>45554.472916666666</v>
      </c>
      <c r="X320" s="1">
        <v>45554.472916666666</v>
      </c>
      <c r="AC320" t="s">
        <v>50</v>
      </c>
      <c r="AD320">
        <v>1000000000</v>
      </c>
      <c r="AE320" s="1">
        <v>37295</v>
      </c>
      <c r="AG320" t="s">
        <v>2296</v>
      </c>
      <c r="AH320" t="s">
        <v>53</v>
      </c>
      <c r="AJ320" t="s">
        <v>50</v>
      </c>
      <c r="AO320" t="s">
        <v>55</v>
      </c>
      <c r="AP320" s="1">
        <v>45694.30972222222</v>
      </c>
    </row>
    <row r="321" spans="1:43" x14ac:dyDescent="0.35">
      <c r="A321" t="s">
        <v>2297</v>
      </c>
      <c r="B321" t="s">
        <v>2298</v>
      </c>
      <c r="C321" t="s">
        <v>270</v>
      </c>
      <c r="F321" t="s">
        <v>202</v>
      </c>
      <c r="H321" t="s">
        <v>2299</v>
      </c>
      <c r="J321" t="s">
        <v>204</v>
      </c>
      <c r="P321" t="s">
        <v>49</v>
      </c>
      <c r="U321" s="1">
        <v>45554</v>
      </c>
      <c r="V321" s="1">
        <v>45554</v>
      </c>
      <c r="W321" s="1">
        <v>45554.472222222219</v>
      </c>
      <c r="X321" s="1">
        <v>45554.472222222219</v>
      </c>
      <c r="AC321" t="s">
        <v>50</v>
      </c>
      <c r="AD321">
        <v>1000000000</v>
      </c>
      <c r="AE321" s="1">
        <v>37295</v>
      </c>
      <c r="AG321" t="s">
        <v>2300</v>
      </c>
      <c r="AH321" t="s">
        <v>53</v>
      </c>
      <c r="AJ321" t="s">
        <v>50</v>
      </c>
      <c r="AO321" t="s">
        <v>55</v>
      </c>
      <c r="AP321" s="1">
        <v>45723.356249999997</v>
      </c>
    </row>
    <row r="322" spans="1:43" x14ac:dyDescent="0.35">
      <c r="A322" t="s">
        <v>2301</v>
      </c>
      <c r="B322" t="s">
        <v>2302</v>
      </c>
      <c r="C322" t="s">
        <v>2303</v>
      </c>
      <c r="F322">
        <v>13038104928</v>
      </c>
      <c r="H322" t="s">
        <v>2301</v>
      </c>
      <c r="J322" t="s">
        <v>2304</v>
      </c>
      <c r="K322" t="s">
        <v>2305</v>
      </c>
      <c r="M322" t="s">
        <v>2306</v>
      </c>
      <c r="N322" t="s">
        <v>94</v>
      </c>
      <c r="O322">
        <v>80602</v>
      </c>
      <c r="P322" t="s">
        <v>49</v>
      </c>
      <c r="U322" s="1">
        <v>45554</v>
      </c>
      <c r="V322" s="1">
        <v>45554</v>
      </c>
      <c r="W322" s="1">
        <v>45554.413888888892</v>
      </c>
      <c r="X322" s="1">
        <v>45554.413888888892</v>
      </c>
      <c r="AC322" t="s">
        <v>50</v>
      </c>
      <c r="AD322">
        <v>2970030195</v>
      </c>
      <c r="AE322" s="1">
        <v>44175.531944444447</v>
      </c>
      <c r="AF322" t="s">
        <v>2307</v>
      </c>
      <c r="AG322" t="s">
        <v>2308</v>
      </c>
      <c r="AH322" t="s">
        <v>53</v>
      </c>
      <c r="AJ322" t="s">
        <v>50</v>
      </c>
      <c r="AK322" t="s">
        <v>54</v>
      </c>
      <c r="AO322" t="s">
        <v>55</v>
      </c>
      <c r="AP322" s="1">
        <v>45554.429166666669</v>
      </c>
      <c r="AQ322" s="1">
        <v>45554.422222222223</v>
      </c>
    </row>
    <row r="323" spans="1:43" x14ac:dyDescent="0.35">
      <c r="A323" t="s">
        <v>2309</v>
      </c>
      <c r="B323" t="s">
        <v>2310</v>
      </c>
      <c r="C323" t="s">
        <v>2311</v>
      </c>
      <c r="F323">
        <v>17196763377</v>
      </c>
      <c r="H323" t="s">
        <v>2309</v>
      </c>
      <c r="J323" t="s">
        <v>2312</v>
      </c>
      <c r="K323" t="s">
        <v>2313</v>
      </c>
      <c r="M323" t="s">
        <v>2314</v>
      </c>
      <c r="N323" t="s">
        <v>94</v>
      </c>
      <c r="O323">
        <v>81019</v>
      </c>
      <c r="P323" t="s">
        <v>49</v>
      </c>
      <c r="U323" s="1">
        <v>45554</v>
      </c>
      <c r="V323" s="1">
        <v>45554</v>
      </c>
      <c r="W323" s="1">
        <v>45554.479861111111</v>
      </c>
      <c r="X323" s="1">
        <v>45554.479861111111</v>
      </c>
      <c r="AC323" t="s">
        <v>50</v>
      </c>
      <c r="AD323">
        <v>2974992059</v>
      </c>
      <c r="AE323" s="1">
        <v>45555.393750000003</v>
      </c>
      <c r="AF323" t="s">
        <v>2315</v>
      </c>
      <c r="AG323" t="s">
        <v>2316</v>
      </c>
      <c r="AH323" t="s">
        <v>53</v>
      </c>
      <c r="AJ323" t="s">
        <v>50</v>
      </c>
      <c r="AK323" t="s">
        <v>54</v>
      </c>
      <c r="AO323" t="s">
        <v>55</v>
      </c>
      <c r="AP323" s="1">
        <v>45554.481944444444</v>
      </c>
    </row>
    <row r="324" spans="1:43" x14ac:dyDescent="0.35">
      <c r="A324" t="s">
        <v>2317</v>
      </c>
      <c r="B324" t="s">
        <v>2318</v>
      </c>
      <c r="C324" t="s">
        <v>2319</v>
      </c>
      <c r="F324" t="s">
        <v>2320</v>
      </c>
      <c r="G324" t="s">
        <v>2321</v>
      </c>
      <c r="H324" t="s">
        <v>2322</v>
      </c>
      <c r="I324" t="s">
        <v>146</v>
      </c>
      <c r="J324" t="s">
        <v>2323</v>
      </c>
      <c r="K324" t="s">
        <v>2324</v>
      </c>
      <c r="M324" t="s">
        <v>2325</v>
      </c>
      <c r="N324" t="s">
        <v>2326</v>
      </c>
      <c r="O324">
        <v>28206</v>
      </c>
      <c r="P324" t="s">
        <v>49</v>
      </c>
      <c r="U324" s="1">
        <v>45554</v>
      </c>
      <c r="V324" s="1">
        <v>45554</v>
      </c>
      <c r="W324" s="1">
        <v>45554</v>
      </c>
      <c r="X324" s="1">
        <v>45554</v>
      </c>
      <c r="AC324" t="s">
        <v>50</v>
      </c>
      <c r="AD324">
        <v>2969507921</v>
      </c>
      <c r="AE324" s="1">
        <v>38224.743750000001</v>
      </c>
      <c r="AG324" t="s">
        <v>2327</v>
      </c>
      <c r="AH324" t="s">
        <v>53</v>
      </c>
      <c r="AJ324" t="s">
        <v>50</v>
      </c>
      <c r="AO324" t="s">
        <v>412</v>
      </c>
    </row>
    <row r="325" spans="1:43" x14ac:dyDescent="0.35">
      <c r="A325" t="s">
        <v>2328</v>
      </c>
      <c r="B325" t="s">
        <v>2329</v>
      </c>
      <c r="C325" t="s">
        <v>2330</v>
      </c>
      <c r="F325">
        <v>19362830662</v>
      </c>
      <c r="H325" t="s">
        <v>2331</v>
      </c>
      <c r="J325" t="s">
        <v>2332</v>
      </c>
      <c r="K325" t="s">
        <v>2333</v>
      </c>
      <c r="M325" t="s">
        <v>64</v>
      </c>
      <c r="N325" t="s">
        <v>2334</v>
      </c>
      <c r="O325">
        <v>88220</v>
      </c>
      <c r="P325" t="s">
        <v>49</v>
      </c>
      <c r="U325" s="1">
        <v>45554</v>
      </c>
      <c r="V325" s="1">
        <v>45554</v>
      </c>
      <c r="W325" s="1">
        <v>45554.685416666667</v>
      </c>
      <c r="X325" s="1">
        <v>45554.685416666667</v>
      </c>
      <c r="AC325" t="s">
        <v>50</v>
      </c>
      <c r="AD325">
        <v>1000000001</v>
      </c>
      <c r="AE325" s="1">
        <v>39973.351388888892</v>
      </c>
      <c r="AF325" t="s">
        <v>51</v>
      </c>
      <c r="AG325" t="s">
        <v>2335</v>
      </c>
      <c r="AH325" t="s">
        <v>53</v>
      </c>
      <c r="AJ325" t="s">
        <v>50</v>
      </c>
      <c r="AK325" t="s">
        <v>54</v>
      </c>
      <c r="AO325" t="s">
        <v>67</v>
      </c>
    </row>
    <row r="326" spans="1:43" x14ac:dyDescent="0.35">
      <c r="A326" t="s">
        <v>2336</v>
      </c>
      <c r="B326" t="s">
        <v>2337</v>
      </c>
      <c r="C326" t="s">
        <v>399</v>
      </c>
      <c r="F326">
        <v>17202418425</v>
      </c>
      <c r="H326" t="s">
        <v>2336</v>
      </c>
      <c r="J326" t="s">
        <v>2338</v>
      </c>
      <c r="K326" t="s">
        <v>2339</v>
      </c>
      <c r="M326" t="s">
        <v>903</v>
      </c>
      <c r="N326" t="s">
        <v>94</v>
      </c>
      <c r="O326">
        <v>80022</v>
      </c>
      <c r="P326" t="s">
        <v>49</v>
      </c>
      <c r="U326" s="1">
        <v>45554</v>
      </c>
      <c r="V326" s="1">
        <v>45554</v>
      </c>
      <c r="W326" s="1">
        <v>45554.512499999997</v>
      </c>
      <c r="X326" s="1">
        <v>45554.512499999997</v>
      </c>
      <c r="AC326" t="s">
        <v>50</v>
      </c>
      <c r="AD326">
        <v>1000000001</v>
      </c>
      <c r="AE326" s="1">
        <v>39973.351388888892</v>
      </c>
      <c r="AF326" t="s">
        <v>51</v>
      </c>
      <c r="AG326" t="s">
        <v>2340</v>
      </c>
      <c r="AH326" t="s">
        <v>53</v>
      </c>
      <c r="AJ326" t="s">
        <v>50</v>
      </c>
      <c r="AK326" t="s">
        <v>54</v>
      </c>
      <c r="AO326" t="s">
        <v>55</v>
      </c>
    </row>
    <row r="327" spans="1:43" x14ac:dyDescent="0.35">
      <c r="A327" t="s">
        <v>2341</v>
      </c>
      <c r="B327" t="s">
        <v>2342</v>
      </c>
      <c r="C327" t="s">
        <v>1925</v>
      </c>
      <c r="F327">
        <v>19708191127</v>
      </c>
      <c r="H327" t="s">
        <v>2343</v>
      </c>
      <c r="J327" t="s">
        <v>2344</v>
      </c>
      <c r="K327" t="s">
        <v>2345</v>
      </c>
      <c r="M327" t="s">
        <v>2346</v>
      </c>
      <c r="N327" t="s">
        <v>94</v>
      </c>
      <c r="O327">
        <v>81639</v>
      </c>
      <c r="P327" t="s">
        <v>49</v>
      </c>
      <c r="U327" s="1">
        <v>45554</v>
      </c>
      <c r="V327" s="1">
        <v>45554</v>
      </c>
      <c r="W327" s="1">
        <v>45554.348611111112</v>
      </c>
      <c r="X327" s="1">
        <v>45554.348611111112</v>
      </c>
      <c r="AC327" t="s">
        <v>50</v>
      </c>
      <c r="AD327">
        <v>1000000001</v>
      </c>
      <c r="AE327" s="1">
        <v>39973.351388888892</v>
      </c>
      <c r="AF327" t="s">
        <v>51</v>
      </c>
      <c r="AG327" t="s">
        <v>2347</v>
      </c>
      <c r="AH327" t="s">
        <v>53</v>
      </c>
      <c r="AJ327" t="s">
        <v>50</v>
      </c>
      <c r="AK327" t="s">
        <v>54</v>
      </c>
      <c r="AO327" t="s">
        <v>55</v>
      </c>
      <c r="AP327" s="1">
        <v>45586.90902777778</v>
      </c>
    </row>
    <row r="328" spans="1:43" x14ac:dyDescent="0.35">
      <c r="A328" t="s">
        <v>2348</v>
      </c>
      <c r="B328" t="s">
        <v>2349</v>
      </c>
      <c r="C328" t="s">
        <v>2350</v>
      </c>
      <c r="F328">
        <v>15053432715</v>
      </c>
      <c r="H328" t="s">
        <v>2348</v>
      </c>
      <c r="J328" t="s">
        <v>2351</v>
      </c>
      <c r="K328" t="s">
        <v>2352</v>
      </c>
      <c r="M328" t="s">
        <v>1464</v>
      </c>
      <c r="N328" t="s">
        <v>223</v>
      </c>
      <c r="O328">
        <v>87105</v>
      </c>
      <c r="P328" t="s">
        <v>49</v>
      </c>
      <c r="U328" s="1">
        <v>45554</v>
      </c>
      <c r="V328" s="1">
        <v>45554</v>
      </c>
      <c r="W328" s="1">
        <v>45554.345138888886</v>
      </c>
      <c r="X328" s="1">
        <v>45554.345138888886</v>
      </c>
      <c r="AC328" t="s">
        <v>50</v>
      </c>
      <c r="AD328">
        <v>1000000001</v>
      </c>
      <c r="AE328" s="1">
        <v>39973.351388888892</v>
      </c>
      <c r="AF328" t="s">
        <v>51</v>
      </c>
      <c r="AG328" t="s">
        <v>2353</v>
      </c>
      <c r="AH328" t="s">
        <v>53</v>
      </c>
      <c r="AJ328" t="s">
        <v>50</v>
      </c>
      <c r="AK328" t="s">
        <v>54</v>
      </c>
      <c r="AO328" t="s">
        <v>67</v>
      </c>
    </row>
    <row r="329" spans="1:43" x14ac:dyDescent="0.35">
      <c r="A329" t="s">
        <v>2354</v>
      </c>
      <c r="B329" t="s">
        <v>2355</v>
      </c>
      <c r="C329" t="s">
        <v>2356</v>
      </c>
      <c r="F329">
        <v>19705311414</v>
      </c>
      <c r="H329" t="s">
        <v>2354</v>
      </c>
      <c r="J329" t="s">
        <v>2357</v>
      </c>
      <c r="K329" t="s">
        <v>2358</v>
      </c>
      <c r="M329" t="s">
        <v>2359</v>
      </c>
      <c r="N329" t="s">
        <v>94</v>
      </c>
      <c r="O329">
        <v>81427</v>
      </c>
      <c r="P329" t="s">
        <v>49</v>
      </c>
      <c r="U329" s="1">
        <v>45554</v>
      </c>
      <c r="V329" s="1">
        <v>45554</v>
      </c>
      <c r="W329" s="1">
        <v>45554.685416666667</v>
      </c>
      <c r="X329" s="1">
        <v>45554.685416666667</v>
      </c>
      <c r="AC329" t="s">
        <v>50</v>
      </c>
      <c r="AD329">
        <v>2972012973</v>
      </c>
      <c r="AE329" s="1">
        <v>44465.603472222225</v>
      </c>
      <c r="AF329" t="s">
        <v>2360</v>
      </c>
      <c r="AG329" t="s">
        <v>2361</v>
      </c>
      <c r="AH329" t="s">
        <v>53</v>
      </c>
      <c r="AJ329" t="s">
        <v>50</v>
      </c>
      <c r="AK329" t="s">
        <v>54</v>
      </c>
      <c r="AO329" t="s">
        <v>55</v>
      </c>
      <c r="AP329" s="1">
        <v>45572.568749999999</v>
      </c>
      <c r="AQ329" s="1">
        <v>45554.72152777778</v>
      </c>
    </row>
    <row r="330" spans="1:43" x14ac:dyDescent="0.35">
      <c r="A330" t="s">
        <v>2362</v>
      </c>
      <c r="B330" t="s">
        <v>2363</v>
      </c>
      <c r="C330" t="s">
        <v>2364</v>
      </c>
      <c r="F330" t="s">
        <v>2365</v>
      </c>
      <c r="H330" t="s">
        <v>2362</v>
      </c>
      <c r="J330" t="s">
        <v>2366</v>
      </c>
      <c r="M330" t="s">
        <v>2367</v>
      </c>
      <c r="N330" t="s">
        <v>94</v>
      </c>
      <c r="O330">
        <v>80022</v>
      </c>
      <c r="P330" t="s">
        <v>49</v>
      </c>
      <c r="U330" s="1">
        <v>45554</v>
      </c>
      <c r="V330" s="1">
        <v>45554</v>
      </c>
      <c r="AC330" t="s">
        <v>50</v>
      </c>
      <c r="AD330">
        <v>2970011787</v>
      </c>
      <c r="AE330" s="1">
        <v>44103.351388888892</v>
      </c>
      <c r="AG330" t="s">
        <v>2368</v>
      </c>
      <c r="AH330" t="s">
        <v>53</v>
      </c>
      <c r="AJ330" t="s">
        <v>50</v>
      </c>
      <c r="AO330" t="s">
        <v>412</v>
      </c>
    </row>
    <row r="331" spans="1:43" x14ac:dyDescent="0.35">
      <c r="A331" t="s">
        <v>2369</v>
      </c>
      <c r="B331" t="s">
        <v>2009</v>
      </c>
      <c r="C331" t="s">
        <v>2370</v>
      </c>
      <c r="F331">
        <v>19154786965</v>
      </c>
      <c r="H331" t="s">
        <v>2369</v>
      </c>
      <c r="J331" t="s">
        <v>2371</v>
      </c>
      <c r="K331" t="s">
        <v>2372</v>
      </c>
      <c r="M331" t="s">
        <v>1059</v>
      </c>
      <c r="N331" t="s">
        <v>137</v>
      </c>
      <c r="O331">
        <v>79904</v>
      </c>
      <c r="P331" t="s">
        <v>49</v>
      </c>
      <c r="U331" s="1">
        <v>45554</v>
      </c>
      <c r="V331" s="1">
        <v>45554</v>
      </c>
      <c r="W331" s="1">
        <v>45554.410416666666</v>
      </c>
      <c r="X331" s="1">
        <v>45554.410416666666</v>
      </c>
      <c r="AC331" t="s">
        <v>50</v>
      </c>
      <c r="AD331">
        <v>2974992420</v>
      </c>
      <c r="AE331" s="1">
        <v>45554.706250000003</v>
      </c>
      <c r="AF331" t="s">
        <v>2373</v>
      </c>
      <c r="AG331" t="s">
        <v>2374</v>
      </c>
      <c r="AH331" t="s">
        <v>53</v>
      </c>
      <c r="AJ331" t="s">
        <v>50</v>
      </c>
      <c r="AK331" t="s">
        <v>54</v>
      </c>
      <c r="AO331" t="s">
        <v>55</v>
      </c>
      <c r="AP331" s="1">
        <v>45554.716666666667</v>
      </c>
      <c r="AQ331" s="1">
        <v>45554.744444444441</v>
      </c>
    </row>
    <row r="332" spans="1:43" x14ac:dyDescent="0.35">
      <c r="A332" t="s">
        <v>2375</v>
      </c>
      <c r="B332" t="s">
        <v>2376</v>
      </c>
      <c r="C332" t="s">
        <v>2377</v>
      </c>
      <c r="D332" t="s">
        <v>1961</v>
      </c>
      <c r="F332" t="s">
        <v>202</v>
      </c>
      <c r="H332" t="s">
        <v>2378</v>
      </c>
      <c r="I332" t="s">
        <v>1556</v>
      </c>
      <c r="J332" t="s">
        <v>204</v>
      </c>
      <c r="P332" t="s">
        <v>49</v>
      </c>
      <c r="U332" s="1">
        <v>45554.72152777778</v>
      </c>
      <c r="V332" s="1">
        <v>45554.72152777778</v>
      </c>
      <c r="W332" s="1">
        <v>45555.362500000003</v>
      </c>
      <c r="X332" s="1">
        <v>45555.362500000003</v>
      </c>
      <c r="AC332" t="s">
        <v>50</v>
      </c>
      <c r="AD332">
        <v>1000000000</v>
      </c>
      <c r="AE332" s="1">
        <v>37295</v>
      </c>
      <c r="AG332" t="s">
        <v>2379</v>
      </c>
      <c r="AH332" t="s">
        <v>50</v>
      </c>
      <c r="AJ332" t="s">
        <v>50</v>
      </c>
      <c r="AK332" t="s">
        <v>1549</v>
      </c>
      <c r="AO332" t="s">
        <v>1550</v>
      </c>
      <c r="AP332" s="1">
        <v>45695.722222222219</v>
      </c>
    </row>
    <row r="333" spans="1:43" x14ac:dyDescent="0.35">
      <c r="A333" t="s">
        <v>2380</v>
      </c>
      <c r="B333" t="s">
        <v>2381</v>
      </c>
      <c r="C333" t="s">
        <v>115</v>
      </c>
      <c r="F333" t="s">
        <v>202</v>
      </c>
      <c r="H333" t="s">
        <v>2382</v>
      </c>
      <c r="I333" t="s">
        <v>172</v>
      </c>
      <c r="J333" t="s">
        <v>1065</v>
      </c>
      <c r="P333" t="s">
        <v>49</v>
      </c>
      <c r="U333" s="1">
        <v>45554.731944444444</v>
      </c>
      <c r="V333" s="1">
        <v>45554.731944444444</v>
      </c>
      <c r="W333" s="1">
        <v>45555.362500000003</v>
      </c>
      <c r="X333" s="1">
        <v>45555.362500000003</v>
      </c>
      <c r="AC333" t="s">
        <v>50</v>
      </c>
      <c r="AD333">
        <v>1000000000</v>
      </c>
      <c r="AE333" s="1">
        <v>37295</v>
      </c>
      <c r="AG333" t="s">
        <v>2383</v>
      </c>
      <c r="AH333" t="s">
        <v>50</v>
      </c>
      <c r="AJ333" t="s">
        <v>50</v>
      </c>
      <c r="AK333" t="s">
        <v>1549</v>
      </c>
      <c r="AO333" t="s">
        <v>1550</v>
      </c>
    </row>
    <row r="334" spans="1:43" x14ac:dyDescent="0.35">
      <c r="A334" t="s">
        <v>2384</v>
      </c>
      <c r="B334" t="s">
        <v>2385</v>
      </c>
      <c r="C334" t="s">
        <v>2386</v>
      </c>
      <c r="F334">
        <v>15055926461</v>
      </c>
      <c r="H334" t="s">
        <v>2384</v>
      </c>
      <c r="J334" t="s">
        <v>2387</v>
      </c>
      <c r="K334" t="s">
        <v>2388</v>
      </c>
      <c r="M334" t="s">
        <v>2389</v>
      </c>
      <c r="N334" t="s">
        <v>223</v>
      </c>
      <c r="O334">
        <v>87413</v>
      </c>
      <c r="P334" t="s">
        <v>49</v>
      </c>
      <c r="U334" s="1">
        <v>45555</v>
      </c>
      <c r="V334" s="1">
        <v>45555</v>
      </c>
      <c r="W334" s="1">
        <v>45555.476388888892</v>
      </c>
      <c r="X334" s="1">
        <v>45555.476388888892</v>
      </c>
      <c r="AC334" t="s">
        <v>50</v>
      </c>
      <c r="AD334">
        <v>1000000001</v>
      </c>
      <c r="AE334" s="1">
        <v>39973.351388888892</v>
      </c>
      <c r="AF334" t="s">
        <v>51</v>
      </c>
      <c r="AG334" t="s">
        <v>2390</v>
      </c>
      <c r="AH334" t="s">
        <v>53</v>
      </c>
      <c r="AJ334" t="s">
        <v>50</v>
      </c>
      <c r="AK334" t="s">
        <v>54</v>
      </c>
      <c r="AO334" t="s">
        <v>67</v>
      </c>
    </row>
    <row r="335" spans="1:43" x14ac:dyDescent="0.35">
      <c r="A335" t="s">
        <v>2391</v>
      </c>
      <c r="B335" t="s">
        <v>2392</v>
      </c>
      <c r="C335" t="s">
        <v>2393</v>
      </c>
      <c r="F335" t="s">
        <v>2394</v>
      </c>
      <c r="H335" t="s">
        <v>2391</v>
      </c>
      <c r="J335" t="s">
        <v>2395</v>
      </c>
      <c r="M335" t="s">
        <v>2396</v>
      </c>
      <c r="N335" t="s">
        <v>2397</v>
      </c>
      <c r="O335">
        <v>87004</v>
      </c>
      <c r="P335" t="s">
        <v>49</v>
      </c>
      <c r="U335" s="1">
        <v>45555</v>
      </c>
      <c r="V335" s="1">
        <v>45555</v>
      </c>
      <c r="W335" s="1">
        <v>45555.430555555555</v>
      </c>
      <c r="X335" s="1">
        <v>45555.430555555555</v>
      </c>
      <c r="AC335" t="s">
        <v>50</v>
      </c>
      <c r="AD335">
        <v>2973303142</v>
      </c>
      <c r="AE335" s="1">
        <v>44999.811111111114</v>
      </c>
      <c r="AF335" t="s">
        <v>2398</v>
      </c>
      <c r="AG335" t="s">
        <v>2399</v>
      </c>
      <c r="AH335" t="s">
        <v>53</v>
      </c>
      <c r="AJ335" t="s">
        <v>50</v>
      </c>
      <c r="AO335" t="s">
        <v>412</v>
      </c>
      <c r="AP335" s="1">
        <v>45555.622916666667</v>
      </c>
      <c r="AQ335" s="1">
        <v>45555.465277777781</v>
      </c>
    </row>
    <row r="336" spans="1:43" x14ac:dyDescent="0.35">
      <c r="A336" t="s">
        <v>2400</v>
      </c>
      <c r="B336" t="s">
        <v>2401</v>
      </c>
      <c r="C336" t="s">
        <v>2402</v>
      </c>
      <c r="F336">
        <v>15203550269</v>
      </c>
      <c r="H336" t="s">
        <v>2400</v>
      </c>
      <c r="J336" t="s">
        <v>2403</v>
      </c>
      <c r="K336" t="s">
        <v>2404</v>
      </c>
      <c r="M336" t="s">
        <v>2405</v>
      </c>
      <c r="N336" t="s">
        <v>232</v>
      </c>
      <c r="O336">
        <v>85621</v>
      </c>
      <c r="P336" t="s">
        <v>49</v>
      </c>
      <c r="U336" s="1">
        <v>45555</v>
      </c>
      <c r="V336" s="1">
        <v>45555</v>
      </c>
      <c r="W336" s="1">
        <v>45555.607638888891</v>
      </c>
      <c r="X336" s="1">
        <v>45555.607638888891</v>
      </c>
      <c r="AC336" t="s">
        <v>50</v>
      </c>
      <c r="AD336">
        <v>2975007965</v>
      </c>
      <c r="AE336" s="1">
        <v>45558.399305555555</v>
      </c>
      <c r="AF336" t="s">
        <v>2406</v>
      </c>
      <c r="AG336" t="s">
        <v>2407</v>
      </c>
      <c r="AH336" t="s">
        <v>53</v>
      </c>
      <c r="AJ336" t="s">
        <v>50</v>
      </c>
      <c r="AK336" t="s">
        <v>54</v>
      </c>
      <c r="AO336" t="s">
        <v>55</v>
      </c>
      <c r="AP336" s="1">
        <v>45558.418055555558</v>
      </c>
      <c r="AQ336" s="1">
        <v>45558.416666666664</v>
      </c>
    </row>
    <row r="337" spans="1:43" x14ac:dyDescent="0.35">
      <c r="A337" t="s">
        <v>2408</v>
      </c>
      <c r="B337" t="s">
        <v>1960</v>
      </c>
      <c r="C337" t="s">
        <v>561</v>
      </c>
      <c r="F337">
        <v>17193226151</v>
      </c>
      <c r="H337" t="s">
        <v>2409</v>
      </c>
      <c r="J337" t="s">
        <v>2410</v>
      </c>
      <c r="K337" t="s">
        <v>2411</v>
      </c>
      <c r="M337" t="s">
        <v>304</v>
      </c>
      <c r="N337" t="s">
        <v>94</v>
      </c>
      <c r="O337">
        <v>80907</v>
      </c>
      <c r="P337" t="s">
        <v>49</v>
      </c>
      <c r="U337" s="1">
        <v>45555</v>
      </c>
      <c r="V337" s="1">
        <v>45555</v>
      </c>
      <c r="W337" s="1">
        <v>45555.444444444445</v>
      </c>
      <c r="X337" s="1">
        <v>45555.444444444445</v>
      </c>
      <c r="AC337" t="s">
        <v>50</v>
      </c>
      <c r="AD337">
        <v>2975007919</v>
      </c>
      <c r="AE337" s="1">
        <v>45558.396527777775</v>
      </c>
      <c r="AF337" t="s">
        <v>2412</v>
      </c>
      <c r="AG337" t="s">
        <v>2413</v>
      </c>
      <c r="AH337" t="s">
        <v>53</v>
      </c>
      <c r="AJ337" t="s">
        <v>50</v>
      </c>
      <c r="AK337" t="s">
        <v>54</v>
      </c>
      <c r="AO337" t="s">
        <v>55</v>
      </c>
      <c r="AP337" s="1">
        <v>45558.418749999997</v>
      </c>
      <c r="AQ337" s="1">
        <v>45558.417361111111</v>
      </c>
    </row>
    <row r="338" spans="1:43" x14ac:dyDescent="0.35">
      <c r="A338" t="s">
        <v>2414</v>
      </c>
      <c r="B338" t="s">
        <v>1231</v>
      </c>
      <c r="C338" t="s">
        <v>2415</v>
      </c>
      <c r="F338" t="s">
        <v>2416</v>
      </c>
      <c r="H338" t="s">
        <v>2414</v>
      </c>
      <c r="J338" t="s">
        <v>2417</v>
      </c>
      <c r="K338" t="s">
        <v>2418</v>
      </c>
      <c r="M338" t="s">
        <v>1236</v>
      </c>
      <c r="N338" t="s">
        <v>1146</v>
      </c>
      <c r="O338">
        <v>79360</v>
      </c>
      <c r="P338" t="s">
        <v>49</v>
      </c>
      <c r="U338" s="1">
        <v>45555</v>
      </c>
      <c r="V338" s="1">
        <v>45555</v>
      </c>
      <c r="W338" s="1">
        <v>45555.527083333334</v>
      </c>
      <c r="X338" s="1">
        <v>45555.527083333334</v>
      </c>
      <c r="AC338" t="s">
        <v>50</v>
      </c>
      <c r="AD338">
        <v>2969567942</v>
      </c>
      <c r="AE338" s="1">
        <v>40856.382638888892</v>
      </c>
      <c r="AF338" t="s">
        <v>2419</v>
      </c>
      <c r="AG338" t="s">
        <v>2420</v>
      </c>
      <c r="AH338" t="s">
        <v>53</v>
      </c>
      <c r="AJ338" t="s">
        <v>50</v>
      </c>
      <c r="AK338" t="s">
        <v>54</v>
      </c>
      <c r="AO338" t="s">
        <v>55</v>
      </c>
      <c r="AP338" s="1">
        <v>45673.70208333333</v>
      </c>
      <c r="AQ338" s="1">
        <v>45558.618055555555</v>
      </c>
    </row>
    <row r="339" spans="1:43" x14ac:dyDescent="0.35">
      <c r="A339" t="s">
        <v>2421</v>
      </c>
      <c r="B339" t="s">
        <v>2422</v>
      </c>
      <c r="C339" t="s">
        <v>2423</v>
      </c>
      <c r="F339">
        <v>17203383959</v>
      </c>
      <c r="H339" t="s">
        <v>2421</v>
      </c>
      <c r="J339" t="s">
        <v>2424</v>
      </c>
      <c r="K339" t="s">
        <v>2425</v>
      </c>
      <c r="M339" t="s">
        <v>212</v>
      </c>
      <c r="N339" t="s">
        <v>213</v>
      </c>
      <c r="O339">
        <v>80221</v>
      </c>
      <c r="P339" t="s">
        <v>49</v>
      </c>
      <c r="U339" s="1">
        <v>45555</v>
      </c>
      <c r="V339" s="1">
        <v>45555</v>
      </c>
      <c r="W339" s="1">
        <v>45622.628472222219</v>
      </c>
      <c r="X339" s="1">
        <v>45622.628472222219</v>
      </c>
      <c r="AC339" t="s">
        <v>50</v>
      </c>
      <c r="AD339">
        <v>2969975872</v>
      </c>
      <c r="AE339" s="1">
        <v>43984.399305555555</v>
      </c>
      <c r="AF339" t="s">
        <v>2426</v>
      </c>
      <c r="AG339" t="s">
        <v>2427</v>
      </c>
      <c r="AH339" t="s">
        <v>53</v>
      </c>
      <c r="AJ339" t="s">
        <v>50</v>
      </c>
      <c r="AO339" t="s">
        <v>412</v>
      </c>
      <c r="AP339" s="1">
        <v>45568.394444444442</v>
      </c>
      <c r="AQ339" s="1">
        <v>45568.390277777777</v>
      </c>
    </row>
    <row r="340" spans="1:43" x14ac:dyDescent="0.35">
      <c r="A340" t="s">
        <v>2428</v>
      </c>
      <c r="B340" t="s">
        <v>406</v>
      </c>
      <c r="C340" t="s">
        <v>2429</v>
      </c>
      <c r="F340">
        <v>15752416850</v>
      </c>
      <c r="H340" t="s">
        <v>2428</v>
      </c>
      <c r="K340" t="s">
        <v>2430</v>
      </c>
      <c r="M340" t="s">
        <v>1642</v>
      </c>
      <c r="N340" t="s">
        <v>223</v>
      </c>
      <c r="O340">
        <v>88240</v>
      </c>
      <c r="P340" t="s">
        <v>49</v>
      </c>
      <c r="U340" s="1">
        <v>45555</v>
      </c>
      <c r="V340" s="1">
        <v>45555</v>
      </c>
      <c r="W340" s="1">
        <v>45555.442361111112</v>
      </c>
      <c r="X340" s="1">
        <v>45555.442361111112</v>
      </c>
      <c r="AC340" t="s">
        <v>50</v>
      </c>
      <c r="AD340">
        <v>1000000001</v>
      </c>
      <c r="AE340" s="1">
        <v>39973.351388888892</v>
      </c>
      <c r="AF340" t="s">
        <v>51</v>
      </c>
      <c r="AG340" t="s">
        <v>2431</v>
      </c>
      <c r="AH340" t="s">
        <v>53</v>
      </c>
      <c r="AJ340" t="s">
        <v>50</v>
      </c>
      <c r="AK340" t="s">
        <v>54</v>
      </c>
      <c r="AO340" t="s">
        <v>67</v>
      </c>
    </row>
    <row r="341" spans="1:43" x14ac:dyDescent="0.35">
      <c r="A341" t="s">
        <v>2432</v>
      </c>
      <c r="B341" t="s">
        <v>2433</v>
      </c>
      <c r="C341" t="s">
        <v>2434</v>
      </c>
      <c r="F341">
        <v>15757707420</v>
      </c>
      <c r="H341" t="s">
        <v>2432</v>
      </c>
      <c r="J341" t="s">
        <v>2435</v>
      </c>
      <c r="K341" t="s">
        <v>2436</v>
      </c>
      <c r="M341" t="s">
        <v>2437</v>
      </c>
      <c r="N341" t="s">
        <v>223</v>
      </c>
      <c r="O341">
        <v>87558</v>
      </c>
      <c r="P341" t="s">
        <v>49</v>
      </c>
      <c r="U341" s="1">
        <v>45555</v>
      </c>
      <c r="V341" s="1">
        <v>45555</v>
      </c>
      <c r="W341" s="1">
        <v>45555.452777777777</v>
      </c>
      <c r="X341" s="1">
        <v>45555.452777777777</v>
      </c>
      <c r="AC341" t="s">
        <v>50</v>
      </c>
      <c r="AD341">
        <v>2974104130</v>
      </c>
      <c r="AE341" s="1">
        <v>45356.009027777778</v>
      </c>
      <c r="AF341" t="s">
        <v>2438</v>
      </c>
      <c r="AG341" t="s">
        <v>2439</v>
      </c>
      <c r="AH341" t="s">
        <v>53</v>
      </c>
      <c r="AJ341" t="s">
        <v>50</v>
      </c>
      <c r="AK341" t="s">
        <v>54</v>
      </c>
      <c r="AO341" t="s">
        <v>55</v>
      </c>
      <c r="AP341" s="1">
        <v>45555.463194444441</v>
      </c>
      <c r="AQ341" s="1">
        <v>45555.461805555555</v>
      </c>
    </row>
    <row r="342" spans="1:43" x14ac:dyDescent="0.35">
      <c r="A342" t="s">
        <v>2440</v>
      </c>
      <c r="B342" t="s">
        <v>2441</v>
      </c>
      <c r="C342" t="s">
        <v>133</v>
      </c>
      <c r="F342">
        <v>15057617253</v>
      </c>
      <c r="H342" t="s">
        <v>2440</v>
      </c>
      <c r="J342" t="s">
        <v>2442</v>
      </c>
      <c r="K342" t="s">
        <v>2443</v>
      </c>
      <c r="M342" t="s">
        <v>1464</v>
      </c>
      <c r="N342" t="s">
        <v>223</v>
      </c>
      <c r="O342">
        <v>87107</v>
      </c>
      <c r="P342" t="s">
        <v>49</v>
      </c>
      <c r="U342" s="1">
        <v>45555</v>
      </c>
      <c r="V342" s="1">
        <v>45555</v>
      </c>
      <c r="W342" s="1">
        <v>45555.554166666669</v>
      </c>
      <c r="X342" s="1">
        <v>45555.554166666669</v>
      </c>
      <c r="AC342" t="s">
        <v>50</v>
      </c>
      <c r="AD342">
        <v>2969656958</v>
      </c>
      <c r="AE342" s="1">
        <v>42020.526388888888</v>
      </c>
      <c r="AF342" t="s">
        <v>2444</v>
      </c>
      <c r="AG342" t="s">
        <v>2445</v>
      </c>
      <c r="AH342" t="s">
        <v>53</v>
      </c>
      <c r="AJ342" t="s">
        <v>50</v>
      </c>
      <c r="AO342" t="s">
        <v>55</v>
      </c>
      <c r="AP342" s="1">
        <v>45735.676388888889</v>
      </c>
      <c r="AQ342" s="1">
        <v>45726.379166666666</v>
      </c>
    </row>
    <row r="343" spans="1:43" x14ac:dyDescent="0.35">
      <c r="A343" t="s">
        <v>2446</v>
      </c>
      <c r="B343" t="s">
        <v>2447</v>
      </c>
      <c r="C343" t="s">
        <v>2448</v>
      </c>
      <c r="F343">
        <v>17202293781</v>
      </c>
      <c r="H343" t="s">
        <v>2449</v>
      </c>
      <c r="J343" t="s">
        <v>2450</v>
      </c>
      <c r="K343" t="s">
        <v>2451</v>
      </c>
      <c r="M343" t="s">
        <v>212</v>
      </c>
      <c r="N343" t="s">
        <v>94</v>
      </c>
      <c r="O343">
        <v>80249</v>
      </c>
      <c r="P343" t="s">
        <v>49</v>
      </c>
      <c r="U343" s="1">
        <v>45555</v>
      </c>
      <c r="V343" s="1">
        <v>45555</v>
      </c>
      <c r="W343" s="1">
        <v>45555.518055555556</v>
      </c>
      <c r="X343" s="1">
        <v>45555.518055555556</v>
      </c>
      <c r="AC343" t="s">
        <v>50</v>
      </c>
      <c r="AD343">
        <v>2969730731</v>
      </c>
      <c r="AE343" s="1">
        <v>42824.602083333331</v>
      </c>
      <c r="AF343" t="s">
        <v>2452</v>
      </c>
      <c r="AG343" t="s">
        <v>2453</v>
      </c>
      <c r="AH343" t="s">
        <v>53</v>
      </c>
      <c r="AJ343" t="s">
        <v>50</v>
      </c>
      <c r="AK343" t="s">
        <v>54</v>
      </c>
      <c r="AO343" t="s">
        <v>55</v>
      </c>
      <c r="AP343" s="1">
        <v>45555.602777777778</v>
      </c>
      <c r="AQ343" s="1">
        <v>45555.602083333331</v>
      </c>
    </row>
    <row r="344" spans="1:43" x14ac:dyDescent="0.35">
      <c r="A344" t="s">
        <v>2454</v>
      </c>
      <c r="B344" t="s">
        <v>2455</v>
      </c>
      <c r="C344" t="s">
        <v>2456</v>
      </c>
      <c r="F344">
        <v>19704172636</v>
      </c>
      <c r="H344" t="s">
        <v>2454</v>
      </c>
      <c r="J344" t="s">
        <v>2457</v>
      </c>
      <c r="K344" t="s">
        <v>2458</v>
      </c>
      <c r="L344" t="s">
        <v>2459</v>
      </c>
      <c r="M344" t="s">
        <v>2460</v>
      </c>
      <c r="N344" t="s">
        <v>94</v>
      </c>
      <c r="O344">
        <v>81435</v>
      </c>
      <c r="P344" t="s">
        <v>49</v>
      </c>
      <c r="U344" s="1">
        <v>45555</v>
      </c>
      <c r="V344" s="1">
        <v>45555</v>
      </c>
      <c r="W344" s="1">
        <v>45555.667361111111</v>
      </c>
      <c r="X344" s="1">
        <v>45555.667361111111</v>
      </c>
      <c r="AC344" t="s">
        <v>50</v>
      </c>
      <c r="AD344">
        <v>2972308801</v>
      </c>
      <c r="AE344" s="1">
        <v>44960.54583333333</v>
      </c>
      <c r="AF344" t="s">
        <v>2461</v>
      </c>
      <c r="AG344" t="s">
        <v>2462</v>
      </c>
      <c r="AH344" t="s">
        <v>53</v>
      </c>
      <c r="AJ344" t="s">
        <v>50</v>
      </c>
      <c r="AK344" t="s">
        <v>54</v>
      </c>
      <c r="AO344" t="s">
        <v>55</v>
      </c>
      <c r="AP344" s="1">
        <v>45567.508333333331</v>
      </c>
      <c r="AQ344" s="1">
        <v>45567.554166666669</v>
      </c>
    </row>
    <row r="345" spans="1:43" x14ac:dyDescent="0.35">
      <c r="A345" t="s">
        <v>2463</v>
      </c>
      <c r="B345" t="s">
        <v>1099</v>
      </c>
      <c r="C345" t="s">
        <v>500</v>
      </c>
      <c r="F345">
        <v>19703194582</v>
      </c>
      <c r="H345" t="s">
        <v>2463</v>
      </c>
      <c r="J345" t="s">
        <v>1100</v>
      </c>
      <c r="K345" t="s">
        <v>2464</v>
      </c>
      <c r="M345" t="s">
        <v>1732</v>
      </c>
      <c r="N345" t="s">
        <v>94</v>
      </c>
      <c r="O345">
        <v>81650</v>
      </c>
      <c r="P345" t="s">
        <v>49</v>
      </c>
      <c r="U345" s="1">
        <v>45555</v>
      </c>
      <c r="V345" s="1">
        <v>45555</v>
      </c>
      <c r="W345" s="1">
        <v>45555.488888888889</v>
      </c>
      <c r="X345" s="1">
        <v>45555.488888888889</v>
      </c>
      <c r="AC345" t="s">
        <v>50</v>
      </c>
      <c r="AD345">
        <v>2969975304</v>
      </c>
      <c r="AE345" s="1">
        <v>43980.630555555559</v>
      </c>
      <c r="AF345" t="s">
        <v>2465</v>
      </c>
      <c r="AG345" t="s">
        <v>2466</v>
      </c>
      <c r="AH345" t="s">
        <v>53</v>
      </c>
      <c r="AJ345" t="s">
        <v>50</v>
      </c>
      <c r="AK345" t="s">
        <v>54</v>
      </c>
      <c r="AO345" t="s">
        <v>55</v>
      </c>
      <c r="AP345" s="1">
        <v>45555.661111111112</v>
      </c>
      <c r="AQ345" s="1">
        <v>45555.52847222222</v>
      </c>
    </row>
    <row r="346" spans="1:43" x14ac:dyDescent="0.35">
      <c r="A346" t="s">
        <v>2467</v>
      </c>
      <c r="B346" t="s">
        <v>2468</v>
      </c>
      <c r="C346" t="s">
        <v>2469</v>
      </c>
      <c r="F346">
        <v>526566258689</v>
      </c>
      <c r="H346" t="s">
        <v>2470</v>
      </c>
      <c r="J346" t="s">
        <v>2471</v>
      </c>
      <c r="K346" t="s">
        <v>2472</v>
      </c>
      <c r="L346" t="s">
        <v>2473</v>
      </c>
      <c r="M346" t="s">
        <v>2474</v>
      </c>
      <c r="N346" t="s">
        <v>319</v>
      </c>
      <c r="O346">
        <v>32400</v>
      </c>
      <c r="P346" t="s">
        <v>320</v>
      </c>
      <c r="U346" s="1">
        <v>45555</v>
      </c>
      <c r="V346" s="1">
        <v>45555</v>
      </c>
      <c r="W346" s="1">
        <v>45555.693749999999</v>
      </c>
      <c r="X346" s="1">
        <v>45555.693749999999</v>
      </c>
      <c r="AC346" t="s">
        <v>50</v>
      </c>
      <c r="AD346">
        <v>2975007762</v>
      </c>
      <c r="AE346" s="1">
        <v>45558.386111111111</v>
      </c>
      <c r="AF346" t="s">
        <v>2475</v>
      </c>
      <c r="AG346" t="s">
        <v>2476</v>
      </c>
      <c r="AH346" t="s">
        <v>53</v>
      </c>
      <c r="AJ346" t="s">
        <v>50</v>
      </c>
      <c r="AK346" t="s">
        <v>54</v>
      </c>
      <c r="AO346" t="s">
        <v>55</v>
      </c>
      <c r="AP346" s="1">
        <v>45568.37777777778</v>
      </c>
      <c r="AQ346" s="1">
        <v>45568.737500000003</v>
      </c>
    </row>
    <row r="347" spans="1:43" x14ac:dyDescent="0.35">
      <c r="A347" t="s">
        <v>2477</v>
      </c>
      <c r="B347" t="s">
        <v>2478</v>
      </c>
      <c r="C347" t="s">
        <v>2479</v>
      </c>
      <c r="F347">
        <v>15756420474</v>
      </c>
      <c r="H347" t="s">
        <v>2477</v>
      </c>
      <c r="J347" t="s">
        <v>2480</v>
      </c>
      <c r="K347" t="s">
        <v>2481</v>
      </c>
      <c r="M347" t="s">
        <v>2482</v>
      </c>
      <c r="N347" t="s">
        <v>223</v>
      </c>
      <c r="O347">
        <v>88047</v>
      </c>
      <c r="P347" t="s">
        <v>49</v>
      </c>
      <c r="U347" s="1">
        <v>45555</v>
      </c>
      <c r="V347" s="1">
        <v>45555</v>
      </c>
      <c r="W347" s="1">
        <v>45555.406944444447</v>
      </c>
      <c r="X347" s="1">
        <v>45555.406944444447</v>
      </c>
      <c r="AC347" t="s">
        <v>50</v>
      </c>
      <c r="AD347">
        <v>2972012864</v>
      </c>
      <c r="AE347" s="1">
        <v>44465.602083333331</v>
      </c>
      <c r="AF347" t="s">
        <v>2483</v>
      </c>
      <c r="AG347" t="s">
        <v>2484</v>
      </c>
      <c r="AH347" t="s">
        <v>53</v>
      </c>
      <c r="AJ347" t="s">
        <v>50</v>
      </c>
      <c r="AK347" t="s">
        <v>54</v>
      </c>
      <c r="AO347" t="s">
        <v>55</v>
      </c>
      <c r="AP347" s="1">
        <v>45722.672222222223</v>
      </c>
      <c r="AQ347" s="1">
        <v>45672.504166666666</v>
      </c>
    </row>
    <row r="348" spans="1:43" x14ac:dyDescent="0.35">
      <c r="A348" t="s">
        <v>2485</v>
      </c>
      <c r="B348" t="s">
        <v>2486</v>
      </c>
      <c r="C348" t="s">
        <v>2487</v>
      </c>
      <c r="F348">
        <v>15756658806</v>
      </c>
      <c r="H348" t="s">
        <v>2485</v>
      </c>
      <c r="K348" t="s">
        <v>2488</v>
      </c>
      <c r="M348" t="s">
        <v>669</v>
      </c>
      <c r="N348" t="s">
        <v>223</v>
      </c>
      <c r="O348">
        <v>88240</v>
      </c>
      <c r="P348" t="s">
        <v>49</v>
      </c>
      <c r="U348" s="1">
        <v>45555</v>
      </c>
      <c r="V348" s="1">
        <v>45555</v>
      </c>
      <c r="W348" s="1">
        <v>45555.481944444444</v>
      </c>
      <c r="X348" s="1">
        <v>45555.481944444444</v>
      </c>
      <c r="AC348" t="s">
        <v>50</v>
      </c>
      <c r="AD348">
        <v>1000000001</v>
      </c>
      <c r="AE348" s="1">
        <v>39973.351388888892</v>
      </c>
      <c r="AF348" t="s">
        <v>51</v>
      </c>
      <c r="AG348" t="s">
        <v>2489</v>
      </c>
      <c r="AH348" t="s">
        <v>53</v>
      </c>
      <c r="AJ348" t="s">
        <v>50</v>
      </c>
      <c r="AK348" t="s">
        <v>54</v>
      </c>
      <c r="AO348" t="s">
        <v>55</v>
      </c>
      <c r="AP348" s="1">
        <v>45652.654861111114</v>
      </c>
    </row>
    <row r="349" spans="1:43" x14ac:dyDescent="0.35">
      <c r="A349" t="s">
        <v>2490</v>
      </c>
      <c r="B349" t="s">
        <v>2491</v>
      </c>
      <c r="C349" t="s">
        <v>2492</v>
      </c>
      <c r="F349">
        <v>13039010627</v>
      </c>
      <c r="H349" t="s">
        <v>2493</v>
      </c>
      <c r="J349" t="s">
        <v>2494</v>
      </c>
      <c r="K349" t="s">
        <v>2495</v>
      </c>
      <c r="M349" t="s">
        <v>1089</v>
      </c>
      <c r="N349" t="s">
        <v>94</v>
      </c>
      <c r="O349">
        <v>80002</v>
      </c>
      <c r="P349" t="s">
        <v>49</v>
      </c>
      <c r="U349" s="1">
        <v>45555</v>
      </c>
      <c r="V349" s="1">
        <v>45555</v>
      </c>
      <c r="W349" s="1">
        <v>45555.682638888888</v>
      </c>
      <c r="X349" s="1">
        <v>45555.682638888888</v>
      </c>
      <c r="AC349" t="s">
        <v>50</v>
      </c>
      <c r="AD349">
        <v>2973729679</v>
      </c>
      <c r="AE349" s="1">
        <v>45204.103472222225</v>
      </c>
      <c r="AF349" t="s">
        <v>2496</v>
      </c>
      <c r="AG349" t="s">
        <v>2497</v>
      </c>
      <c r="AH349" t="s">
        <v>53</v>
      </c>
      <c r="AJ349" t="s">
        <v>50</v>
      </c>
      <c r="AK349" t="s">
        <v>54</v>
      </c>
      <c r="AO349" t="s">
        <v>55</v>
      </c>
      <c r="AP349" s="1">
        <v>45558.432638888888</v>
      </c>
      <c r="AQ349" s="1">
        <v>45555.700694444444</v>
      </c>
    </row>
    <row r="350" spans="1:43" x14ac:dyDescent="0.35">
      <c r="A350" t="s">
        <v>2498</v>
      </c>
      <c r="B350" t="s">
        <v>2499</v>
      </c>
      <c r="C350" t="s">
        <v>2500</v>
      </c>
      <c r="F350">
        <v>17174809565</v>
      </c>
      <c r="H350" t="s">
        <v>2498</v>
      </c>
      <c r="J350" t="s">
        <v>2501</v>
      </c>
      <c r="K350" t="s">
        <v>2502</v>
      </c>
      <c r="M350" t="s">
        <v>2503</v>
      </c>
      <c r="N350" t="s">
        <v>2504</v>
      </c>
      <c r="O350">
        <v>30338</v>
      </c>
      <c r="P350" t="s">
        <v>49</v>
      </c>
      <c r="U350" s="1">
        <v>45555</v>
      </c>
      <c r="V350" s="1">
        <v>45555</v>
      </c>
      <c r="W350" s="1">
        <v>45555</v>
      </c>
      <c r="X350" s="1">
        <v>45555</v>
      </c>
      <c r="AC350" t="s">
        <v>50</v>
      </c>
      <c r="AD350">
        <v>2969551137</v>
      </c>
      <c r="AE350" s="1">
        <v>40288.591666666667</v>
      </c>
      <c r="AF350" t="s">
        <v>2505</v>
      </c>
      <c r="AG350" t="s">
        <v>2506</v>
      </c>
      <c r="AH350" t="s">
        <v>53</v>
      </c>
      <c r="AJ350" t="s">
        <v>50</v>
      </c>
      <c r="AO350" t="s">
        <v>55</v>
      </c>
    </row>
    <row r="351" spans="1:43" x14ac:dyDescent="0.35">
      <c r="A351" t="s">
        <v>2507</v>
      </c>
      <c r="B351" t="s">
        <v>2508</v>
      </c>
      <c r="C351" t="s">
        <v>2509</v>
      </c>
      <c r="F351">
        <v>13032863972</v>
      </c>
      <c r="H351" t="s">
        <v>2507</v>
      </c>
      <c r="J351" t="s">
        <v>2510</v>
      </c>
      <c r="K351" t="s">
        <v>2511</v>
      </c>
      <c r="M351" t="s">
        <v>665</v>
      </c>
      <c r="N351" t="s">
        <v>94</v>
      </c>
      <c r="O351">
        <v>80229</v>
      </c>
      <c r="P351" t="s">
        <v>49</v>
      </c>
      <c r="U351" s="1">
        <v>45555</v>
      </c>
      <c r="V351" s="1">
        <v>45555</v>
      </c>
      <c r="W351" s="1">
        <v>45555.524305555555</v>
      </c>
      <c r="X351" s="1">
        <v>45555.524305555555</v>
      </c>
      <c r="AC351" t="s">
        <v>50</v>
      </c>
      <c r="AD351">
        <v>2974995132</v>
      </c>
      <c r="AE351" s="1">
        <v>45555.526388888888</v>
      </c>
      <c r="AF351" t="s">
        <v>2512</v>
      </c>
      <c r="AG351" t="s">
        <v>2513</v>
      </c>
      <c r="AH351" t="s">
        <v>53</v>
      </c>
      <c r="AJ351" t="s">
        <v>50</v>
      </c>
      <c r="AK351" t="s">
        <v>54</v>
      </c>
      <c r="AO351" t="s">
        <v>55</v>
      </c>
      <c r="AP351" s="1">
        <v>45555.675694444442</v>
      </c>
      <c r="AQ351" s="1">
        <v>45555.604861111111</v>
      </c>
    </row>
    <row r="352" spans="1:43" x14ac:dyDescent="0.35">
      <c r="A352" t="s">
        <v>2514</v>
      </c>
      <c r="B352" t="s">
        <v>2515</v>
      </c>
      <c r="C352" t="s">
        <v>2516</v>
      </c>
      <c r="F352">
        <v>17864138895</v>
      </c>
      <c r="H352" t="s">
        <v>2514</v>
      </c>
      <c r="K352" t="s">
        <v>2517</v>
      </c>
      <c r="M352" t="s">
        <v>1935</v>
      </c>
      <c r="N352" t="s">
        <v>94</v>
      </c>
      <c r="O352">
        <v>80504</v>
      </c>
      <c r="P352" t="s">
        <v>49</v>
      </c>
      <c r="U352" s="1">
        <v>45556</v>
      </c>
      <c r="V352" s="1">
        <v>45556</v>
      </c>
      <c r="W352" s="1">
        <v>45556.520833333336</v>
      </c>
      <c r="X352" s="1">
        <v>45556.520833333336</v>
      </c>
      <c r="AC352" t="s">
        <v>50</v>
      </c>
      <c r="AD352">
        <v>1000000001</v>
      </c>
      <c r="AE352" s="1">
        <v>39973.351388888892</v>
      </c>
      <c r="AF352" t="s">
        <v>51</v>
      </c>
      <c r="AG352" t="s">
        <v>2518</v>
      </c>
      <c r="AH352" t="s">
        <v>53</v>
      </c>
      <c r="AJ352" t="s">
        <v>50</v>
      </c>
      <c r="AK352" t="s">
        <v>54</v>
      </c>
      <c r="AO352" t="s">
        <v>67</v>
      </c>
      <c r="AP352" s="1">
        <v>45568.367361111108</v>
      </c>
    </row>
    <row r="353" spans="1:43" x14ac:dyDescent="0.35">
      <c r="A353" t="s">
        <v>2519</v>
      </c>
      <c r="B353" t="s">
        <v>2520</v>
      </c>
      <c r="C353" t="s">
        <v>125</v>
      </c>
      <c r="F353">
        <v>15052699403</v>
      </c>
      <c r="H353" t="s">
        <v>2521</v>
      </c>
      <c r="J353" t="s">
        <v>2522</v>
      </c>
      <c r="K353" t="s">
        <v>2523</v>
      </c>
      <c r="M353" t="s">
        <v>2524</v>
      </c>
      <c r="N353" t="s">
        <v>223</v>
      </c>
      <c r="O353">
        <v>87002</v>
      </c>
      <c r="P353" t="s">
        <v>49</v>
      </c>
      <c r="U353" s="1">
        <v>45556</v>
      </c>
      <c r="V353" s="1">
        <v>45556</v>
      </c>
      <c r="W353" s="1">
        <v>45556.411805555559</v>
      </c>
      <c r="X353" s="1">
        <v>45556.411805555559</v>
      </c>
      <c r="AC353" t="s">
        <v>50</v>
      </c>
      <c r="AD353">
        <v>1000000001</v>
      </c>
      <c r="AE353" s="1">
        <v>39973.351388888892</v>
      </c>
      <c r="AF353" t="s">
        <v>51</v>
      </c>
      <c r="AG353" t="s">
        <v>2525</v>
      </c>
      <c r="AH353" t="s">
        <v>53</v>
      </c>
      <c r="AJ353" t="s">
        <v>50</v>
      </c>
      <c r="AK353" t="s">
        <v>54</v>
      </c>
      <c r="AO353" t="s">
        <v>55</v>
      </c>
      <c r="AP353" s="1">
        <v>45708.166666666664</v>
      </c>
      <c r="AQ353" s="1">
        <v>45677.59375</v>
      </c>
    </row>
    <row r="354" spans="1:43" x14ac:dyDescent="0.35">
      <c r="A354" t="s">
        <v>2526</v>
      </c>
      <c r="B354" t="s">
        <v>2527</v>
      </c>
      <c r="C354" t="s">
        <v>561</v>
      </c>
      <c r="F354">
        <v>17195986933</v>
      </c>
      <c r="H354" t="s">
        <v>2526</v>
      </c>
      <c r="K354" t="s">
        <v>2528</v>
      </c>
      <c r="M354" t="s">
        <v>463</v>
      </c>
      <c r="N354" t="s">
        <v>94</v>
      </c>
      <c r="O354">
        <v>80908</v>
      </c>
      <c r="P354" t="s">
        <v>49</v>
      </c>
      <c r="U354" s="1">
        <v>45556</v>
      </c>
      <c r="V354" s="1">
        <v>45556</v>
      </c>
      <c r="W354" s="1">
        <v>45556.867361111108</v>
      </c>
      <c r="X354" s="1">
        <v>45556.867361111108</v>
      </c>
      <c r="AC354" t="s">
        <v>50</v>
      </c>
      <c r="AD354">
        <v>1000000001</v>
      </c>
      <c r="AE354" s="1">
        <v>39973.351388888892</v>
      </c>
      <c r="AF354" t="s">
        <v>51</v>
      </c>
      <c r="AG354" t="s">
        <v>2529</v>
      </c>
      <c r="AH354" t="s">
        <v>53</v>
      </c>
      <c r="AJ354" t="s">
        <v>50</v>
      </c>
      <c r="AK354" t="s">
        <v>54</v>
      </c>
      <c r="AO354" t="s">
        <v>55</v>
      </c>
      <c r="AP354" s="1">
        <v>45617.788888888892</v>
      </c>
    </row>
    <row r="355" spans="1:43" x14ac:dyDescent="0.35">
      <c r="A355" t="s">
        <v>2530</v>
      </c>
      <c r="B355" t="s">
        <v>2531</v>
      </c>
      <c r="C355" t="s">
        <v>2532</v>
      </c>
      <c r="F355" t="s">
        <v>2533</v>
      </c>
      <c r="H355" t="s">
        <v>2530</v>
      </c>
      <c r="J355" t="s">
        <v>2534</v>
      </c>
      <c r="K355" t="s">
        <v>2535</v>
      </c>
      <c r="M355" t="s">
        <v>2536</v>
      </c>
      <c r="N355" t="s">
        <v>2537</v>
      </c>
      <c r="O355">
        <v>7727</v>
      </c>
      <c r="P355" t="s">
        <v>49</v>
      </c>
      <c r="U355" s="1">
        <v>45556</v>
      </c>
      <c r="V355" s="1">
        <v>45556</v>
      </c>
      <c r="W355" s="1">
        <v>45556</v>
      </c>
      <c r="X355" s="1">
        <v>45556</v>
      </c>
      <c r="AC355" t="s">
        <v>53</v>
      </c>
      <c r="AD355">
        <v>2970061186</v>
      </c>
      <c r="AE355" s="1">
        <v>44308.397916666669</v>
      </c>
      <c r="AG355" t="s">
        <v>2538</v>
      </c>
      <c r="AH355" t="s">
        <v>53</v>
      </c>
      <c r="AJ355" t="s">
        <v>50</v>
      </c>
      <c r="AO355" t="s">
        <v>55</v>
      </c>
      <c r="AP355" s="1">
        <v>45555.338888888888</v>
      </c>
      <c r="AQ355" s="1">
        <v>45366.446527777778</v>
      </c>
    </row>
    <row r="356" spans="1:43" x14ac:dyDescent="0.35">
      <c r="A356" t="s">
        <v>2539</v>
      </c>
      <c r="B356" t="s">
        <v>2540</v>
      </c>
      <c r="C356" t="s">
        <v>90</v>
      </c>
      <c r="F356">
        <v>13039158533</v>
      </c>
      <c r="H356" t="s">
        <v>2541</v>
      </c>
      <c r="K356" t="s">
        <v>2542</v>
      </c>
      <c r="M356" t="s">
        <v>2543</v>
      </c>
      <c r="N356" t="s">
        <v>94</v>
      </c>
      <c r="O356">
        <v>80135</v>
      </c>
      <c r="P356" t="s">
        <v>49</v>
      </c>
      <c r="U356" s="1">
        <v>45557</v>
      </c>
      <c r="V356" s="1">
        <v>45557</v>
      </c>
      <c r="W356" s="1">
        <v>45557.958333333336</v>
      </c>
      <c r="X356" s="1">
        <v>45557.958333333336</v>
      </c>
      <c r="AC356" t="s">
        <v>50</v>
      </c>
      <c r="AD356">
        <v>1000000001</v>
      </c>
      <c r="AE356" s="1">
        <v>39973.351388888892</v>
      </c>
      <c r="AF356" t="s">
        <v>51</v>
      </c>
      <c r="AG356" t="s">
        <v>2544</v>
      </c>
      <c r="AH356" t="s">
        <v>53</v>
      </c>
      <c r="AJ356" t="s">
        <v>50</v>
      </c>
      <c r="AK356" t="s">
        <v>54</v>
      </c>
      <c r="AO356" t="s">
        <v>96</v>
      </c>
      <c r="AP356" s="1">
        <v>45557.987500000003</v>
      </c>
      <c r="AQ356" s="1">
        <v>45557.993055555555</v>
      </c>
    </row>
    <row r="357" spans="1:43" x14ac:dyDescent="0.35">
      <c r="A357" t="s">
        <v>2545</v>
      </c>
      <c r="B357" t="s">
        <v>2546</v>
      </c>
      <c r="C357" t="s">
        <v>647</v>
      </c>
      <c r="F357">
        <v>526142202553</v>
      </c>
      <c r="H357" t="s">
        <v>2545</v>
      </c>
      <c r="K357" t="s">
        <v>2547</v>
      </c>
      <c r="M357" t="s">
        <v>433</v>
      </c>
      <c r="N357" t="s">
        <v>137</v>
      </c>
      <c r="O357">
        <v>79912</v>
      </c>
      <c r="P357" t="s">
        <v>49</v>
      </c>
      <c r="U357" s="1">
        <v>45557</v>
      </c>
      <c r="V357" s="1">
        <v>45557</v>
      </c>
      <c r="W357" s="1">
        <v>45558.415277777778</v>
      </c>
      <c r="X357" s="1">
        <v>45558.415277777778</v>
      </c>
      <c r="AC357" t="s">
        <v>50</v>
      </c>
      <c r="AD357">
        <v>1000000001</v>
      </c>
      <c r="AE357" s="1">
        <v>39973.351388888892</v>
      </c>
      <c r="AF357" t="s">
        <v>51</v>
      </c>
      <c r="AG357" t="s">
        <v>2548</v>
      </c>
      <c r="AH357" t="s">
        <v>53</v>
      </c>
      <c r="AJ357" t="s">
        <v>50</v>
      </c>
      <c r="AO357" t="s">
        <v>55</v>
      </c>
      <c r="AP357" s="1">
        <v>45557.905555555553</v>
      </c>
    </row>
    <row r="358" spans="1:43" x14ac:dyDescent="0.35">
      <c r="A358" t="s">
        <v>2549</v>
      </c>
      <c r="B358" t="s">
        <v>2550</v>
      </c>
      <c r="C358" t="s">
        <v>2551</v>
      </c>
      <c r="F358">
        <v>17203256197</v>
      </c>
      <c r="H358" t="s">
        <v>2549</v>
      </c>
      <c r="K358" t="s">
        <v>2552</v>
      </c>
      <c r="L358" t="s">
        <v>2553</v>
      </c>
      <c r="M358" t="s">
        <v>690</v>
      </c>
      <c r="N358" t="s">
        <v>94</v>
      </c>
      <c r="O358">
        <v>80621</v>
      </c>
      <c r="P358" t="s">
        <v>49</v>
      </c>
      <c r="U358" s="1">
        <v>45557</v>
      </c>
      <c r="V358" s="1">
        <v>45557</v>
      </c>
      <c r="W358" s="1">
        <v>45557.48333333333</v>
      </c>
      <c r="X358" s="1">
        <v>45557.48333333333</v>
      </c>
      <c r="AC358" t="s">
        <v>50</v>
      </c>
      <c r="AD358">
        <v>1000000001</v>
      </c>
      <c r="AE358" s="1">
        <v>39973.351388888892</v>
      </c>
      <c r="AF358" t="s">
        <v>51</v>
      </c>
      <c r="AG358" t="s">
        <v>2554</v>
      </c>
      <c r="AH358" t="s">
        <v>53</v>
      </c>
      <c r="AJ358" t="s">
        <v>50</v>
      </c>
      <c r="AK358" t="s">
        <v>54</v>
      </c>
      <c r="AO358" t="s">
        <v>67</v>
      </c>
    </row>
    <row r="359" spans="1:43" x14ac:dyDescent="0.35">
      <c r="A359" t="s">
        <v>2555</v>
      </c>
      <c r="B359" t="s">
        <v>1925</v>
      </c>
      <c r="C359" t="s">
        <v>2556</v>
      </c>
      <c r="F359">
        <v>18322477578</v>
      </c>
      <c r="H359" t="s">
        <v>2557</v>
      </c>
      <c r="J359" t="s">
        <v>210</v>
      </c>
      <c r="K359" t="s">
        <v>2090</v>
      </c>
      <c r="M359" t="s">
        <v>2091</v>
      </c>
      <c r="N359" t="s">
        <v>137</v>
      </c>
      <c r="O359">
        <v>78108</v>
      </c>
      <c r="P359" t="s">
        <v>49</v>
      </c>
      <c r="U359" s="1">
        <v>45557</v>
      </c>
      <c r="V359" s="1">
        <v>45557</v>
      </c>
      <c r="W359" s="1">
        <v>45557.455555555556</v>
      </c>
      <c r="X359" s="1">
        <v>45557.455555555556</v>
      </c>
      <c r="AC359" t="s">
        <v>50</v>
      </c>
      <c r="AD359">
        <v>2969634929</v>
      </c>
      <c r="AE359" s="1">
        <v>41799.665972222225</v>
      </c>
      <c r="AF359" t="s">
        <v>215</v>
      </c>
      <c r="AG359" t="s">
        <v>2558</v>
      </c>
      <c r="AH359" t="s">
        <v>53</v>
      </c>
      <c r="AJ359" t="s">
        <v>50</v>
      </c>
      <c r="AK359" t="s">
        <v>54</v>
      </c>
      <c r="AO359" t="s">
        <v>55</v>
      </c>
      <c r="AP359" s="1">
        <v>45557.455555555556</v>
      </c>
    </row>
    <row r="360" spans="1:43" x14ac:dyDescent="0.35">
      <c r="A360" t="s">
        <v>2559</v>
      </c>
      <c r="B360" t="s">
        <v>898</v>
      </c>
      <c r="C360" t="s">
        <v>2560</v>
      </c>
      <c r="F360">
        <v>19704665888</v>
      </c>
      <c r="H360" t="s">
        <v>2559</v>
      </c>
      <c r="K360" t="s">
        <v>2561</v>
      </c>
      <c r="M360" t="s">
        <v>2562</v>
      </c>
      <c r="N360" t="s">
        <v>2563</v>
      </c>
      <c r="O360">
        <v>69030</v>
      </c>
      <c r="P360" t="s">
        <v>49</v>
      </c>
      <c r="U360" s="1">
        <v>45558</v>
      </c>
      <c r="V360" s="1">
        <v>45558</v>
      </c>
      <c r="W360" s="1">
        <v>45558.793749999997</v>
      </c>
      <c r="X360" s="1">
        <v>45558.793749999997</v>
      </c>
      <c r="AC360" t="s">
        <v>50</v>
      </c>
      <c r="AD360">
        <v>1000000001</v>
      </c>
      <c r="AE360" s="1">
        <v>39973.351388888892</v>
      </c>
      <c r="AF360" t="s">
        <v>51</v>
      </c>
      <c r="AG360" t="s">
        <v>2564</v>
      </c>
      <c r="AH360" t="s">
        <v>53</v>
      </c>
      <c r="AJ360" t="s">
        <v>50</v>
      </c>
      <c r="AK360" t="s">
        <v>54</v>
      </c>
      <c r="AO360" t="s">
        <v>67</v>
      </c>
    </row>
    <row r="361" spans="1:43" x14ac:dyDescent="0.35">
      <c r="A361" t="s">
        <v>2565</v>
      </c>
      <c r="B361" t="s">
        <v>2566</v>
      </c>
      <c r="C361" t="s">
        <v>2386</v>
      </c>
      <c r="F361">
        <v>17195690181</v>
      </c>
      <c r="H361" t="s">
        <v>2567</v>
      </c>
      <c r="J361" t="s">
        <v>2568</v>
      </c>
      <c r="K361" t="s">
        <v>2569</v>
      </c>
      <c r="M361" t="s">
        <v>2570</v>
      </c>
      <c r="N361" t="s">
        <v>94</v>
      </c>
      <c r="O361">
        <v>80138</v>
      </c>
      <c r="P361" t="s">
        <v>49</v>
      </c>
      <c r="U361" s="1">
        <v>45558</v>
      </c>
      <c r="V361" s="1">
        <v>45558</v>
      </c>
      <c r="W361" s="1">
        <v>45558.695833333331</v>
      </c>
      <c r="X361" s="1">
        <v>45558.695833333331</v>
      </c>
      <c r="AC361" t="s">
        <v>50</v>
      </c>
      <c r="AD361">
        <v>2973487306</v>
      </c>
      <c r="AE361" s="1">
        <v>45083.689583333333</v>
      </c>
      <c r="AF361" t="s">
        <v>2571</v>
      </c>
      <c r="AG361" t="s">
        <v>2572</v>
      </c>
      <c r="AH361" t="s">
        <v>53</v>
      </c>
      <c r="AJ361" t="s">
        <v>50</v>
      </c>
      <c r="AK361" t="s">
        <v>54</v>
      </c>
      <c r="AO361" t="s">
        <v>55</v>
      </c>
      <c r="AP361" s="1">
        <v>45558.697916666664</v>
      </c>
      <c r="AQ361" s="1">
        <v>45558.700694444444</v>
      </c>
    </row>
    <row r="362" spans="1:43" x14ac:dyDescent="0.35">
      <c r="A362" t="s">
        <v>2573</v>
      </c>
      <c r="B362" t="s">
        <v>2574</v>
      </c>
      <c r="C362" t="s">
        <v>262</v>
      </c>
      <c r="F362">
        <v>17193572757</v>
      </c>
      <c r="H362" t="s">
        <v>2573</v>
      </c>
      <c r="J362" t="s">
        <v>2575</v>
      </c>
      <c r="K362" t="s">
        <v>2576</v>
      </c>
      <c r="L362" t="s">
        <v>2577</v>
      </c>
      <c r="M362" t="s">
        <v>304</v>
      </c>
      <c r="N362" t="s">
        <v>213</v>
      </c>
      <c r="O362">
        <v>80901</v>
      </c>
      <c r="P362" t="s">
        <v>49</v>
      </c>
      <c r="U362" s="1">
        <v>45558</v>
      </c>
      <c r="V362" s="1">
        <v>45558</v>
      </c>
      <c r="W362" s="1">
        <v>45622.609722222223</v>
      </c>
      <c r="X362" s="1">
        <v>45622.609722222223</v>
      </c>
      <c r="AC362" t="s">
        <v>50</v>
      </c>
      <c r="AD362">
        <v>2969475420</v>
      </c>
      <c r="AE362" s="1">
        <v>37166.661111111112</v>
      </c>
      <c r="AF362" t="s">
        <v>2578</v>
      </c>
      <c r="AG362" t="s">
        <v>2579</v>
      </c>
      <c r="AH362" t="s">
        <v>53</v>
      </c>
      <c r="AJ362" t="s">
        <v>50</v>
      </c>
      <c r="AO362" t="s">
        <v>412</v>
      </c>
    </row>
    <row r="363" spans="1:43" x14ac:dyDescent="0.35">
      <c r="A363" t="s">
        <v>2580</v>
      </c>
      <c r="B363" t="s">
        <v>2581</v>
      </c>
      <c r="C363" t="s">
        <v>2582</v>
      </c>
      <c r="F363">
        <v>17207820898</v>
      </c>
      <c r="H363" t="s">
        <v>2580</v>
      </c>
      <c r="J363" t="s">
        <v>2583</v>
      </c>
      <c r="K363" t="s">
        <v>2584</v>
      </c>
      <c r="M363" t="s">
        <v>2585</v>
      </c>
      <c r="N363" t="s">
        <v>213</v>
      </c>
      <c r="O363">
        <v>81326</v>
      </c>
      <c r="P363" t="s">
        <v>49</v>
      </c>
      <c r="U363" s="1">
        <v>45558</v>
      </c>
      <c r="V363" s="1">
        <v>45558</v>
      </c>
      <c r="W363" s="1">
        <v>45576.729861111111</v>
      </c>
      <c r="X363" s="1">
        <v>45576.729861111111</v>
      </c>
      <c r="AC363" t="s">
        <v>50</v>
      </c>
      <c r="AD363">
        <v>2969787949</v>
      </c>
      <c r="AE363" s="1">
        <v>43192.543055555558</v>
      </c>
      <c r="AF363" t="s">
        <v>2586</v>
      </c>
      <c r="AG363" t="s">
        <v>2587</v>
      </c>
      <c r="AH363" t="s">
        <v>53</v>
      </c>
      <c r="AJ363" t="s">
        <v>50</v>
      </c>
      <c r="AO363" t="s">
        <v>412</v>
      </c>
    </row>
    <row r="364" spans="1:43" x14ac:dyDescent="0.35">
      <c r="A364" t="s">
        <v>2588</v>
      </c>
      <c r="B364" t="s">
        <v>2589</v>
      </c>
      <c r="C364" t="s">
        <v>2590</v>
      </c>
      <c r="F364">
        <v>19202293163</v>
      </c>
      <c r="H364" t="s">
        <v>2591</v>
      </c>
      <c r="J364" t="s">
        <v>2592</v>
      </c>
      <c r="K364" t="s">
        <v>2593</v>
      </c>
      <c r="M364" t="s">
        <v>2594</v>
      </c>
      <c r="N364" t="s">
        <v>2595</v>
      </c>
      <c r="O364">
        <v>54968</v>
      </c>
      <c r="P364" t="s">
        <v>49</v>
      </c>
      <c r="U364" s="1">
        <v>45558</v>
      </c>
      <c r="V364" s="1">
        <v>45558</v>
      </c>
      <c r="W364" s="1">
        <v>45622.628472222219</v>
      </c>
      <c r="X364" s="1">
        <v>45622.628472222219</v>
      </c>
      <c r="AC364" t="s">
        <v>50</v>
      </c>
      <c r="AD364">
        <v>2972364977</v>
      </c>
      <c r="AE364" s="1">
        <v>44965.430555555555</v>
      </c>
      <c r="AF364" t="s">
        <v>2596</v>
      </c>
      <c r="AG364" t="s">
        <v>2597</v>
      </c>
      <c r="AH364" t="s">
        <v>53</v>
      </c>
      <c r="AJ364" t="s">
        <v>50</v>
      </c>
      <c r="AO364" t="s">
        <v>412</v>
      </c>
    </row>
    <row r="365" spans="1:43" x14ac:dyDescent="0.35">
      <c r="A365" t="s">
        <v>2598</v>
      </c>
      <c r="B365" t="s">
        <v>2599</v>
      </c>
      <c r="C365" t="s">
        <v>2600</v>
      </c>
      <c r="F365">
        <v>15059072266</v>
      </c>
      <c r="H365" t="s">
        <v>2598</v>
      </c>
      <c r="J365" t="s">
        <v>2601</v>
      </c>
      <c r="K365" t="s">
        <v>2602</v>
      </c>
      <c r="M365" t="s">
        <v>341</v>
      </c>
      <c r="N365" t="s">
        <v>223</v>
      </c>
      <c r="O365">
        <v>87105</v>
      </c>
      <c r="P365" t="s">
        <v>49</v>
      </c>
      <c r="U365" s="1">
        <v>45558</v>
      </c>
      <c r="V365" s="1">
        <v>45558</v>
      </c>
      <c r="W365" s="1">
        <v>45558.679861111108</v>
      </c>
      <c r="X365" s="1">
        <v>45558.679861111108</v>
      </c>
      <c r="AC365" t="s">
        <v>50</v>
      </c>
      <c r="AD365">
        <v>2973404191</v>
      </c>
      <c r="AE365" s="1">
        <v>45079.537499999999</v>
      </c>
      <c r="AF365" t="s">
        <v>2603</v>
      </c>
      <c r="AG365" t="s">
        <v>2604</v>
      </c>
      <c r="AH365" t="s">
        <v>53</v>
      </c>
      <c r="AJ365" t="s">
        <v>50</v>
      </c>
      <c r="AK365" t="s">
        <v>54</v>
      </c>
      <c r="AO365" t="s">
        <v>55</v>
      </c>
      <c r="AP365" s="1">
        <v>45635.397222222222</v>
      </c>
      <c r="AQ365" s="1">
        <v>45575.574305555558</v>
      </c>
    </row>
    <row r="366" spans="1:43" x14ac:dyDescent="0.35">
      <c r="A366" t="s">
        <v>2605</v>
      </c>
      <c r="B366" t="s">
        <v>2606</v>
      </c>
      <c r="C366" t="s">
        <v>2607</v>
      </c>
      <c r="F366">
        <v>19152524036</v>
      </c>
      <c r="H366" t="s">
        <v>2605</v>
      </c>
      <c r="J366" t="s">
        <v>2608</v>
      </c>
      <c r="K366" t="s">
        <v>2609</v>
      </c>
      <c r="M366" t="s">
        <v>433</v>
      </c>
      <c r="N366" t="s">
        <v>137</v>
      </c>
      <c r="O366">
        <v>79938</v>
      </c>
      <c r="P366" t="s">
        <v>49</v>
      </c>
      <c r="U366" s="1">
        <v>45558</v>
      </c>
      <c r="V366" s="1">
        <v>45558</v>
      </c>
      <c r="W366" s="1">
        <v>45558.728472222225</v>
      </c>
      <c r="X366" s="1">
        <v>45558.728472222225</v>
      </c>
      <c r="AC366" t="s">
        <v>50</v>
      </c>
      <c r="AD366">
        <v>2969881035</v>
      </c>
      <c r="AE366" s="1">
        <v>43573.351388888892</v>
      </c>
      <c r="AF366" t="s">
        <v>2610</v>
      </c>
      <c r="AG366" t="s">
        <v>2611</v>
      </c>
      <c r="AH366" t="s">
        <v>53</v>
      </c>
      <c r="AJ366" t="s">
        <v>50</v>
      </c>
      <c r="AK366" t="s">
        <v>54</v>
      </c>
      <c r="AO366" t="s">
        <v>55</v>
      </c>
      <c r="AP366" s="1">
        <v>45678.658333333333</v>
      </c>
      <c r="AQ366" s="1">
        <v>45678.666666666664</v>
      </c>
    </row>
    <row r="367" spans="1:43" x14ac:dyDescent="0.35">
      <c r="A367" t="s">
        <v>2612</v>
      </c>
      <c r="B367" t="s">
        <v>2087</v>
      </c>
      <c r="C367" t="s">
        <v>2613</v>
      </c>
      <c r="F367">
        <v>13033491364</v>
      </c>
      <c r="H367" t="s">
        <v>2614</v>
      </c>
      <c r="J367" t="s">
        <v>2615</v>
      </c>
      <c r="K367" t="s">
        <v>2616</v>
      </c>
      <c r="M367" t="s">
        <v>1067</v>
      </c>
      <c r="N367" t="s">
        <v>94</v>
      </c>
      <c r="O367">
        <v>80010</v>
      </c>
      <c r="P367" t="s">
        <v>49</v>
      </c>
      <c r="U367" s="1">
        <v>45558</v>
      </c>
      <c r="V367" s="1">
        <v>45558</v>
      </c>
      <c r="W367" s="1">
        <v>45558.447222222225</v>
      </c>
      <c r="X367" s="1">
        <v>45558.447222222225</v>
      </c>
      <c r="AC367" t="s">
        <v>50</v>
      </c>
      <c r="AD367">
        <v>1000000001</v>
      </c>
      <c r="AE367" s="1">
        <v>39973.351388888892</v>
      </c>
      <c r="AF367" t="s">
        <v>51</v>
      </c>
      <c r="AG367" t="s">
        <v>2617</v>
      </c>
      <c r="AH367" t="s">
        <v>53</v>
      </c>
      <c r="AJ367" t="s">
        <v>50</v>
      </c>
      <c r="AK367" t="s">
        <v>54</v>
      </c>
      <c r="AO367" t="s">
        <v>55</v>
      </c>
      <c r="AP367" s="1">
        <v>45558.447222222225</v>
      </c>
    </row>
    <row r="368" spans="1:43" x14ac:dyDescent="0.35">
      <c r="A368" t="s">
        <v>2618</v>
      </c>
      <c r="B368" t="s">
        <v>2619</v>
      </c>
      <c r="C368" t="s">
        <v>2620</v>
      </c>
      <c r="F368">
        <v>17198202126</v>
      </c>
      <c r="H368" t="s">
        <v>2621</v>
      </c>
      <c r="J368" t="s">
        <v>2622</v>
      </c>
      <c r="K368" t="s">
        <v>2623</v>
      </c>
      <c r="M368" t="s">
        <v>128</v>
      </c>
      <c r="N368" t="s">
        <v>94</v>
      </c>
      <c r="O368">
        <v>81003</v>
      </c>
      <c r="P368" t="s">
        <v>49</v>
      </c>
      <c r="U368" s="1">
        <v>45558</v>
      </c>
      <c r="V368" s="1">
        <v>45558</v>
      </c>
      <c r="W368" s="1">
        <v>45558.474999999999</v>
      </c>
      <c r="X368" s="1">
        <v>45558.474999999999</v>
      </c>
      <c r="AC368" t="s">
        <v>50</v>
      </c>
      <c r="AD368">
        <v>2975008804</v>
      </c>
      <c r="AE368" s="1">
        <v>45558.477083333331</v>
      </c>
      <c r="AF368" t="s">
        <v>2624</v>
      </c>
      <c r="AG368" t="s">
        <v>2625</v>
      </c>
      <c r="AH368" t="s">
        <v>53</v>
      </c>
      <c r="AJ368" t="s">
        <v>50</v>
      </c>
      <c r="AK368" t="s">
        <v>54</v>
      </c>
      <c r="AO368" t="s">
        <v>55</v>
      </c>
      <c r="AP368" s="1">
        <v>45559.345833333333</v>
      </c>
      <c r="AQ368" s="1">
        <v>45558.497916666667</v>
      </c>
    </row>
    <row r="369" spans="1:43" x14ac:dyDescent="0.35">
      <c r="A369" t="s">
        <v>2626</v>
      </c>
      <c r="B369" t="s">
        <v>2627</v>
      </c>
      <c r="C369" t="s">
        <v>725</v>
      </c>
      <c r="F369">
        <v>15633495518</v>
      </c>
      <c r="H369" t="s">
        <v>2626</v>
      </c>
      <c r="J369" t="s">
        <v>2628</v>
      </c>
      <c r="K369" t="s">
        <v>2629</v>
      </c>
      <c r="M369" t="s">
        <v>2630</v>
      </c>
      <c r="N369" t="s">
        <v>94</v>
      </c>
      <c r="O369">
        <v>81120</v>
      </c>
      <c r="P369" t="s">
        <v>49</v>
      </c>
      <c r="U369" s="1">
        <v>45558</v>
      </c>
      <c r="V369" s="1">
        <v>45558</v>
      </c>
      <c r="W369" s="1">
        <v>45558.585416666669</v>
      </c>
      <c r="X369" s="1">
        <v>45558.585416666669</v>
      </c>
      <c r="AC369" t="s">
        <v>50</v>
      </c>
      <c r="AD369">
        <v>2973278471</v>
      </c>
      <c r="AE369" s="1">
        <v>45273.554861111108</v>
      </c>
      <c r="AF369" t="s">
        <v>2631</v>
      </c>
      <c r="AG369" t="s">
        <v>2632</v>
      </c>
      <c r="AH369" t="s">
        <v>53</v>
      </c>
      <c r="AJ369" t="s">
        <v>50</v>
      </c>
      <c r="AK369" t="s">
        <v>54</v>
      </c>
      <c r="AO369" t="s">
        <v>55</v>
      </c>
      <c r="AP369" s="1">
        <v>45558.605555555558</v>
      </c>
      <c r="AQ369" s="1">
        <v>45558.602777777778</v>
      </c>
    </row>
    <row r="370" spans="1:43" x14ac:dyDescent="0.35">
      <c r="A370" t="s">
        <v>2633</v>
      </c>
      <c r="B370" t="s">
        <v>2634</v>
      </c>
      <c r="C370" t="s">
        <v>2635</v>
      </c>
      <c r="F370">
        <v>17193699159</v>
      </c>
      <c r="H370" t="s">
        <v>2633</v>
      </c>
      <c r="J370" t="s">
        <v>2636</v>
      </c>
      <c r="K370" t="s">
        <v>2637</v>
      </c>
      <c r="M370" t="s">
        <v>495</v>
      </c>
      <c r="N370" t="s">
        <v>94</v>
      </c>
      <c r="O370">
        <v>81212</v>
      </c>
      <c r="P370" t="s">
        <v>49</v>
      </c>
      <c r="U370" s="1">
        <v>45558</v>
      </c>
      <c r="V370" s="1">
        <v>45558</v>
      </c>
      <c r="W370" s="1">
        <v>45558.625</v>
      </c>
      <c r="X370" s="1">
        <v>45558.625</v>
      </c>
      <c r="AC370" t="s">
        <v>50</v>
      </c>
      <c r="AD370">
        <v>2975010617</v>
      </c>
      <c r="AE370" s="1">
        <v>45558.676388888889</v>
      </c>
      <c r="AF370" t="s">
        <v>2638</v>
      </c>
      <c r="AG370" t="s">
        <v>2639</v>
      </c>
      <c r="AH370" t="s">
        <v>53</v>
      </c>
      <c r="AJ370" t="s">
        <v>50</v>
      </c>
      <c r="AK370" t="s">
        <v>54</v>
      </c>
      <c r="AO370" t="s">
        <v>55</v>
      </c>
      <c r="AP370" s="1">
        <v>45559.338888888888</v>
      </c>
      <c r="AQ370" s="1">
        <v>45559.338194444441</v>
      </c>
    </row>
    <row r="371" spans="1:43" x14ac:dyDescent="0.35">
      <c r="A371" t="s">
        <v>2640</v>
      </c>
      <c r="B371" t="s">
        <v>2641</v>
      </c>
      <c r="C371" t="s">
        <v>2642</v>
      </c>
      <c r="F371">
        <v>15732023663</v>
      </c>
      <c r="H371" t="s">
        <v>2643</v>
      </c>
      <c r="J371" t="s">
        <v>2203</v>
      </c>
      <c r="K371" t="s">
        <v>2644</v>
      </c>
      <c r="M371" t="s">
        <v>1642</v>
      </c>
      <c r="N371" t="s">
        <v>223</v>
      </c>
      <c r="O371">
        <v>88240</v>
      </c>
      <c r="P371" t="s">
        <v>49</v>
      </c>
      <c r="U371" s="1">
        <v>45558</v>
      </c>
      <c r="V371" s="1">
        <v>45558</v>
      </c>
      <c r="W371" s="1">
        <v>45558.400000000001</v>
      </c>
      <c r="X371" s="1">
        <v>45558.400000000001</v>
      </c>
      <c r="AC371" t="s">
        <v>50</v>
      </c>
      <c r="AD371">
        <v>2969613070</v>
      </c>
      <c r="AE371" s="1">
        <v>41698.306250000001</v>
      </c>
      <c r="AF371" t="s">
        <v>2205</v>
      </c>
      <c r="AG371" t="s">
        <v>2645</v>
      </c>
      <c r="AH371" t="s">
        <v>53</v>
      </c>
      <c r="AJ371" t="s">
        <v>50</v>
      </c>
      <c r="AK371" t="s">
        <v>54</v>
      </c>
      <c r="AO371" t="s">
        <v>55</v>
      </c>
      <c r="AP371" s="1">
        <v>45561.452777777777</v>
      </c>
      <c r="AQ371" s="1">
        <v>45561.454861111109</v>
      </c>
    </row>
    <row r="372" spans="1:43" x14ac:dyDescent="0.35">
      <c r="A372" t="s">
        <v>2646</v>
      </c>
      <c r="B372" t="s">
        <v>2647</v>
      </c>
      <c r="C372" t="s">
        <v>2648</v>
      </c>
      <c r="F372">
        <v>14175991405</v>
      </c>
      <c r="H372" t="s">
        <v>2646</v>
      </c>
      <c r="J372" t="s">
        <v>2649</v>
      </c>
      <c r="K372" t="s">
        <v>2650</v>
      </c>
      <c r="M372" t="s">
        <v>2651</v>
      </c>
      <c r="N372" t="s">
        <v>2652</v>
      </c>
      <c r="O372">
        <v>65613</v>
      </c>
      <c r="P372" t="s">
        <v>49</v>
      </c>
      <c r="U372" s="1">
        <v>45558</v>
      </c>
      <c r="V372" s="1">
        <v>45558</v>
      </c>
      <c r="W372" s="1">
        <v>45558.902083333334</v>
      </c>
      <c r="X372" s="1">
        <v>45558.902083333334</v>
      </c>
      <c r="AC372" t="s">
        <v>50</v>
      </c>
      <c r="AD372">
        <v>2969784352</v>
      </c>
      <c r="AE372" s="1">
        <v>43178.555555555555</v>
      </c>
      <c r="AG372" t="s">
        <v>2653</v>
      </c>
      <c r="AH372" t="s">
        <v>53</v>
      </c>
      <c r="AJ372" t="s">
        <v>50</v>
      </c>
      <c r="AK372" t="s">
        <v>54</v>
      </c>
      <c r="AO372" t="s">
        <v>55</v>
      </c>
      <c r="AP372" s="1">
        <v>45558.896527777775</v>
      </c>
      <c r="AQ372" s="1">
        <v>45558.915972222225</v>
      </c>
    </row>
    <row r="373" spans="1:43" x14ac:dyDescent="0.35">
      <c r="A373" t="s">
        <v>2654</v>
      </c>
      <c r="B373" t="s">
        <v>2655</v>
      </c>
      <c r="C373" t="s">
        <v>2102</v>
      </c>
      <c r="F373">
        <v>19157278577</v>
      </c>
      <c r="H373" t="s">
        <v>2654</v>
      </c>
      <c r="J373" t="s">
        <v>2656</v>
      </c>
      <c r="K373" t="s">
        <v>2657</v>
      </c>
      <c r="M373" t="s">
        <v>433</v>
      </c>
      <c r="N373" t="s">
        <v>137</v>
      </c>
      <c r="O373">
        <v>79932</v>
      </c>
      <c r="P373" t="s">
        <v>49</v>
      </c>
      <c r="U373" s="1">
        <v>45558</v>
      </c>
      <c r="V373" s="1">
        <v>45558</v>
      </c>
      <c r="W373" s="1">
        <v>45558.571527777778</v>
      </c>
      <c r="X373" s="1">
        <v>45558.571527777778</v>
      </c>
      <c r="AC373" t="s">
        <v>50</v>
      </c>
      <c r="AD373">
        <v>2975010269</v>
      </c>
      <c r="AE373" s="1">
        <v>45558.683333333334</v>
      </c>
      <c r="AF373" t="s">
        <v>2658</v>
      </c>
      <c r="AG373" t="s">
        <v>2659</v>
      </c>
      <c r="AH373" t="s">
        <v>53</v>
      </c>
      <c r="AJ373" t="s">
        <v>50</v>
      </c>
      <c r="AK373" t="s">
        <v>54</v>
      </c>
      <c r="AO373" t="s">
        <v>55</v>
      </c>
      <c r="AP373" s="1">
        <v>45558.571527777778</v>
      </c>
    </row>
    <row r="374" spans="1:43" x14ac:dyDescent="0.35">
      <c r="A374" t="s">
        <v>2660</v>
      </c>
      <c r="B374" t="s">
        <v>2661</v>
      </c>
      <c r="C374" t="s">
        <v>90</v>
      </c>
      <c r="F374">
        <v>17193465348</v>
      </c>
      <c r="H374" t="s">
        <v>2660</v>
      </c>
      <c r="J374" t="s">
        <v>2662</v>
      </c>
      <c r="K374" t="s">
        <v>2663</v>
      </c>
      <c r="M374" t="s">
        <v>2664</v>
      </c>
      <c r="N374" t="s">
        <v>94</v>
      </c>
      <c r="O374">
        <v>80807</v>
      </c>
      <c r="P374" t="s">
        <v>49</v>
      </c>
      <c r="U374" s="1">
        <v>45558</v>
      </c>
      <c r="V374" s="1">
        <v>45558</v>
      </c>
      <c r="W374" s="1">
        <v>45558.663888888892</v>
      </c>
      <c r="X374" s="1">
        <v>45558.663888888892</v>
      </c>
      <c r="AC374" t="s">
        <v>50</v>
      </c>
      <c r="AD374">
        <v>2972011989</v>
      </c>
      <c r="AE374" s="1">
        <v>44465.59097222222</v>
      </c>
      <c r="AF374" t="s">
        <v>2665</v>
      </c>
      <c r="AG374" t="s">
        <v>2666</v>
      </c>
      <c r="AH374" t="s">
        <v>53</v>
      </c>
      <c r="AJ374" t="s">
        <v>50</v>
      </c>
      <c r="AK374" t="s">
        <v>54</v>
      </c>
      <c r="AO374" t="s">
        <v>55</v>
      </c>
      <c r="AP374" s="1">
        <v>45569.659722222219</v>
      </c>
      <c r="AQ374" s="1">
        <v>45558.673611111109</v>
      </c>
    </row>
    <row r="375" spans="1:43" x14ac:dyDescent="0.35">
      <c r="A375" t="s">
        <v>2667</v>
      </c>
      <c r="B375" t="s">
        <v>2668</v>
      </c>
      <c r="C375" t="s">
        <v>142</v>
      </c>
      <c r="D375" t="s">
        <v>2669</v>
      </c>
      <c r="F375" t="s">
        <v>202</v>
      </c>
      <c r="H375" t="s">
        <v>2670</v>
      </c>
      <c r="J375" t="s">
        <v>204</v>
      </c>
      <c r="P375" t="s">
        <v>49</v>
      </c>
      <c r="U375" s="1">
        <v>45558</v>
      </c>
      <c r="V375" s="1">
        <v>45558</v>
      </c>
      <c r="W375" s="1">
        <v>45558.59375</v>
      </c>
      <c r="X375" s="1">
        <v>45558.59375</v>
      </c>
      <c r="AC375" t="s">
        <v>50</v>
      </c>
      <c r="AD375">
        <v>1000000000</v>
      </c>
      <c r="AE375" s="1">
        <v>37295</v>
      </c>
      <c r="AG375" t="s">
        <v>2671</v>
      </c>
      <c r="AH375" t="s">
        <v>53</v>
      </c>
      <c r="AJ375" t="s">
        <v>50</v>
      </c>
      <c r="AO375" t="s">
        <v>55</v>
      </c>
      <c r="AP375" s="1">
        <v>45706.434027777781</v>
      </c>
    </row>
    <row r="376" spans="1:43" x14ac:dyDescent="0.35">
      <c r="A376" t="s">
        <v>2672</v>
      </c>
      <c r="B376" t="s">
        <v>2673</v>
      </c>
      <c r="C376" t="s">
        <v>283</v>
      </c>
      <c r="F376">
        <v>13036815235</v>
      </c>
      <c r="H376" t="s">
        <v>2672</v>
      </c>
      <c r="J376" t="s">
        <v>2674</v>
      </c>
      <c r="K376" t="s">
        <v>2675</v>
      </c>
      <c r="M376" t="s">
        <v>2676</v>
      </c>
      <c r="N376" t="s">
        <v>94</v>
      </c>
      <c r="O376">
        <v>81252</v>
      </c>
      <c r="P376" t="s">
        <v>49</v>
      </c>
      <c r="U376" s="1">
        <v>45558</v>
      </c>
      <c r="V376" s="1">
        <v>45558</v>
      </c>
      <c r="W376" s="1">
        <v>45558.414583333331</v>
      </c>
      <c r="X376" s="1">
        <v>45558.414583333331</v>
      </c>
      <c r="AC376" t="s">
        <v>50</v>
      </c>
      <c r="AD376">
        <v>2969570706</v>
      </c>
      <c r="AE376" s="1">
        <v>40949.376388888886</v>
      </c>
      <c r="AF376" t="s">
        <v>2677</v>
      </c>
      <c r="AG376" t="s">
        <v>2678</v>
      </c>
      <c r="AH376" t="s">
        <v>53</v>
      </c>
      <c r="AJ376" t="s">
        <v>50</v>
      </c>
      <c r="AK376" t="s">
        <v>54</v>
      </c>
      <c r="AO376" t="s">
        <v>55</v>
      </c>
      <c r="AP376" s="1">
        <v>45558.45</v>
      </c>
      <c r="AQ376" s="1">
        <v>45558.425694444442</v>
      </c>
    </row>
    <row r="377" spans="1:43" x14ac:dyDescent="0.35">
      <c r="A377" t="s">
        <v>2679</v>
      </c>
      <c r="B377" t="s">
        <v>2680</v>
      </c>
      <c r="C377" t="s">
        <v>2034</v>
      </c>
      <c r="F377">
        <v>19153415644</v>
      </c>
      <c r="H377" t="s">
        <v>2679</v>
      </c>
      <c r="K377" t="s">
        <v>2681</v>
      </c>
      <c r="L377" t="s">
        <v>2682</v>
      </c>
      <c r="M377" t="s">
        <v>433</v>
      </c>
      <c r="N377" t="s">
        <v>137</v>
      </c>
      <c r="O377">
        <v>79907</v>
      </c>
      <c r="P377" t="s">
        <v>49</v>
      </c>
      <c r="U377" s="1">
        <v>45558</v>
      </c>
      <c r="V377" s="1">
        <v>45558</v>
      </c>
      <c r="W377" s="1">
        <v>45558.411805555559</v>
      </c>
      <c r="X377" s="1">
        <v>45558.411805555559</v>
      </c>
      <c r="AC377" t="s">
        <v>50</v>
      </c>
      <c r="AD377">
        <v>1000000001</v>
      </c>
      <c r="AE377" s="1">
        <v>39973.351388888892</v>
      </c>
      <c r="AF377" t="s">
        <v>51</v>
      </c>
      <c r="AG377" t="s">
        <v>2683</v>
      </c>
      <c r="AH377" t="s">
        <v>53</v>
      </c>
      <c r="AJ377" t="s">
        <v>50</v>
      </c>
      <c r="AK377" t="s">
        <v>54</v>
      </c>
      <c r="AO377" t="s">
        <v>67</v>
      </c>
    </row>
    <row r="378" spans="1:43" x14ac:dyDescent="0.35">
      <c r="A378" t="s">
        <v>2684</v>
      </c>
      <c r="B378" t="s">
        <v>2685</v>
      </c>
      <c r="C378" t="s">
        <v>219</v>
      </c>
      <c r="F378">
        <v>19024027514</v>
      </c>
      <c r="H378" t="s">
        <v>2684</v>
      </c>
      <c r="K378" t="s">
        <v>2686</v>
      </c>
      <c r="M378" t="s">
        <v>2687</v>
      </c>
      <c r="N378" t="s">
        <v>2688</v>
      </c>
      <c r="O378" t="s">
        <v>2689</v>
      </c>
      <c r="P378" t="s">
        <v>1372</v>
      </c>
      <c r="U378" s="1">
        <v>45558</v>
      </c>
      <c r="V378" s="1">
        <v>45558</v>
      </c>
      <c r="AC378" t="s">
        <v>50</v>
      </c>
      <c r="AD378">
        <v>1000000001</v>
      </c>
      <c r="AE378" s="1">
        <v>39973.351388888892</v>
      </c>
      <c r="AG378" t="s">
        <v>2690</v>
      </c>
      <c r="AH378" t="s">
        <v>53</v>
      </c>
      <c r="AJ378" t="s">
        <v>50</v>
      </c>
      <c r="AO378" t="s">
        <v>55</v>
      </c>
    </row>
    <row r="379" spans="1:43" x14ac:dyDescent="0.35">
      <c r="A379" t="s">
        <v>2691</v>
      </c>
      <c r="B379" t="s">
        <v>2692</v>
      </c>
      <c r="C379" t="s">
        <v>2693</v>
      </c>
      <c r="F379">
        <v>15756490000</v>
      </c>
      <c r="H379" t="s">
        <v>2691</v>
      </c>
      <c r="J379" t="s">
        <v>2694</v>
      </c>
      <c r="K379" t="s">
        <v>2695</v>
      </c>
      <c r="M379" t="s">
        <v>928</v>
      </c>
      <c r="N379" t="s">
        <v>223</v>
      </c>
      <c r="O379">
        <v>88007</v>
      </c>
      <c r="P379" t="s">
        <v>49</v>
      </c>
      <c r="U379" s="1">
        <v>45558</v>
      </c>
      <c r="V379" s="1">
        <v>45558</v>
      </c>
      <c r="W379" s="1">
        <v>45558.59097222222</v>
      </c>
      <c r="X379" s="1">
        <v>45558.59097222222</v>
      </c>
      <c r="AC379" t="s">
        <v>50</v>
      </c>
      <c r="AD379">
        <v>2974119091</v>
      </c>
      <c r="AE379" s="1">
        <v>45357.856249999997</v>
      </c>
      <c r="AF379" t="s">
        <v>2696</v>
      </c>
      <c r="AG379" t="s">
        <v>2697</v>
      </c>
      <c r="AH379" t="s">
        <v>53</v>
      </c>
      <c r="AJ379" t="s">
        <v>50</v>
      </c>
      <c r="AO379" t="s">
        <v>412</v>
      </c>
      <c r="AP379" s="1">
        <v>45558.592361111114</v>
      </c>
      <c r="AQ379" s="1">
        <v>45558.594444444447</v>
      </c>
    </row>
    <row r="380" spans="1:43" x14ac:dyDescent="0.35">
      <c r="A380" t="s">
        <v>2698</v>
      </c>
      <c r="B380" t="s">
        <v>2699</v>
      </c>
      <c r="C380" t="s">
        <v>2239</v>
      </c>
      <c r="F380">
        <v>17198908025</v>
      </c>
      <c r="H380" t="s">
        <v>2698</v>
      </c>
      <c r="J380" t="s">
        <v>2700</v>
      </c>
      <c r="K380" t="s">
        <v>2701</v>
      </c>
      <c r="M380" t="s">
        <v>2702</v>
      </c>
      <c r="N380" t="s">
        <v>94</v>
      </c>
      <c r="O380">
        <v>81055</v>
      </c>
      <c r="P380" t="s">
        <v>49</v>
      </c>
      <c r="U380" s="1">
        <v>45558</v>
      </c>
      <c r="V380" s="1">
        <v>45558</v>
      </c>
      <c r="W380" s="1">
        <v>45558.487500000003</v>
      </c>
      <c r="X380" s="1">
        <v>45558.487500000003</v>
      </c>
      <c r="AC380" t="s">
        <v>50</v>
      </c>
      <c r="AD380">
        <v>2972012897</v>
      </c>
      <c r="AE380" s="1">
        <v>44465.602777777778</v>
      </c>
      <c r="AF380" t="s">
        <v>2703</v>
      </c>
      <c r="AG380" t="s">
        <v>2704</v>
      </c>
      <c r="AH380" t="s">
        <v>53</v>
      </c>
      <c r="AJ380" t="s">
        <v>50</v>
      </c>
      <c r="AK380" t="s">
        <v>54</v>
      </c>
      <c r="AO380" t="s">
        <v>55</v>
      </c>
      <c r="AP380" s="1">
        <v>45558.504861111112</v>
      </c>
      <c r="AQ380" s="1">
        <v>45558.50277777778</v>
      </c>
    </row>
    <row r="381" spans="1:43" x14ac:dyDescent="0.35">
      <c r="A381" t="s">
        <v>2705</v>
      </c>
      <c r="B381" t="s">
        <v>2706</v>
      </c>
      <c r="C381" t="s">
        <v>2707</v>
      </c>
      <c r="F381" t="s">
        <v>2708</v>
      </c>
      <c r="H381" t="s">
        <v>2709</v>
      </c>
      <c r="J381" t="s">
        <v>1492</v>
      </c>
      <c r="K381" t="s">
        <v>2710</v>
      </c>
      <c r="M381" t="s">
        <v>2711</v>
      </c>
      <c r="N381" t="s">
        <v>1146</v>
      </c>
      <c r="O381">
        <v>79706</v>
      </c>
      <c r="P381" t="s">
        <v>49</v>
      </c>
      <c r="U381" s="1">
        <v>45558</v>
      </c>
      <c r="V381" s="1">
        <v>45558</v>
      </c>
      <c r="W381" s="1">
        <v>45558</v>
      </c>
      <c r="X381" s="1">
        <v>45558</v>
      </c>
      <c r="AC381" t="s">
        <v>53</v>
      </c>
      <c r="AD381">
        <v>2973299197</v>
      </c>
      <c r="AE381" s="1">
        <v>44998.365972222222</v>
      </c>
      <c r="AG381" t="s">
        <v>2712</v>
      </c>
      <c r="AH381" t="s">
        <v>53</v>
      </c>
      <c r="AJ381" t="s">
        <v>50</v>
      </c>
      <c r="AO381" t="s">
        <v>55</v>
      </c>
      <c r="AP381" s="1">
        <v>45558.448611111111</v>
      </c>
      <c r="AQ381" s="1">
        <v>45556.656944444447</v>
      </c>
    </row>
    <row r="382" spans="1:43" x14ac:dyDescent="0.35">
      <c r="A382" t="s">
        <v>2713</v>
      </c>
      <c r="B382" t="s">
        <v>2714</v>
      </c>
      <c r="C382" t="s">
        <v>2715</v>
      </c>
      <c r="F382">
        <v>15053061086</v>
      </c>
      <c r="H382" t="s">
        <v>2713</v>
      </c>
      <c r="J382" t="s">
        <v>2716</v>
      </c>
      <c r="K382" t="s">
        <v>2717</v>
      </c>
      <c r="M382" t="s">
        <v>1464</v>
      </c>
      <c r="N382" t="s">
        <v>223</v>
      </c>
      <c r="O382">
        <v>87105</v>
      </c>
      <c r="P382" t="s">
        <v>49</v>
      </c>
      <c r="U382" s="1">
        <v>45559</v>
      </c>
      <c r="V382" s="1">
        <v>45559</v>
      </c>
      <c r="W382" s="1">
        <v>45559.449305555558</v>
      </c>
      <c r="X382" s="1">
        <v>45559.449305555558</v>
      </c>
      <c r="AC382" t="s">
        <v>50</v>
      </c>
      <c r="AD382">
        <v>2974953433</v>
      </c>
      <c r="AE382" s="1">
        <v>45544.657638888886</v>
      </c>
      <c r="AF382" t="s">
        <v>2718</v>
      </c>
      <c r="AG382" t="s">
        <v>2719</v>
      </c>
      <c r="AH382" t="s">
        <v>53</v>
      </c>
      <c r="AJ382" t="s">
        <v>50</v>
      </c>
      <c r="AK382" t="s">
        <v>54</v>
      </c>
      <c r="AO382" t="s">
        <v>55</v>
      </c>
      <c r="AP382" s="1">
        <v>45559.481944444444</v>
      </c>
      <c r="AQ382" s="1">
        <v>45559.484027777777</v>
      </c>
    </row>
    <row r="383" spans="1:43" x14ac:dyDescent="0.35">
      <c r="A383" t="s">
        <v>2720</v>
      </c>
      <c r="B383" t="s">
        <v>1032</v>
      </c>
      <c r="C383" t="s">
        <v>2721</v>
      </c>
      <c r="F383" t="s">
        <v>2722</v>
      </c>
      <c r="H383" t="s">
        <v>2720</v>
      </c>
      <c r="J383" t="s">
        <v>2723</v>
      </c>
      <c r="K383" t="s">
        <v>2724</v>
      </c>
      <c r="M383" t="s">
        <v>2725</v>
      </c>
      <c r="N383" t="s">
        <v>1146</v>
      </c>
      <c r="O383">
        <v>78119</v>
      </c>
      <c r="P383" t="s">
        <v>49</v>
      </c>
      <c r="U383" s="1">
        <v>45559</v>
      </c>
      <c r="V383" s="1">
        <v>45559</v>
      </c>
      <c r="W383" s="1">
        <v>45559</v>
      </c>
      <c r="X383" s="1">
        <v>45559</v>
      </c>
      <c r="AC383" t="s">
        <v>50</v>
      </c>
      <c r="AD383">
        <v>2969532420</v>
      </c>
      <c r="AE383" s="1">
        <v>39562.651388888888</v>
      </c>
      <c r="AG383" t="s">
        <v>2726</v>
      </c>
      <c r="AH383" t="s">
        <v>53</v>
      </c>
      <c r="AJ383" t="s">
        <v>50</v>
      </c>
      <c r="AO383" t="s">
        <v>55</v>
      </c>
      <c r="AP383" s="1">
        <v>45679.8125</v>
      </c>
    </row>
    <row r="384" spans="1:43" x14ac:dyDescent="0.35">
      <c r="A384" t="s">
        <v>2727</v>
      </c>
      <c r="B384" t="s">
        <v>2728</v>
      </c>
      <c r="C384" t="s">
        <v>1051</v>
      </c>
      <c r="F384">
        <v>18329420658</v>
      </c>
      <c r="H384" t="s">
        <v>2727</v>
      </c>
      <c r="J384" t="s">
        <v>2729</v>
      </c>
      <c r="K384" t="s">
        <v>2730</v>
      </c>
      <c r="M384" t="s">
        <v>1880</v>
      </c>
      <c r="N384" t="s">
        <v>137</v>
      </c>
      <c r="O384">
        <v>77095</v>
      </c>
      <c r="P384" t="s">
        <v>49</v>
      </c>
      <c r="U384" s="1">
        <v>45559</v>
      </c>
      <c r="V384" s="1">
        <v>45559</v>
      </c>
      <c r="W384" s="1">
        <v>45559.503472222219</v>
      </c>
      <c r="X384" s="1">
        <v>45559.503472222219</v>
      </c>
      <c r="AC384" t="s">
        <v>50</v>
      </c>
      <c r="AD384">
        <v>2970055369</v>
      </c>
      <c r="AE384" s="1">
        <v>44285.67083333333</v>
      </c>
      <c r="AF384" t="s">
        <v>2731</v>
      </c>
      <c r="AG384" t="s">
        <v>2732</v>
      </c>
      <c r="AH384" t="s">
        <v>53</v>
      </c>
      <c r="AJ384" t="s">
        <v>50</v>
      </c>
      <c r="AK384" t="s">
        <v>54</v>
      </c>
      <c r="AO384" t="s">
        <v>55</v>
      </c>
    </row>
    <row r="385" spans="1:43" x14ac:dyDescent="0.35">
      <c r="A385" t="s">
        <v>2733</v>
      </c>
      <c r="B385" t="s">
        <v>2734</v>
      </c>
      <c r="C385" t="s">
        <v>2735</v>
      </c>
      <c r="F385">
        <v>19152088622</v>
      </c>
      <c r="H385" t="s">
        <v>2733</v>
      </c>
      <c r="J385" t="s">
        <v>2736</v>
      </c>
      <c r="K385" t="s">
        <v>2737</v>
      </c>
      <c r="M385" t="s">
        <v>2738</v>
      </c>
      <c r="N385" t="s">
        <v>137</v>
      </c>
      <c r="O385">
        <v>79836</v>
      </c>
      <c r="P385" t="s">
        <v>49</v>
      </c>
      <c r="U385" s="1">
        <v>45559</v>
      </c>
      <c r="V385" s="1">
        <v>45559</v>
      </c>
      <c r="W385" s="1">
        <v>45559.67083333333</v>
      </c>
      <c r="X385" s="1">
        <v>45559.67083333333</v>
      </c>
      <c r="AC385" t="s">
        <v>50</v>
      </c>
      <c r="AD385">
        <v>2975012742</v>
      </c>
      <c r="AE385" s="1">
        <v>45560.5</v>
      </c>
      <c r="AF385" t="s">
        <v>2739</v>
      </c>
      <c r="AG385" t="s">
        <v>2740</v>
      </c>
      <c r="AH385" t="s">
        <v>53</v>
      </c>
      <c r="AJ385" t="s">
        <v>50</v>
      </c>
      <c r="AK385" t="s">
        <v>54</v>
      </c>
      <c r="AO385" t="s">
        <v>55</v>
      </c>
      <c r="AP385" s="1">
        <v>45741.847916666666</v>
      </c>
      <c r="AQ385" s="1">
        <v>45713.737500000003</v>
      </c>
    </row>
    <row r="386" spans="1:43" x14ac:dyDescent="0.35">
      <c r="A386" t="s">
        <v>2741</v>
      </c>
      <c r="B386" t="s">
        <v>2742</v>
      </c>
      <c r="C386" t="s">
        <v>2743</v>
      </c>
      <c r="F386">
        <v>19706300614</v>
      </c>
      <c r="H386" t="s">
        <v>2744</v>
      </c>
      <c r="J386" t="s">
        <v>2745</v>
      </c>
      <c r="K386" t="s">
        <v>2746</v>
      </c>
      <c r="M386" t="s">
        <v>2747</v>
      </c>
      <c r="N386" t="s">
        <v>94</v>
      </c>
      <c r="O386">
        <v>80758</v>
      </c>
      <c r="P386" t="s">
        <v>49</v>
      </c>
      <c r="U386" s="1">
        <v>45559</v>
      </c>
      <c r="V386" s="1">
        <v>45559</v>
      </c>
      <c r="W386" s="1">
        <v>45559.648611111108</v>
      </c>
      <c r="X386" s="1">
        <v>45559.648611111108</v>
      </c>
      <c r="AC386" t="s">
        <v>50</v>
      </c>
      <c r="AD386">
        <v>2974098276</v>
      </c>
      <c r="AE386" s="1">
        <v>45355.979166666664</v>
      </c>
      <c r="AF386" t="s">
        <v>2748</v>
      </c>
      <c r="AG386" t="s">
        <v>2749</v>
      </c>
      <c r="AH386" t="s">
        <v>53</v>
      </c>
      <c r="AJ386" t="s">
        <v>50</v>
      </c>
      <c r="AK386" t="s">
        <v>54</v>
      </c>
      <c r="AO386" t="s">
        <v>55</v>
      </c>
      <c r="AP386" s="1">
        <v>45576.638888888891</v>
      </c>
      <c r="AQ386" s="1">
        <v>45576.638194444444</v>
      </c>
    </row>
    <row r="387" spans="1:43" x14ac:dyDescent="0.35">
      <c r="A387" t="s">
        <v>2750</v>
      </c>
      <c r="B387" t="s">
        <v>2714</v>
      </c>
      <c r="C387" t="s">
        <v>932</v>
      </c>
      <c r="F387">
        <v>15755283695</v>
      </c>
      <c r="H387" t="s">
        <v>2750</v>
      </c>
      <c r="J387" t="s">
        <v>2751</v>
      </c>
      <c r="K387" t="s">
        <v>2752</v>
      </c>
      <c r="M387" t="s">
        <v>2753</v>
      </c>
      <c r="N387" t="s">
        <v>223</v>
      </c>
      <c r="O387">
        <v>88004</v>
      </c>
      <c r="P387" t="s">
        <v>49</v>
      </c>
      <c r="U387" s="1">
        <v>45559</v>
      </c>
      <c r="V387" s="1">
        <v>45559</v>
      </c>
      <c r="W387" s="1">
        <v>45559.575694444444</v>
      </c>
      <c r="X387" s="1">
        <v>45559.575694444444</v>
      </c>
      <c r="AC387" t="s">
        <v>50</v>
      </c>
      <c r="AD387">
        <v>2969665880</v>
      </c>
      <c r="AE387" s="1">
        <v>42102.689583333333</v>
      </c>
      <c r="AF387" t="s">
        <v>2754</v>
      </c>
      <c r="AG387" t="s">
        <v>2755</v>
      </c>
      <c r="AH387" t="s">
        <v>53</v>
      </c>
      <c r="AJ387" t="s">
        <v>50</v>
      </c>
      <c r="AK387" t="s">
        <v>54</v>
      </c>
      <c r="AO387" t="s">
        <v>55</v>
      </c>
      <c r="AP387" s="1">
        <v>45562.39166666667</v>
      </c>
      <c r="AQ387" s="1">
        <v>45559.583333333336</v>
      </c>
    </row>
    <row r="388" spans="1:43" x14ac:dyDescent="0.35">
      <c r="A388" t="s">
        <v>2756</v>
      </c>
      <c r="B388" t="s">
        <v>2757</v>
      </c>
      <c r="C388" t="s">
        <v>2758</v>
      </c>
      <c r="F388">
        <v>13035472815</v>
      </c>
      <c r="H388" t="s">
        <v>2756</v>
      </c>
      <c r="J388" t="s">
        <v>2759</v>
      </c>
      <c r="K388" t="s">
        <v>2760</v>
      </c>
      <c r="M388" t="s">
        <v>2761</v>
      </c>
      <c r="N388" t="s">
        <v>94</v>
      </c>
      <c r="O388">
        <v>80034</v>
      </c>
      <c r="P388" t="s">
        <v>49</v>
      </c>
      <c r="U388" s="1">
        <v>45559</v>
      </c>
      <c r="V388" s="1">
        <v>45559</v>
      </c>
      <c r="W388" s="1">
        <v>45559.62777777778</v>
      </c>
      <c r="X388" s="1">
        <v>45559.62777777778</v>
      </c>
      <c r="AC388" t="s">
        <v>50</v>
      </c>
      <c r="AD388">
        <v>2974119150</v>
      </c>
      <c r="AE388" s="1">
        <v>45357.870138888888</v>
      </c>
      <c r="AF388" t="s">
        <v>2762</v>
      </c>
      <c r="AG388" t="s">
        <v>2763</v>
      </c>
      <c r="AH388" t="s">
        <v>53</v>
      </c>
      <c r="AJ388" t="s">
        <v>50</v>
      </c>
      <c r="AK388" t="s">
        <v>54</v>
      </c>
      <c r="AO388" t="s">
        <v>55</v>
      </c>
      <c r="AP388" s="1">
        <v>45741.504166666666</v>
      </c>
      <c r="AQ388" s="1">
        <v>45672.618750000001</v>
      </c>
    </row>
    <row r="389" spans="1:43" x14ac:dyDescent="0.35">
      <c r="A389" t="s">
        <v>2764</v>
      </c>
      <c r="B389" t="s">
        <v>2765</v>
      </c>
      <c r="C389" t="s">
        <v>2766</v>
      </c>
      <c r="F389" t="s">
        <v>2767</v>
      </c>
      <c r="H389" t="s">
        <v>2764</v>
      </c>
      <c r="J389" t="s">
        <v>2768</v>
      </c>
      <c r="K389" t="s">
        <v>2769</v>
      </c>
      <c r="M389" t="s">
        <v>2770</v>
      </c>
      <c r="N389" t="s">
        <v>2771</v>
      </c>
      <c r="O389">
        <v>70508</v>
      </c>
      <c r="P389" t="s">
        <v>49</v>
      </c>
      <c r="U389" s="1">
        <v>45559</v>
      </c>
      <c r="V389" s="1">
        <v>45559</v>
      </c>
      <c r="W389" s="1">
        <v>45559.554166666669</v>
      </c>
      <c r="X389" s="1">
        <v>45559.554166666669</v>
      </c>
      <c r="AC389" t="s">
        <v>53</v>
      </c>
      <c r="AD389">
        <v>1000000001</v>
      </c>
      <c r="AE389" s="1">
        <v>39973.351388888892</v>
      </c>
      <c r="AF389" t="s">
        <v>51</v>
      </c>
      <c r="AG389" t="s">
        <v>2772</v>
      </c>
      <c r="AH389" t="s">
        <v>53</v>
      </c>
      <c r="AJ389" t="s">
        <v>50</v>
      </c>
      <c r="AK389" t="s">
        <v>54</v>
      </c>
      <c r="AO389" t="s">
        <v>55</v>
      </c>
    </row>
    <row r="390" spans="1:43" x14ac:dyDescent="0.35">
      <c r="A390" t="s">
        <v>2773</v>
      </c>
      <c r="B390" t="s">
        <v>2774</v>
      </c>
      <c r="C390" t="s">
        <v>2775</v>
      </c>
      <c r="F390">
        <v>19705665090</v>
      </c>
      <c r="H390" t="s">
        <v>2776</v>
      </c>
      <c r="J390" t="s">
        <v>2777</v>
      </c>
      <c r="K390" t="s">
        <v>2778</v>
      </c>
      <c r="M390" t="s">
        <v>1755</v>
      </c>
      <c r="N390" t="s">
        <v>94</v>
      </c>
      <c r="O390">
        <v>80631</v>
      </c>
      <c r="P390" t="s">
        <v>49</v>
      </c>
      <c r="U390" s="1">
        <v>45559</v>
      </c>
      <c r="V390" s="1">
        <v>45559</v>
      </c>
      <c r="W390" s="1">
        <v>45559.737500000003</v>
      </c>
      <c r="X390" s="1">
        <v>45559.737500000003</v>
      </c>
      <c r="AC390" t="s">
        <v>50</v>
      </c>
      <c r="AD390">
        <v>2972012876</v>
      </c>
      <c r="AE390" s="1">
        <v>44465.602083333331</v>
      </c>
      <c r="AF390" t="s">
        <v>2779</v>
      </c>
      <c r="AG390" t="s">
        <v>2780</v>
      </c>
      <c r="AH390" t="s">
        <v>53</v>
      </c>
      <c r="AJ390" t="s">
        <v>50</v>
      </c>
      <c r="AK390" t="s">
        <v>54</v>
      </c>
      <c r="AO390" t="s">
        <v>55</v>
      </c>
      <c r="AP390" s="1">
        <v>45559.740972222222</v>
      </c>
      <c r="AQ390" s="1">
        <v>45559.743750000001</v>
      </c>
    </row>
    <row r="391" spans="1:43" x14ac:dyDescent="0.35">
      <c r="A391" t="s">
        <v>2781</v>
      </c>
      <c r="B391" t="s">
        <v>2782</v>
      </c>
      <c r="C391" t="s">
        <v>2783</v>
      </c>
      <c r="D391" t="s">
        <v>2784</v>
      </c>
      <c r="F391" t="s">
        <v>202</v>
      </c>
      <c r="H391" t="s">
        <v>2785</v>
      </c>
      <c r="J391" t="s">
        <v>204</v>
      </c>
      <c r="P391" t="s">
        <v>49</v>
      </c>
      <c r="U391" s="1">
        <v>45559</v>
      </c>
      <c r="V391" s="1">
        <v>45559</v>
      </c>
      <c r="W391" s="1">
        <v>45559.714583333334</v>
      </c>
      <c r="X391" s="1">
        <v>45559.714583333334</v>
      </c>
      <c r="AC391" t="s">
        <v>50</v>
      </c>
      <c r="AD391">
        <v>1000000000</v>
      </c>
      <c r="AE391" s="1">
        <v>37295</v>
      </c>
      <c r="AG391" t="s">
        <v>2786</v>
      </c>
      <c r="AH391" t="s">
        <v>53</v>
      </c>
      <c r="AJ391" t="s">
        <v>50</v>
      </c>
      <c r="AK391" t="s">
        <v>54</v>
      </c>
      <c r="AO391" t="s">
        <v>55</v>
      </c>
      <c r="AP391" s="1">
        <v>45565.686111111114</v>
      </c>
    </row>
    <row r="392" spans="1:43" x14ac:dyDescent="0.35">
      <c r="A392" t="s">
        <v>2787</v>
      </c>
      <c r="B392" t="s">
        <v>2788</v>
      </c>
      <c r="C392" t="s">
        <v>2789</v>
      </c>
      <c r="F392">
        <v>17206360140</v>
      </c>
      <c r="H392" t="s">
        <v>2790</v>
      </c>
      <c r="J392" t="s">
        <v>2791</v>
      </c>
      <c r="K392" t="s">
        <v>2792</v>
      </c>
      <c r="M392" t="s">
        <v>2306</v>
      </c>
      <c r="N392" t="s">
        <v>94</v>
      </c>
      <c r="O392">
        <v>80601</v>
      </c>
      <c r="P392" t="s">
        <v>49</v>
      </c>
      <c r="U392" s="1">
        <v>45559</v>
      </c>
      <c r="V392" s="1">
        <v>45559</v>
      </c>
      <c r="W392" s="1">
        <v>45559.587500000001</v>
      </c>
      <c r="X392" s="1">
        <v>45559.587500000001</v>
      </c>
      <c r="AC392" t="s">
        <v>50</v>
      </c>
      <c r="AD392">
        <v>2973706295</v>
      </c>
      <c r="AE392" s="1">
        <v>45201.45</v>
      </c>
      <c r="AF392" t="s">
        <v>2793</v>
      </c>
      <c r="AG392" t="s">
        <v>2794</v>
      </c>
      <c r="AH392" t="s">
        <v>53</v>
      </c>
      <c r="AJ392" t="s">
        <v>50</v>
      </c>
      <c r="AK392" t="s">
        <v>54</v>
      </c>
      <c r="AO392" t="s">
        <v>55</v>
      </c>
      <c r="AP392" s="1">
        <v>45588.457638888889</v>
      </c>
    </row>
    <row r="393" spans="1:43" x14ac:dyDescent="0.35">
      <c r="A393" t="s">
        <v>2795</v>
      </c>
      <c r="B393" t="s">
        <v>2796</v>
      </c>
      <c r="C393" t="s">
        <v>459</v>
      </c>
      <c r="F393" t="s">
        <v>2797</v>
      </c>
      <c r="H393" t="s">
        <v>2795</v>
      </c>
      <c r="M393" t="s">
        <v>2798</v>
      </c>
      <c r="N393" t="s">
        <v>94</v>
      </c>
      <c r="O393">
        <v>80136</v>
      </c>
      <c r="P393" t="s">
        <v>49</v>
      </c>
      <c r="U393" s="1">
        <v>45559</v>
      </c>
      <c r="V393" s="1">
        <v>45559</v>
      </c>
      <c r="W393" s="1">
        <v>45559.959027777775</v>
      </c>
      <c r="X393" s="1">
        <v>45559.959027777775</v>
      </c>
      <c r="AC393" t="s">
        <v>50</v>
      </c>
      <c r="AD393">
        <v>1000000001</v>
      </c>
      <c r="AE393" s="1">
        <v>39973.351388888892</v>
      </c>
      <c r="AF393" t="s">
        <v>51</v>
      </c>
      <c r="AG393" t="s">
        <v>2799</v>
      </c>
      <c r="AH393" t="s">
        <v>53</v>
      </c>
      <c r="AJ393" t="s">
        <v>50</v>
      </c>
      <c r="AK393" t="s">
        <v>54</v>
      </c>
      <c r="AO393" t="s">
        <v>55</v>
      </c>
      <c r="AP393" s="1">
        <v>45576.822222222225</v>
      </c>
    </row>
    <row r="394" spans="1:43" x14ac:dyDescent="0.35">
      <c r="A394" t="s">
        <v>2800</v>
      </c>
      <c r="B394" t="s">
        <v>2801</v>
      </c>
      <c r="C394" t="s">
        <v>2802</v>
      </c>
      <c r="F394">
        <v>17193592775</v>
      </c>
      <c r="H394" t="s">
        <v>2803</v>
      </c>
      <c r="K394" t="s">
        <v>2804</v>
      </c>
      <c r="M394" t="s">
        <v>1067</v>
      </c>
      <c r="N394" t="s">
        <v>94</v>
      </c>
      <c r="O394">
        <v>80249</v>
      </c>
      <c r="P394" t="s">
        <v>49</v>
      </c>
      <c r="U394" s="1">
        <v>45559</v>
      </c>
      <c r="V394" s="1">
        <v>45559</v>
      </c>
      <c r="W394" s="1">
        <v>45559.945138888892</v>
      </c>
      <c r="X394" s="1">
        <v>45559.945138888892</v>
      </c>
      <c r="AC394" t="s">
        <v>50</v>
      </c>
      <c r="AD394">
        <v>1000000001</v>
      </c>
      <c r="AE394" s="1">
        <v>39973.351388888892</v>
      </c>
      <c r="AF394" t="s">
        <v>51</v>
      </c>
      <c r="AG394" t="s">
        <v>2805</v>
      </c>
      <c r="AH394" t="s">
        <v>53</v>
      </c>
      <c r="AJ394" t="s">
        <v>50</v>
      </c>
      <c r="AK394" t="s">
        <v>54</v>
      </c>
      <c r="AO394" t="s">
        <v>55</v>
      </c>
    </row>
    <row r="395" spans="1:43" x14ac:dyDescent="0.35">
      <c r="A395" t="s">
        <v>2806</v>
      </c>
      <c r="B395" t="s">
        <v>2807</v>
      </c>
      <c r="C395" t="s">
        <v>2808</v>
      </c>
      <c r="F395">
        <v>17195891804</v>
      </c>
      <c r="H395" t="s">
        <v>2806</v>
      </c>
      <c r="J395" t="s">
        <v>2809</v>
      </c>
      <c r="K395" t="s">
        <v>2810</v>
      </c>
      <c r="M395" t="s">
        <v>2811</v>
      </c>
      <c r="N395" t="s">
        <v>94</v>
      </c>
      <c r="O395">
        <v>81101</v>
      </c>
      <c r="P395" t="s">
        <v>49</v>
      </c>
      <c r="U395" s="1">
        <v>45559</v>
      </c>
      <c r="V395" s="1">
        <v>45559</v>
      </c>
      <c r="W395" s="1">
        <v>45559.430555555555</v>
      </c>
      <c r="X395" s="1">
        <v>45559.430555555555</v>
      </c>
      <c r="AC395" t="s">
        <v>50</v>
      </c>
      <c r="AD395">
        <v>1000000001</v>
      </c>
      <c r="AE395" s="1">
        <v>39973.351388888892</v>
      </c>
      <c r="AF395" t="s">
        <v>51</v>
      </c>
      <c r="AG395" t="s">
        <v>2812</v>
      </c>
      <c r="AH395" t="s">
        <v>53</v>
      </c>
      <c r="AJ395" t="s">
        <v>50</v>
      </c>
      <c r="AK395" t="s">
        <v>54</v>
      </c>
      <c r="AO395" t="s">
        <v>55</v>
      </c>
      <c r="AP395" s="1">
        <v>45559.428472222222</v>
      </c>
    </row>
    <row r="396" spans="1:43" x14ac:dyDescent="0.35">
      <c r="A396" t="s">
        <v>2813</v>
      </c>
      <c r="B396" t="s">
        <v>2814</v>
      </c>
      <c r="C396" t="s">
        <v>2815</v>
      </c>
      <c r="F396">
        <v>17193857721</v>
      </c>
      <c r="H396" t="s">
        <v>2813</v>
      </c>
      <c r="J396" t="s">
        <v>2816</v>
      </c>
      <c r="K396" t="s">
        <v>2817</v>
      </c>
      <c r="M396" t="s">
        <v>2818</v>
      </c>
      <c r="N396" t="s">
        <v>94</v>
      </c>
      <c r="O396">
        <v>80809</v>
      </c>
      <c r="P396" t="s">
        <v>49</v>
      </c>
      <c r="U396" s="1">
        <v>45559</v>
      </c>
      <c r="V396" s="1">
        <v>45559</v>
      </c>
      <c r="W396" s="1">
        <v>45559.375694444447</v>
      </c>
      <c r="X396" s="1">
        <v>45559.375694444447</v>
      </c>
      <c r="AC396" t="s">
        <v>50</v>
      </c>
      <c r="AD396">
        <v>1000000001</v>
      </c>
      <c r="AE396" s="1">
        <v>39973.351388888892</v>
      </c>
      <c r="AF396" t="s">
        <v>51</v>
      </c>
      <c r="AG396" t="s">
        <v>2819</v>
      </c>
      <c r="AH396" t="s">
        <v>53</v>
      </c>
      <c r="AJ396" t="s">
        <v>50</v>
      </c>
      <c r="AK396" t="s">
        <v>54</v>
      </c>
      <c r="AO396" t="s">
        <v>55</v>
      </c>
      <c r="AP396" s="1">
        <v>45708.647916666669</v>
      </c>
    </row>
    <row r="397" spans="1:43" x14ac:dyDescent="0.35">
      <c r="A397" t="s">
        <v>2820</v>
      </c>
      <c r="B397" t="s">
        <v>2821</v>
      </c>
      <c r="C397" t="s">
        <v>90</v>
      </c>
      <c r="F397">
        <v>15735861713</v>
      </c>
      <c r="H397" t="s">
        <v>2822</v>
      </c>
      <c r="J397" t="s">
        <v>2823</v>
      </c>
      <c r="K397" t="s">
        <v>2824</v>
      </c>
      <c r="M397" t="s">
        <v>2825</v>
      </c>
      <c r="N397" t="s">
        <v>2826</v>
      </c>
      <c r="O397">
        <v>82007</v>
      </c>
      <c r="P397" t="s">
        <v>49</v>
      </c>
      <c r="U397" s="1">
        <v>45559</v>
      </c>
      <c r="V397" s="1">
        <v>45559</v>
      </c>
      <c r="W397" s="1">
        <v>45559.414583333331</v>
      </c>
      <c r="X397" s="1">
        <v>45559.414583333331</v>
      </c>
      <c r="AC397" t="s">
        <v>50</v>
      </c>
      <c r="AD397">
        <v>2969634929</v>
      </c>
      <c r="AE397" s="1">
        <v>41799.665972222225</v>
      </c>
      <c r="AF397" t="s">
        <v>215</v>
      </c>
      <c r="AG397" t="s">
        <v>2827</v>
      </c>
      <c r="AH397" t="s">
        <v>53</v>
      </c>
      <c r="AJ397" t="s">
        <v>50</v>
      </c>
      <c r="AO397" t="s">
        <v>412</v>
      </c>
      <c r="AP397" s="1">
        <v>45559.716666666667</v>
      </c>
    </row>
    <row r="398" spans="1:43" x14ac:dyDescent="0.35">
      <c r="A398" t="s">
        <v>2828</v>
      </c>
      <c r="B398" t="s">
        <v>2829</v>
      </c>
      <c r="C398" t="s">
        <v>2830</v>
      </c>
      <c r="F398">
        <v>19703196619</v>
      </c>
      <c r="H398" t="s">
        <v>2831</v>
      </c>
      <c r="J398" t="s">
        <v>2832</v>
      </c>
      <c r="K398" t="s">
        <v>2833</v>
      </c>
      <c r="M398" t="s">
        <v>2834</v>
      </c>
      <c r="N398" t="s">
        <v>94</v>
      </c>
      <c r="O398">
        <v>81631</v>
      </c>
      <c r="P398" t="s">
        <v>49</v>
      </c>
      <c r="U398" s="1">
        <v>45560</v>
      </c>
      <c r="V398" s="1">
        <v>45560</v>
      </c>
      <c r="W398" s="1">
        <v>45560.511111111111</v>
      </c>
      <c r="X398" s="1">
        <v>45560.511111111111</v>
      </c>
      <c r="AC398" t="s">
        <v>50</v>
      </c>
      <c r="AD398">
        <v>2974098058</v>
      </c>
      <c r="AE398" s="1">
        <v>45355.909722222219</v>
      </c>
      <c r="AF398" t="s">
        <v>2835</v>
      </c>
      <c r="AG398" t="s">
        <v>2836</v>
      </c>
      <c r="AH398" t="s">
        <v>53</v>
      </c>
      <c r="AJ398" t="s">
        <v>50</v>
      </c>
      <c r="AK398" t="s">
        <v>54</v>
      </c>
      <c r="AO398" t="s">
        <v>55</v>
      </c>
      <c r="AP398" s="1">
        <v>45560.536805555559</v>
      </c>
      <c r="AQ398" s="1">
        <v>45560.518750000003</v>
      </c>
    </row>
    <row r="399" spans="1:43" x14ac:dyDescent="0.35">
      <c r="A399" t="s">
        <v>2837</v>
      </c>
      <c r="B399" t="s">
        <v>2838</v>
      </c>
      <c r="C399" t="s">
        <v>2839</v>
      </c>
      <c r="F399">
        <v>5926985858</v>
      </c>
      <c r="H399" t="s">
        <v>2837</v>
      </c>
      <c r="J399" t="s">
        <v>2840</v>
      </c>
      <c r="K399" t="s">
        <v>2841</v>
      </c>
      <c r="M399" t="s">
        <v>540</v>
      </c>
      <c r="N399" t="s">
        <v>213</v>
      </c>
      <c r="O399">
        <v>80112</v>
      </c>
      <c r="P399" t="s">
        <v>2842</v>
      </c>
      <c r="U399" s="1">
        <v>45560</v>
      </c>
      <c r="V399" s="1">
        <v>45560</v>
      </c>
      <c r="W399" s="1">
        <v>45622.611111111109</v>
      </c>
      <c r="X399" s="1">
        <v>45622.611111111109</v>
      </c>
      <c r="AC399" t="s">
        <v>50</v>
      </c>
      <c r="AD399">
        <v>2969534535</v>
      </c>
      <c r="AE399" s="1">
        <v>39647.674305555556</v>
      </c>
      <c r="AF399" t="s">
        <v>2843</v>
      </c>
      <c r="AG399" t="s">
        <v>2844</v>
      </c>
      <c r="AH399" t="s">
        <v>53</v>
      </c>
      <c r="AJ399" t="s">
        <v>50</v>
      </c>
      <c r="AO399" t="s">
        <v>412</v>
      </c>
    </row>
    <row r="400" spans="1:43" x14ac:dyDescent="0.35">
      <c r="A400" t="s">
        <v>2845</v>
      </c>
      <c r="B400" t="s">
        <v>125</v>
      </c>
      <c r="C400" t="s">
        <v>2846</v>
      </c>
      <c r="F400">
        <v>13037393000</v>
      </c>
      <c r="H400" t="s">
        <v>2845</v>
      </c>
      <c r="J400" t="s">
        <v>2847</v>
      </c>
      <c r="K400" t="s">
        <v>2848</v>
      </c>
      <c r="M400" t="s">
        <v>2849</v>
      </c>
      <c r="N400" t="s">
        <v>674</v>
      </c>
      <c r="O400">
        <v>88119</v>
      </c>
      <c r="P400" t="s">
        <v>49</v>
      </c>
      <c r="U400" s="1">
        <v>45560</v>
      </c>
      <c r="V400" s="1">
        <v>45560</v>
      </c>
      <c r="W400" s="1">
        <v>45576.729861111111</v>
      </c>
      <c r="X400" s="1">
        <v>45576.729861111111</v>
      </c>
      <c r="AC400" t="s">
        <v>50</v>
      </c>
      <c r="AD400">
        <v>2969564480</v>
      </c>
      <c r="AE400" s="1">
        <v>40736.369444444441</v>
      </c>
      <c r="AF400" t="s">
        <v>2850</v>
      </c>
      <c r="AG400" t="s">
        <v>2851</v>
      </c>
      <c r="AH400" t="s">
        <v>53</v>
      </c>
      <c r="AJ400" t="s">
        <v>50</v>
      </c>
      <c r="AO400" t="s">
        <v>412</v>
      </c>
    </row>
    <row r="401" spans="1:43" x14ac:dyDescent="0.35">
      <c r="A401" t="s">
        <v>2852</v>
      </c>
      <c r="B401" t="s">
        <v>44</v>
      </c>
      <c r="C401" t="s">
        <v>2853</v>
      </c>
      <c r="F401">
        <v>17195294006</v>
      </c>
      <c r="H401" t="s">
        <v>2852</v>
      </c>
      <c r="J401" t="s">
        <v>2854</v>
      </c>
      <c r="K401" t="s">
        <v>2855</v>
      </c>
      <c r="M401" t="s">
        <v>2856</v>
      </c>
      <c r="N401" t="s">
        <v>94</v>
      </c>
      <c r="O401">
        <v>81064</v>
      </c>
      <c r="P401" t="s">
        <v>49</v>
      </c>
      <c r="U401" s="1">
        <v>45560</v>
      </c>
      <c r="V401" s="1">
        <v>45560</v>
      </c>
      <c r="W401" s="1">
        <v>45560.500694444447</v>
      </c>
      <c r="X401" s="1">
        <v>45560.500694444447</v>
      </c>
      <c r="AC401" t="s">
        <v>50</v>
      </c>
      <c r="AD401">
        <v>2975012785</v>
      </c>
      <c r="AE401" s="1">
        <v>45560.529166666667</v>
      </c>
      <c r="AF401" t="s">
        <v>2857</v>
      </c>
      <c r="AG401" t="s">
        <v>2858</v>
      </c>
      <c r="AH401" t="s">
        <v>53</v>
      </c>
      <c r="AJ401" t="s">
        <v>50</v>
      </c>
      <c r="AK401" t="s">
        <v>54</v>
      </c>
      <c r="AO401" t="s">
        <v>55</v>
      </c>
      <c r="AP401" s="1">
        <v>45560.553472222222</v>
      </c>
      <c r="AQ401" s="1">
        <v>45560.550694444442</v>
      </c>
    </row>
    <row r="402" spans="1:43" x14ac:dyDescent="0.35">
      <c r="A402" t="s">
        <v>2859</v>
      </c>
      <c r="B402" t="s">
        <v>2860</v>
      </c>
      <c r="C402" t="s">
        <v>2861</v>
      </c>
      <c r="F402">
        <v>17195805706</v>
      </c>
      <c r="H402" t="s">
        <v>2859</v>
      </c>
      <c r="J402" t="s">
        <v>2862</v>
      </c>
      <c r="K402" t="s">
        <v>2863</v>
      </c>
      <c r="M402" t="s">
        <v>2811</v>
      </c>
      <c r="N402" t="s">
        <v>94</v>
      </c>
      <c r="O402">
        <v>81101</v>
      </c>
      <c r="P402" t="s">
        <v>49</v>
      </c>
      <c r="U402" s="1">
        <v>45560</v>
      </c>
      <c r="V402" s="1">
        <v>45560</v>
      </c>
      <c r="W402" s="1">
        <v>45560.561111111114</v>
      </c>
      <c r="X402" s="1">
        <v>45560.561111111114</v>
      </c>
      <c r="AC402" t="s">
        <v>50</v>
      </c>
      <c r="AD402">
        <v>2975018703</v>
      </c>
      <c r="AE402" s="1">
        <v>45560.631249999999</v>
      </c>
      <c r="AF402" t="s">
        <v>2864</v>
      </c>
      <c r="AG402" t="s">
        <v>2865</v>
      </c>
      <c r="AH402" t="s">
        <v>53</v>
      </c>
      <c r="AJ402" t="s">
        <v>50</v>
      </c>
      <c r="AK402" t="s">
        <v>54</v>
      </c>
      <c r="AO402" t="s">
        <v>55</v>
      </c>
      <c r="AP402" s="1">
        <v>45560.652777777781</v>
      </c>
      <c r="AQ402" s="1">
        <v>45560.650694444441</v>
      </c>
    </row>
    <row r="403" spans="1:43" x14ac:dyDescent="0.35">
      <c r="A403" t="s">
        <v>2866</v>
      </c>
      <c r="B403" t="s">
        <v>2433</v>
      </c>
      <c r="C403" t="s">
        <v>2867</v>
      </c>
      <c r="F403">
        <v>15053868407</v>
      </c>
      <c r="H403" t="s">
        <v>2866</v>
      </c>
      <c r="J403" t="s">
        <v>2868</v>
      </c>
      <c r="K403" t="s">
        <v>2869</v>
      </c>
      <c r="M403" t="s">
        <v>2870</v>
      </c>
      <c r="N403" t="s">
        <v>223</v>
      </c>
      <c r="O403">
        <v>87401</v>
      </c>
      <c r="P403" t="s">
        <v>49</v>
      </c>
      <c r="U403" s="1">
        <v>45560</v>
      </c>
      <c r="V403" s="1">
        <v>45560</v>
      </c>
      <c r="W403" s="1">
        <v>45560.567361111112</v>
      </c>
      <c r="X403" s="1">
        <v>45560.567361111112</v>
      </c>
      <c r="AC403" t="s">
        <v>50</v>
      </c>
      <c r="AD403">
        <v>2972032084</v>
      </c>
      <c r="AE403" s="1">
        <v>44483.293055555558</v>
      </c>
      <c r="AF403" t="s">
        <v>2871</v>
      </c>
      <c r="AG403" t="s">
        <v>2872</v>
      </c>
      <c r="AH403" t="s">
        <v>53</v>
      </c>
      <c r="AJ403" t="s">
        <v>50</v>
      </c>
      <c r="AK403" t="s">
        <v>54</v>
      </c>
      <c r="AO403" t="s">
        <v>55</v>
      </c>
      <c r="AP403" s="1">
        <v>45560.56527777778</v>
      </c>
    </row>
    <row r="404" spans="1:43" x14ac:dyDescent="0.35">
      <c r="A404" t="s">
        <v>2873</v>
      </c>
      <c r="B404" t="s">
        <v>974</v>
      </c>
      <c r="C404" t="s">
        <v>2874</v>
      </c>
      <c r="F404">
        <v>15056138045</v>
      </c>
      <c r="H404" t="s">
        <v>2873</v>
      </c>
      <c r="J404" t="s">
        <v>2868</v>
      </c>
      <c r="K404" t="s">
        <v>2869</v>
      </c>
      <c r="M404" t="s">
        <v>2870</v>
      </c>
      <c r="N404" t="s">
        <v>223</v>
      </c>
      <c r="O404">
        <v>87401</v>
      </c>
      <c r="P404" t="s">
        <v>49</v>
      </c>
      <c r="U404" s="1">
        <v>45560</v>
      </c>
      <c r="V404" s="1">
        <v>45560</v>
      </c>
      <c r="W404" s="1">
        <v>45560.600694444445</v>
      </c>
      <c r="X404" s="1">
        <v>45560.600694444445</v>
      </c>
      <c r="AC404" t="s">
        <v>50</v>
      </c>
      <c r="AD404">
        <v>2972032084</v>
      </c>
      <c r="AE404" s="1">
        <v>44483.293055555558</v>
      </c>
      <c r="AF404" t="s">
        <v>2871</v>
      </c>
      <c r="AG404" t="s">
        <v>2875</v>
      </c>
      <c r="AH404" t="s">
        <v>53</v>
      </c>
      <c r="AJ404" t="s">
        <v>50</v>
      </c>
      <c r="AK404" t="s">
        <v>54</v>
      </c>
      <c r="AO404" t="s">
        <v>55</v>
      </c>
      <c r="AP404" s="1">
        <v>45715.476388888892</v>
      </c>
    </row>
    <row r="405" spans="1:43" x14ac:dyDescent="0.35">
      <c r="A405" t="s">
        <v>2876</v>
      </c>
      <c r="B405" t="s">
        <v>1375</v>
      </c>
      <c r="C405" t="s">
        <v>2877</v>
      </c>
      <c r="F405">
        <v>19703661535</v>
      </c>
      <c r="H405" t="s">
        <v>2876</v>
      </c>
      <c r="J405" t="s">
        <v>2878</v>
      </c>
      <c r="K405" t="s">
        <v>2879</v>
      </c>
      <c r="M405" t="s">
        <v>2880</v>
      </c>
      <c r="N405" t="s">
        <v>94</v>
      </c>
      <c r="O405">
        <v>81623</v>
      </c>
      <c r="P405" t="s">
        <v>49</v>
      </c>
      <c r="U405" s="1">
        <v>45560</v>
      </c>
      <c r="V405" s="1">
        <v>45560</v>
      </c>
      <c r="W405" s="1">
        <v>45560.682638888888</v>
      </c>
      <c r="X405" s="1">
        <v>45560.682638888888</v>
      </c>
      <c r="AC405" t="s">
        <v>50</v>
      </c>
      <c r="AD405">
        <v>2974863846</v>
      </c>
      <c r="AE405" s="1">
        <v>45509.05</v>
      </c>
      <c r="AF405" t="s">
        <v>2881</v>
      </c>
      <c r="AG405" t="s">
        <v>2882</v>
      </c>
      <c r="AH405" t="s">
        <v>53</v>
      </c>
      <c r="AJ405" t="s">
        <v>50</v>
      </c>
      <c r="AK405" t="s">
        <v>54</v>
      </c>
      <c r="AO405" t="s">
        <v>55</v>
      </c>
      <c r="AP405" s="1">
        <v>45560.747916666667</v>
      </c>
      <c r="AQ405" s="1">
        <v>45560.73333333333</v>
      </c>
    </row>
    <row r="406" spans="1:43" x14ac:dyDescent="0.35">
      <c r="A406" t="s">
        <v>2883</v>
      </c>
      <c r="B406" t="s">
        <v>2884</v>
      </c>
      <c r="C406" t="s">
        <v>2885</v>
      </c>
      <c r="F406">
        <v>17015801086</v>
      </c>
      <c r="H406" t="s">
        <v>2883</v>
      </c>
      <c r="J406" t="s">
        <v>2886</v>
      </c>
      <c r="K406" t="s">
        <v>2887</v>
      </c>
      <c r="M406" t="s">
        <v>2888</v>
      </c>
      <c r="N406" t="s">
        <v>297</v>
      </c>
      <c r="O406" t="s">
        <v>2889</v>
      </c>
      <c r="P406" t="s">
        <v>49</v>
      </c>
      <c r="U406" s="1">
        <v>45560</v>
      </c>
      <c r="V406" s="1">
        <v>45560</v>
      </c>
      <c r="W406" s="1">
        <v>45560.510416666664</v>
      </c>
      <c r="X406" s="1">
        <v>45560.510416666664</v>
      </c>
      <c r="AC406" t="s">
        <v>50</v>
      </c>
      <c r="AD406">
        <v>2969477679</v>
      </c>
      <c r="AE406" s="1">
        <v>37300</v>
      </c>
      <c r="AF406" t="s">
        <v>2024</v>
      </c>
      <c r="AG406" t="s">
        <v>2890</v>
      </c>
      <c r="AH406" t="s">
        <v>53</v>
      </c>
      <c r="AJ406" t="s">
        <v>50</v>
      </c>
      <c r="AK406" t="s">
        <v>54</v>
      </c>
      <c r="AO406" t="s">
        <v>55</v>
      </c>
      <c r="AP406" s="1">
        <v>45560.510416666664</v>
      </c>
    </row>
    <row r="407" spans="1:43" x14ac:dyDescent="0.35">
      <c r="A407" t="s">
        <v>2891</v>
      </c>
      <c r="B407" t="s">
        <v>2892</v>
      </c>
      <c r="C407" t="s">
        <v>308</v>
      </c>
      <c r="D407" t="s">
        <v>2893</v>
      </c>
      <c r="F407" t="s">
        <v>202</v>
      </c>
      <c r="H407" t="s">
        <v>2894</v>
      </c>
      <c r="J407" t="s">
        <v>204</v>
      </c>
      <c r="P407" t="s">
        <v>49</v>
      </c>
      <c r="U407" s="1">
        <v>45560</v>
      </c>
      <c r="V407" s="1">
        <v>45560</v>
      </c>
      <c r="W407" s="1">
        <v>45568.726388888892</v>
      </c>
      <c r="X407" s="1">
        <v>45568.726388888892</v>
      </c>
      <c r="AC407" t="s">
        <v>50</v>
      </c>
      <c r="AD407">
        <v>1000000000</v>
      </c>
      <c r="AE407" s="1">
        <v>37295</v>
      </c>
      <c r="AG407" t="s">
        <v>2895</v>
      </c>
      <c r="AH407" t="s">
        <v>53</v>
      </c>
      <c r="AJ407" t="s">
        <v>50</v>
      </c>
      <c r="AK407" t="s">
        <v>54</v>
      </c>
      <c r="AO407" t="s">
        <v>55</v>
      </c>
      <c r="AP407" s="1">
        <v>45560.934027777781</v>
      </c>
    </row>
    <row r="408" spans="1:43" x14ac:dyDescent="0.35">
      <c r="A408" t="s">
        <v>2896</v>
      </c>
      <c r="B408" t="s">
        <v>2897</v>
      </c>
      <c r="C408" t="s">
        <v>358</v>
      </c>
      <c r="F408" t="s">
        <v>2898</v>
      </c>
      <c r="H408" t="s">
        <v>2896</v>
      </c>
      <c r="J408" t="s">
        <v>2899</v>
      </c>
      <c r="K408" t="s">
        <v>2900</v>
      </c>
      <c r="M408" t="s">
        <v>2897</v>
      </c>
      <c r="N408" t="s">
        <v>150</v>
      </c>
      <c r="O408">
        <v>85552</v>
      </c>
      <c r="P408" t="s">
        <v>49</v>
      </c>
      <c r="U408" s="1">
        <v>45560</v>
      </c>
      <c r="V408" s="1">
        <v>45560</v>
      </c>
      <c r="W408" s="1">
        <v>45560</v>
      </c>
      <c r="X408" s="1">
        <v>45560</v>
      </c>
      <c r="AC408" t="s">
        <v>53</v>
      </c>
      <c r="AD408">
        <v>2969552245</v>
      </c>
      <c r="AE408" s="1">
        <v>40330.748611111114</v>
      </c>
      <c r="AG408" t="s">
        <v>2901</v>
      </c>
      <c r="AH408" t="s">
        <v>53</v>
      </c>
      <c r="AJ408" t="s">
        <v>50</v>
      </c>
      <c r="AO408" t="s">
        <v>55</v>
      </c>
    </row>
    <row r="409" spans="1:43" x14ac:dyDescent="0.35">
      <c r="A409" t="s">
        <v>2902</v>
      </c>
      <c r="B409" t="s">
        <v>2903</v>
      </c>
      <c r="C409" t="s">
        <v>2904</v>
      </c>
      <c r="F409">
        <v>13037393000</v>
      </c>
      <c r="H409" t="s">
        <v>2902</v>
      </c>
      <c r="K409" t="s">
        <v>2905</v>
      </c>
      <c r="M409" t="s">
        <v>341</v>
      </c>
      <c r="N409" t="s">
        <v>674</v>
      </c>
      <c r="O409">
        <v>87107</v>
      </c>
      <c r="P409" t="s">
        <v>49</v>
      </c>
      <c r="U409" s="1">
        <v>45560</v>
      </c>
      <c r="V409" s="1">
        <v>45560</v>
      </c>
      <c r="W409" s="1">
        <v>45576.730555555558</v>
      </c>
      <c r="X409" s="1">
        <v>45576.730555555558</v>
      </c>
      <c r="AC409" t="s">
        <v>50</v>
      </c>
      <c r="AD409">
        <v>9999999999</v>
      </c>
      <c r="AE409" s="1">
        <v>45196</v>
      </c>
      <c r="AG409" t="s">
        <v>2906</v>
      </c>
      <c r="AH409" t="s">
        <v>53</v>
      </c>
      <c r="AJ409" t="s">
        <v>50</v>
      </c>
      <c r="AO409" t="s">
        <v>412</v>
      </c>
    </row>
    <row r="410" spans="1:43" x14ac:dyDescent="0.35">
      <c r="A410" t="s">
        <v>2907</v>
      </c>
      <c r="B410" t="s">
        <v>2908</v>
      </c>
      <c r="C410" t="s">
        <v>2909</v>
      </c>
      <c r="F410">
        <v>17205469538</v>
      </c>
      <c r="H410" t="s">
        <v>2910</v>
      </c>
      <c r="J410" t="s">
        <v>2911</v>
      </c>
      <c r="K410" t="s">
        <v>2912</v>
      </c>
      <c r="M410" t="s">
        <v>212</v>
      </c>
      <c r="N410" t="s">
        <v>94</v>
      </c>
      <c r="O410">
        <v>80221</v>
      </c>
      <c r="P410" t="s">
        <v>49</v>
      </c>
      <c r="U410" s="1">
        <v>45560</v>
      </c>
      <c r="V410" s="1">
        <v>45560</v>
      </c>
      <c r="W410" s="1">
        <v>45560.545138888891</v>
      </c>
      <c r="X410" s="1">
        <v>45560.545138888891</v>
      </c>
      <c r="AC410" t="s">
        <v>50</v>
      </c>
      <c r="AD410">
        <v>2972377260</v>
      </c>
      <c r="AE410" s="1">
        <v>44974.376388888886</v>
      </c>
      <c r="AF410" t="s">
        <v>2913</v>
      </c>
      <c r="AG410" t="s">
        <v>2914</v>
      </c>
      <c r="AH410" t="s">
        <v>53</v>
      </c>
      <c r="AJ410" t="s">
        <v>50</v>
      </c>
      <c r="AK410" t="s">
        <v>54</v>
      </c>
      <c r="AO410" t="s">
        <v>55</v>
      </c>
      <c r="AP410" s="1">
        <v>45560.695138888892</v>
      </c>
      <c r="AQ410" s="1">
        <v>45560.734722222223</v>
      </c>
    </row>
    <row r="411" spans="1:43" x14ac:dyDescent="0.35">
      <c r="A411" t="s">
        <v>2915</v>
      </c>
      <c r="B411" t="s">
        <v>2101</v>
      </c>
      <c r="C411" t="s">
        <v>687</v>
      </c>
      <c r="F411">
        <v>15754057439</v>
      </c>
      <c r="H411" t="s">
        <v>2915</v>
      </c>
      <c r="J411" t="s">
        <v>2916</v>
      </c>
      <c r="K411" t="s">
        <v>2917</v>
      </c>
      <c r="M411" t="s">
        <v>2753</v>
      </c>
      <c r="N411" t="s">
        <v>223</v>
      </c>
      <c r="O411">
        <v>88004</v>
      </c>
      <c r="P411" t="s">
        <v>49</v>
      </c>
      <c r="U411" s="1">
        <v>45560</v>
      </c>
      <c r="V411" s="1">
        <v>45560</v>
      </c>
      <c r="W411" s="1">
        <v>45560.524305555555</v>
      </c>
      <c r="X411" s="1">
        <v>45560.524305555555</v>
      </c>
      <c r="AC411" t="s">
        <v>50</v>
      </c>
      <c r="AD411">
        <v>2973571942</v>
      </c>
      <c r="AE411" s="1">
        <v>45133.633333333331</v>
      </c>
      <c r="AF411" t="s">
        <v>2918</v>
      </c>
      <c r="AG411" t="s">
        <v>2919</v>
      </c>
      <c r="AH411" t="s">
        <v>53</v>
      </c>
      <c r="AJ411" t="s">
        <v>50</v>
      </c>
      <c r="AK411" t="s">
        <v>54</v>
      </c>
      <c r="AO411" t="s">
        <v>55</v>
      </c>
      <c r="AP411" s="1">
        <v>45569.577777777777</v>
      </c>
      <c r="AQ411" s="1">
        <v>45569.383333333331</v>
      </c>
    </row>
    <row r="412" spans="1:43" x14ac:dyDescent="0.35">
      <c r="A412" t="s">
        <v>2920</v>
      </c>
      <c r="B412" t="s">
        <v>2921</v>
      </c>
      <c r="C412" t="s">
        <v>2721</v>
      </c>
      <c r="F412">
        <v>526564415978</v>
      </c>
      <c r="H412" t="s">
        <v>2920</v>
      </c>
      <c r="J412" t="s">
        <v>2922</v>
      </c>
      <c r="K412" t="s">
        <v>2923</v>
      </c>
      <c r="L412" t="s">
        <v>2474</v>
      </c>
      <c r="M412" t="s">
        <v>2924</v>
      </c>
      <c r="N412" t="s">
        <v>319</v>
      </c>
      <c r="O412">
        <v>32616</v>
      </c>
      <c r="P412" t="s">
        <v>320</v>
      </c>
      <c r="U412" s="1">
        <v>45560</v>
      </c>
      <c r="V412" s="1">
        <v>45560</v>
      </c>
      <c r="W412" s="1">
        <v>45560.647916666669</v>
      </c>
      <c r="X412" s="1">
        <v>45560.647916666669</v>
      </c>
      <c r="AC412" t="s">
        <v>50</v>
      </c>
      <c r="AD412">
        <v>2975018795</v>
      </c>
      <c r="AE412" s="1">
        <v>45560.663194444445</v>
      </c>
      <c r="AF412" t="s">
        <v>2925</v>
      </c>
      <c r="AG412" t="s">
        <v>2926</v>
      </c>
      <c r="AH412" t="s">
        <v>53</v>
      </c>
      <c r="AJ412" t="s">
        <v>50</v>
      </c>
      <c r="AK412" t="s">
        <v>54</v>
      </c>
      <c r="AO412" t="s">
        <v>55</v>
      </c>
      <c r="AP412" s="1">
        <v>45729.560416666667</v>
      </c>
      <c r="AQ412" s="1">
        <v>45574.583333333336</v>
      </c>
    </row>
    <row r="413" spans="1:43" x14ac:dyDescent="0.35">
      <c r="A413" t="s">
        <v>2927</v>
      </c>
      <c r="B413" t="s">
        <v>2928</v>
      </c>
      <c r="C413" t="s">
        <v>2929</v>
      </c>
      <c r="F413">
        <v>13037393000</v>
      </c>
      <c r="H413" t="s">
        <v>2927</v>
      </c>
      <c r="J413" t="s">
        <v>2930</v>
      </c>
      <c r="K413" t="s">
        <v>2931</v>
      </c>
      <c r="M413" t="s">
        <v>2932</v>
      </c>
      <c r="N413" t="s">
        <v>674</v>
      </c>
      <c r="O413">
        <v>87801</v>
      </c>
      <c r="P413" t="s">
        <v>49</v>
      </c>
      <c r="U413" s="1">
        <v>45560</v>
      </c>
      <c r="V413" s="1">
        <v>45560</v>
      </c>
      <c r="W413" s="1">
        <v>45576.730555555558</v>
      </c>
      <c r="X413" s="1">
        <v>45576.730555555558</v>
      </c>
      <c r="AC413" t="s">
        <v>50</v>
      </c>
      <c r="AD413">
        <v>2969559887</v>
      </c>
      <c r="AE413" s="1">
        <v>40603.418055555558</v>
      </c>
      <c r="AF413" t="s">
        <v>2933</v>
      </c>
      <c r="AG413" t="s">
        <v>2934</v>
      </c>
      <c r="AH413" t="s">
        <v>53</v>
      </c>
      <c r="AJ413" t="s">
        <v>50</v>
      </c>
      <c r="AO413" t="s">
        <v>412</v>
      </c>
    </row>
    <row r="414" spans="1:43" x14ac:dyDescent="0.35">
      <c r="A414" t="s">
        <v>2935</v>
      </c>
      <c r="B414" t="s">
        <v>2936</v>
      </c>
      <c r="C414" t="s">
        <v>308</v>
      </c>
      <c r="F414">
        <v>13036594562</v>
      </c>
      <c r="H414" t="s">
        <v>2937</v>
      </c>
      <c r="J414" t="s">
        <v>2938</v>
      </c>
      <c r="K414" t="s">
        <v>2939</v>
      </c>
      <c r="M414" t="s">
        <v>2306</v>
      </c>
      <c r="N414" t="s">
        <v>94</v>
      </c>
      <c r="O414">
        <v>80601</v>
      </c>
      <c r="P414" t="s">
        <v>49</v>
      </c>
      <c r="U414" s="1">
        <v>45560</v>
      </c>
      <c r="V414" s="1">
        <v>45560</v>
      </c>
      <c r="W414" s="1">
        <v>45560.520138888889</v>
      </c>
      <c r="X414" s="1">
        <v>45560.520138888889</v>
      </c>
      <c r="AC414" t="s">
        <v>50</v>
      </c>
      <c r="AD414">
        <v>2969720013</v>
      </c>
      <c r="AE414" s="1">
        <v>42739.461111111108</v>
      </c>
      <c r="AF414" t="s">
        <v>2940</v>
      </c>
      <c r="AG414" t="s">
        <v>2941</v>
      </c>
      <c r="AH414" t="s">
        <v>53</v>
      </c>
      <c r="AJ414" t="s">
        <v>50</v>
      </c>
      <c r="AK414" t="s">
        <v>54</v>
      </c>
      <c r="AO414" t="s">
        <v>55</v>
      </c>
      <c r="AP414" s="1">
        <v>45665.341666666667</v>
      </c>
    </row>
    <row r="415" spans="1:43" x14ac:dyDescent="0.35">
      <c r="A415" t="s">
        <v>2942</v>
      </c>
      <c r="B415" t="s">
        <v>2087</v>
      </c>
      <c r="C415" t="s">
        <v>1595</v>
      </c>
      <c r="F415">
        <v>19708198986</v>
      </c>
      <c r="H415" t="s">
        <v>2943</v>
      </c>
      <c r="J415" t="s">
        <v>2944</v>
      </c>
      <c r="K415" t="s">
        <v>2945</v>
      </c>
      <c r="M415" t="s">
        <v>2946</v>
      </c>
      <c r="N415" t="s">
        <v>94</v>
      </c>
      <c r="O415">
        <v>80487</v>
      </c>
      <c r="P415" t="s">
        <v>49</v>
      </c>
      <c r="U415" s="1">
        <v>45560</v>
      </c>
      <c r="V415" s="1">
        <v>45560</v>
      </c>
      <c r="W415" s="1">
        <v>45560.517361111109</v>
      </c>
      <c r="X415" s="1">
        <v>45560.517361111109</v>
      </c>
      <c r="AC415" t="s">
        <v>50</v>
      </c>
      <c r="AD415">
        <v>2969520220</v>
      </c>
      <c r="AE415" s="1">
        <v>38945.443749999999</v>
      </c>
      <c r="AF415" t="s">
        <v>2947</v>
      </c>
      <c r="AG415" t="s">
        <v>2948</v>
      </c>
      <c r="AH415" t="s">
        <v>53</v>
      </c>
      <c r="AJ415" t="s">
        <v>50</v>
      </c>
      <c r="AK415" t="s">
        <v>54</v>
      </c>
      <c r="AO415" t="s">
        <v>55</v>
      </c>
      <c r="AP415" s="1">
        <v>45714.495833333334</v>
      </c>
      <c r="AQ415" s="1">
        <v>45588.663194444445</v>
      </c>
    </row>
    <row r="416" spans="1:43" x14ac:dyDescent="0.35">
      <c r="A416" t="s">
        <v>2949</v>
      </c>
      <c r="B416" t="s">
        <v>2950</v>
      </c>
      <c r="C416" t="s">
        <v>2951</v>
      </c>
      <c r="F416">
        <v>17205951930</v>
      </c>
      <c r="H416" t="s">
        <v>2949</v>
      </c>
      <c r="J416" t="s">
        <v>1134</v>
      </c>
      <c r="K416" t="s">
        <v>2952</v>
      </c>
      <c r="M416" t="s">
        <v>665</v>
      </c>
      <c r="N416" t="s">
        <v>94</v>
      </c>
      <c r="O416">
        <v>80216</v>
      </c>
      <c r="P416" t="s">
        <v>49</v>
      </c>
      <c r="U416" s="1">
        <v>45560</v>
      </c>
      <c r="V416" s="1">
        <v>45560</v>
      </c>
      <c r="W416" s="1">
        <v>45568.490277777775</v>
      </c>
      <c r="X416" s="1">
        <v>45568.490277777775</v>
      </c>
      <c r="AC416" t="s">
        <v>50</v>
      </c>
      <c r="AD416">
        <v>2969558362</v>
      </c>
      <c r="AE416" s="1">
        <v>40560.525000000001</v>
      </c>
      <c r="AF416" t="s">
        <v>1136</v>
      </c>
      <c r="AG416" t="s">
        <v>2953</v>
      </c>
      <c r="AH416" t="s">
        <v>53</v>
      </c>
      <c r="AJ416" t="s">
        <v>50</v>
      </c>
      <c r="AO416" t="s">
        <v>412</v>
      </c>
    </row>
    <row r="417" spans="1:43" x14ac:dyDescent="0.35">
      <c r="A417" t="s">
        <v>2954</v>
      </c>
      <c r="B417" t="s">
        <v>2955</v>
      </c>
      <c r="C417" t="s">
        <v>2956</v>
      </c>
      <c r="F417">
        <v>15059917605</v>
      </c>
      <c r="H417" t="s">
        <v>2954</v>
      </c>
      <c r="J417" t="s">
        <v>2957</v>
      </c>
      <c r="K417" t="s">
        <v>2958</v>
      </c>
      <c r="M417" t="s">
        <v>341</v>
      </c>
      <c r="N417" t="s">
        <v>223</v>
      </c>
      <c r="O417">
        <v>87105</v>
      </c>
      <c r="P417" t="s">
        <v>49</v>
      </c>
      <c r="U417" s="1">
        <v>45560</v>
      </c>
      <c r="V417" s="1">
        <v>45560</v>
      </c>
      <c r="W417" s="1">
        <v>45560.472222222219</v>
      </c>
      <c r="X417" s="1">
        <v>45560.472222222219</v>
      </c>
      <c r="AC417" t="s">
        <v>50</v>
      </c>
      <c r="AD417">
        <v>2969528274</v>
      </c>
      <c r="AE417" s="1">
        <v>39370.597916666666</v>
      </c>
      <c r="AF417" t="s">
        <v>2959</v>
      </c>
      <c r="AG417" t="s">
        <v>2960</v>
      </c>
      <c r="AH417" t="s">
        <v>53</v>
      </c>
      <c r="AJ417" t="s">
        <v>50</v>
      </c>
      <c r="AK417" t="s">
        <v>54</v>
      </c>
      <c r="AO417" t="s">
        <v>55</v>
      </c>
      <c r="AP417" s="1">
        <v>45719.436805555553</v>
      </c>
    </row>
    <row r="418" spans="1:43" x14ac:dyDescent="0.35">
      <c r="A418" t="s">
        <v>2961</v>
      </c>
      <c r="B418" t="s">
        <v>2962</v>
      </c>
      <c r="C418" t="s">
        <v>2963</v>
      </c>
      <c r="F418">
        <v>19704813779</v>
      </c>
      <c r="H418" t="s">
        <v>2964</v>
      </c>
      <c r="J418" t="s">
        <v>2965</v>
      </c>
      <c r="K418" t="s">
        <v>2966</v>
      </c>
      <c r="M418" t="s">
        <v>2967</v>
      </c>
      <c r="N418" t="s">
        <v>94</v>
      </c>
      <c r="O418">
        <v>80541</v>
      </c>
      <c r="P418" t="s">
        <v>49</v>
      </c>
      <c r="U418" s="1">
        <v>45560</v>
      </c>
      <c r="V418" s="1">
        <v>45560</v>
      </c>
      <c r="W418" s="1">
        <v>45560.502083333333</v>
      </c>
      <c r="X418" s="1">
        <v>45560.502083333333</v>
      </c>
      <c r="AC418" t="s">
        <v>50</v>
      </c>
      <c r="AD418">
        <v>2969563844</v>
      </c>
      <c r="AE418" s="1">
        <v>40714.397916666669</v>
      </c>
      <c r="AF418" t="s">
        <v>2968</v>
      </c>
      <c r="AG418" t="s">
        <v>2969</v>
      </c>
      <c r="AH418" t="s">
        <v>53</v>
      </c>
      <c r="AJ418" t="s">
        <v>50</v>
      </c>
      <c r="AK418" t="s">
        <v>54</v>
      </c>
      <c r="AO418" t="s">
        <v>55</v>
      </c>
      <c r="AP418" s="1">
        <v>45560.527083333334</v>
      </c>
      <c r="AQ418" s="1">
        <v>45560.529166666667</v>
      </c>
    </row>
    <row r="419" spans="1:43" x14ac:dyDescent="0.35">
      <c r="A419" t="s">
        <v>2970</v>
      </c>
      <c r="B419" t="s">
        <v>2860</v>
      </c>
      <c r="C419" t="s">
        <v>2635</v>
      </c>
      <c r="F419">
        <v>15753615334</v>
      </c>
      <c r="H419" t="s">
        <v>2970</v>
      </c>
      <c r="J419" t="s">
        <v>2971</v>
      </c>
      <c r="K419" t="s">
        <v>2972</v>
      </c>
      <c r="M419" t="s">
        <v>2973</v>
      </c>
      <c r="N419" t="s">
        <v>223</v>
      </c>
      <c r="O419">
        <v>88256</v>
      </c>
      <c r="P419" t="s">
        <v>49</v>
      </c>
      <c r="U419" s="1">
        <v>45560</v>
      </c>
      <c r="V419" s="1">
        <v>45560</v>
      </c>
      <c r="W419" s="1">
        <v>45560.841666666667</v>
      </c>
      <c r="X419" s="1">
        <v>45560.841666666667</v>
      </c>
      <c r="AC419" t="s">
        <v>50</v>
      </c>
      <c r="AD419">
        <v>1000000001</v>
      </c>
      <c r="AE419" s="1">
        <v>39973.351388888892</v>
      </c>
      <c r="AF419" t="s">
        <v>51</v>
      </c>
      <c r="AG419" t="s">
        <v>2974</v>
      </c>
      <c r="AH419" t="s">
        <v>53</v>
      </c>
      <c r="AJ419" t="s">
        <v>50</v>
      </c>
      <c r="AK419" t="s">
        <v>54</v>
      </c>
      <c r="AO419" t="s">
        <v>67</v>
      </c>
    </row>
    <row r="420" spans="1:43" x14ac:dyDescent="0.35">
      <c r="A420" t="s">
        <v>2975</v>
      </c>
      <c r="B420" t="s">
        <v>2976</v>
      </c>
      <c r="C420" t="s">
        <v>2963</v>
      </c>
      <c r="F420">
        <v>19413745441</v>
      </c>
      <c r="H420" t="s">
        <v>2977</v>
      </c>
      <c r="J420" t="s">
        <v>2978</v>
      </c>
      <c r="K420" t="s">
        <v>2979</v>
      </c>
      <c r="M420" t="s">
        <v>2980</v>
      </c>
      <c r="N420" t="s">
        <v>94</v>
      </c>
      <c r="O420">
        <v>81323</v>
      </c>
      <c r="P420" t="s">
        <v>49</v>
      </c>
      <c r="U420" s="1">
        <v>45560</v>
      </c>
      <c r="V420" s="1">
        <v>45560</v>
      </c>
      <c r="W420" s="1">
        <v>45560.468055555553</v>
      </c>
      <c r="X420" s="1">
        <v>45560.468055555553</v>
      </c>
      <c r="AC420" t="s">
        <v>50</v>
      </c>
      <c r="AD420">
        <v>2974780520</v>
      </c>
      <c r="AE420" s="1">
        <v>45476.086111111108</v>
      </c>
      <c r="AF420" t="s">
        <v>2981</v>
      </c>
      <c r="AG420" t="s">
        <v>2982</v>
      </c>
      <c r="AH420" t="s">
        <v>53</v>
      </c>
      <c r="AJ420" t="s">
        <v>50</v>
      </c>
      <c r="AO420" t="s">
        <v>55</v>
      </c>
      <c r="AP420" s="1">
        <v>45560.466666666667</v>
      </c>
    </row>
    <row r="421" spans="1:43" x14ac:dyDescent="0.35">
      <c r="A421" t="s">
        <v>2983</v>
      </c>
      <c r="B421" t="s">
        <v>2515</v>
      </c>
      <c r="C421" t="s">
        <v>2984</v>
      </c>
      <c r="F421">
        <v>19159965523</v>
      </c>
      <c r="H421" t="s">
        <v>2983</v>
      </c>
      <c r="J421" t="s">
        <v>2985</v>
      </c>
      <c r="K421" t="s">
        <v>2986</v>
      </c>
      <c r="M421" t="s">
        <v>433</v>
      </c>
      <c r="N421" t="s">
        <v>137</v>
      </c>
      <c r="O421">
        <v>79936</v>
      </c>
      <c r="P421" t="s">
        <v>49</v>
      </c>
      <c r="U421" s="1">
        <v>45560</v>
      </c>
      <c r="V421" s="1">
        <v>45560</v>
      </c>
      <c r="W421" s="1">
        <v>45560.593055555553</v>
      </c>
      <c r="X421" s="1">
        <v>45560.593055555553</v>
      </c>
      <c r="AC421" t="s">
        <v>50</v>
      </c>
      <c r="AD421">
        <v>2969769843</v>
      </c>
      <c r="AE421" s="1">
        <v>43088.320138888892</v>
      </c>
      <c r="AF421" t="s">
        <v>2987</v>
      </c>
      <c r="AG421" t="s">
        <v>2988</v>
      </c>
      <c r="AH421" t="s">
        <v>53</v>
      </c>
      <c r="AJ421" t="s">
        <v>50</v>
      </c>
      <c r="AK421" t="s">
        <v>54</v>
      </c>
      <c r="AO421" t="s">
        <v>55</v>
      </c>
      <c r="AP421" s="1">
        <v>45574.68472222222</v>
      </c>
      <c r="AQ421" s="1">
        <v>45574.688194444447</v>
      </c>
    </row>
    <row r="422" spans="1:43" x14ac:dyDescent="0.35">
      <c r="A422" t="s">
        <v>2989</v>
      </c>
      <c r="B422" t="s">
        <v>2990</v>
      </c>
      <c r="C422" t="s">
        <v>2149</v>
      </c>
      <c r="F422" t="s">
        <v>2991</v>
      </c>
      <c r="H422" t="s">
        <v>2989</v>
      </c>
      <c r="J422" t="s">
        <v>2886</v>
      </c>
      <c r="K422" t="s">
        <v>2992</v>
      </c>
      <c r="M422" t="s">
        <v>2888</v>
      </c>
      <c r="N422" t="s">
        <v>2993</v>
      </c>
      <c r="O422">
        <v>58801</v>
      </c>
      <c r="P422" t="s">
        <v>49</v>
      </c>
      <c r="U422" s="1">
        <v>45560</v>
      </c>
      <c r="V422" s="1">
        <v>45560</v>
      </c>
      <c r="W422" s="1">
        <v>45560</v>
      </c>
      <c r="X422" s="1">
        <v>45560</v>
      </c>
      <c r="AC422" t="s">
        <v>50</v>
      </c>
      <c r="AD422">
        <v>2969477679</v>
      </c>
      <c r="AE422" s="1">
        <v>37300</v>
      </c>
      <c r="AF422" t="s">
        <v>2024</v>
      </c>
      <c r="AG422" t="s">
        <v>2994</v>
      </c>
      <c r="AH422" t="s">
        <v>53</v>
      </c>
      <c r="AJ422" t="s">
        <v>50</v>
      </c>
      <c r="AO422" t="s">
        <v>55</v>
      </c>
      <c r="AP422" s="1">
        <v>45560.540277777778</v>
      </c>
      <c r="AQ422" s="1">
        <v>45149.690972222219</v>
      </c>
    </row>
    <row r="423" spans="1:43" x14ac:dyDescent="0.35">
      <c r="A423" t="s">
        <v>2995</v>
      </c>
      <c r="B423" t="s">
        <v>2996</v>
      </c>
      <c r="C423" t="s">
        <v>2997</v>
      </c>
      <c r="H423" t="s">
        <v>2995</v>
      </c>
      <c r="J423" t="s">
        <v>2998</v>
      </c>
      <c r="P423" t="s">
        <v>49</v>
      </c>
      <c r="U423" s="1">
        <v>45560</v>
      </c>
      <c r="V423" s="1">
        <v>45560</v>
      </c>
      <c r="W423" s="1">
        <v>45560.724999999999</v>
      </c>
      <c r="X423" s="1">
        <v>45560.724999999999</v>
      </c>
      <c r="AC423" t="s">
        <v>50</v>
      </c>
      <c r="AD423">
        <v>2969902121</v>
      </c>
      <c r="AE423" s="1">
        <v>43683.553472222222</v>
      </c>
      <c r="AF423" t="s">
        <v>2999</v>
      </c>
      <c r="AG423" t="s">
        <v>3000</v>
      </c>
      <c r="AH423" t="s">
        <v>53</v>
      </c>
      <c r="AJ423" t="s">
        <v>50</v>
      </c>
      <c r="AO423" t="s">
        <v>412</v>
      </c>
      <c r="AP423" s="1">
        <v>45573.601388888892</v>
      </c>
      <c r="AQ423" s="1">
        <v>45573.600694444445</v>
      </c>
    </row>
    <row r="424" spans="1:43" x14ac:dyDescent="0.35">
      <c r="A424" t="s">
        <v>3001</v>
      </c>
      <c r="B424" t="s">
        <v>3002</v>
      </c>
      <c r="C424" t="s">
        <v>3003</v>
      </c>
      <c r="F424">
        <v>13039618752</v>
      </c>
      <c r="H424" t="s">
        <v>3001</v>
      </c>
      <c r="J424" t="s">
        <v>3004</v>
      </c>
      <c r="K424" t="s">
        <v>3005</v>
      </c>
      <c r="L424" t="s">
        <v>3006</v>
      </c>
      <c r="M424" t="s">
        <v>3007</v>
      </c>
      <c r="N424" t="s">
        <v>213</v>
      </c>
      <c r="O424">
        <v>81149</v>
      </c>
      <c r="P424" t="s">
        <v>49</v>
      </c>
      <c r="U424" s="1">
        <v>45560</v>
      </c>
      <c r="V424" s="1">
        <v>45560</v>
      </c>
      <c r="AC424" t="s">
        <v>50</v>
      </c>
      <c r="AD424">
        <v>2969782510</v>
      </c>
      <c r="AE424" s="1">
        <v>43167.54791666667</v>
      </c>
      <c r="AG424" t="s">
        <v>3008</v>
      </c>
      <c r="AH424" t="s">
        <v>53</v>
      </c>
      <c r="AJ424" t="s">
        <v>50</v>
      </c>
      <c r="AO424" t="s">
        <v>412</v>
      </c>
    </row>
    <row r="425" spans="1:43" x14ac:dyDescent="0.35">
      <c r="A425" t="s">
        <v>3009</v>
      </c>
      <c r="B425" t="s">
        <v>3010</v>
      </c>
      <c r="C425" t="s">
        <v>3011</v>
      </c>
      <c r="F425">
        <v>5759881131</v>
      </c>
      <c r="H425" t="s">
        <v>3009</v>
      </c>
      <c r="J425" t="s">
        <v>3012</v>
      </c>
      <c r="N425" t="s">
        <v>3013</v>
      </c>
      <c r="O425">
        <v>79714</v>
      </c>
      <c r="P425" t="s">
        <v>49</v>
      </c>
      <c r="U425" s="1">
        <v>45561</v>
      </c>
      <c r="V425" s="1">
        <v>45561</v>
      </c>
      <c r="W425" s="1">
        <v>45561.402083333334</v>
      </c>
      <c r="X425" s="1">
        <v>45561.402083333334</v>
      </c>
      <c r="AC425" t="s">
        <v>50</v>
      </c>
      <c r="AD425">
        <v>2973299197</v>
      </c>
      <c r="AE425" s="1">
        <v>44998.365972222222</v>
      </c>
      <c r="AG425" t="s">
        <v>3014</v>
      </c>
      <c r="AH425" t="s">
        <v>53</v>
      </c>
      <c r="AJ425" t="s">
        <v>50</v>
      </c>
      <c r="AK425" t="s">
        <v>54</v>
      </c>
      <c r="AO425" t="s">
        <v>55</v>
      </c>
      <c r="AP425" s="1">
        <v>45561.406944444447</v>
      </c>
    </row>
    <row r="426" spans="1:43" x14ac:dyDescent="0.35">
      <c r="A426" t="s">
        <v>3015</v>
      </c>
      <c r="B426" t="s">
        <v>3016</v>
      </c>
      <c r="C426" t="s">
        <v>3017</v>
      </c>
      <c r="F426">
        <v>14322096732</v>
      </c>
      <c r="H426" t="s">
        <v>3015</v>
      </c>
      <c r="J426" t="s">
        <v>3018</v>
      </c>
      <c r="K426" t="s">
        <v>3019</v>
      </c>
      <c r="M426" t="s">
        <v>1642</v>
      </c>
      <c r="N426" t="s">
        <v>223</v>
      </c>
      <c r="O426">
        <v>88242</v>
      </c>
      <c r="P426" t="s">
        <v>49</v>
      </c>
      <c r="U426" s="1">
        <v>45561</v>
      </c>
      <c r="V426" s="1">
        <v>45561</v>
      </c>
      <c r="W426" s="1">
        <v>45561.670138888891</v>
      </c>
      <c r="X426" s="1">
        <v>45561.670138888891</v>
      </c>
      <c r="AC426" t="s">
        <v>50</v>
      </c>
      <c r="AD426">
        <v>2975021009</v>
      </c>
      <c r="AE426" s="1">
        <v>45562.368750000001</v>
      </c>
      <c r="AF426" t="s">
        <v>3020</v>
      </c>
      <c r="AG426" t="s">
        <v>3021</v>
      </c>
      <c r="AH426" t="s">
        <v>53</v>
      </c>
      <c r="AJ426" t="s">
        <v>50</v>
      </c>
      <c r="AK426" t="s">
        <v>54</v>
      </c>
      <c r="AO426" t="s">
        <v>55</v>
      </c>
      <c r="AP426" s="1">
        <v>45670.656944444447</v>
      </c>
    </row>
    <row r="427" spans="1:43" x14ac:dyDescent="0.35">
      <c r="A427" t="s">
        <v>3022</v>
      </c>
      <c r="B427" t="s">
        <v>3023</v>
      </c>
      <c r="C427" t="s">
        <v>3024</v>
      </c>
      <c r="F427">
        <v>17192753362</v>
      </c>
      <c r="H427" t="s">
        <v>3022</v>
      </c>
      <c r="J427" t="s">
        <v>3025</v>
      </c>
      <c r="K427" t="s">
        <v>3026</v>
      </c>
      <c r="M427" t="s">
        <v>495</v>
      </c>
      <c r="N427" t="s">
        <v>94</v>
      </c>
      <c r="O427">
        <v>81212</v>
      </c>
      <c r="P427" t="s">
        <v>49</v>
      </c>
      <c r="U427" s="1">
        <v>45561</v>
      </c>
      <c r="V427" s="1">
        <v>45561</v>
      </c>
      <c r="W427" s="1">
        <v>45561.418749999997</v>
      </c>
      <c r="X427" s="1">
        <v>45561.418749999997</v>
      </c>
      <c r="AC427" t="s">
        <v>50</v>
      </c>
      <c r="AD427">
        <v>2975021007</v>
      </c>
      <c r="AE427" s="1">
        <v>45562.365972222222</v>
      </c>
      <c r="AF427" t="s">
        <v>3027</v>
      </c>
      <c r="AG427" t="s">
        <v>3028</v>
      </c>
      <c r="AH427" t="s">
        <v>53</v>
      </c>
      <c r="AJ427" t="s">
        <v>50</v>
      </c>
      <c r="AK427" t="s">
        <v>54</v>
      </c>
      <c r="AO427" t="s">
        <v>55</v>
      </c>
      <c r="AP427" s="1">
        <v>45568.526388888888</v>
      </c>
    </row>
    <row r="428" spans="1:43" x14ac:dyDescent="0.35">
      <c r="A428" t="s">
        <v>3029</v>
      </c>
      <c r="B428" t="s">
        <v>3030</v>
      </c>
      <c r="C428" t="s">
        <v>2830</v>
      </c>
      <c r="F428">
        <v>13039292081</v>
      </c>
      <c r="H428" t="s">
        <v>3029</v>
      </c>
      <c r="J428" t="s">
        <v>3031</v>
      </c>
      <c r="K428" t="s">
        <v>3032</v>
      </c>
      <c r="M428" t="s">
        <v>212</v>
      </c>
      <c r="N428" t="s">
        <v>94</v>
      </c>
      <c r="O428">
        <v>80229</v>
      </c>
      <c r="P428" t="s">
        <v>49</v>
      </c>
      <c r="U428" s="1">
        <v>45561</v>
      </c>
      <c r="V428" s="1">
        <v>45561</v>
      </c>
      <c r="W428" s="1">
        <v>45561.52847222222</v>
      </c>
      <c r="X428" s="1">
        <v>45561.52847222222</v>
      </c>
      <c r="AC428" t="s">
        <v>50</v>
      </c>
      <c r="AD428">
        <v>2969801951</v>
      </c>
      <c r="AE428" s="1">
        <v>43244.709722222222</v>
      </c>
      <c r="AF428" t="s">
        <v>3033</v>
      </c>
      <c r="AG428" t="s">
        <v>3034</v>
      </c>
      <c r="AH428" t="s">
        <v>53</v>
      </c>
      <c r="AJ428" t="s">
        <v>50</v>
      </c>
      <c r="AK428" t="s">
        <v>54</v>
      </c>
      <c r="AO428" t="s">
        <v>55</v>
      </c>
      <c r="AP428" s="1">
        <v>45561.59375</v>
      </c>
      <c r="AQ428" s="1">
        <v>45561.592361111114</v>
      </c>
    </row>
    <row r="429" spans="1:43" x14ac:dyDescent="0.35">
      <c r="A429" t="s">
        <v>3035</v>
      </c>
      <c r="B429" t="s">
        <v>3036</v>
      </c>
      <c r="C429" t="s">
        <v>90</v>
      </c>
      <c r="F429">
        <v>15758054581</v>
      </c>
      <c r="H429" t="s">
        <v>3035</v>
      </c>
      <c r="J429" t="s">
        <v>3037</v>
      </c>
      <c r="K429" t="s">
        <v>3038</v>
      </c>
      <c r="M429" t="s">
        <v>3039</v>
      </c>
      <c r="N429" t="s">
        <v>223</v>
      </c>
      <c r="O429">
        <v>88001</v>
      </c>
      <c r="P429" t="s">
        <v>49</v>
      </c>
      <c r="U429" s="1">
        <v>45561</v>
      </c>
      <c r="V429" s="1">
        <v>45561</v>
      </c>
      <c r="W429" s="1">
        <v>45561.577777777777</v>
      </c>
      <c r="X429" s="1">
        <v>45561.577777777777</v>
      </c>
      <c r="AC429" t="s">
        <v>50</v>
      </c>
      <c r="AD429">
        <v>2974118850</v>
      </c>
      <c r="AE429" s="1">
        <v>45357.793749999997</v>
      </c>
      <c r="AF429" t="s">
        <v>3040</v>
      </c>
      <c r="AG429" t="s">
        <v>3041</v>
      </c>
      <c r="AH429" t="s">
        <v>53</v>
      </c>
      <c r="AJ429" t="s">
        <v>50</v>
      </c>
      <c r="AK429" t="s">
        <v>54</v>
      </c>
      <c r="AO429" t="s">
        <v>55</v>
      </c>
      <c r="AP429" s="1">
        <v>45561.573611111111</v>
      </c>
    </row>
    <row r="430" spans="1:43" x14ac:dyDescent="0.35">
      <c r="A430" t="s">
        <v>3042</v>
      </c>
      <c r="B430" t="s">
        <v>3043</v>
      </c>
      <c r="C430" t="s">
        <v>2088</v>
      </c>
      <c r="F430">
        <v>14323168171</v>
      </c>
      <c r="H430" t="s">
        <v>3042</v>
      </c>
      <c r="J430" t="s">
        <v>1201</v>
      </c>
      <c r="K430" t="s">
        <v>1425</v>
      </c>
      <c r="M430" t="s">
        <v>1427</v>
      </c>
      <c r="N430" t="s">
        <v>121</v>
      </c>
      <c r="O430">
        <v>78701</v>
      </c>
      <c r="P430" t="s">
        <v>49</v>
      </c>
      <c r="U430" s="1">
        <v>45561</v>
      </c>
      <c r="V430" s="1">
        <v>45561</v>
      </c>
      <c r="W430" s="1">
        <v>45561.447916666664</v>
      </c>
      <c r="X430" s="1">
        <v>45561.447916666664</v>
      </c>
      <c r="AC430" t="s">
        <v>50</v>
      </c>
      <c r="AD430">
        <v>2969702039</v>
      </c>
      <c r="AE430" s="1">
        <v>42528.619444444441</v>
      </c>
      <c r="AF430" t="s">
        <v>1203</v>
      </c>
      <c r="AG430" t="s">
        <v>3044</v>
      </c>
      <c r="AH430" t="s">
        <v>53</v>
      </c>
      <c r="AJ430" t="s">
        <v>50</v>
      </c>
      <c r="AK430" t="s">
        <v>54</v>
      </c>
      <c r="AO430" t="s">
        <v>55</v>
      </c>
      <c r="AP430" s="1">
        <v>45567.510416666664</v>
      </c>
    </row>
    <row r="431" spans="1:43" x14ac:dyDescent="0.35">
      <c r="A431" t="s">
        <v>3045</v>
      </c>
      <c r="B431" t="s">
        <v>3046</v>
      </c>
      <c r="C431" t="s">
        <v>3047</v>
      </c>
      <c r="F431" t="s">
        <v>1576</v>
      </c>
      <c r="H431" t="s">
        <v>3048</v>
      </c>
      <c r="J431" t="s">
        <v>204</v>
      </c>
      <c r="P431" t="s">
        <v>49</v>
      </c>
      <c r="U431" s="1">
        <v>45561</v>
      </c>
      <c r="V431" s="1">
        <v>45561</v>
      </c>
      <c r="W431" s="1">
        <v>45561.65347222222</v>
      </c>
      <c r="X431" s="1">
        <v>45561.65347222222</v>
      </c>
      <c r="AC431" t="s">
        <v>50</v>
      </c>
      <c r="AD431">
        <v>1000000000</v>
      </c>
      <c r="AE431" s="1">
        <v>37295</v>
      </c>
      <c r="AG431" t="s">
        <v>3049</v>
      </c>
      <c r="AH431" t="s">
        <v>53</v>
      </c>
      <c r="AJ431" t="s">
        <v>50</v>
      </c>
      <c r="AO431" t="s">
        <v>55</v>
      </c>
      <c r="AP431" s="1">
        <v>45561.563888888886</v>
      </c>
    </row>
    <row r="432" spans="1:43" x14ac:dyDescent="0.35">
      <c r="A432" t="s">
        <v>3050</v>
      </c>
      <c r="B432" t="s">
        <v>3051</v>
      </c>
      <c r="C432" t="s">
        <v>513</v>
      </c>
      <c r="F432">
        <v>13033407346</v>
      </c>
      <c r="H432" t="s">
        <v>3050</v>
      </c>
      <c r="J432" t="s">
        <v>3052</v>
      </c>
      <c r="K432" t="s">
        <v>3053</v>
      </c>
      <c r="M432" t="s">
        <v>3054</v>
      </c>
      <c r="N432" t="s">
        <v>2563</v>
      </c>
      <c r="O432">
        <v>69001</v>
      </c>
      <c r="P432" t="s">
        <v>49</v>
      </c>
      <c r="U432" s="1">
        <v>45561</v>
      </c>
      <c r="V432" s="1">
        <v>45561</v>
      </c>
      <c r="W432" s="1">
        <v>45561.486111111109</v>
      </c>
      <c r="X432" s="1">
        <v>45561.486111111109</v>
      </c>
      <c r="AC432" t="s">
        <v>50</v>
      </c>
      <c r="AD432">
        <v>2974119767</v>
      </c>
      <c r="AE432" s="1">
        <v>45358.033333333333</v>
      </c>
      <c r="AF432" t="s">
        <v>3055</v>
      </c>
      <c r="AG432" t="s">
        <v>3056</v>
      </c>
      <c r="AH432" t="s">
        <v>53</v>
      </c>
      <c r="AJ432" t="s">
        <v>50</v>
      </c>
      <c r="AK432" t="s">
        <v>54</v>
      </c>
      <c r="AO432" t="s">
        <v>55</v>
      </c>
      <c r="AP432" s="1">
        <v>45561.515277777777</v>
      </c>
      <c r="AQ432" s="1">
        <v>45561.517361111109</v>
      </c>
    </row>
    <row r="433" spans="1:43" x14ac:dyDescent="0.35">
      <c r="A433" t="s">
        <v>3057</v>
      </c>
      <c r="B433" t="s">
        <v>3058</v>
      </c>
      <c r="C433" t="s">
        <v>2402</v>
      </c>
      <c r="F433">
        <v>19152961126</v>
      </c>
      <c r="H433" t="s">
        <v>3057</v>
      </c>
      <c r="J433" t="s">
        <v>3059</v>
      </c>
      <c r="K433" t="s">
        <v>3060</v>
      </c>
      <c r="M433" t="s">
        <v>433</v>
      </c>
      <c r="N433" t="s">
        <v>137</v>
      </c>
      <c r="O433">
        <v>79936</v>
      </c>
      <c r="P433" t="s">
        <v>49</v>
      </c>
      <c r="U433" s="1">
        <v>45561</v>
      </c>
      <c r="V433" s="1">
        <v>45561</v>
      </c>
      <c r="W433" s="1">
        <v>45561.724999999999</v>
      </c>
      <c r="X433" s="1">
        <v>45561.724999999999</v>
      </c>
      <c r="AC433" t="s">
        <v>50</v>
      </c>
      <c r="AD433">
        <v>2969661919</v>
      </c>
      <c r="AE433" s="1">
        <v>42054.567361111112</v>
      </c>
      <c r="AF433" t="s">
        <v>3061</v>
      </c>
      <c r="AG433" t="s">
        <v>3062</v>
      </c>
      <c r="AH433" t="s">
        <v>53</v>
      </c>
      <c r="AJ433" t="s">
        <v>50</v>
      </c>
      <c r="AK433" t="s">
        <v>54</v>
      </c>
      <c r="AO433" t="s">
        <v>55</v>
      </c>
      <c r="AP433" s="1">
        <v>45741.726388888892</v>
      </c>
      <c r="AQ433" s="1">
        <v>45727.480555555558</v>
      </c>
    </row>
    <row r="434" spans="1:43" x14ac:dyDescent="0.35">
      <c r="A434" t="s">
        <v>3063</v>
      </c>
      <c r="B434" t="s">
        <v>3064</v>
      </c>
      <c r="C434" t="s">
        <v>142</v>
      </c>
      <c r="F434">
        <v>19707283075</v>
      </c>
      <c r="H434" t="s">
        <v>3063</v>
      </c>
      <c r="J434" t="s">
        <v>3065</v>
      </c>
      <c r="K434" t="s">
        <v>3066</v>
      </c>
      <c r="M434" t="s">
        <v>2460</v>
      </c>
      <c r="N434" t="s">
        <v>213</v>
      </c>
      <c r="O434">
        <v>81435</v>
      </c>
      <c r="P434" t="s">
        <v>49</v>
      </c>
      <c r="U434" s="1">
        <v>45561</v>
      </c>
      <c r="V434" s="1">
        <v>45561</v>
      </c>
      <c r="W434" s="1">
        <v>45561.405555555553</v>
      </c>
      <c r="X434" s="1">
        <v>45561.405555555553</v>
      </c>
      <c r="AC434" t="s">
        <v>50</v>
      </c>
      <c r="AD434">
        <v>2969510674</v>
      </c>
      <c r="AE434" s="1">
        <v>38387.734722222223</v>
      </c>
      <c r="AF434" t="s">
        <v>3067</v>
      </c>
      <c r="AG434" t="s">
        <v>3068</v>
      </c>
      <c r="AH434" t="s">
        <v>53</v>
      </c>
      <c r="AJ434" t="s">
        <v>50</v>
      </c>
      <c r="AK434" t="s">
        <v>54</v>
      </c>
      <c r="AO434" t="s">
        <v>55</v>
      </c>
      <c r="AP434" s="1">
        <v>45673.51458333333</v>
      </c>
      <c r="AQ434" s="1">
        <v>45673.520138888889</v>
      </c>
    </row>
    <row r="435" spans="1:43" x14ac:dyDescent="0.35">
      <c r="A435" t="s">
        <v>3069</v>
      </c>
      <c r="B435" t="s">
        <v>2784</v>
      </c>
      <c r="C435" t="s">
        <v>3070</v>
      </c>
      <c r="F435">
        <v>15038692628</v>
      </c>
      <c r="H435" t="s">
        <v>3069</v>
      </c>
      <c r="K435" t="s">
        <v>3071</v>
      </c>
      <c r="L435">
        <v>19</v>
      </c>
      <c r="M435" t="s">
        <v>3072</v>
      </c>
      <c r="N435" t="s">
        <v>48</v>
      </c>
      <c r="O435">
        <v>97076</v>
      </c>
      <c r="P435" t="s">
        <v>49</v>
      </c>
      <c r="U435" s="1">
        <v>45561</v>
      </c>
      <c r="V435" s="1">
        <v>45561</v>
      </c>
      <c r="W435" s="1">
        <v>45561.904861111114</v>
      </c>
      <c r="X435" s="1">
        <v>45561.904861111114</v>
      </c>
      <c r="AC435" t="s">
        <v>50</v>
      </c>
      <c r="AD435">
        <v>1000000001</v>
      </c>
      <c r="AE435" s="1">
        <v>39973.351388888892</v>
      </c>
      <c r="AF435" t="s">
        <v>51</v>
      </c>
      <c r="AG435" t="s">
        <v>3073</v>
      </c>
      <c r="AH435" t="s">
        <v>53</v>
      </c>
      <c r="AJ435" t="s">
        <v>50</v>
      </c>
      <c r="AK435" t="s">
        <v>54</v>
      </c>
      <c r="AO435" t="s">
        <v>55</v>
      </c>
      <c r="AP435" s="1">
        <v>45561.904861111114</v>
      </c>
    </row>
    <row r="436" spans="1:43" x14ac:dyDescent="0.35">
      <c r="A436" t="s">
        <v>3074</v>
      </c>
      <c r="B436" t="s">
        <v>3075</v>
      </c>
      <c r="C436" t="s">
        <v>3076</v>
      </c>
      <c r="F436">
        <v>12057049397</v>
      </c>
      <c r="H436" t="s">
        <v>3074</v>
      </c>
      <c r="K436" t="s">
        <v>3077</v>
      </c>
      <c r="M436" t="s">
        <v>1243</v>
      </c>
      <c r="N436" t="s">
        <v>94</v>
      </c>
      <c r="O436">
        <v>80538</v>
      </c>
      <c r="P436" t="s">
        <v>49</v>
      </c>
      <c r="U436" s="1">
        <v>45561</v>
      </c>
      <c r="V436" s="1">
        <v>45561</v>
      </c>
      <c r="W436" s="1">
        <v>45561.413194444445</v>
      </c>
      <c r="X436" s="1">
        <v>45561.413194444445</v>
      </c>
      <c r="AC436" t="s">
        <v>50</v>
      </c>
      <c r="AD436">
        <v>1000000001</v>
      </c>
      <c r="AE436" s="1">
        <v>39973.351388888892</v>
      </c>
      <c r="AF436" t="s">
        <v>51</v>
      </c>
      <c r="AG436" t="s">
        <v>3078</v>
      </c>
      <c r="AH436" t="s">
        <v>53</v>
      </c>
      <c r="AJ436" t="s">
        <v>50</v>
      </c>
      <c r="AK436" t="s">
        <v>54</v>
      </c>
      <c r="AO436" t="s">
        <v>55</v>
      </c>
      <c r="AP436" s="1">
        <v>45561.411805555559</v>
      </c>
    </row>
    <row r="437" spans="1:43" x14ac:dyDescent="0.35">
      <c r="A437" t="s">
        <v>3079</v>
      </c>
      <c r="B437" t="s">
        <v>3080</v>
      </c>
      <c r="C437" t="s">
        <v>3081</v>
      </c>
      <c r="F437">
        <f>1303-884-809</f>
        <v>-390</v>
      </c>
      <c r="H437" t="s">
        <v>3079</v>
      </c>
      <c r="J437" t="s">
        <v>3082</v>
      </c>
      <c r="K437" t="s">
        <v>3083</v>
      </c>
      <c r="M437" t="s">
        <v>3084</v>
      </c>
      <c r="N437" t="s">
        <v>94</v>
      </c>
      <c r="O437">
        <v>80136</v>
      </c>
      <c r="P437" t="s">
        <v>49</v>
      </c>
      <c r="U437" s="1">
        <v>45561</v>
      </c>
      <c r="V437" s="1">
        <v>45561</v>
      </c>
      <c r="W437" s="1">
        <v>45561.298611111109</v>
      </c>
      <c r="X437" s="1">
        <v>45561.298611111109</v>
      </c>
      <c r="AC437" t="s">
        <v>50</v>
      </c>
      <c r="AD437">
        <v>1000000001</v>
      </c>
      <c r="AE437" s="1">
        <v>39973.351388888892</v>
      </c>
      <c r="AF437" t="s">
        <v>51</v>
      </c>
      <c r="AG437" t="s">
        <v>3085</v>
      </c>
      <c r="AH437" t="s">
        <v>53</v>
      </c>
      <c r="AJ437" t="s">
        <v>50</v>
      </c>
      <c r="AK437" t="s">
        <v>54</v>
      </c>
      <c r="AO437" t="s">
        <v>55</v>
      </c>
      <c r="AP437" s="1">
        <v>45671.326388888891</v>
      </c>
    </row>
    <row r="438" spans="1:43" x14ac:dyDescent="0.35">
      <c r="A438" t="s">
        <v>3086</v>
      </c>
      <c r="B438" t="s">
        <v>3087</v>
      </c>
      <c r="C438" t="s">
        <v>1277</v>
      </c>
      <c r="F438">
        <v>15757912299</v>
      </c>
      <c r="H438" t="s">
        <v>3086</v>
      </c>
      <c r="J438" t="s">
        <v>3088</v>
      </c>
      <c r="K438" t="s">
        <v>3089</v>
      </c>
      <c r="M438" t="s">
        <v>3090</v>
      </c>
      <c r="N438" t="s">
        <v>223</v>
      </c>
      <c r="O438">
        <v>88101</v>
      </c>
      <c r="P438" t="s">
        <v>49</v>
      </c>
      <c r="U438" s="1">
        <v>45561</v>
      </c>
      <c r="V438" s="1">
        <v>45561</v>
      </c>
      <c r="W438" s="1">
        <v>45561.589583333334</v>
      </c>
      <c r="X438" s="1">
        <v>45561.589583333334</v>
      </c>
      <c r="AC438" t="s">
        <v>50</v>
      </c>
      <c r="AD438">
        <v>2969539224</v>
      </c>
      <c r="AE438" s="1">
        <v>39854.59652777778</v>
      </c>
      <c r="AF438" t="s">
        <v>3091</v>
      </c>
      <c r="AG438" t="s">
        <v>3092</v>
      </c>
      <c r="AH438" t="s">
        <v>53</v>
      </c>
      <c r="AJ438" t="s">
        <v>50</v>
      </c>
      <c r="AK438" t="s">
        <v>54</v>
      </c>
      <c r="AO438" t="s">
        <v>55</v>
      </c>
      <c r="AP438" s="1">
        <v>45713.484027777777</v>
      </c>
      <c r="AQ438" s="1">
        <v>45567.508333333331</v>
      </c>
    </row>
    <row r="439" spans="1:43" x14ac:dyDescent="0.35">
      <c r="A439" t="s">
        <v>3093</v>
      </c>
      <c r="B439" t="s">
        <v>3094</v>
      </c>
      <c r="C439" t="s">
        <v>1174</v>
      </c>
      <c r="H439" t="s">
        <v>3095</v>
      </c>
      <c r="J439" t="s">
        <v>3096</v>
      </c>
      <c r="P439" t="s">
        <v>49</v>
      </c>
      <c r="U439" s="1">
        <v>45561</v>
      </c>
      <c r="V439" s="1">
        <v>45561</v>
      </c>
      <c r="W439" s="1">
        <v>45561.55972222222</v>
      </c>
      <c r="X439" s="1">
        <v>45561.55972222222</v>
      </c>
      <c r="AC439" t="s">
        <v>50</v>
      </c>
      <c r="AD439">
        <v>2969479981</v>
      </c>
      <c r="AE439" s="1">
        <v>37426</v>
      </c>
      <c r="AF439" t="s">
        <v>3097</v>
      </c>
      <c r="AG439" t="s">
        <v>3098</v>
      </c>
      <c r="AH439" t="s">
        <v>53</v>
      </c>
      <c r="AJ439" t="s">
        <v>50</v>
      </c>
      <c r="AK439" t="s">
        <v>54</v>
      </c>
      <c r="AO439" t="s">
        <v>55</v>
      </c>
      <c r="AP439" s="1">
        <v>45740.422222222223</v>
      </c>
      <c r="AQ439" s="1">
        <v>45740.424305555556</v>
      </c>
    </row>
    <row r="440" spans="1:43" x14ac:dyDescent="0.35">
      <c r="A440" t="s">
        <v>3099</v>
      </c>
      <c r="B440" t="s">
        <v>974</v>
      </c>
      <c r="C440" t="s">
        <v>3100</v>
      </c>
      <c r="F440">
        <v>19705314771</v>
      </c>
      <c r="H440" t="s">
        <v>3099</v>
      </c>
      <c r="J440" t="s">
        <v>3101</v>
      </c>
      <c r="K440" t="s">
        <v>3102</v>
      </c>
      <c r="M440" t="s">
        <v>665</v>
      </c>
      <c r="N440" t="s">
        <v>94</v>
      </c>
      <c r="O440">
        <v>80202</v>
      </c>
      <c r="P440" t="s">
        <v>49</v>
      </c>
      <c r="U440" s="1">
        <v>45561</v>
      </c>
      <c r="V440" s="1">
        <v>45561</v>
      </c>
      <c r="W440" s="1">
        <v>45561.605555555558</v>
      </c>
      <c r="X440" s="1">
        <v>45561.605555555558</v>
      </c>
      <c r="AC440" t="s">
        <v>50</v>
      </c>
      <c r="AD440">
        <v>2974240892</v>
      </c>
      <c r="AE440" s="1">
        <v>45415.183333333334</v>
      </c>
      <c r="AF440" t="s">
        <v>3103</v>
      </c>
      <c r="AG440" t="s">
        <v>3104</v>
      </c>
      <c r="AH440" t="s">
        <v>53</v>
      </c>
      <c r="AJ440" t="s">
        <v>50</v>
      </c>
      <c r="AK440" t="s">
        <v>54</v>
      </c>
      <c r="AO440" t="s">
        <v>55</v>
      </c>
      <c r="AP440" s="1">
        <v>45666.465277777781</v>
      </c>
      <c r="AQ440" s="1">
        <v>45665.636805555558</v>
      </c>
    </row>
    <row r="441" spans="1:43" x14ac:dyDescent="0.35">
      <c r="A441" t="s">
        <v>3105</v>
      </c>
      <c r="B441" t="s">
        <v>3106</v>
      </c>
      <c r="C441" t="s">
        <v>1469</v>
      </c>
      <c r="F441">
        <v>17202454827</v>
      </c>
      <c r="H441" t="s">
        <v>3105</v>
      </c>
      <c r="J441" t="s">
        <v>3107</v>
      </c>
      <c r="K441" t="s">
        <v>3108</v>
      </c>
      <c r="M441" t="s">
        <v>3109</v>
      </c>
      <c r="N441" t="s">
        <v>1901</v>
      </c>
      <c r="O441">
        <v>55352</v>
      </c>
      <c r="P441" t="s">
        <v>49</v>
      </c>
      <c r="U441" s="1">
        <v>45561</v>
      </c>
      <c r="V441" s="1">
        <v>45561</v>
      </c>
      <c r="W441" s="1">
        <v>45561.518750000003</v>
      </c>
      <c r="X441" s="1">
        <v>45561.518750000003</v>
      </c>
      <c r="AC441" t="s">
        <v>50</v>
      </c>
      <c r="AD441">
        <v>2969516823</v>
      </c>
      <c r="AE441" s="1">
        <v>38747.356944444444</v>
      </c>
      <c r="AF441" t="s">
        <v>3110</v>
      </c>
      <c r="AG441" t="s">
        <v>3111</v>
      </c>
      <c r="AH441" t="s">
        <v>53</v>
      </c>
      <c r="AJ441" t="s">
        <v>50</v>
      </c>
      <c r="AK441" t="s">
        <v>54</v>
      </c>
      <c r="AO441" t="s">
        <v>55</v>
      </c>
      <c r="AP441" s="1">
        <v>45740.568055555559</v>
      </c>
      <c r="AQ441" s="1">
        <v>45740.568749999999</v>
      </c>
    </row>
    <row r="442" spans="1:43" x14ac:dyDescent="0.35">
      <c r="A442" t="s">
        <v>3112</v>
      </c>
      <c r="B442" t="s">
        <v>3113</v>
      </c>
      <c r="C442" t="s">
        <v>324</v>
      </c>
      <c r="F442">
        <v>17194911596</v>
      </c>
      <c r="H442" t="s">
        <v>3112</v>
      </c>
      <c r="J442" t="s">
        <v>3114</v>
      </c>
      <c r="K442" t="s">
        <v>3115</v>
      </c>
      <c r="M442" t="s">
        <v>3116</v>
      </c>
      <c r="N442" t="s">
        <v>94</v>
      </c>
      <c r="O442">
        <v>80808</v>
      </c>
      <c r="P442" t="s">
        <v>49</v>
      </c>
      <c r="U442" s="1">
        <v>45562</v>
      </c>
      <c r="V442" s="1">
        <v>45562</v>
      </c>
      <c r="W442" s="1">
        <v>45562.57708333333</v>
      </c>
      <c r="X442" s="1">
        <v>45562.57708333333</v>
      </c>
      <c r="AC442" t="s">
        <v>50</v>
      </c>
      <c r="AD442">
        <v>2975024443</v>
      </c>
      <c r="AE442" s="1">
        <v>45565.370833333334</v>
      </c>
      <c r="AF442" t="s">
        <v>3117</v>
      </c>
      <c r="AG442" t="s">
        <v>3118</v>
      </c>
      <c r="AH442" t="s">
        <v>53</v>
      </c>
      <c r="AJ442" t="s">
        <v>50</v>
      </c>
      <c r="AK442" t="s">
        <v>54</v>
      </c>
      <c r="AO442" t="s">
        <v>55</v>
      </c>
      <c r="AP442" s="1">
        <v>45565.384722222225</v>
      </c>
      <c r="AQ442" s="1">
        <v>45565.382638888892</v>
      </c>
    </row>
    <row r="443" spans="1:43" x14ac:dyDescent="0.35">
      <c r="A443" t="s">
        <v>3119</v>
      </c>
      <c r="B443" t="s">
        <v>3120</v>
      </c>
      <c r="C443" t="s">
        <v>3121</v>
      </c>
      <c r="F443">
        <v>15055775576</v>
      </c>
      <c r="H443" t="s">
        <v>3119</v>
      </c>
      <c r="J443" t="s">
        <v>3122</v>
      </c>
      <c r="K443" t="s">
        <v>3123</v>
      </c>
      <c r="M443" t="s">
        <v>706</v>
      </c>
      <c r="N443" t="s">
        <v>94</v>
      </c>
      <c r="O443">
        <v>81001</v>
      </c>
      <c r="P443" t="s">
        <v>49</v>
      </c>
      <c r="U443" s="1">
        <v>45562</v>
      </c>
      <c r="V443" s="1">
        <v>45562</v>
      </c>
      <c r="W443" s="1">
        <v>45562.741666666669</v>
      </c>
      <c r="X443" s="1">
        <v>45562.741666666669</v>
      </c>
      <c r="AC443" t="s">
        <v>50</v>
      </c>
      <c r="AD443">
        <v>2975024843</v>
      </c>
      <c r="AE443" s="1">
        <v>45565.520833333336</v>
      </c>
      <c r="AF443" t="s">
        <v>3124</v>
      </c>
      <c r="AG443" t="s">
        <v>3125</v>
      </c>
      <c r="AH443" t="s">
        <v>53</v>
      </c>
      <c r="AJ443" t="s">
        <v>50</v>
      </c>
      <c r="AK443" t="s">
        <v>54</v>
      </c>
      <c r="AO443" t="s">
        <v>55</v>
      </c>
      <c r="AP443" s="1">
        <v>45565.539583333331</v>
      </c>
      <c r="AQ443" s="1">
        <v>45565.536805555559</v>
      </c>
    </row>
    <row r="444" spans="1:43" x14ac:dyDescent="0.35">
      <c r="A444" t="s">
        <v>3126</v>
      </c>
      <c r="B444" t="s">
        <v>2619</v>
      </c>
      <c r="C444" t="s">
        <v>725</v>
      </c>
      <c r="F444">
        <v>15756541854</v>
      </c>
      <c r="H444" t="s">
        <v>3127</v>
      </c>
      <c r="K444" t="s">
        <v>3128</v>
      </c>
      <c r="M444" t="s">
        <v>3129</v>
      </c>
      <c r="N444" t="s">
        <v>223</v>
      </c>
      <c r="O444">
        <v>88061</v>
      </c>
      <c r="P444" t="s">
        <v>49</v>
      </c>
      <c r="U444" s="1">
        <v>45562</v>
      </c>
      <c r="V444" s="1">
        <v>45562</v>
      </c>
      <c r="W444" s="1">
        <v>45562.490277777775</v>
      </c>
      <c r="X444" s="1">
        <v>45562.490277777775</v>
      </c>
      <c r="AC444" t="s">
        <v>50</v>
      </c>
      <c r="AD444">
        <v>1000000001</v>
      </c>
      <c r="AE444" s="1">
        <v>39973.351388888892</v>
      </c>
      <c r="AF444" t="s">
        <v>51</v>
      </c>
      <c r="AG444" t="s">
        <v>3130</v>
      </c>
      <c r="AH444" t="s">
        <v>53</v>
      </c>
      <c r="AJ444" t="s">
        <v>50</v>
      </c>
      <c r="AK444" t="s">
        <v>54</v>
      </c>
      <c r="AO444" t="s">
        <v>55</v>
      </c>
      <c r="AP444" s="1">
        <v>45562.490277777775</v>
      </c>
    </row>
    <row r="445" spans="1:43" x14ac:dyDescent="0.35">
      <c r="A445" t="s">
        <v>3131</v>
      </c>
      <c r="B445" t="s">
        <v>3132</v>
      </c>
      <c r="C445" t="s">
        <v>2556</v>
      </c>
      <c r="F445">
        <v>17206009164</v>
      </c>
      <c r="H445" t="s">
        <v>3131</v>
      </c>
      <c r="J445" t="s">
        <v>3133</v>
      </c>
      <c r="K445" t="s">
        <v>3134</v>
      </c>
      <c r="M445" t="s">
        <v>3135</v>
      </c>
      <c r="N445" t="s">
        <v>94</v>
      </c>
      <c r="O445">
        <v>80540</v>
      </c>
      <c r="P445" t="s">
        <v>49</v>
      </c>
      <c r="U445" s="1">
        <v>45562</v>
      </c>
      <c r="V445" s="1">
        <v>45562</v>
      </c>
      <c r="W445" s="1">
        <v>45562.856944444444</v>
      </c>
      <c r="X445" s="1">
        <v>45562.856944444444</v>
      </c>
      <c r="AC445" t="s">
        <v>50</v>
      </c>
      <c r="AD445">
        <v>2975026600</v>
      </c>
      <c r="AE445" s="1">
        <v>45567.495138888888</v>
      </c>
      <c r="AF445" t="s">
        <v>3136</v>
      </c>
      <c r="AG445" t="s">
        <v>3137</v>
      </c>
      <c r="AH445" t="s">
        <v>53</v>
      </c>
      <c r="AJ445" t="s">
        <v>50</v>
      </c>
      <c r="AK445" t="s">
        <v>54</v>
      </c>
      <c r="AO445" t="s">
        <v>55</v>
      </c>
      <c r="AP445" s="1">
        <v>45729.331250000003</v>
      </c>
    </row>
    <row r="446" spans="1:43" x14ac:dyDescent="0.35">
      <c r="A446" t="s">
        <v>3138</v>
      </c>
      <c r="B446" t="s">
        <v>3139</v>
      </c>
      <c r="C446" t="s">
        <v>3140</v>
      </c>
      <c r="F446">
        <v>14059190410</v>
      </c>
      <c r="H446" t="s">
        <v>3138</v>
      </c>
      <c r="J446" t="s">
        <v>3141</v>
      </c>
      <c r="K446" t="s">
        <v>3142</v>
      </c>
      <c r="M446" t="s">
        <v>1067</v>
      </c>
      <c r="N446" t="s">
        <v>94</v>
      </c>
      <c r="O446">
        <v>80011</v>
      </c>
      <c r="P446" t="s">
        <v>49</v>
      </c>
      <c r="U446" s="1">
        <v>45562</v>
      </c>
      <c r="V446" s="1">
        <v>45562</v>
      </c>
      <c r="W446" s="1">
        <v>45562.674305555556</v>
      </c>
      <c r="X446" s="1">
        <v>45562.674305555556</v>
      </c>
      <c r="AC446" t="s">
        <v>50</v>
      </c>
      <c r="AD446">
        <v>2969533306</v>
      </c>
      <c r="AE446" s="1">
        <v>39591.598611111112</v>
      </c>
      <c r="AF446" t="s">
        <v>3143</v>
      </c>
      <c r="AG446" t="s">
        <v>3144</v>
      </c>
      <c r="AH446" t="s">
        <v>53</v>
      </c>
      <c r="AJ446" t="s">
        <v>50</v>
      </c>
      <c r="AK446" t="s">
        <v>54</v>
      </c>
      <c r="AO446" t="s">
        <v>55</v>
      </c>
      <c r="AP446" s="1">
        <v>45740.431944444441</v>
      </c>
    </row>
    <row r="447" spans="1:43" x14ac:dyDescent="0.35">
      <c r="A447" t="s">
        <v>3145</v>
      </c>
      <c r="B447" t="s">
        <v>3146</v>
      </c>
      <c r="C447" t="s">
        <v>3147</v>
      </c>
      <c r="H447" t="s">
        <v>3145</v>
      </c>
      <c r="J447" t="s">
        <v>3148</v>
      </c>
      <c r="U447" s="1">
        <v>45562</v>
      </c>
      <c r="V447" s="1">
        <v>45562</v>
      </c>
      <c r="W447" s="1">
        <v>45562.234722222223</v>
      </c>
      <c r="X447" s="1">
        <v>45562.234722222223</v>
      </c>
      <c r="AC447" t="s">
        <v>50</v>
      </c>
      <c r="AD447">
        <v>1000000001</v>
      </c>
      <c r="AE447" s="1">
        <v>39973.351388888892</v>
      </c>
      <c r="AF447" t="s">
        <v>51</v>
      </c>
      <c r="AG447" t="s">
        <v>3149</v>
      </c>
      <c r="AH447" t="s">
        <v>53</v>
      </c>
      <c r="AJ447" t="s">
        <v>50</v>
      </c>
      <c r="AK447" t="s">
        <v>54</v>
      </c>
      <c r="AO447" t="s">
        <v>96</v>
      </c>
      <c r="AP447" s="1">
        <v>45677.518750000003</v>
      </c>
      <c r="AQ447" s="1">
        <v>44253.333333333336</v>
      </c>
    </row>
    <row r="448" spans="1:43" x14ac:dyDescent="0.35">
      <c r="A448" t="s">
        <v>3150</v>
      </c>
      <c r="B448" t="s">
        <v>3151</v>
      </c>
      <c r="C448" t="s">
        <v>2721</v>
      </c>
      <c r="F448">
        <v>19154431685</v>
      </c>
      <c r="H448" t="s">
        <v>3150</v>
      </c>
      <c r="J448" t="s">
        <v>3152</v>
      </c>
      <c r="K448" t="s">
        <v>3153</v>
      </c>
      <c r="M448" t="s">
        <v>433</v>
      </c>
      <c r="N448" t="s">
        <v>137</v>
      </c>
      <c r="O448">
        <v>79936</v>
      </c>
      <c r="P448" t="s">
        <v>49</v>
      </c>
      <c r="U448" s="1">
        <v>45562</v>
      </c>
      <c r="V448" s="1">
        <v>45562</v>
      </c>
      <c r="W448" s="1">
        <v>45562.634027777778</v>
      </c>
      <c r="X448" s="1">
        <v>45562.634027777778</v>
      </c>
      <c r="AC448" t="s">
        <v>50</v>
      </c>
      <c r="AD448">
        <v>2975024369</v>
      </c>
      <c r="AE448" s="1">
        <v>45565.370138888888</v>
      </c>
      <c r="AF448" t="s">
        <v>3154</v>
      </c>
      <c r="AG448" t="s">
        <v>3155</v>
      </c>
      <c r="AH448" t="s">
        <v>53</v>
      </c>
      <c r="AJ448" t="s">
        <v>50</v>
      </c>
      <c r="AK448" t="s">
        <v>54</v>
      </c>
      <c r="AO448" t="s">
        <v>55</v>
      </c>
      <c r="AP448" s="1">
        <v>45659.67291666667</v>
      </c>
      <c r="AQ448" s="1">
        <v>45659.678472222222</v>
      </c>
    </row>
    <row r="449" spans="1:43" x14ac:dyDescent="0.35">
      <c r="A449" t="s">
        <v>3156</v>
      </c>
      <c r="B449" t="s">
        <v>3157</v>
      </c>
      <c r="C449" t="s">
        <v>753</v>
      </c>
      <c r="F449" t="s">
        <v>3158</v>
      </c>
      <c r="H449" t="s">
        <v>3156</v>
      </c>
      <c r="J449" t="s">
        <v>3159</v>
      </c>
      <c r="K449" t="s">
        <v>3160</v>
      </c>
      <c r="M449" t="s">
        <v>665</v>
      </c>
      <c r="N449" t="s">
        <v>517</v>
      </c>
      <c r="O449">
        <v>80202</v>
      </c>
      <c r="P449" t="s">
        <v>49</v>
      </c>
      <c r="U449" s="1">
        <v>45562</v>
      </c>
      <c r="V449" s="1">
        <v>45562</v>
      </c>
      <c r="W449" s="1">
        <v>45562.498611111114</v>
      </c>
      <c r="X449" s="1">
        <v>45562.498611111114</v>
      </c>
      <c r="AC449" t="s">
        <v>50</v>
      </c>
      <c r="AD449">
        <v>2969540811</v>
      </c>
      <c r="AE449" s="1">
        <v>39913.464583333334</v>
      </c>
      <c r="AF449" t="s">
        <v>3161</v>
      </c>
      <c r="AG449" t="s">
        <v>3162</v>
      </c>
      <c r="AH449" t="s">
        <v>53</v>
      </c>
      <c r="AJ449" t="s">
        <v>50</v>
      </c>
      <c r="AK449" t="s">
        <v>54</v>
      </c>
      <c r="AO449" t="s">
        <v>55</v>
      </c>
      <c r="AP449" s="1">
        <v>45562.510416666664</v>
      </c>
      <c r="AQ449" s="1">
        <v>45562.507638888892</v>
      </c>
    </row>
    <row r="450" spans="1:43" x14ac:dyDescent="0.35">
      <c r="A450" t="s">
        <v>3163</v>
      </c>
      <c r="B450" t="s">
        <v>3164</v>
      </c>
      <c r="C450" t="s">
        <v>521</v>
      </c>
      <c r="D450" t="s">
        <v>3165</v>
      </c>
      <c r="F450" t="s">
        <v>202</v>
      </c>
      <c r="H450" t="s">
        <v>3166</v>
      </c>
      <c r="J450" t="s">
        <v>204</v>
      </c>
      <c r="P450" t="s">
        <v>49</v>
      </c>
      <c r="U450" s="1">
        <v>45562</v>
      </c>
      <c r="V450" s="1">
        <v>45562</v>
      </c>
      <c r="W450" s="1">
        <v>45562.724305555559</v>
      </c>
      <c r="X450" s="1">
        <v>45562.724305555559</v>
      </c>
      <c r="AC450" t="s">
        <v>50</v>
      </c>
      <c r="AD450">
        <v>1000000000</v>
      </c>
      <c r="AE450" s="1">
        <v>37295</v>
      </c>
      <c r="AG450" t="s">
        <v>3167</v>
      </c>
      <c r="AH450" t="s">
        <v>53</v>
      </c>
      <c r="AJ450" t="s">
        <v>50</v>
      </c>
      <c r="AO450" t="s">
        <v>55</v>
      </c>
      <c r="AP450" s="1">
        <v>45740.561805555553</v>
      </c>
    </row>
    <row r="451" spans="1:43" x14ac:dyDescent="0.35">
      <c r="A451" t="s">
        <v>3168</v>
      </c>
      <c r="B451" t="s">
        <v>3169</v>
      </c>
      <c r="C451" t="s">
        <v>115</v>
      </c>
      <c r="F451">
        <v>19073548869</v>
      </c>
      <c r="H451" t="s">
        <v>3168</v>
      </c>
      <c r="K451" t="s">
        <v>3170</v>
      </c>
      <c r="M451" t="s">
        <v>1067</v>
      </c>
      <c r="N451" t="s">
        <v>94</v>
      </c>
      <c r="O451">
        <v>80019</v>
      </c>
      <c r="P451" t="s">
        <v>49</v>
      </c>
      <c r="U451" s="1">
        <v>45562</v>
      </c>
      <c r="V451" s="1">
        <v>45562</v>
      </c>
      <c r="W451" s="1">
        <v>45562.148611111108</v>
      </c>
      <c r="X451" s="1">
        <v>45562.148611111108</v>
      </c>
      <c r="AC451" t="s">
        <v>50</v>
      </c>
      <c r="AD451">
        <v>1000000001</v>
      </c>
      <c r="AE451" s="1">
        <v>39973.351388888892</v>
      </c>
      <c r="AF451" t="s">
        <v>51</v>
      </c>
      <c r="AG451" t="s">
        <v>3171</v>
      </c>
      <c r="AH451" t="s">
        <v>53</v>
      </c>
      <c r="AJ451" t="s">
        <v>50</v>
      </c>
      <c r="AK451" t="s">
        <v>54</v>
      </c>
      <c r="AO451" t="s">
        <v>67</v>
      </c>
    </row>
    <row r="452" spans="1:43" x14ac:dyDescent="0.35">
      <c r="A452" t="s">
        <v>3172</v>
      </c>
      <c r="B452" t="s">
        <v>3173</v>
      </c>
      <c r="C452" t="s">
        <v>3174</v>
      </c>
      <c r="F452">
        <v>13035360118</v>
      </c>
      <c r="H452" t="s">
        <v>3172</v>
      </c>
      <c r="J452" t="s">
        <v>3175</v>
      </c>
      <c r="K452" t="s">
        <v>3176</v>
      </c>
      <c r="M452" t="s">
        <v>3177</v>
      </c>
      <c r="N452" t="s">
        <v>94</v>
      </c>
      <c r="O452">
        <v>80643</v>
      </c>
      <c r="P452" t="s">
        <v>49</v>
      </c>
      <c r="U452" s="1">
        <v>45562</v>
      </c>
      <c r="V452" s="1">
        <v>45562</v>
      </c>
      <c r="W452" s="1">
        <v>45562.671527777777</v>
      </c>
      <c r="X452" s="1">
        <v>45562.671527777777</v>
      </c>
      <c r="AC452" t="s">
        <v>50</v>
      </c>
      <c r="AD452">
        <v>2972308767</v>
      </c>
      <c r="AE452" s="1">
        <v>44960.54583333333</v>
      </c>
      <c r="AF452" t="s">
        <v>3178</v>
      </c>
      <c r="AG452" t="s">
        <v>3179</v>
      </c>
      <c r="AH452" t="s">
        <v>53</v>
      </c>
      <c r="AJ452" t="s">
        <v>50</v>
      </c>
      <c r="AK452" t="s">
        <v>54</v>
      </c>
      <c r="AO452" t="s">
        <v>55</v>
      </c>
      <c r="AP452" s="1">
        <v>45715.368750000001</v>
      </c>
      <c r="AQ452" s="1">
        <v>45566.537499999999</v>
      </c>
    </row>
    <row r="453" spans="1:43" x14ac:dyDescent="0.35">
      <c r="A453" t="s">
        <v>3180</v>
      </c>
      <c r="B453" t="s">
        <v>3181</v>
      </c>
      <c r="C453" t="s">
        <v>2088</v>
      </c>
      <c r="F453">
        <v>19702907457</v>
      </c>
      <c r="H453" t="s">
        <v>3180</v>
      </c>
      <c r="J453" t="s">
        <v>3182</v>
      </c>
      <c r="K453" t="s">
        <v>3183</v>
      </c>
      <c r="M453" t="s">
        <v>3184</v>
      </c>
      <c r="N453" t="s">
        <v>94</v>
      </c>
      <c r="O453">
        <v>80517</v>
      </c>
      <c r="P453" t="s">
        <v>49</v>
      </c>
      <c r="U453" s="1">
        <v>45562</v>
      </c>
      <c r="V453" s="1">
        <v>45562</v>
      </c>
      <c r="W453" s="1">
        <v>45562.561111111114</v>
      </c>
      <c r="X453" s="1">
        <v>45562.561111111114</v>
      </c>
      <c r="AC453" t="s">
        <v>50</v>
      </c>
      <c r="AD453">
        <v>2975024475</v>
      </c>
      <c r="AE453" s="1">
        <v>45565.371527777781</v>
      </c>
      <c r="AF453" t="s">
        <v>3185</v>
      </c>
      <c r="AG453" t="s">
        <v>3186</v>
      </c>
      <c r="AH453" t="s">
        <v>53</v>
      </c>
      <c r="AJ453" t="s">
        <v>50</v>
      </c>
      <c r="AK453" t="s">
        <v>54</v>
      </c>
      <c r="AO453" t="s">
        <v>55</v>
      </c>
      <c r="AP453" s="1">
        <v>45567.728472222225</v>
      </c>
      <c r="AQ453" s="1">
        <v>45566.727777777778</v>
      </c>
    </row>
    <row r="454" spans="1:43" x14ac:dyDescent="0.35">
      <c r="A454" t="s">
        <v>3187</v>
      </c>
      <c r="B454" t="s">
        <v>1960</v>
      </c>
      <c r="C454" t="s">
        <v>3188</v>
      </c>
      <c r="F454">
        <v>15757580564</v>
      </c>
      <c r="H454" t="s">
        <v>3187</v>
      </c>
      <c r="J454" t="s">
        <v>3189</v>
      </c>
      <c r="K454" t="s">
        <v>3190</v>
      </c>
      <c r="M454" t="s">
        <v>3191</v>
      </c>
      <c r="N454" t="s">
        <v>223</v>
      </c>
      <c r="O454">
        <v>87571</v>
      </c>
      <c r="P454" t="s">
        <v>49</v>
      </c>
      <c r="U454" s="1">
        <v>45562</v>
      </c>
      <c r="V454" s="1">
        <v>45562</v>
      </c>
      <c r="W454" s="1">
        <v>45562.49722222222</v>
      </c>
      <c r="X454" s="1">
        <v>45562.49722222222</v>
      </c>
      <c r="AC454" t="s">
        <v>50</v>
      </c>
      <c r="AD454">
        <v>2973851616</v>
      </c>
      <c r="AE454" s="1">
        <v>45239.361111111109</v>
      </c>
      <c r="AF454" t="s">
        <v>3192</v>
      </c>
      <c r="AG454" t="s">
        <v>3193</v>
      </c>
      <c r="AH454" t="s">
        <v>53</v>
      </c>
      <c r="AJ454" t="s">
        <v>50</v>
      </c>
      <c r="AK454" t="s">
        <v>54</v>
      </c>
      <c r="AO454" t="s">
        <v>55</v>
      </c>
      <c r="AP454" s="1">
        <v>45562.510416666664</v>
      </c>
      <c r="AQ454" s="1">
        <v>45562.511805555558</v>
      </c>
    </row>
    <row r="455" spans="1:43" x14ac:dyDescent="0.35">
      <c r="A455" t="s">
        <v>3194</v>
      </c>
      <c r="B455" t="s">
        <v>3195</v>
      </c>
      <c r="C455" t="s">
        <v>2721</v>
      </c>
      <c r="F455">
        <v>15756355235</v>
      </c>
      <c r="H455" t="s">
        <v>3194</v>
      </c>
      <c r="J455" t="s">
        <v>3196</v>
      </c>
      <c r="K455" t="s">
        <v>3197</v>
      </c>
      <c r="M455" t="s">
        <v>3198</v>
      </c>
      <c r="N455" t="s">
        <v>223</v>
      </c>
      <c r="O455">
        <v>87937</v>
      </c>
      <c r="P455" t="s">
        <v>49</v>
      </c>
      <c r="U455" s="1">
        <v>45563</v>
      </c>
      <c r="V455" s="1">
        <v>45563</v>
      </c>
      <c r="W455" s="1">
        <v>45563.579861111109</v>
      </c>
      <c r="X455" s="1">
        <v>45563.579861111109</v>
      </c>
      <c r="AC455" t="s">
        <v>50</v>
      </c>
      <c r="AD455">
        <v>1000000001</v>
      </c>
      <c r="AE455" s="1">
        <v>39973.351388888892</v>
      </c>
      <c r="AF455" t="s">
        <v>51</v>
      </c>
      <c r="AG455" t="s">
        <v>3199</v>
      </c>
      <c r="AH455" t="s">
        <v>53</v>
      </c>
      <c r="AJ455" t="s">
        <v>50</v>
      </c>
      <c r="AK455" t="s">
        <v>54</v>
      </c>
      <c r="AO455" t="s">
        <v>55</v>
      </c>
      <c r="AP455" s="1">
        <v>45614.047222222223</v>
      </c>
      <c r="AQ455" s="1">
        <v>45614.103472222225</v>
      </c>
    </row>
    <row r="456" spans="1:43" x14ac:dyDescent="0.35">
      <c r="A456" t="s">
        <v>3200</v>
      </c>
      <c r="B456" t="s">
        <v>3201</v>
      </c>
      <c r="C456" t="s">
        <v>3202</v>
      </c>
      <c r="F456">
        <v>15052165052</v>
      </c>
      <c r="H456" t="s">
        <v>3200</v>
      </c>
      <c r="K456" t="s">
        <v>3203</v>
      </c>
      <c r="M456" t="s">
        <v>3204</v>
      </c>
      <c r="N456" t="s">
        <v>223</v>
      </c>
      <c r="O456">
        <v>87701</v>
      </c>
      <c r="P456" t="s">
        <v>49</v>
      </c>
      <c r="U456" s="1">
        <v>45563</v>
      </c>
      <c r="V456" s="1">
        <v>45563</v>
      </c>
      <c r="W456" s="1">
        <v>45563.959027777775</v>
      </c>
      <c r="X456" s="1">
        <v>45563.959027777775</v>
      </c>
      <c r="AC456" t="s">
        <v>50</v>
      </c>
      <c r="AD456">
        <v>1000000001</v>
      </c>
      <c r="AE456" s="1">
        <v>39973.351388888892</v>
      </c>
      <c r="AF456" t="s">
        <v>51</v>
      </c>
      <c r="AG456" t="s">
        <v>3205</v>
      </c>
      <c r="AH456" t="s">
        <v>53</v>
      </c>
      <c r="AJ456" t="s">
        <v>50</v>
      </c>
      <c r="AK456" t="s">
        <v>54</v>
      </c>
      <c r="AO456" t="s">
        <v>55</v>
      </c>
      <c r="AP456" s="1">
        <v>45563.959027777775</v>
      </c>
    </row>
    <row r="457" spans="1:43" x14ac:dyDescent="0.35">
      <c r="A457" t="s">
        <v>3206</v>
      </c>
      <c r="B457" t="s">
        <v>3207</v>
      </c>
      <c r="C457" t="s">
        <v>415</v>
      </c>
      <c r="F457">
        <v>15623413940</v>
      </c>
      <c r="H457" t="s">
        <v>3206</v>
      </c>
      <c r="J457" t="s">
        <v>3208</v>
      </c>
      <c r="K457" t="s">
        <v>3209</v>
      </c>
      <c r="M457" t="s">
        <v>3210</v>
      </c>
      <c r="N457" t="s">
        <v>1146</v>
      </c>
      <c r="O457">
        <v>78840</v>
      </c>
      <c r="P457" t="s">
        <v>49</v>
      </c>
      <c r="U457" s="1">
        <v>45563</v>
      </c>
      <c r="V457" s="1">
        <v>45563</v>
      </c>
      <c r="W457" s="1">
        <v>45565.413194444445</v>
      </c>
      <c r="X457" s="1">
        <v>45565.413194444445</v>
      </c>
      <c r="AC457" t="s">
        <v>50</v>
      </c>
      <c r="AD457">
        <v>2975161642</v>
      </c>
      <c r="AE457" s="1">
        <v>45618.395833333336</v>
      </c>
      <c r="AG457" t="s">
        <v>3211</v>
      </c>
      <c r="AH457" t="s">
        <v>53</v>
      </c>
      <c r="AJ457" t="s">
        <v>50</v>
      </c>
      <c r="AO457" t="s">
        <v>55</v>
      </c>
      <c r="AP457" s="1">
        <v>45636.661805555559</v>
      </c>
      <c r="AQ457" s="1">
        <v>45613.091666666667</v>
      </c>
    </row>
    <row r="458" spans="1:43" x14ac:dyDescent="0.35">
      <c r="A458" t="s">
        <v>3212</v>
      </c>
      <c r="B458" t="s">
        <v>381</v>
      </c>
      <c r="C458" t="s">
        <v>142</v>
      </c>
      <c r="F458">
        <v>17196608125</v>
      </c>
      <c r="H458" t="s">
        <v>3212</v>
      </c>
      <c r="K458" t="s">
        <v>3213</v>
      </c>
      <c r="M458" t="s">
        <v>1528</v>
      </c>
      <c r="N458" t="s">
        <v>94</v>
      </c>
      <c r="O458">
        <v>80524</v>
      </c>
      <c r="P458" t="s">
        <v>49</v>
      </c>
      <c r="U458" s="1">
        <v>45563</v>
      </c>
      <c r="V458" s="1">
        <v>45563</v>
      </c>
      <c r="W458" s="1">
        <v>45563.624305555553</v>
      </c>
      <c r="X458" s="1">
        <v>45563.624305555553</v>
      </c>
      <c r="AC458" t="s">
        <v>50</v>
      </c>
      <c r="AD458">
        <v>1000000001</v>
      </c>
      <c r="AE458" s="1">
        <v>39973.351388888892</v>
      </c>
      <c r="AF458" t="s">
        <v>51</v>
      </c>
      <c r="AG458" t="s">
        <v>3214</v>
      </c>
      <c r="AH458" t="s">
        <v>53</v>
      </c>
      <c r="AJ458" t="s">
        <v>50</v>
      </c>
      <c r="AK458" t="s">
        <v>54</v>
      </c>
      <c r="AO458" t="s">
        <v>55</v>
      </c>
      <c r="AP458" s="1">
        <v>45563.624305555553</v>
      </c>
    </row>
    <row r="459" spans="1:43" x14ac:dyDescent="0.35">
      <c r="A459" t="s">
        <v>3215</v>
      </c>
      <c r="B459" t="s">
        <v>3216</v>
      </c>
      <c r="C459" t="s">
        <v>3217</v>
      </c>
      <c r="F459">
        <v>96595558886</v>
      </c>
      <c r="H459" t="s">
        <v>3215</v>
      </c>
      <c r="K459" t="s">
        <v>3218</v>
      </c>
      <c r="L459" t="s">
        <v>3219</v>
      </c>
      <c r="M459" t="s">
        <v>3220</v>
      </c>
      <c r="N459" t="s">
        <v>1674</v>
      </c>
      <c r="O459">
        <v>34249</v>
      </c>
      <c r="P459" t="s">
        <v>49</v>
      </c>
      <c r="U459" s="1">
        <v>45563</v>
      </c>
      <c r="V459" s="1">
        <v>45563</v>
      </c>
      <c r="AC459" t="s">
        <v>50</v>
      </c>
      <c r="AD459">
        <v>1000000001</v>
      </c>
      <c r="AE459" s="1">
        <v>39973.351388888892</v>
      </c>
      <c r="AG459" t="s">
        <v>3221</v>
      </c>
      <c r="AH459" t="s">
        <v>53</v>
      </c>
      <c r="AJ459" t="s">
        <v>50</v>
      </c>
      <c r="AO459" t="s">
        <v>55</v>
      </c>
    </row>
    <row r="460" spans="1:43" x14ac:dyDescent="0.35">
      <c r="A460" t="s">
        <v>3222</v>
      </c>
      <c r="B460" t="s">
        <v>1468</v>
      </c>
      <c r="C460" t="s">
        <v>1376</v>
      </c>
      <c r="F460">
        <v>13035481914</v>
      </c>
      <c r="H460" t="s">
        <v>3223</v>
      </c>
      <c r="K460" t="s">
        <v>3224</v>
      </c>
      <c r="M460" t="s">
        <v>736</v>
      </c>
      <c r="N460" t="s">
        <v>94</v>
      </c>
      <c r="O460">
        <v>80104</v>
      </c>
      <c r="P460" t="s">
        <v>49</v>
      </c>
      <c r="U460" s="1">
        <v>45563</v>
      </c>
      <c r="V460" s="1">
        <v>45563</v>
      </c>
      <c r="W460" s="1">
        <v>45563.763888888891</v>
      </c>
      <c r="X460" s="1">
        <v>45563.763888888891</v>
      </c>
      <c r="AC460" t="s">
        <v>50</v>
      </c>
      <c r="AD460">
        <v>1000000001</v>
      </c>
      <c r="AE460" s="1">
        <v>39973.351388888892</v>
      </c>
      <c r="AF460" t="s">
        <v>51</v>
      </c>
      <c r="AG460" t="s">
        <v>3225</v>
      </c>
      <c r="AH460" t="s">
        <v>53</v>
      </c>
      <c r="AJ460" t="s">
        <v>50</v>
      </c>
      <c r="AK460" t="s">
        <v>54</v>
      </c>
      <c r="AO460" t="s">
        <v>55</v>
      </c>
      <c r="AP460" s="1">
        <v>45563.763888888891</v>
      </c>
    </row>
    <row r="461" spans="1:43" x14ac:dyDescent="0.35">
      <c r="A461" t="s">
        <v>3226</v>
      </c>
      <c r="B461" t="s">
        <v>3227</v>
      </c>
      <c r="C461" t="s">
        <v>3228</v>
      </c>
      <c r="F461">
        <v>14323818307</v>
      </c>
      <c r="H461" t="s">
        <v>3229</v>
      </c>
      <c r="J461" t="s">
        <v>3230</v>
      </c>
      <c r="K461" t="s">
        <v>3231</v>
      </c>
      <c r="L461" t="s">
        <v>1583</v>
      </c>
      <c r="M461" t="s">
        <v>1307</v>
      </c>
      <c r="N461" t="s">
        <v>137</v>
      </c>
      <c r="O461">
        <v>79706</v>
      </c>
      <c r="P461" t="s">
        <v>49</v>
      </c>
      <c r="U461" s="1">
        <v>45564</v>
      </c>
      <c r="V461" s="1">
        <v>45564</v>
      </c>
      <c r="W461" s="1">
        <v>45564.461111111108</v>
      </c>
      <c r="X461" s="1">
        <v>45564.461111111108</v>
      </c>
      <c r="AC461" t="s">
        <v>50</v>
      </c>
      <c r="AD461">
        <v>2969525847</v>
      </c>
      <c r="AE461" s="1">
        <v>39251.611111111109</v>
      </c>
      <c r="AF461" t="s">
        <v>3232</v>
      </c>
      <c r="AG461" t="s">
        <v>3233</v>
      </c>
      <c r="AH461" t="s">
        <v>53</v>
      </c>
      <c r="AJ461" t="s">
        <v>50</v>
      </c>
      <c r="AK461" t="s">
        <v>54</v>
      </c>
      <c r="AO461" t="s">
        <v>55</v>
      </c>
      <c r="AP461" s="1">
        <v>45731.723611111112</v>
      </c>
    </row>
    <row r="462" spans="1:43" x14ac:dyDescent="0.35">
      <c r="A462" t="s">
        <v>3234</v>
      </c>
      <c r="B462" t="s">
        <v>3235</v>
      </c>
      <c r="C462" t="s">
        <v>399</v>
      </c>
      <c r="F462">
        <v>19703907623</v>
      </c>
      <c r="H462" t="s">
        <v>3234</v>
      </c>
      <c r="K462" t="s">
        <v>3236</v>
      </c>
      <c r="M462" t="s">
        <v>1067</v>
      </c>
      <c r="N462" t="s">
        <v>94</v>
      </c>
      <c r="O462">
        <v>80013</v>
      </c>
      <c r="P462" t="s">
        <v>49</v>
      </c>
      <c r="U462" s="1">
        <v>45564</v>
      </c>
      <c r="V462" s="1">
        <v>45564</v>
      </c>
      <c r="W462" s="1">
        <v>45564.074305555558</v>
      </c>
      <c r="X462" s="1">
        <v>45564.074305555558</v>
      </c>
      <c r="AC462" t="s">
        <v>50</v>
      </c>
      <c r="AD462">
        <v>1000000001</v>
      </c>
      <c r="AE462" s="1">
        <v>39973.351388888892</v>
      </c>
      <c r="AF462" t="s">
        <v>51</v>
      </c>
      <c r="AG462" t="s">
        <v>3237</v>
      </c>
      <c r="AH462" t="s">
        <v>53</v>
      </c>
      <c r="AJ462" t="s">
        <v>50</v>
      </c>
      <c r="AK462" t="s">
        <v>54</v>
      </c>
      <c r="AO462" t="s">
        <v>55</v>
      </c>
      <c r="AP462" s="1">
        <v>45564.734027777777</v>
      </c>
    </row>
    <row r="463" spans="1:43" x14ac:dyDescent="0.35">
      <c r="A463" t="s">
        <v>3238</v>
      </c>
      <c r="B463" t="s">
        <v>3239</v>
      </c>
      <c r="C463" t="s">
        <v>3240</v>
      </c>
      <c r="F463" t="s">
        <v>3241</v>
      </c>
      <c r="H463" t="s">
        <v>3238</v>
      </c>
      <c r="J463" t="s">
        <v>3242</v>
      </c>
      <c r="K463" t="s">
        <v>3243</v>
      </c>
      <c r="M463" t="s">
        <v>433</v>
      </c>
      <c r="N463" t="s">
        <v>1146</v>
      </c>
      <c r="O463">
        <v>79915</v>
      </c>
      <c r="P463" t="s">
        <v>49</v>
      </c>
      <c r="U463" s="1">
        <v>45564</v>
      </c>
      <c r="V463" s="1">
        <v>45564</v>
      </c>
      <c r="W463" s="1">
        <v>45564.525694444441</v>
      </c>
      <c r="X463" s="1">
        <v>45564.525694444441</v>
      </c>
      <c r="AC463" t="s">
        <v>50</v>
      </c>
      <c r="AD463">
        <v>1000000001</v>
      </c>
      <c r="AE463" s="1">
        <v>39973.351388888892</v>
      </c>
      <c r="AF463" t="s">
        <v>51</v>
      </c>
      <c r="AG463" t="s">
        <v>3244</v>
      </c>
      <c r="AH463" t="s">
        <v>53</v>
      </c>
      <c r="AJ463" t="s">
        <v>50</v>
      </c>
      <c r="AK463" t="s">
        <v>54</v>
      </c>
      <c r="AO463" t="s">
        <v>55</v>
      </c>
      <c r="AP463" s="1">
        <v>45564.535416666666</v>
      </c>
    </row>
    <row r="464" spans="1:43" x14ac:dyDescent="0.35">
      <c r="A464" t="s">
        <v>3245</v>
      </c>
      <c r="B464" t="s">
        <v>3246</v>
      </c>
      <c r="C464" t="s">
        <v>219</v>
      </c>
      <c r="F464">
        <v>13184520747</v>
      </c>
      <c r="H464" t="s">
        <v>3245</v>
      </c>
      <c r="J464" t="s">
        <v>3247</v>
      </c>
      <c r="K464" t="s">
        <v>3248</v>
      </c>
      <c r="M464" t="s">
        <v>3249</v>
      </c>
      <c r="N464" t="s">
        <v>3250</v>
      </c>
      <c r="O464">
        <v>70656</v>
      </c>
      <c r="P464" t="s">
        <v>49</v>
      </c>
      <c r="U464" s="1">
        <v>45564</v>
      </c>
      <c r="V464" s="1">
        <v>45564</v>
      </c>
      <c r="W464" s="1">
        <v>45564</v>
      </c>
      <c r="X464" s="1">
        <v>45564</v>
      </c>
      <c r="AC464" t="s">
        <v>50</v>
      </c>
      <c r="AD464">
        <v>2970095592</v>
      </c>
      <c r="AE464" s="1">
        <v>44448.553472222222</v>
      </c>
      <c r="AF464" t="s">
        <v>3251</v>
      </c>
      <c r="AG464" t="s">
        <v>3252</v>
      </c>
      <c r="AH464" t="s">
        <v>53</v>
      </c>
      <c r="AJ464" t="s">
        <v>50</v>
      </c>
      <c r="AO464" t="s">
        <v>55</v>
      </c>
    </row>
    <row r="465" spans="1:43" x14ac:dyDescent="0.35">
      <c r="A465" t="s">
        <v>3253</v>
      </c>
      <c r="B465" t="s">
        <v>2581</v>
      </c>
      <c r="C465" t="s">
        <v>2893</v>
      </c>
      <c r="F465">
        <v>13037393000</v>
      </c>
      <c r="H465" t="s">
        <v>3253</v>
      </c>
      <c r="J465" t="s">
        <v>3254</v>
      </c>
      <c r="K465" t="s">
        <v>3255</v>
      </c>
      <c r="M465" t="s">
        <v>341</v>
      </c>
      <c r="N465" t="s">
        <v>674</v>
      </c>
      <c r="O465">
        <v>87105</v>
      </c>
      <c r="P465" t="s">
        <v>49</v>
      </c>
      <c r="U465" s="1">
        <v>45565</v>
      </c>
      <c r="V465" s="1">
        <v>45565</v>
      </c>
      <c r="W465" s="1">
        <v>45576.727083333331</v>
      </c>
      <c r="X465" s="1">
        <v>45576.727083333331</v>
      </c>
      <c r="AC465" t="s">
        <v>50</v>
      </c>
      <c r="AD465">
        <v>2969554428</v>
      </c>
      <c r="AE465" s="1">
        <v>40408.59375</v>
      </c>
      <c r="AF465" t="s">
        <v>3256</v>
      </c>
      <c r="AG465" t="s">
        <v>3257</v>
      </c>
      <c r="AH465" t="s">
        <v>53</v>
      </c>
      <c r="AJ465" t="s">
        <v>50</v>
      </c>
      <c r="AO465" t="s">
        <v>412</v>
      </c>
    </row>
    <row r="466" spans="1:43" x14ac:dyDescent="0.35">
      <c r="A466" t="s">
        <v>3258</v>
      </c>
      <c r="B466" t="s">
        <v>2581</v>
      </c>
      <c r="C466" t="s">
        <v>2893</v>
      </c>
      <c r="F466">
        <v>13037393000</v>
      </c>
      <c r="H466" t="s">
        <v>3258</v>
      </c>
      <c r="J466" t="s">
        <v>3259</v>
      </c>
      <c r="K466" t="s">
        <v>3260</v>
      </c>
      <c r="L466" t="s">
        <v>3261</v>
      </c>
      <c r="M466" t="s">
        <v>903</v>
      </c>
      <c r="N466" t="s">
        <v>213</v>
      </c>
      <c r="O466" t="s">
        <v>3262</v>
      </c>
      <c r="P466" t="s">
        <v>49</v>
      </c>
      <c r="U466" s="1">
        <v>45565</v>
      </c>
      <c r="V466" s="1">
        <v>45565</v>
      </c>
      <c r="W466" s="1">
        <v>45576.727777777778</v>
      </c>
      <c r="X466" s="1">
        <v>45576.727777777778</v>
      </c>
      <c r="AC466" t="s">
        <v>50</v>
      </c>
      <c r="AD466">
        <v>2969744322</v>
      </c>
      <c r="AE466" s="1">
        <v>42902.438194444447</v>
      </c>
      <c r="AF466" t="s">
        <v>3263</v>
      </c>
      <c r="AG466" t="s">
        <v>3264</v>
      </c>
      <c r="AH466" t="s">
        <v>53</v>
      </c>
      <c r="AJ466" t="s">
        <v>50</v>
      </c>
      <c r="AO466" t="s">
        <v>412</v>
      </c>
    </row>
    <row r="467" spans="1:43" x14ac:dyDescent="0.35">
      <c r="A467" t="s">
        <v>3265</v>
      </c>
      <c r="B467" t="s">
        <v>2581</v>
      </c>
      <c r="C467" t="s">
        <v>2893</v>
      </c>
      <c r="F467">
        <v>13037393000</v>
      </c>
      <c r="H467" t="s">
        <v>3265</v>
      </c>
      <c r="J467" t="s">
        <v>2998</v>
      </c>
      <c r="K467" t="s">
        <v>3266</v>
      </c>
      <c r="M467" t="s">
        <v>1286</v>
      </c>
      <c r="N467" t="s">
        <v>213</v>
      </c>
      <c r="O467">
        <v>80620</v>
      </c>
      <c r="P467" t="s">
        <v>49</v>
      </c>
      <c r="U467" s="1">
        <v>45565</v>
      </c>
      <c r="V467" s="1">
        <v>45565</v>
      </c>
      <c r="W467" s="1">
        <v>45576.729166666664</v>
      </c>
      <c r="X467" s="1">
        <v>45576.729166666664</v>
      </c>
      <c r="AC467" t="s">
        <v>50</v>
      </c>
      <c r="AD467">
        <v>2969902121</v>
      </c>
      <c r="AE467" s="1">
        <v>43683.553472222222</v>
      </c>
      <c r="AF467" t="s">
        <v>2999</v>
      </c>
      <c r="AG467" t="s">
        <v>3267</v>
      </c>
      <c r="AH467" t="s">
        <v>53</v>
      </c>
      <c r="AJ467" t="s">
        <v>50</v>
      </c>
      <c r="AO467" t="s">
        <v>412</v>
      </c>
    </row>
    <row r="468" spans="1:43" x14ac:dyDescent="0.35">
      <c r="A468" t="s">
        <v>3268</v>
      </c>
      <c r="B468" t="s">
        <v>3269</v>
      </c>
      <c r="C468" t="s">
        <v>1212</v>
      </c>
      <c r="F468">
        <v>13122821734</v>
      </c>
      <c r="H468" t="s">
        <v>3268</v>
      </c>
      <c r="J468" t="s">
        <v>3270</v>
      </c>
      <c r="K468" t="s">
        <v>3271</v>
      </c>
      <c r="M468" t="s">
        <v>3272</v>
      </c>
      <c r="N468" t="s">
        <v>517</v>
      </c>
      <c r="O468">
        <v>80440</v>
      </c>
      <c r="P468" t="s">
        <v>49</v>
      </c>
      <c r="U468" s="1">
        <v>45565</v>
      </c>
      <c r="V468" s="1">
        <v>45565</v>
      </c>
      <c r="W468" s="1">
        <v>45565.760416666664</v>
      </c>
      <c r="X468" s="1">
        <v>45565.760416666664</v>
      </c>
      <c r="AC468" t="s">
        <v>50</v>
      </c>
      <c r="AD468">
        <v>1000000001</v>
      </c>
      <c r="AE468" s="1">
        <v>39973.351388888892</v>
      </c>
      <c r="AF468" t="s">
        <v>51</v>
      </c>
      <c r="AG468" t="s">
        <v>3273</v>
      </c>
      <c r="AH468" t="s">
        <v>53</v>
      </c>
      <c r="AJ468" t="s">
        <v>50</v>
      </c>
      <c r="AK468" t="s">
        <v>54</v>
      </c>
      <c r="AO468" t="s">
        <v>55</v>
      </c>
      <c r="AP468" s="1">
        <v>45692.4</v>
      </c>
      <c r="AQ468" s="1">
        <v>45682.527777777781</v>
      </c>
    </row>
    <row r="469" spans="1:43" x14ac:dyDescent="0.35">
      <c r="A469" t="s">
        <v>3274</v>
      </c>
      <c r="B469" t="s">
        <v>3275</v>
      </c>
      <c r="C469" t="s">
        <v>3276</v>
      </c>
      <c r="F469">
        <v>13073299110</v>
      </c>
      <c r="H469" t="s">
        <v>3274</v>
      </c>
      <c r="K469" t="s">
        <v>3277</v>
      </c>
      <c r="M469" t="s">
        <v>3278</v>
      </c>
      <c r="N469" t="s">
        <v>2826</v>
      </c>
      <c r="O469">
        <v>82331</v>
      </c>
      <c r="P469" t="s">
        <v>49</v>
      </c>
      <c r="U469" s="1">
        <v>45565</v>
      </c>
      <c r="V469" s="1">
        <v>45565</v>
      </c>
      <c r="W469" s="1">
        <v>45565.431944444441</v>
      </c>
      <c r="X469" s="1">
        <v>45565.431944444441</v>
      </c>
      <c r="AC469" t="s">
        <v>50</v>
      </c>
      <c r="AD469">
        <v>1000000001</v>
      </c>
      <c r="AE469" s="1">
        <v>39973.351388888892</v>
      </c>
      <c r="AF469" t="s">
        <v>51</v>
      </c>
      <c r="AG469" t="s">
        <v>3279</v>
      </c>
      <c r="AH469" t="s">
        <v>53</v>
      </c>
      <c r="AJ469" t="s">
        <v>50</v>
      </c>
      <c r="AK469" t="s">
        <v>54</v>
      </c>
      <c r="AO469" t="s">
        <v>67</v>
      </c>
    </row>
    <row r="470" spans="1:43" x14ac:dyDescent="0.35">
      <c r="A470" t="s">
        <v>3280</v>
      </c>
      <c r="B470" t="s">
        <v>3281</v>
      </c>
      <c r="C470" t="s">
        <v>3282</v>
      </c>
      <c r="F470">
        <f>1575-631-2549</f>
        <v>-1605</v>
      </c>
      <c r="H470" t="s">
        <v>3280</v>
      </c>
      <c r="J470" t="s">
        <v>3283</v>
      </c>
      <c r="N470" t="s">
        <v>223</v>
      </c>
      <c r="O470">
        <v>88240</v>
      </c>
      <c r="P470" t="s">
        <v>49</v>
      </c>
      <c r="U470" s="1">
        <v>45565</v>
      </c>
      <c r="V470" s="1">
        <v>45565</v>
      </c>
      <c r="W470" s="1">
        <v>45565.48333333333</v>
      </c>
      <c r="X470" s="1">
        <v>45565.48333333333</v>
      </c>
      <c r="AC470" t="s">
        <v>50</v>
      </c>
      <c r="AD470">
        <v>2972009906</v>
      </c>
      <c r="AE470" s="1">
        <v>44465.564583333333</v>
      </c>
      <c r="AF470" t="s">
        <v>3284</v>
      </c>
      <c r="AG470" t="s">
        <v>3285</v>
      </c>
      <c r="AH470" t="s">
        <v>53</v>
      </c>
      <c r="AJ470" t="s">
        <v>50</v>
      </c>
      <c r="AO470" t="s">
        <v>55</v>
      </c>
      <c r="AP470" s="1">
        <v>45565.477777777778</v>
      </c>
      <c r="AQ470" s="1">
        <v>45565.52847222222</v>
      </c>
    </row>
    <row r="471" spans="1:43" x14ac:dyDescent="0.35">
      <c r="A471" t="s">
        <v>3286</v>
      </c>
      <c r="B471" t="s">
        <v>2581</v>
      </c>
      <c r="C471" t="s">
        <v>2893</v>
      </c>
      <c r="F471">
        <v>13037393000</v>
      </c>
      <c r="H471" t="s">
        <v>3286</v>
      </c>
      <c r="J471" t="s">
        <v>3287</v>
      </c>
      <c r="K471" t="s">
        <v>3288</v>
      </c>
      <c r="M471" t="s">
        <v>2460</v>
      </c>
      <c r="N471" t="s">
        <v>213</v>
      </c>
      <c r="O471">
        <v>81435</v>
      </c>
      <c r="P471" t="s">
        <v>49</v>
      </c>
      <c r="U471" s="1">
        <v>45565</v>
      </c>
      <c r="V471" s="1">
        <v>45565</v>
      </c>
      <c r="W471" s="1">
        <v>45576.729166666664</v>
      </c>
      <c r="X471" s="1">
        <v>45576.729166666664</v>
      </c>
      <c r="AC471" t="s">
        <v>50</v>
      </c>
      <c r="AD471">
        <v>2969784513</v>
      </c>
      <c r="AE471" s="1">
        <v>43179.306250000001</v>
      </c>
      <c r="AF471" t="s">
        <v>3289</v>
      </c>
      <c r="AG471" t="s">
        <v>3290</v>
      </c>
      <c r="AH471" t="s">
        <v>53</v>
      </c>
      <c r="AJ471" t="s">
        <v>50</v>
      </c>
      <c r="AO471" t="s">
        <v>412</v>
      </c>
    </row>
    <row r="472" spans="1:43" x14ac:dyDescent="0.35">
      <c r="A472" t="s">
        <v>3291</v>
      </c>
      <c r="B472" t="s">
        <v>3292</v>
      </c>
      <c r="C472" t="s">
        <v>1699</v>
      </c>
      <c r="F472">
        <v>526271290940</v>
      </c>
      <c r="H472" t="s">
        <v>3291</v>
      </c>
      <c r="J472" t="s">
        <v>3293</v>
      </c>
      <c r="K472" t="s">
        <v>3294</v>
      </c>
      <c r="M472" t="s">
        <v>3295</v>
      </c>
      <c r="N472" t="s">
        <v>319</v>
      </c>
      <c r="O472">
        <v>33800</v>
      </c>
      <c r="P472" t="s">
        <v>320</v>
      </c>
      <c r="U472" s="1">
        <v>45565</v>
      </c>
      <c r="V472" s="1">
        <v>45565</v>
      </c>
      <c r="W472" s="1">
        <v>45565.413194444445</v>
      </c>
      <c r="X472" s="1">
        <v>45565.413194444445</v>
      </c>
      <c r="AC472" t="s">
        <v>50</v>
      </c>
      <c r="AD472">
        <v>1000000001</v>
      </c>
      <c r="AE472" s="1">
        <v>39973.351388888892</v>
      </c>
      <c r="AF472" t="s">
        <v>51</v>
      </c>
      <c r="AG472" t="s">
        <v>3296</v>
      </c>
      <c r="AH472" t="s">
        <v>53</v>
      </c>
      <c r="AJ472" t="s">
        <v>50</v>
      </c>
      <c r="AO472" t="s">
        <v>55</v>
      </c>
      <c r="AP472" s="1">
        <v>45565.400694444441</v>
      </c>
    </row>
    <row r="473" spans="1:43" x14ac:dyDescent="0.35">
      <c r="A473" t="s">
        <v>3297</v>
      </c>
      <c r="B473" t="s">
        <v>2581</v>
      </c>
      <c r="C473" t="s">
        <v>2893</v>
      </c>
      <c r="F473">
        <v>13037933000</v>
      </c>
      <c r="H473" t="s">
        <v>3297</v>
      </c>
      <c r="J473" t="s">
        <v>3298</v>
      </c>
      <c r="K473" t="s">
        <v>3299</v>
      </c>
      <c r="M473" t="s">
        <v>3300</v>
      </c>
      <c r="N473" t="s">
        <v>213</v>
      </c>
      <c r="O473">
        <v>80403</v>
      </c>
      <c r="P473" t="s">
        <v>49</v>
      </c>
      <c r="U473" s="1">
        <v>45565</v>
      </c>
      <c r="V473" s="1">
        <v>45565</v>
      </c>
      <c r="W473" s="1">
        <v>45576.728472222225</v>
      </c>
      <c r="X473" s="1">
        <v>45576.728472222225</v>
      </c>
      <c r="AC473" t="s">
        <v>50</v>
      </c>
      <c r="AD473">
        <v>2969927920</v>
      </c>
      <c r="AE473" s="1">
        <v>43787.54791666667</v>
      </c>
      <c r="AF473" t="s">
        <v>3301</v>
      </c>
      <c r="AG473" t="s">
        <v>3302</v>
      </c>
      <c r="AH473" t="s">
        <v>53</v>
      </c>
      <c r="AJ473" t="s">
        <v>50</v>
      </c>
      <c r="AO473" t="s">
        <v>412</v>
      </c>
    </row>
    <row r="474" spans="1:43" x14ac:dyDescent="0.35">
      <c r="A474" t="s">
        <v>3303</v>
      </c>
      <c r="B474" t="s">
        <v>2581</v>
      </c>
      <c r="C474" t="s">
        <v>3304</v>
      </c>
      <c r="F474">
        <v>13037393000</v>
      </c>
      <c r="H474" t="s">
        <v>3303</v>
      </c>
      <c r="J474" t="s">
        <v>3305</v>
      </c>
      <c r="K474" t="s">
        <v>3306</v>
      </c>
      <c r="M474" t="s">
        <v>1024</v>
      </c>
      <c r="N474" t="s">
        <v>213</v>
      </c>
      <c r="O474">
        <v>81301</v>
      </c>
      <c r="P474" t="s">
        <v>49</v>
      </c>
      <c r="U474" s="1">
        <v>45565</v>
      </c>
      <c r="V474" s="1">
        <v>45565</v>
      </c>
      <c r="W474" s="1">
        <v>45576.727777777778</v>
      </c>
      <c r="X474" s="1">
        <v>45576.727777777778</v>
      </c>
      <c r="AC474" t="s">
        <v>50</v>
      </c>
      <c r="AD474">
        <v>2969691997</v>
      </c>
      <c r="AE474" s="1">
        <v>42398.6</v>
      </c>
      <c r="AF474" t="s">
        <v>3307</v>
      </c>
      <c r="AG474" t="s">
        <v>3308</v>
      </c>
      <c r="AH474" t="s">
        <v>53</v>
      </c>
      <c r="AJ474" t="s">
        <v>50</v>
      </c>
      <c r="AO474" t="s">
        <v>412</v>
      </c>
    </row>
    <row r="475" spans="1:43" x14ac:dyDescent="0.35">
      <c r="A475" t="s">
        <v>3309</v>
      </c>
      <c r="B475" t="s">
        <v>2087</v>
      </c>
      <c r="C475" t="s">
        <v>1799</v>
      </c>
      <c r="F475">
        <v>15052692052</v>
      </c>
      <c r="H475" t="s">
        <v>3310</v>
      </c>
      <c r="J475" t="s">
        <v>3311</v>
      </c>
      <c r="K475" t="s">
        <v>3312</v>
      </c>
      <c r="M475" t="s">
        <v>361</v>
      </c>
      <c r="N475" t="s">
        <v>94</v>
      </c>
      <c r="O475">
        <v>81082</v>
      </c>
      <c r="P475" t="s">
        <v>49</v>
      </c>
      <c r="U475" s="1">
        <v>45565</v>
      </c>
      <c r="V475" s="1">
        <v>45565</v>
      </c>
      <c r="W475" s="1">
        <v>45565.345138888886</v>
      </c>
      <c r="X475" s="1">
        <v>45565.345138888886</v>
      </c>
      <c r="AC475" t="s">
        <v>50</v>
      </c>
      <c r="AD475">
        <v>2975026598</v>
      </c>
      <c r="AE475" s="1">
        <v>45567.493055555555</v>
      </c>
      <c r="AF475" t="s">
        <v>3313</v>
      </c>
      <c r="AG475" t="s">
        <v>3314</v>
      </c>
      <c r="AH475" t="s">
        <v>53</v>
      </c>
      <c r="AJ475" t="s">
        <v>50</v>
      </c>
      <c r="AK475" t="s">
        <v>54</v>
      </c>
      <c r="AO475" t="s">
        <v>96</v>
      </c>
      <c r="AP475" s="1">
        <v>45566.440972222219</v>
      </c>
    </row>
    <row r="476" spans="1:43" x14ac:dyDescent="0.35">
      <c r="A476" t="s">
        <v>3315</v>
      </c>
      <c r="B476" t="s">
        <v>3316</v>
      </c>
      <c r="C476" t="s">
        <v>3317</v>
      </c>
      <c r="F476">
        <v>15052749880</v>
      </c>
      <c r="H476" t="s">
        <v>3315</v>
      </c>
      <c r="J476" t="s">
        <v>339</v>
      </c>
      <c r="K476" t="s">
        <v>3318</v>
      </c>
      <c r="L476">
        <v>111</v>
      </c>
      <c r="M476" t="s">
        <v>341</v>
      </c>
      <c r="N476" t="s">
        <v>223</v>
      </c>
      <c r="O476">
        <v>87107</v>
      </c>
      <c r="P476" t="s">
        <v>49</v>
      </c>
      <c r="U476" s="1">
        <v>45565</v>
      </c>
      <c r="V476" s="1">
        <v>45565</v>
      </c>
      <c r="W476" s="1">
        <v>45565.583333333336</v>
      </c>
      <c r="X476" s="1">
        <v>45565.583333333336</v>
      </c>
      <c r="AC476" t="s">
        <v>50</v>
      </c>
      <c r="AD476">
        <v>2969521508</v>
      </c>
      <c r="AE476" s="1">
        <v>39021.518055555556</v>
      </c>
      <c r="AF476" t="s">
        <v>3319</v>
      </c>
      <c r="AG476" t="s">
        <v>3320</v>
      </c>
      <c r="AH476" t="s">
        <v>53</v>
      </c>
      <c r="AJ476" t="s">
        <v>50</v>
      </c>
      <c r="AK476" t="s">
        <v>54</v>
      </c>
      <c r="AO476" t="s">
        <v>55</v>
      </c>
      <c r="AP476" s="1">
        <v>45565.583333333336</v>
      </c>
    </row>
    <row r="477" spans="1:43" x14ac:dyDescent="0.35">
      <c r="A477" t="s">
        <v>3321</v>
      </c>
      <c r="B477" t="s">
        <v>3322</v>
      </c>
      <c r="C477" t="s">
        <v>3323</v>
      </c>
      <c r="F477">
        <v>19707393314</v>
      </c>
      <c r="H477" t="s">
        <v>3321</v>
      </c>
      <c r="J477" t="s">
        <v>3324</v>
      </c>
      <c r="K477" t="s">
        <v>3325</v>
      </c>
      <c r="M477" t="s">
        <v>3326</v>
      </c>
      <c r="N477" t="s">
        <v>94</v>
      </c>
      <c r="O477">
        <v>81321</v>
      </c>
      <c r="P477" t="s">
        <v>49</v>
      </c>
      <c r="U477" s="1">
        <v>45565</v>
      </c>
      <c r="V477" s="1">
        <v>45565</v>
      </c>
      <c r="W477" s="1">
        <v>45565.95416666667</v>
      </c>
      <c r="X477" s="1">
        <v>45565.95416666667</v>
      </c>
      <c r="AC477" t="s">
        <v>50</v>
      </c>
      <c r="AD477">
        <v>2975025315</v>
      </c>
      <c r="AE477" s="1">
        <v>45566.381944444445</v>
      </c>
      <c r="AF477" t="s">
        <v>3327</v>
      </c>
      <c r="AG477" t="s">
        <v>3328</v>
      </c>
      <c r="AH477" t="s">
        <v>53</v>
      </c>
      <c r="AJ477" t="s">
        <v>50</v>
      </c>
      <c r="AK477" t="s">
        <v>54</v>
      </c>
      <c r="AO477" t="s">
        <v>55</v>
      </c>
      <c r="AP477" s="1">
        <v>45628.679861111108</v>
      </c>
    </row>
    <row r="478" spans="1:43" x14ac:dyDescent="0.35">
      <c r="A478" t="s">
        <v>3329</v>
      </c>
      <c r="B478" t="s">
        <v>3330</v>
      </c>
      <c r="C478" t="s">
        <v>1376</v>
      </c>
      <c r="F478">
        <v>17206185992</v>
      </c>
      <c r="H478" t="s">
        <v>3329</v>
      </c>
      <c r="J478" t="s">
        <v>3331</v>
      </c>
      <c r="K478" t="s">
        <v>3332</v>
      </c>
      <c r="M478" t="s">
        <v>394</v>
      </c>
      <c r="N478" t="s">
        <v>94</v>
      </c>
      <c r="O478">
        <v>80817</v>
      </c>
      <c r="P478" t="s">
        <v>49</v>
      </c>
      <c r="U478" s="1">
        <v>45565</v>
      </c>
      <c r="V478" s="1">
        <v>45565</v>
      </c>
      <c r="W478" s="1">
        <v>45565.380555555559</v>
      </c>
      <c r="X478" s="1">
        <v>45565.380555555559</v>
      </c>
      <c r="AC478" t="s">
        <v>50</v>
      </c>
      <c r="AD478">
        <v>1000000001</v>
      </c>
      <c r="AE478" s="1">
        <v>39973.351388888892</v>
      </c>
      <c r="AF478" t="s">
        <v>51</v>
      </c>
      <c r="AG478" t="s">
        <v>3333</v>
      </c>
      <c r="AH478" t="s">
        <v>53</v>
      </c>
      <c r="AJ478" t="s">
        <v>50</v>
      </c>
      <c r="AK478" t="s">
        <v>54</v>
      </c>
      <c r="AO478" t="s">
        <v>55</v>
      </c>
      <c r="AP478" s="1">
        <v>45710.57916666667</v>
      </c>
    </row>
    <row r="479" spans="1:43" x14ac:dyDescent="0.35">
      <c r="A479" t="s">
        <v>3334</v>
      </c>
      <c r="B479" t="s">
        <v>3335</v>
      </c>
      <c r="C479" t="s">
        <v>3336</v>
      </c>
      <c r="F479" t="s">
        <v>3337</v>
      </c>
      <c r="H479" t="s">
        <v>3338</v>
      </c>
      <c r="J479" t="s">
        <v>3339</v>
      </c>
      <c r="K479" t="s">
        <v>3340</v>
      </c>
      <c r="M479" t="s">
        <v>3341</v>
      </c>
      <c r="N479" t="s">
        <v>1146</v>
      </c>
      <c r="O479">
        <v>76049</v>
      </c>
      <c r="P479" t="s">
        <v>49</v>
      </c>
      <c r="U479" s="1">
        <v>45565</v>
      </c>
      <c r="V479" s="1">
        <v>45565</v>
      </c>
      <c r="W479" s="1">
        <v>45565</v>
      </c>
      <c r="X479" s="1">
        <v>45565</v>
      </c>
      <c r="AC479" t="s">
        <v>50</v>
      </c>
      <c r="AD479">
        <v>2969825089</v>
      </c>
      <c r="AE479" s="1">
        <v>43320.4375</v>
      </c>
      <c r="AG479" t="s">
        <v>3342</v>
      </c>
      <c r="AH479" t="s">
        <v>53</v>
      </c>
      <c r="AJ479" t="s">
        <v>50</v>
      </c>
      <c r="AO479" t="s">
        <v>55</v>
      </c>
      <c r="AP479" s="1">
        <v>45736.572222222225</v>
      </c>
    </row>
    <row r="480" spans="1:43" x14ac:dyDescent="0.35">
      <c r="A480" t="s">
        <v>3343</v>
      </c>
      <c r="B480" t="s">
        <v>3344</v>
      </c>
      <c r="C480" t="s">
        <v>90</v>
      </c>
      <c r="F480">
        <v>19702164553</v>
      </c>
      <c r="H480" t="s">
        <v>3343</v>
      </c>
      <c r="J480" t="s">
        <v>3345</v>
      </c>
      <c r="K480" t="s">
        <v>3346</v>
      </c>
      <c r="M480" t="s">
        <v>3347</v>
      </c>
      <c r="N480" t="s">
        <v>94</v>
      </c>
      <c r="O480">
        <v>81641</v>
      </c>
      <c r="P480" t="s">
        <v>49</v>
      </c>
      <c r="U480" s="1">
        <v>45565</v>
      </c>
      <c r="V480" s="1">
        <v>45565</v>
      </c>
      <c r="W480" s="1">
        <v>45565.879861111112</v>
      </c>
      <c r="X480" s="1">
        <v>45565.879861111112</v>
      </c>
      <c r="AC480" t="s">
        <v>50</v>
      </c>
      <c r="AD480">
        <v>1000000001</v>
      </c>
      <c r="AE480" s="1">
        <v>39973.351388888892</v>
      </c>
      <c r="AF480" t="s">
        <v>51</v>
      </c>
      <c r="AG480" t="s">
        <v>3348</v>
      </c>
      <c r="AH480" t="s">
        <v>53</v>
      </c>
      <c r="AJ480" t="s">
        <v>50</v>
      </c>
      <c r="AK480" t="s">
        <v>54</v>
      </c>
      <c r="AO480" t="s">
        <v>55</v>
      </c>
      <c r="AP480" s="1">
        <v>45596.529861111114</v>
      </c>
      <c r="AQ480" s="1">
        <v>45588.554861111108</v>
      </c>
    </row>
    <row r="481" spans="1:43" x14ac:dyDescent="0.35">
      <c r="A481" t="s">
        <v>3349</v>
      </c>
      <c r="B481" t="s">
        <v>1925</v>
      </c>
      <c r="C481" t="s">
        <v>200</v>
      </c>
      <c r="F481">
        <v>19704283006</v>
      </c>
      <c r="H481" t="s">
        <v>3350</v>
      </c>
      <c r="J481" t="s">
        <v>3351</v>
      </c>
      <c r="K481" t="s">
        <v>3352</v>
      </c>
      <c r="M481" t="s">
        <v>3353</v>
      </c>
      <c r="N481" t="s">
        <v>94</v>
      </c>
      <c r="O481">
        <v>81431</v>
      </c>
      <c r="P481" t="s">
        <v>49</v>
      </c>
      <c r="U481" s="1">
        <v>45565</v>
      </c>
      <c r="V481" s="1">
        <v>45565</v>
      </c>
      <c r="W481" s="1">
        <v>45565.556944444441</v>
      </c>
      <c r="X481" s="1">
        <v>45565.556944444441</v>
      </c>
      <c r="AC481" t="s">
        <v>50</v>
      </c>
      <c r="AD481">
        <v>1000000001</v>
      </c>
      <c r="AE481" s="1">
        <v>39973.351388888892</v>
      </c>
      <c r="AF481" t="s">
        <v>51</v>
      </c>
      <c r="AG481" t="s">
        <v>3354</v>
      </c>
      <c r="AH481" t="s">
        <v>53</v>
      </c>
      <c r="AJ481" t="s">
        <v>50</v>
      </c>
      <c r="AK481" t="s">
        <v>54</v>
      </c>
      <c r="AO481" t="s">
        <v>55</v>
      </c>
      <c r="AP481" s="1">
        <v>45733.907638888886</v>
      </c>
    </row>
    <row r="482" spans="1:43" x14ac:dyDescent="0.35">
      <c r="A482" t="s">
        <v>3355</v>
      </c>
      <c r="B482" t="s">
        <v>3356</v>
      </c>
      <c r="C482" t="s">
        <v>407</v>
      </c>
      <c r="F482">
        <v>18328484324</v>
      </c>
      <c r="H482" t="s">
        <v>3355</v>
      </c>
      <c r="J482" t="s">
        <v>3357</v>
      </c>
      <c r="K482" t="s">
        <v>3358</v>
      </c>
      <c r="M482" t="s">
        <v>1880</v>
      </c>
      <c r="N482" t="s">
        <v>137</v>
      </c>
      <c r="O482">
        <v>77067</v>
      </c>
      <c r="P482" t="s">
        <v>49</v>
      </c>
      <c r="U482" s="1">
        <v>45565</v>
      </c>
      <c r="V482" s="1">
        <v>45565</v>
      </c>
      <c r="W482" s="1">
        <v>45565.584722222222</v>
      </c>
      <c r="X482" s="1">
        <v>45565.584722222222</v>
      </c>
      <c r="AC482" t="s">
        <v>50</v>
      </c>
      <c r="AD482">
        <v>1000000001</v>
      </c>
      <c r="AE482" s="1">
        <v>39973.351388888892</v>
      </c>
      <c r="AF482" t="s">
        <v>51</v>
      </c>
      <c r="AG482" t="s">
        <v>3359</v>
      </c>
      <c r="AH482" t="s">
        <v>53</v>
      </c>
      <c r="AJ482" t="s">
        <v>50</v>
      </c>
      <c r="AK482" t="s">
        <v>54</v>
      </c>
      <c r="AO482" t="s">
        <v>55</v>
      </c>
      <c r="AP482" s="1">
        <v>45565.588194444441</v>
      </c>
    </row>
    <row r="483" spans="1:43" x14ac:dyDescent="0.35">
      <c r="A483" t="s">
        <v>3360</v>
      </c>
      <c r="B483" t="s">
        <v>3361</v>
      </c>
      <c r="C483" t="s">
        <v>125</v>
      </c>
      <c r="F483" t="s">
        <v>3362</v>
      </c>
      <c r="H483" t="s">
        <v>3363</v>
      </c>
      <c r="J483" t="s">
        <v>3364</v>
      </c>
      <c r="K483" t="s">
        <v>3365</v>
      </c>
      <c r="M483" t="s">
        <v>3366</v>
      </c>
      <c r="N483" t="s">
        <v>978</v>
      </c>
      <c r="O483">
        <v>59714</v>
      </c>
      <c r="P483" t="s">
        <v>49</v>
      </c>
      <c r="U483" s="1">
        <v>45565</v>
      </c>
      <c r="V483" s="1">
        <v>45565</v>
      </c>
      <c r="W483" s="1">
        <v>45565.508333333331</v>
      </c>
      <c r="X483" s="1">
        <v>45565.508333333331</v>
      </c>
      <c r="AC483" t="s">
        <v>53</v>
      </c>
      <c r="AD483">
        <v>2973398076</v>
      </c>
      <c r="AE483" s="1">
        <v>45070.895833333336</v>
      </c>
      <c r="AF483" t="s">
        <v>3367</v>
      </c>
      <c r="AG483" t="s">
        <v>3368</v>
      </c>
      <c r="AH483" t="s">
        <v>53</v>
      </c>
      <c r="AJ483" t="s">
        <v>50</v>
      </c>
      <c r="AK483" t="s">
        <v>54</v>
      </c>
      <c r="AO483" t="s">
        <v>55</v>
      </c>
      <c r="AP483" s="1">
        <v>45733.680555555555</v>
      </c>
      <c r="AQ483" s="1">
        <v>42471.224999999999</v>
      </c>
    </row>
    <row r="484" spans="1:43" x14ac:dyDescent="0.35">
      <c r="A484" t="s">
        <v>3369</v>
      </c>
      <c r="B484" t="s">
        <v>2581</v>
      </c>
      <c r="C484" t="s">
        <v>2893</v>
      </c>
      <c r="F484">
        <v>13037393000</v>
      </c>
      <c r="H484" t="s">
        <v>3369</v>
      </c>
      <c r="J484" t="s">
        <v>3370</v>
      </c>
      <c r="K484" t="s">
        <v>3371</v>
      </c>
      <c r="M484" t="s">
        <v>961</v>
      </c>
      <c r="N484" t="s">
        <v>674</v>
      </c>
      <c r="O484">
        <v>88220</v>
      </c>
      <c r="P484" t="s">
        <v>49</v>
      </c>
      <c r="U484" s="1">
        <v>45565</v>
      </c>
      <c r="V484" s="1">
        <v>45565</v>
      </c>
      <c r="W484" s="1">
        <v>45576.728472222225</v>
      </c>
      <c r="X484" s="1">
        <v>45576.728472222225</v>
      </c>
      <c r="AC484" t="s">
        <v>50</v>
      </c>
      <c r="AD484">
        <v>2969570687</v>
      </c>
      <c r="AE484" s="1">
        <v>40948.676388888889</v>
      </c>
      <c r="AF484" t="s">
        <v>3372</v>
      </c>
      <c r="AG484" t="s">
        <v>3373</v>
      </c>
      <c r="AH484" t="s">
        <v>53</v>
      </c>
      <c r="AJ484" t="s">
        <v>50</v>
      </c>
      <c r="AO484" t="s">
        <v>412</v>
      </c>
    </row>
    <row r="485" spans="1:43" x14ac:dyDescent="0.35">
      <c r="A485" t="s">
        <v>3374</v>
      </c>
      <c r="B485" t="s">
        <v>2581</v>
      </c>
      <c r="C485" t="s">
        <v>2893</v>
      </c>
      <c r="F485">
        <v>13037393000</v>
      </c>
      <c r="H485" t="s">
        <v>3374</v>
      </c>
      <c r="J485" t="s">
        <v>3375</v>
      </c>
      <c r="K485" t="s">
        <v>3376</v>
      </c>
      <c r="M485" t="s">
        <v>3377</v>
      </c>
      <c r="N485" t="s">
        <v>121</v>
      </c>
      <c r="O485" t="s">
        <v>3378</v>
      </c>
      <c r="P485" t="s">
        <v>49</v>
      </c>
      <c r="U485" s="1">
        <v>45565</v>
      </c>
      <c r="V485" s="1">
        <v>45565</v>
      </c>
      <c r="W485" s="1">
        <v>45576.726388888892</v>
      </c>
      <c r="X485" s="1">
        <v>45576.726388888892</v>
      </c>
      <c r="AC485" t="s">
        <v>50</v>
      </c>
      <c r="AD485">
        <v>2969598289</v>
      </c>
      <c r="AE485" s="1">
        <v>41513.688888888886</v>
      </c>
      <c r="AF485" t="s">
        <v>3379</v>
      </c>
      <c r="AG485" t="s">
        <v>3380</v>
      </c>
      <c r="AH485" t="s">
        <v>53</v>
      </c>
      <c r="AJ485" t="s">
        <v>50</v>
      </c>
      <c r="AO485" t="s">
        <v>412</v>
      </c>
    </row>
    <row r="486" spans="1:43" x14ac:dyDescent="0.35">
      <c r="A486" t="s">
        <v>3381</v>
      </c>
      <c r="B486" t="s">
        <v>2581</v>
      </c>
      <c r="C486" t="s">
        <v>2893</v>
      </c>
      <c r="F486">
        <v>13037393000</v>
      </c>
      <c r="H486" t="s">
        <v>3381</v>
      </c>
      <c r="J486" t="s">
        <v>3382</v>
      </c>
      <c r="K486" t="s">
        <v>3383</v>
      </c>
      <c r="M486" t="s">
        <v>1427</v>
      </c>
      <c r="N486" t="s">
        <v>121</v>
      </c>
      <c r="O486">
        <v>78701</v>
      </c>
      <c r="P486" t="s">
        <v>49</v>
      </c>
      <c r="U486" s="1">
        <v>45565</v>
      </c>
      <c r="V486" s="1">
        <v>45565</v>
      </c>
      <c r="W486" s="1">
        <v>45576.726388888892</v>
      </c>
      <c r="X486" s="1">
        <v>45576.726388888892</v>
      </c>
      <c r="AC486" t="s">
        <v>50</v>
      </c>
      <c r="AD486">
        <v>2969736665</v>
      </c>
      <c r="AE486" s="1">
        <v>42853.659722222219</v>
      </c>
      <c r="AF486" t="s">
        <v>3384</v>
      </c>
      <c r="AG486" t="s">
        <v>3385</v>
      </c>
      <c r="AH486" t="s">
        <v>53</v>
      </c>
      <c r="AJ486" t="s">
        <v>50</v>
      </c>
      <c r="AO486" t="s">
        <v>412</v>
      </c>
    </row>
    <row r="487" spans="1:43" x14ac:dyDescent="0.35">
      <c r="A487" t="s">
        <v>3386</v>
      </c>
      <c r="B487" t="s">
        <v>595</v>
      </c>
      <c r="C487" t="s">
        <v>3387</v>
      </c>
      <c r="F487">
        <v>15055033006</v>
      </c>
      <c r="H487" t="s">
        <v>3386</v>
      </c>
      <c r="J487" t="s">
        <v>339</v>
      </c>
      <c r="K487" t="s">
        <v>3388</v>
      </c>
      <c r="M487" t="s">
        <v>341</v>
      </c>
      <c r="N487" t="s">
        <v>223</v>
      </c>
      <c r="O487">
        <v>87107</v>
      </c>
      <c r="P487" t="s">
        <v>49</v>
      </c>
      <c r="U487" s="1">
        <v>45566</v>
      </c>
      <c r="V487" s="1">
        <v>45566</v>
      </c>
      <c r="W487" s="1">
        <v>45566.393750000003</v>
      </c>
      <c r="X487" s="1">
        <v>45566.393750000003</v>
      </c>
      <c r="AC487" t="s">
        <v>50</v>
      </c>
      <c r="AD487">
        <v>2969521508</v>
      </c>
      <c r="AE487" s="1">
        <v>39021.518055555556</v>
      </c>
      <c r="AF487" t="s">
        <v>3319</v>
      </c>
      <c r="AG487" t="s">
        <v>3389</v>
      </c>
      <c r="AH487" t="s">
        <v>53</v>
      </c>
      <c r="AJ487" t="s">
        <v>50</v>
      </c>
      <c r="AK487" t="s">
        <v>54</v>
      </c>
      <c r="AO487" t="s">
        <v>55</v>
      </c>
      <c r="AP487" s="1">
        <v>45736.386805555558</v>
      </c>
      <c r="AQ487" s="1">
        <v>45719.42083333333</v>
      </c>
    </row>
    <row r="488" spans="1:43" x14ac:dyDescent="0.35">
      <c r="A488" t="s">
        <v>3390</v>
      </c>
      <c r="B488" t="s">
        <v>3391</v>
      </c>
      <c r="C488" t="s">
        <v>1912</v>
      </c>
      <c r="F488">
        <v>17197238075</v>
      </c>
      <c r="H488" t="s">
        <v>3390</v>
      </c>
      <c r="J488" t="s">
        <v>3392</v>
      </c>
      <c r="K488" t="s">
        <v>3393</v>
      </c>
      <c r="M488" t="s">
        <v>128</v>
      </c>
      <c r="N488" t="s">
        <v>94</v>
      </c>
      <c r="O488">
        <v>81001</v>
      </c>
      <c r="P488" t="s">
        <v>49</v>
      </c>
      <c r="U488" s="1">
        <v>45566</v>
      </c>
      <c r="V488" s="1">
        <v>45566</v>
      </c>
      <c r="W488" s="1">
        <v>45566.572222222225</v>
      </c>
      <c r="X488" s="1">
        <v>45566.572222222225</v>
      </c>
      <c r="AC488" t="s">
        <v>50</v>
      </c>
      <c r="AD488">
        <v>2975025954</v>
      </c>
      <c r="AE488" s="1">
        <v>45566.712500000001</v>
      </c>
      <c r="AF488" t="s">
        <v>3394</v>
      </c>
      <c r="AG488" t="s">
        <v>3395</v>
      </c>
      <c r="AH488" t="s">
        <v>53</v>
      </c>
      <c r="AJ488" t="s">
        <v>50</v>
      </c>
      <c r="AK488" t="s">
        <v>54</v>
      </c>
      <c r="AO488" t="s">
        <v>55</v>
      </c>
      <c r="AP488" s="1">
        <v>45567.586111111108</v>
      </c>
      <c r="AQ488" s="1">
        <v>45567.584722222222</v>
      </c>
    </row>
    <row r="489" spans="1:43" x14ac:dyDescent="0.35">
      <c r="A489" t="s">
        <v>3396</v>
      </c>
      <c r="B489" t="s">
        <v>3397</v>
      </c>
      <c r="C489" t="s">
        <v>3398</v>
      </c>
      <c r="F489">
        <v>13073293241</v>
      </c>
      <c r="H489" t="s">
        <v>3396</v>
      </c>
      <c r="J489" t="s">
        <v>3399</v>
      </c>
      <c r="K489" t="s">
        <v>3400</v>
      </c>
      <c r="M489" t="s">
        <v>3401</v>
      </c>
      <c r="N489" t="s">
        <v>94</v>
      </c>
      <c r="O489">
        <v>81089</v>
      </c>
      <c r="P489" t="s">
        <v>49</v>
      </c>
      <c r="U489" s="1">
        <v>45566</v>
      </c>
      <c r="V489" s="1">
        <v>45566</v>
      </c>
      <c r="W489" s="1">
        <v>45566.51458333333</v>
      </c>
      <c r="X489" s="1">
        <v>45566.51458333333</v>
      </c>
      <c r="AC489" t="s">
        <v>50</v>
      </c>
      <c r="AD489">
        <v>2973850970</v>
      </c>
      <c r="AE489" s="1">
        <v>45239.359027777777</v>
      </c>
      <c r="AF489" t="s">
        <v>3402</v>
      </c>
      <c r="AG489" t="s">
        <v>3403</v>
      </c>
      <c r="AH489" t="s">
        <v>53</v>
      </c>
      <c r="AJ489" t="s">
        <v>50</v>
      </c>
      <c r="AK489" t="s">
        <v>54</v>
      </c>
      <c r="AO489" t="s">
        <v>55</v>
      </c>
      <c r="AP489" s="1">
        <v>45566.579861111109</v>
      </c>
      <c r="AQ489" s="1">
        <v>45566.570138888892</v>
      </c>
    </row>
    <row r="490" spans="1:43" x14ac:dyDescent="0.35">
      <c r="A490" t="s">
        <v>3404</v>
      </c>
      <c r="B490" t="s">
        <v>3405</v>
      </c>
      <c r="C490" t="s">
        <v>3406</v>
      </c>
      <c r="F490" t="s">
        <v>3407</v>
      </c>
      <c r="H490" t="s">
        <v>3404</v>
      </c>
      <c r="J490" t="s">
        <v>3408</v>
      </c>
      <c r="K490" t="s">
        <v>3409</v>
      </c>
      <c r="M490" t="s">
        <v>3410</v>
      </c>
      <c r="N490" t="s">
        <v>121</v>
      </c>
      <c r="O490">
        <v>77024</v>
      </c>
      <c r="P490" t="s">
        <v>49</v>
      </c>
      <c r="U490" s="1">
        <v>45566</v>
      </c>
      <c r="V490" s="1">
        <v>45566</v>
      </c>
      <c r="W490" s="1">
        <v>45566</v>
      </c>
      <c r="X490" s="1">
        <v>45566</v>
      </c>
      <c r="AC490" t="s">
        <v>50</v>
      </c>
      <c r="AD490">
        <v>2973577988</v>
      </c>
      <c r="AE490" s="1">
        <v>45139.635416666664</v>
      </c>
      <c r="AG490" t="s">
        <v>3411</v>
      </c>
      <c r="AH490" t="s">
        <v>53</v>
      </c>
      <c r="AJ490" t="s">
        <v>50</v>
      </c>
      <c r="AO490" t="s">
        <v>55</v>
      </c>
      <c r="AP490" s="1">
        <v>45574.335416666669</v>
      </c>
      <c r="AQ490" s="1">
        <v>45138.419444444444</v>
      </c>
    </row>
    <row r="491" spans="1:43" x14ac:dyDescent="0.35">
      <c r="A491" t="s">
        <v>3412</v>
      </c>
      <c r="B491" t="s">
        <v>3413</v>
      </c>
      <c r="C491" t="s">
        <v>1994</v>
      </c>
      <c r="F491" t="s">
        <v>3414</v>
      </c>
      <c r="H491" t="s">
        <v>3412</v>
      </c>
      <c r="J491" t="s">
        <v>3415</v>
      </c>
      <c r="K491" t="s">
        <v>3416</v>
      </c>
      <c r="L491" t="s">
        <v>3417</v>
      </c>
      <c r="M491" t="s">
        <v>3418</v>
      </c>
      <c r="N491" t="s">
        <v>3419</v>
      </c>
      <c r="P491" t="s">
        <v>517</v>
      </c>
      <c r="U491" s="1">
        <v>45566</v>
      </c>
      <c r="V491" s="1">
        <v>45566</v>
      </c>
      <c r="W491" s="1">
        <v>45566.698611111111</v>
      </c>
      <c r="X491" s="1">
        <v>45566.698611111111</v>
      </c>
      <c r="AC491" t="s">
        <v>50</v>
      </c>
      <c r="AD491">
        <v>1000000001</v>
      </c>
      <c r="AE491" s="1">
        <v>39973.351388888892</v>
      </c>
      <c r="AF491" t="s">
        <v>51</v>
      </c>
      <c r="AG491" t="s">
        <v>3420</v>
      </c>
      <c r="AH491" t="s">
        <v>53</v>
      </c>
      <c r="AJ491" t="s">
        <v>50</v>
      </c>
      <c r="AK491" t="s">
        <v>54</v>
      </c>
      <c r="AO491" t="s">
        <v>67</v>
      </c>
    </row>
    <row r="492" spans="1:43" x14ac:dyDescent="0.35">
      <c r="A492" t="s">
        <v>3421</v>
      </c>
      <c r="B492" t="s">
        <v>1365</v>
      </c>
      <c r="C492" t="s">
        <v>1453</v>
      </c>
      <c r="F492">
        <v>15056602909</v>
      </c>
      <c r="H492" t="s">
        <v>3421</v>
      </c>
      <c r="J492" t="s">
        <v>3422</v>
      </c>
      <c r="K492" t="s">
        <v>3423</v>
      </c>
      <c r="M492" t="s">
        <v>3424</v>
      </c>
      <c r="N492" t="s">
        <v>223</v>
      </c>
      <c r="O492">
        <v>87560</v>
      </c>
      <c r="P492" t="s">
        <v>49</v>
      </c>
      <c r="U492" s="1">
        <v>45566</v>
      </c>
      <c r="V492" s="1">
        <v>45566</v>
      </c>
      <c r="W492" s="1">
        <v>45566.727083333331</v>
      </c>
      <c r="X492" s="1">
        <v>45566.727083333331</v>
      </c>
      <c r="AC492" t="s">
        <v>50</v>
      </c>
      <c r="AD492">
        <v>2969520228</v>
      </c>
      <c r="AE492" s="1">
        <v>38945.72152777778</v>
      </c>
      <c r="AF492" t="s">
        <v>3425</v>
      </c>
      <c r="AG492" t="s">
        <v>3426</v>
      </c>
      <c r="AH492" t="s">
        <v>53</v>
      </c>
      <c r="AJ492" t="s">
        <v>50</v>
      </c>
      <c r="AK492" t="s">
        <v>54</v>
      </c>
      <c r="AO492" t="s">
        <v>55</v>
      </c>
      <c r="AP492" s="1">
        <v>45596.415277777778</v>
      </c>
      <c r="AQ492" s="1">
        <v>45596.429166666669</v>
      </c>
    </row>
    <row r="493" spans="1:43" x14ac:dyDescent="0.35">
      <c r="A493" t="s">
        <v>3427</v>
      </c>
      <c r="B493" t="s">
        <v>3428</v>
      </c>
      <c r="C493" t="s">
        <v>3140</v>
      </c>
      <c r="F493">
        <v>17194588896</v>
      </c>
      <c r="H493" t="s">
        <v>3427</v>
      </c>
      <c r="J493" t="s">
        <v>3429</v>
      </c>
      <c r="K493" t="s">
        <v>3430</v>
      </c>
      <c r="M493" t="s">
        <v>3431</v>
      </c>
      <c r="N493" t="s">
        <v>94</v>
      </c>
      <c r="O493">
        <v>81222</v>
      </c>
      <c r="P493" t="s">
        <v>49</v>
      </c>
      <c r="U493" s="1">
        <v>45566</v>
      </c>
      <c r="V493" s="1">
        <v>45566</v>
      </c>
      <c r="W493" s="1">
        <v>45566.436111111114</v>
      </c>
      <c r="X493" s="1">
        <v>45566.436111111114</v>
      </c>
      <c r="AC493" t="s">
        <v>50</v>
      </c>
      <c r="AD493">
        <v>2975025760</v>
      </c>
      <c r="AE493" s="1">
        <v>45566.524305555555</v>
      </c>
      <c r="AF493" t="s">
        <v>3432</v>
      </c>
      <c r="AG493" t="s">
        <v>3433</v>
      </c>
      <c r="AH493" t="s">
        <v>53</v>
      </c>
      <c r="AJ493" t="s">
        <v>50</v>
      </c>
      <c r="AK493" t="s">
        <v>54</v>
      </c>
      <c r="AO493" t="s">
        <v>55</v>
      </c>
      <c r="AP493" s="1">
        <v>45566.743055555555</v>
      </c>
      <c r="AQ493" s="1">
        <v>45566.556944444441</v>
      </c>
    </row>
    <row r="494" spans="1:43" x14ac:dyDescent="0.35">
      <c r="A494" t="s">
        <v>3434</v>
      </c>
      <c r="B494" t="s">
        <v>2087</v>
      </c>
      <c r="C494" t="s">
        <v>1212</v>
      </c>
      <c r="F494">
        <v>17195532324</v>
      </c>
      <c r="H494" t="s">
        <v>3434</v>
      </c>
      <c r="J494" t="s">
        <v>1454</v>
      </c>
      <c r="K494" t="s">
        <v>3435</v>
      </c>
      <c r="M494" t="s">
        <v>706</v>
      </c>
      <c r="N494" t="s">
        <v>94</v>
      </c>
      <c r="O494">
        <v>81003</v>
      </c>
      <c r="P494" t="s">
        <v>49</v>
      </c>
      <c r="U494" s="1">
        <v>45566</v>
      </c>
      <c r="V494" s="1">
        <v>45566</v>
      </c>
      <c r="W494" s="1">
        <v>45566.527083333334</v>
      </c>
      <c r="X494" s="1">
        <v>45566.527083333334</v>
      </c>
      <c r="AC494" t="s">
        <v>50</v>
      </c>
      <c r="AD494">
        <v>2972989383</v>
      </c>
      <c r="AE494" s="1">
        <v>44995.11041666667</v>
      </c>
      <c r="AF494" t="s">
        <v>1456</v>
      </c>
      <c r="AG494" t="s">
        <v>3436</v>
      </c>
      <c r="AH494" t="s">
        <v>53</v>
      </c>
      <c r="AJ494" t="s">
        <v>50</v>
      </c>
      <c r="AK494" t="s">
        <v>54</v>
      </c>
      <c r="AO494" t="s">
        <v>55</v>
      </c>
      <c r="AP494" s="1">
        <v>45566.580555555556</v>
      </c>
      <c r="AQ494" s="1">
        <v>45566.577777777777</v>
      </c>
    </row>
    <row r="495" spans="1:43" x14ac:dyDescent="0.35">
      <c r="A495" t="s">
        <v>3437</v>
      </c>
      <c r="B495" t="s">
        <v>3438</v>
      </c>
      <c r="C495" t="s">
        <v>3439</v>
      </c>
      <c r="F495">
        <v>19498266304</v>
      </c>
      <c r="H495" t="s">
        <v>3440</v>
      </c>
      <c r="K495" t="s">
        <v>3441</v>
      </c>
      <c r="M495" t="s">
        <v>3442</v>
      </c>
      <c r="N495" t="s">
        <v>111</v>
      </c>
      <c r="O495">
        <v>92705</v>
      </c>
      <c r="P495" t="s">
        <v>49</v>
      </c>
      <c r="U495" s="1">
        <v>45566</v>
      </c>
      <c r="V495" s="1">
        <v>45566</v>
      </c>
      <c r="W495" s="1">
        <v>45566.35</v>
      </c>
      <c r="X495" s="1">
        <v>45566.35</v>
      </c>
      <c r="AC495" t="s">
        <v>50</v>
      </c>
      <c r="AD495">
        <v>1000000001</v>
      </c>
      <c r="AE495" s="1">
        <v>39973.351388888892</v>
      </c>
      <c r="AF495" t="s">
        <v>51</v>
      </c>
      <c r="AG495" t="s">
        <v>3443</v>
      </c>
      <c r="AH495" t="s">
        <v>53</v>
      </c>
      <c r="AJ495" t="s">
        <v>50</v>
      </c>
      <c r="AK495" t="s">
        <v>54</v>
      </c>
      <c r="AO495" t="s">
        <v>55</v>
      </c>
      <c r="AP495" s="1">
        <v>45566.35</v>
      </c>
    </row>
    <row r="496" spans="1:43" x14ac:dyDescent="0.35">
      <c r="A496" t="s">
        <v>3444</v>
      </c>
      <c r="B496" t="s">
        <v>3445</v>
      </c>
      <c r="C496" t="s">
        <v>1052</v>
      </c>
      <c r="F496" t="s">
        <v>202</v>
      </c>
      <c r="H496" t="s">
        <v>3446</v>
      </c>
      <c r="J496" t="s">
        <v>204</v>
      </c>
      <c r="P496" t="s">
        <v>49</v>
      </c>
      <c r="U496" s="1">
        <v>45566</v>
      </c>
      <c r="V496" s="1">
        <v>45566</v>
      </c>
      <c r="W496" s="1">
        <v>45567.399305555555</v>
      </c>
      <c r="X496" s="1">
        <v>45567.399305555555</v>
      </c>
      <c r="AC496" t="s">
        <v>50</v>
      </c>
      <c r="AD496">
        <v>1000000000</v>
      </c>
      <c r="AE496" s="1">
        <v>37295</v>
      </c>
      <c r="AG496" t="s">
        <v>3447</v>
      </c>
      <c r="AH496" t="s">
        <v>53</v>
      </c>
      <c r="AJ496" t="s">
        <v>50</v>
      </c>
      <c r="AO496" t="s">
        <v>55</v>
      </c>
      <c r="AP496" s="1">
        <v>45667.378472222219</v>
      </c>
    </row>
    <row r="497" spans="1:43" x14ac:dyDescent="0.35">
      <c r="A497" t="s">
        <v>3448</v>
      </c>
      <c r="B497" t="s">
        <v>3449</v>
      </c>
      <c r="C497" t="s">
        <v>3450</v>
      </c>
      <c r="F497" t="s">
        <v>3451</v>
      </c>
      <c r="H497" t="s">
        <v>3448</v>
      </c>
      <c r="J497" t="s">
        <v>3452</v>
      </c>
      <c r="K497" t="s">
        <v>3453</v>
      </c>
      <c r="M497" t="s">
        <v>3454</v>
      </c>
      <c r="N497" t="s">
        <v>787</v>
      </c>
      <c r="O497">
        <v>84120</v>
      </c>
      <c r="P497" t="s">
        <v>517</v>
      </c>
      <c r="U497" s="1">
        <v>45566</v>
      </c>
      <c r="V497" s="1">
        <v>45566</v>
      </c>
      <c r="W497" s="1">
        <v>45566</v>
      </c>
      <c r="X497" s="1">
        <v>45566</v>
      </c>
      <c r="AC497" t="s">
        <v>53</v>
      </c>
      <c r="AD497">
        <v>2969591941</v>
      </c>
      <c r="AE497" s="1">
        <v>41407.517361111109</v>
      </c>
      <c r="AG497" t="s">
        <v>3455</v>
      </c>
      <c r="AH497" t="s">
        <v>53</v>
      </c>
      <c r="AJ497" t="s">
        <v>50</v>
      </c>
      <c r="AO497" t="s">
        <v>55</v>
      </c>
      <c r="AP497" s="1">
        <v>45614.756249999999</v>
      </c>
    </row>
    <row r="498" spans="1:43" x14ac:dyDescent="0.35">
      <c r="A498">
        <v>387049</v>
      </c>
      <c r="B498" t="s">
        <v>3456</v>
      </c>
      <c r="C498" t="s">
        <v>125</v>
      </c>
      <c r="F498" t="s">
        <v>460</v>
      </c>
      <c r="H498" t="s">
        <v>590</v>
      </c>
      <c r="J498" t="s">
        <v>462</v>
      </c>
      <c r="M498" t="s">
        <v>591</v>
      </c>
      <c r="N498" t="s">
        <v>674</v>
      </c>
      <c r="O498">
        <v>87144</v>
      </c>
      <c r="P498" t="s">
        <v>49</v>
      </c>
      <c r="U498" s="1">
        <v>45566</v>
      </c>
      <c r="V498" s="1">
        <v>45566</v>
      </c>
      <c r="W498" s="1">
        <v>45568.556944444441</v>
      </c>
      <c r="X498" s="1">
        <v>45568.556944444441</v>
      </c>
      <c r="AC498" t="s">
        <v>50</v>
      </c>
      <c r="AD498">
        <v>2969543968</v>
      </c>
      <c r="AE498" s="1">
        <v>40032.470138888886</v>
      </c>
      <c r="AF498" t="s">
        <v>3457</v>
      </c>
      <c r="AG498" t="s">
        <v>3458</v>
      </c>
      <c r="AH498" t="s">
        <v>53</v>
      </c>
      <c r="AJ498" t="s">
        <v>50</v>
      </c>
      <c r="AO498" t="s">
        <v>412</v>
      </c>
    </row>
    <row r="499" spans="1:43" x14ac:dyDescent="0.35">
      <c r="A499" t="s">
        <v>3459</v>
      </c>
      <c r="B499" t="s">
        <v>3460</v>
      </c>
      <c r="C499" t="s">
        <v>283</v>
      </c>
      <c r="F499">
        <v>13034827688</v>
      </c>
      <c r="H499" t="s">
        <v>3459</v>
      </c>
      <c r="K499" t="s">
        <v>3461</v>
      </c>
      <c r="M499" t="s">
        <v>3462</v>
      </c>
      <c r="N499" t="s">
        <v>94</v>
      </c>
      <c r="O499">
        <v>80127</v>
      </c>
      <c r="P499" t="s">
        <v>49</v>
      </c>
      <c r="U499" s="1">
        <v>45566</v>
      </c>
      <c r="V499" s="1">
        <v>45566</v>
      </c>
      <c r="W499" s="1">
        <v>45566.981944444444</v>
      </c>
      <c r="X499" s="1">
        <v>45566.981944444444</v>
      </c>
      <c r="AC499" t="s">
        <v>50</v>
      </c>
      <c r="AD499">
        <v>1000000001</v>
      </c>
      <c r="AE499" s="1">
        <v>39973.351388888892</v>
      </c>
      <c r="AF499" t="s">
        <v>51</v>
      </c>
      <c r="AG499" t="s">
        <v>3463</v>
      </c>
      <c r="AH499" t="s">
        <v>53</v>
      </c>
      <c r="AJ499" t="s">
        <v>50</v>
      </c>
      <c r="AK499" t="s">
        <v>54</v>
      </c>
      <c r="AO499" t="s">
        <v>55</v>
      </c>
      <c r="AP499" s="1">
        <v>45566.979861111111</v>
      </c>
    </row>
    <row r="500" spans="1:43" x14ac:dyDescent="0.35">
      <c r="A500" t="s">
        <v>3464</v>
      </c>
      <c r="B500" t="s">
        <v>3465</v>
      </c>
      <c r="C500" t="s">
        <v>513</v>
      </c>
      <c r="F500">
        <v>13166444187</v>
      </c>
      <c r="H500" t="s">
        <v>3464</v>
      </c>
      <c r="K500" t="s">
        <v>3466</v>
      </c>
      <c r="M500" t="s">
        <v>3467</v>
      </c>
      <c r="N500" t="s">
        <v>223</v>
      </c>
      <c r="O500">
        <v>87008</v>
      </c>
      <c r="P500" t="s">
        <v>49</v>
      </c>
      <c r="U500" s="1">
        <v>45566</v>
      </c>
      <c r="V500" s="1">
        <v>45566</v>
      </c>
      <c r="W500" s="1">
        <v>45566.763888888891</v>
      </c>
      <c r="X500" s="1">
        <v>45566.763888888891</v>
      </c>
      <c r="AC500" t="s">
        <v>50</v>
      </c>
      <c r="AD500">
        <v>1000000001</v>
      </c>
      <c r="AE500" s="1">
        <v>39973.351388888892</v>
      </c>
      <c r="AF500" t="s">
        <v>51</v>
      </c>
      <c r="AG500" t="s">
        <v>3468</v>
      </c>
      <c r="AH500" t="s">
        <v>53</v>
      </c>
      <c r="AJ500" t="s">
        <v>50</v>
      </c>
      <c r="AK500" t="s">
        <v>54</v>
      </c>
      <c r="AO500" t="s">
        <v>55</v>
      </c>
      <c r="AP500" s="1">
        <v>45692.376388888886</v>
      </c>
      <c r="AQ500" s="1">
        <v>45655.986111111109</v>
      </c>
    </row>
    <row r="501" spans="1:43" x14ac:dyDescent="0.35">
      <c r="A501" t="s">
        <v>3469</v>
      </c>
      <c r="B501" t="s">
        <v>3470</v>
      </c>
      <c r="C501" t="s">
        <v>3471</v>
      </c>
      <c r="F501">
        <v>17203175710</v>
      </c>
      <c r="H501" t="s">
        <v>3469</v>
      </c>
      <c r="J501" t="s">
        <v>3472</v>
      </c>
      <c r="K501" t="s">
        <v>3473</v>
      </c>
      <c r="M501" t="s">
        <v>1067</v>
      </c>
      <c r="N501" t="s">
        <v>94</v>
      </c>
      <c r="O501">
        <v>80016</v>
      </c>
      <c r="P501" t="s">
        <v>49</v>
      </c>
      <c r="U501" s="1">
        <v>45566</v>
      </c>
      <c r="V501" s="1">
        <v>45566</v>
      </c>
      <c r="W501" s="1">
        <v>45566.746527777781</v>
      </c>
      <c r="X501" s="1">
        <v>45566.746527777781</v>
      </c>
      <c r="AC501" t="s">
        <v>50</v>
      </c>
      <c r="AD501">
        <v>1000000001</v>
      </c>
      <c r="AE501" s="1">
        <v>39973.351388888892</v>
      </c>
      <c r="AF501" t="s">
        <v>51</v>
      </c>
      <c r="AG501" t="s">
        <v>3474</v>
      </c>
      <c r="AH501" t="s">
        <v>53</v>
      </c>
      <c r="AJ501" t="s">
        <v>50</v>
      </c>
      <c r="AK501" t="s">
        <v>54</v>
      </c>
      <c r="AO501" t="s">
        <v>55</v>
      </c>
      <c r="AP501" s="1">
        <v>45566.746527777781</v>
      </c>
    </row>
    <row r="502" spans="1:43" x14ac:dyDescent="0.35">
      <c r="A502" t="s">
        <v>3475</v>
      </c>
      <c r="B502" t="s">
        <v>3476</v>
      </c>
      <c r="C502" t="s">
        <v>3477</v>
      </c>
      <c r="F502">
        <v>19708893518</v>
      </c>
      <c r="H502" t="s">
        <v>3475</v>
      </c>
      <c r="K502" t="s">
        <v>3478</v>
      </c>
      <c r="M502" t="s">
        <v>3479</v>
      </c>
      <c r="N502" t="s">
        <v>94</v>
      </c>
      <c r="O502">
        <v>80513</v>
      </c>
      <c r="P502" t="s">
        <v>49</v>
      </c>
      <c r="U502" s="1">
        <v>45566</v>
      </c>
      <c r="V502" s="1">
        <v>45566</v>
      </c>
      <c r="W502" s="1">
        <v>45566.423611111109</v>
      </c>
      <c r="X502" s="1">
        <v>45566.423611111109</v>
      </c>
      <c r="AC502" t="s">
        <v>50</v>
      </c>
      <c r="AD502">
        <v>1000000001</v>
      </c>
      <c r="AE502" s="1">
        <v>39973.351388888892</v>
      </c>
      <c r="AF502" t="s">
        <v>51</v>
      </c>
      <c r="AG502" t="s">
        <v>3480</v>
      </c>
      <c r="AH502" t="s">
        <v>53</v>
      </c>
      <c r="AJ502" t="s">
        <v>50</v>
      </c>
      <c r="AK502" t="s">
        <v>54</v>
      </c>
      <c r="AO502" t="s">
        <v>67</v>
      </c>
    </row>
    <row r="503" spans="1:43" x14ac:dyDescent="0.35">
      <c r="A503" t="s">
        <v>3481</v>
      </c>
      <c r="B503" t="s">
        <v>1960</v>
      </c>
      <c r="C503" t="s">
        <v>3482</v>
      </c>
      <c r="F503">
        <v>15054708926</v>
      </c>
      <c r="H503" t="s">
        <v>3481</v>
      </c>
      <c r="J503" t="s">
        <v>1377</v>
      </c>
      <c r="K503" t="s">
        <v>1378</v>
      </c>
      <c r="M503" t="s">
        <v>1379</v>
      </c>
      <c r="N503" t="s">
        <v>674</v>
      </c>
      <c r="O503">
        <v>87520</v>
      </c>
      <c r="P503" t="s">
        <v>49</v>
      </c>
      <c r="U503" s="1">
        <v>45566</v>
      </c>
      <c r="V503" s="1">
        <v>45566</v>
      </c>
      <c r="W503" s="1">
        <v>45568.557638888888</v>
      </c>
      <c r="X503" s="1">
        <v>45568.557638888888</v>
      </c>
      <c r="AC503" t="s">
        <v>50</v>
      </c>
      <c r="AD503">
        <v>2972012708</v>
      </c>
      <c r="AE503" s="1">
        <v>44465.599999999999</v>
      </c>
      <c r="AF503" t="s">
        <v>1380</v>
      </c>
      <c r="AG503" t="s">
        <v>3483</v>
      </c>
      <c r="AH503" t="s">
        <v>53</v>
      </c>
      <c r="AJ503" t="s">
        <v>50</v>
      </c>
      <c r="AO503" t="s">
        <v>412</v>
      </c>
    </row>
    <row r="504" spans="1:43" x14ac:dyDescent="0.35">
      <c r="A504" t="s">
        <v>3484</v>
      </c>
      <c r="B504" t="s">
        <v>1468</v>
      </c>
      <c r="C504" t="s">
        <v>3485</v>
      </c>
      <c r="F504">
        <v>15056999661</v>
      </c>
      <c r="H504" t="s">
        <v>3484</v>
      </c>
      <c r="J504" t="s">
        <v>1377</v>
      </c>
      <c r="K504" t="s">
        <v>1378</v>
      </c>
      <c r="M504" t="s">
        <v>1379</v>
      </c>
      <c r="N504" t="s">
        <v>674</v>
      </c>
      <c r="O504">
        <v>87520</v>
      </c>
      <c r="P504" t="s">
        <v>49</v>
      </c>
      <c r="U504" s="1">
        <v>45566</v>
      </c>
      <c r="V504" s="1">
        <v>45566</v>
      </c>
      <c r="W504" s="1">
        <v>45622.629166666666</v>
      </c>
      <c r="X504" s="1">
        <v>45622.629166666666</v>
      </c>
      <c r="AC504" t="s">
        <v>50</v>
      </c>
      <c r="AD504">
        <v>2972012708</v>
      </c>
      <c r="AE504" s="1">
        <v>44465.599999999999</v>
      </c>
      <c r="AF504" t="s">
        <v>1380</v>
      </c>
      <c r="AG504" t="s">
        <v>3486</v>
      </c>
      <c r="AH504" t="s">
        <v>53</v>
      </c>
      <c r="AJ504" t="s">
        <v>50</v>
      </c>
      <c r="AO504" t="s">
        <v>412</v>
      </c>
    </row>
    <row r="505" spans="1:43" x14ac:dyDescent="0.35">
      <c r="A505" t="s">
        <v>3487</v>
      </c>
      <c r="B505" t="s">
        <v>3488</v>
      </c>
      <c r="C505" t="s">
        <v>2381</v>
      </c>
      <c r="F505" t="s">
        <v>3489</v>
      </c>
      <c r="H505" t="s">
        <v>3490</v>
      </c>
      <c r="J505" t="s">
        <v>1492</v>
      </c>
      <c r="K505" t="s">
        <v>3491</v>
      </c>
      <c r="M505" t="s">
        <v>2711</v>
      </c>
      <c r="N505" t="s">
        <v>1146</v>
      </c>
      <c r="O505">
        <v>79706</v>
      </c>
      <c r="P505" t="s">
        <v>49</v>
      </c>
      <c r="U505" s="1">
        <v>45566</v>
      </c>
      <c r="V505" s="1">
        <v>45566</v>
      </c>
      <c r="W505" s="1">
        <v>45566.512499999997</v>
      </c>
      <c r="X505" s="1">
        <v>45566.512499999997</v>
      </c>
      <c r="AC505" t="s">
        <v>50</v>
      </c>
      <c r="AD505">
        <v>2973299197</v>
      </c>
      <c r="AE505" s="1">
        <v>44998.365972222222</v>
      </c>
      <c r="AF505" t="s">
        <v>1494</v>
      </c>
      <c r="AG505" t="s">
        <v>3492</v>
      </c>
      <c r="AH505" t="s">
        <v>53</v>
      </c>
      <c r="AJ505" t="s">
        <v>50</v>
      </c>
      <c r="AK505" t="s">
        <v>54</v>
      </c>
      <c r="AO505" t="s">
        <v>55</v>
      </c>
      <c r="AP505" s="1">
        <v>45575.438888888886</v>
      </c>
      <c r="AQ505" s="1">
        <v>45575.348611111112</v>
      </c>
    </row>
    <row r="506" spans="1:43" x14ac:dyDescent="0.35">
      <c r="A506" t="s">
        <v>3493</v>
      </c>
      <c r="B506" t="s">
        <v>3494</v>
      </c>
      <c r="C506" t="s">
        <v>1241</v>
      </c>
      <c r="F506">
        <v>17193676604</v>
      </c>
      <c r="H506" t="s">
        <v>3493</v>
      </c>
      <c r="J506" t="s">
        <v>2575</v>
      </c>
      <c r="K506" t="s">
        <v>3495</v>
      </c>
      <c r="M506" t="s">
        <v>304</v>
      </c>
      <c r="N506" t="s">
        <v>94</v>
      </c>
      <c r="O506">
        <v>80920</v>
      </c>
      <c r="P506" t="s">
        <v>49</v>
      </c>
      <c r="U506" s="1">
        <v>45566</v>
      </c>
      <c r="V506" s="1">
        <v>45566</v>
      </c>
      <c r="W506" s="1">
        <v>45568.492361111108</v>
      </c>
      <c r="X506" s="1">
        <v>45568.492361111108</v>
      </c>
      <c r="AC506" t="s">
        <v>50</v>
      </c>
      <c r="AD506">
        <v>2969475420</v>
      </c>
      <c r="AE506" s="1">
        <v>37166.661111111112</v>
      </c>
      <c r="AF506" t="s">
        <v>2578</v>
      </c>
      <c r="AG506" t="s">
        <v>3496</v>
      </c>
      <c r="AH506" t="s">
        <v>53</v>
      </c>
      <c r="AJ506" t="s">
        <v>50</v>
      </c>
      <c r="AO506" t="s">
        <v>412</v>
      </c>
    </row>
    <row r="507" spans="1:43" x14ac:dyDescent="0.35">
      <c r="A507" t="s">
        <v>3497</v>
      </c>
      <c r="B507" t="s">
        <v>3498</v>
      </c>
      <c r="C507" t="s">
        <v>142</v>
      </c>
      <c r="F507">
        <v>17199225974</v>
      </c>
      <c r="H507" t="s">
        <v>3497</v>
      </c>
      <c r="J507" t="s">
        <v>2575</v>
      </c>
      <c r="K507" t="s">
        <v>3499</v>
      </c>
      <c r="M507" t="s">
        <v>463</v>
      </c>
      <c r="N507" t="s">
        <v>94</v>
      </c>
      <c r="O507">
        <v>80920</v>
      </c>
      <c r="P507" t="s">
        <v>49</v>
      </c>
      <c r="U507" s="1">
        <v>45566</v>
      </c>
      <c r="V507" s="1">
        <v>45566</v>
      </c>
      <c r="W507" s="1">
        <v>45568.493055555555</v>
      </c>
      <c r="X507" s="1">
        <v>45568.493055555555</v>
      </c>
      <c r="AC507" t="s">
        <v>50</v>
      </c>
      <c r="AD507">
        <v>2969475420</v>
      </c>
      <c r="AE507" s="1">
        <v>37166.661111111112</v>
      </c>
      <c r="AF507" t="s">
        <v>2578</v>
      </c>
      <c r="AG507" t="s">
        <v>3500</v>
      </c>
      <c r="AH507" t="s">
        <v>53</v>
      </c>
      <c r="AJ507" t="s">
        <v>50</v>
      </c>
      <c r="AO507" t="s">
        <v>412</v>
      </c>
      <c r="AP507" s="1">
        <v>45737.511111111111</v>
      </c>
    </row>
    <row r="508" spans="1:43" x14ac:dyDescent="0.35">
      <c r="A508" t="s">
        <v>3501</v>
      </c>
      <c r="B508" t="s">
        <v>3502</v>
      </c>
      <c r="C508" t="s">
        <v>2088</v>
      </c>
      <c r="F508">
        <v>17198904115</v>
      </c>
      <c r="H508" t="s">
        <v>3501</v>
      </c>
      <c r="J508" t="s">
        <v>3503</v>
      </c>
      <c r="K508" t="s">
        <v>3504</v>
      </c>
      <c r="M508" t="s">
        <v>3401</v>
      </c>
      <c r="N508" t="s">
        <v>94</v>
      </c>
      <c r="O508">
        <v>81089</v>
      </c>
      <c r="P508" t="s">
        <v>49</v>
      </c>
      <c r="U508" s="1">
        <v>45566</v>
      </c>
      <c r="V508" s="1">
        <v>45566</v>
      </c>
      <c r="W508" s="1">
        <v>45566.536111111112</v>
      </c>
      <c r="X508" s="1">
        <v>45566.536111111112</v>
      </c>
      <c r="AC508" t="s">
        <v>50</v>
      </c>
      <c r="AD508">
        <v>2972308565</v>
      </c>
      <c r="AE508" s="1">
        <v>44960.545138888891</v>
      </c>
      <c r="AF508" t="s">
        <v>3505</v>
      </c>
      <c r="AG508" t="s">
        <v>3506</v>
      </c>
      <c r="AH508" t="s">
        <v>53</v>
      </c>
      <c r="AJ508" t="s">
        <v>50</v>
      </c>
      <c r="AK508" t="s">
        <v>54</v>
      </c>
      <c r="AO508" t="s">
        <v>55</v>
      </c>
      <c r="AP508" s="1">
        <v>45567.691666666666</v>
      </c>
      <c r="AQ508" s="1">
        <v>45566.646527777775</v>
      </c>
    </row>
    <row r="509" spans="1:43" x14ac:dyDescent="0.35">
      <c r="A509" t="s">
        <v>3507</v>
      </c>
      <c r="B509" t="s">
        <v>3508</v>
      </c>
      <c r="C509" t="s">
        <v>142</v>
      </c>
      <c r="F509">
        <v>19703790756</v>
      </c>
      <c r="H509" t="s">
        <v>3507</v>
      </c>
      <c r="J509" t="s">
        <v>3509</v>
      </c>
      <c r="K509" t="s">
        <v>3510</v>
      </c>
      <c r="M509" t="s">
        <v>1755</v>
      </c>
      <c r="N509" t="s">
        <v>517</v>
      </c>
      <c r="O509">
        <v>80634</v>
      </c>
      <c r="P509" t="s">
        <v>49</v>
      </c>
      <c r="U509" s="1">
        <v>45566</v>
      </c>
      <c r="V509" s="1">
        <v>45566</v>
      </c>
      <c r="W509" s="1">
        <v>45622.604166666664</v>
      </c>
      <c r="X509" s="1">
        <v>45622.604166666664</v>
      </c>
      <c r="AC509" t="s">
        <v>50</v>
      </c>
      <c r="AD509">
        <v>2974320039</v>
      </c>
      <c r="AE509" s="1">
        <v>45425.661805555559</v>
      </c>
      <c r="AF509" t="s">
        <v>3511</v>
      </c>
      <c r="AG509" t="s">
        <v>3512</v>
      </c>
      <c r="AH509" t="s">
        <v>53</v>
      </c>
      <c r="AJ509" t="s">
        <v>50</v>
      </c>
      <c r="AO509" t="s">
        <v>412</v>
      </c>
    </row>
    <row r="510" spans="1:43" x14ac:dyDescent="0.35">
      <c r="A510" t="s">
        <v>3513</v>
      </c>
      <c r="B510" t="s">
        <v>3514</v>
      </c>
      <c r="C510" t="s">
        <v>125</v>
      </c>
      <c r="F510" t="s">
        <v>3515</v>
      </c>
      <c r="H510" t="s">
        <v>3513</v>
      </c>
      <c r="J510" t="s">
        <v>681</v>
      </c>
      <c r="K510" t="s">
        <v>3516</v>
      </c>
      <c r="M510" t="s">
        <v>3129</v>
      </c>
      <c r="N510" t="s">
        <v>2397</v>
      </c>
      <c r="O510">
        <v>88061</v>
      </c>
      <c r="P510" t="s">
        <v>49</v>
      </c>
      <c r="U510" s="1">
        <v>45566</v>
      </c>
      <c r="V510" s="1">
        <v>45566</v>
      </c>
      <c r="W510" s="1">
        <v>45566.625</v>
      </c>
      <c r="X510" s="1">
        <v>45566.625</v>
      </c>
      <c r="AC510" t="s">
        <v>50</v>
      </c>
      <c r="AD510">
        <v>2969474184</v>
      </c>
      <c r="AE510" s="1">
        <v>37082</v>
      </c>
      <c r="AF510" t="s">
        <v>684</v>
      </c>
      <c r="AG510" t="s">
        <v>3517</v>
      </c>
      <c r="AH510" t="s">
        <v>53</v>
      </c>
      <c r="AJ510" t="s">
        <v>50</v>
      </c>
      <c r="AK510" t="s">
        <v>54</v>
      </c>
      <c r="AO510" t="s">
        <v>55</v>
      </c>
      <c r="AP510" s="1">
        <v>45709.529861111114</v>
      </c>
    </row>
    <row r="511" spans="1:43" x14ac:dyDescent="0.35">
      <c r="A511" t="s">
        <v>3518</v>
      </c>
      <c r="B511" t="s">
        <v>1398</v>
      </c>
      <c r="C511" t="s">
        <v>3519</v>
      </c>
      <c r="F511">
        <v>15757065154</v>
      </c>
      <c r="H511" t="s">
        <v>3520</v>
      </c>
      <c r="J511" t="s">
        <v>3521</v>
      </c>
      <c r="K511" t="s">
        <v>3522</v>
      </c>
      <c r="M511" t="s">
        <v>3523</v>
      </c>
      <c r="N511" t="s">
        <v>223</v>
      </c>
      <c r="O511">
        <v>88220</v>
      </c>
      <c r="P511" t="s">
        <v>49</v>
      </c>
      <c r="U511" s="1">
        <v>45566</v>
      </c>
      <c r="V511" s="1">
        <v>45566</v>
      </c>
      <c r="W511" s="1">
        <v>45568.490277777775</v>
      </c>
      <c r="X511" s="1">
        <v>45568.490277777775</v>
      </c>
      <c r="AC511" t="s">
        <v>50</v>
      </c>
      <c r="AD511">
        <v>2973622684</v>
      </c>
      <c r="AE511" s="1">
        <v>45155.520833333336</v>
      </c>
      <c r="AF511" t="s">
        <v>3524</v>
      </c>
      <c r="AG511" t="s">
        <v>3525</v>
      </c>
      <c r="AH511" t="s">
        <v>53</v>
      </c>
      <c r="AJ511" t="s">
        <v>50</v>
      </c>
      <c r="AO511" t="s">
        <v>412</v>
      </c>
    </row>
    <row r="512" spans="1:43" x14ac:dyDescent="0.35">
      <c r="A512" t="s">
        <v>3526</v>
      </c>
      <c r="B512" t="s">
        <v>1398</v>
      </c>
      <c r="C512" t="s">
        <v>346</v>
      </c>
      <c r="F512">
        <v>19152050524</v>
      </c>
      <c r="H512" t="s">
        <v>3526</v>
      </c>
      <c r="J512" t="s">
        <v>3527</v>
      </c>
      <c r="K512" t="s">
        <v>3528</v>
      </c>
      <c r="M512" t="s">
        <v>3529</v>
      </c>
      <c r="N512" t="s">
        <v>137</v>
      </c>
      <c r="O512">
        <v>79851</v>
      </c>
      <c r="P512" t="s">
        <v>49</v>
      </c>
      <c r="U512" s="1">
        <v>45566</v>
      </c>
      <c r="V512" s="1">
        <v>45566</v>
      </c>
      <c r="W512" s="1">
        <v>45566.458333333336</v>
      </c>
      <c r="X512" s="1">
        <v>45566.458333333336</v>
      </c>
      <c r="AC512" t="s">
        <v>50</v>
      </c>
      <c r="AD512">
        <v>2969565476</v>
      </c>
      <c r="AE512" s="1">
        <v>40771.50277777778</v>
      </c>
      <c r="AF512" t="s">
        <v>3530</v>
      </c>
      <c r="AG512" t="s">
        <v>3531</v>
      </c>
      <c r="AH512" t="s">
        <v>53</v>
      </c>
      <c r="AJ512" t="s">
        <v>50</v>
      </c>
      <c r="AO512" t="s">
        <v>412</v>
      </c>
      <c r="AP512" s="1">
        <v>45566.459027777775</v>
      </c>
      <c r="AQ512" s="1">
        <v>45566.461111111108</v>
      </c>
    </row>
    <row r="513" spans="1:43" x14ac:dyDescent="0.35">
      <c r="A513" t="s">
        <v>3532</v>
      </c>
      <c r="B513" t="s">
        <v>1350</v>
      </c>
      <c r="C513" t="s">
        <v>3533</v>
      </c>
      <c r="F513">
        <v>15054153001</v>
      </c>
      <c r="H513" t="s">
        <v>3532</v>
      </c>
      <c r="J513" t="s">
        <v>1106</v>
      </c>
      <c r="K513" t="s">
        <v>3534</v>
      </c>
      <c r="M513" t="s">
        <v>1464</v>
      </c>
      <c r="N513" t="s">
        <v>223</v>
      </c>
      <c r="O513">
        <v>87124</v>
      </c>
      <c r="P513" t="s">
        <v>49</v>
      </c>
      <c r="U513" s="1">
        <v>45566</v>
      </c>
      <c r="V513" s="1">
        <v>45566</v>
      </c>
      <c r="W513" s="1">
        <v>45566.547222222223</v>
      </c>
      <c r="X513" s="1">
        <v>45566.547222222223</v>
      </c>
      <c r="AC513" t="s">
        <v>50</v>
      </c>
      <c r="AD513">
        <v>2969600703</v>
      </c>
      <c r="AE513" s="1">
        <v>41554.624305555553</v>
      </c>
      <c r="AF513" t="s">
        <v>1108</v>
      </c>
      <c r="AG513" t="s">
        <v>3535</v>
      </c>
      <c r="AH513" t="s">
        <v>53</v>
      </c>
      <c r="AJ513" t="s">
        <v>50</v>
      </c>
      <c r="AK513" t="s">
        <v>54</v>
      </c>
      <c r="AO513" t="s">
        <v>55</v>
      </c>
      <c r="AP513" s="1">
        <v>45566.553472222222</v>
      </c>
      <c r="AQ513" s="1">
        <v>45566.663888888892</v>
      </c>
    </row>
    <row r="514" spans="1:43" x14ac:dyDescent="0.35">
      <c r="A514" t="s">
        <v>3536</v>
      </c>
      <c r="B514" t="s">
        <v>3537</v>
      </c>
      <c r="C514" t="s">
        <v>2177</v>
      </c>
      <c r="F514">
        <v>13037912521</v>
      </c>
      <c r="H514" t="s">
        <v>3538</v>
      </c>
      <c r="J514" t="s">
        <v>3539</v>
      </c>
      <c r="K514" t="s">
        <v>3540</v>
      </c>
      <c r="M514" t="s">
        <v>3462</v>
      </c>
      <c r="N514" t="s">
        <v>94</v>
      </c>
      <c r="O514">
        <v>80125</v>
      </c>
      <c r="P514" t="s">
        <v>49</v>
      </c>
      <c r="U514" s="1">
        <v>45567</v>
      </c>
      <c r="V514" s="1">
        <v>45567</v>
      </c>
      <c r="W514" s="1">
        <v>45567.517361111109</v>
      </c>
      <c r="X514" s="1">
        <v>45567.517361111109</v>
      </c>
      <c r="AC514" t="s">
        <v>50</v>
      </c>
      <c r="AD514">
        <v>1000000001</v>
      </c>
      <c r="AE514" s="1">
        <v>39973.351388888892</v>
      </c>
      <c r="AF514" t="s">
        <v>51</v>
      </c>
      <c r="AG514" t="s">
        <v>3541</v>
      </c>
      <c r="AH514" t="s">
        <v>53</v>
      </c>
      <c r="AJ514" t="s">
        <v>50</v>
      </c>
      <c r="AK514" t="s">
        <v>54</v>
      </c>
      <c r="AO514" t="s">
        <v>55</v>
      </c>
      <c r="AP514" s="1">
        <v>45589.507638888892</v>
      </c>
    </row>
    <row r="515" spans="1:43" x14ac:dyDescent="0.35">
      <c r="A515" t="s">
        <v>3542</v>
      </c>
      <c r="B515" t="s">
        <v>3543</v>
      </c>
      <c r="C515" t="s">
        <v>262</v>
      </c>
      <c r="F515">
        <v>17195493733</v>
      </c>
      <c r="H515" t="s">
        <v>3542</v>
      </c>
      <c r="J515" t="s">
        <v>3544</v>
      </c>
      <c r="K515" t="s">
        <v>3545</v>
      </c>
      <c r="M515" t="s">
        <v>706</v>
      </c>
      <c r="N515" t="s">
        <v>94</v>
      </c>
      <c r="O515">
        <v>81006</v>
      </c>
      <c r="P515" t="s">
        <v>49</v>
      </c>
      <c r="U515" s="1">
        <v>45567</v>
      </c>
      <c r="V515" s="1">
        <v>45567</v>
      </c>
      <c r="W515" s="1">
        <v>45567.537499999999</v>
      </c>
      <c r="X515" s="1">
        <v>45567.537499999999</v>
      </c>
      <c r="AC515" t="s">
        <v>50</v>
      </c>
      <c r="AD515">
        <v>2975026653</v>
      </c>
      <c r="AE515" s="1">
        <v>45567.540972222225</v>
      </c>
      <c r="AF515" t="s">
        <v>3546</v>
      </c>
      <c r="AG515" t="s">
        <v>3547</v>
      </c>
      <c r="AH515" t="s">
        <v>53</v>
      </c>
      <c r="AJ515" t="s">
        <v>50</v>
      </c>
      <c r="AK515" t="s">
        <v>54</v>
      </c>
      <c r="AO515" t="s">
        <v>55</v>
      </c>
      <c r="AP515" s="1">
        <v>45659.459722222222</v>
      </c>
      <c r="AQ515" s="1">
        <v>45659.469444444447</v>
      </c>
    </row>
    <row r="516" spans="1:43" x14ac:dyDescent="0.35">
      <c r="A516" t="s">
        <v>3548</v>
      </c>
      <c r="B516" t="s">
        <v>3549</v>
      </c>
      <c r="C516" t="s">
        <v>633</v>
      </c>
      <c r="F516">
        <v>13032878566</v>
      </c>
      <c r="H516" t="s">
        <v>3548</v>
      </c>
      <c r="J516" t="s">
        <v>3550</v>
      </c>
      <c r="K516" t="s">
        <v>3551</v>
      </c>
      <c r="M516" t="s">
        <v>2367</v>
      </c>
      <c r="N516" t="s">
        <v>94</v>
      </c>
      <c r="O516">
        <v>80022</v>
      </c>
      <c r="P516" t="s">
        <v>49</v>
      </c>
      <c r="U516" s="1">
        <v>45567</v>
      </c>
      <c r="V516" s="1">
        <v>45567</v>
      </c>
      <c r="W516" s="1">
        <v>45567.563888888886</v>
      </c>
      <c r="X516" s="1">
        <v>45567.563888888886</v>
      </c>
      <c r="AC516" t="s">
        <v>50</v>
      </c>
      <c r="AD516">
        <v>2975059675</v>
      </c>
      <c r="AE516" s="1">
        <v>45568.630555555559</v>
      </c>
      <c r="AF516" t="s">
        <v>3552</v>
      </c>
      <c r="AG516" t="s">
        <v>3553</v>
      </c>
      <c r="AH516" t="s">
        <v>53</v>
      </c>
      <c r="AJ516" t="s">
        <v>50</v>
      </c>
      <c r="AK516" t="s">
        <v>54</v>
      </c>
      <c r="AO516" t="s">
        <v>55</v>
      </c>
      <c r="AP516" s="1">
        <v>45567.564583333333</v>
      </c>
    </row>
    <row r="517" spans="1:43" x14ac:dyDescent="0.35">
      <c r="A517" t="s">
        <v>3554</v>
      </c>
      <c r="B517" t="s">
        <v>3555</v>
      </c>
      <c r="C517" t="s">
        <v>3556</v>
      </c>
      <c r="F517">
        <v>16824650975</v>
      </c>
      <c r="H517" t="s">
        <v>3554</v>
      </c>
      <c r="J517" t="s">
        <v>1492</v>
      </c>
      <c r="K517" t="s">
        <v>3557</v>
      </c>
      <c r="L517" t="s">
        <v>3558</v>
      </c>
      <c r="M517" t="s">
        <v>120</v>
      </c>
      <c r="N517" t="s">
        <v>137</v>
      </c>
      <c r="O517">
        <v>77380</v>
      </c>
      <c r="P517" t="s">
        <v>49</v>
      </c>
      <c r="U517" s="1">
        <v>45567</v>
      </c>
      <c r="V517" s="1">
        <v>45567</v>
      </c>
      <c r="W517" s="1">
        <v>45567</v>
      </c>
      <c r="X517" s="1">
        <v>45567</v>
      </c>
      <c r="AC517" t="s">
        <v>50</v>
      </c>
      <c r="AD517">
        <v>2973299197</v>
      </c>
      <c r="AE517" s="1">
        <v>44998.365972222222</v>
      </c>
      <c r="AF517" t="s">
        <v>2270</v>
      </c>
      <c r="AG517" t="s">
        <v>3559</v>
      </c>
      <c r="AH517" t="s">
        <v>53</v>
      </c>
      <c r="AJ517" t="s">
        <v>50</v>
      </c>
      <c r="AO517" t="s">
        <v>55</v>
      </c>
      <c r="AP517" s="1">
        <v>45713.638194444444</v>
      </c>
    </row>
    <row r="518" spans="1:43" x14ac:dyDescent="0.35">
      <c r="A518" t="s">
        <v>3560</v>
      </c>
      <c r="B518" t="s">
        <v>3561</v>
      </c>
      <c r="C518" t="s">
        <v>3562</v>
      </c>
      <c r="F518">
        <v>13038830883</v>
      </c>
      <c r="H518" t="s">
        <v>3560</v>
      </c>
      <c r="K518" t="s">
        <v>3563</v>
      </c>
      <c r="M518" t="s">
        <v>3564</v>
      </c>
      <c r="N518" t="s">
        <v>94</v>
      </c>
      <c r="O518">
        <v>80433</v>
      </c>
      <c r="P518" t="s">
        <v>49</v>
      </c>
      <c r="U518" s="1">
        <v>45567</v>
      </c>
      <c r="V518" s="1">
        <v>45567</v>
      </c>
      <c r="W518" s="1">
        <v>45567.576388888891</v>
      </c>
      <c r="X518" s="1">
        <v>45567.576388888891</v>
      </c>
      <c r="AC518" t="s">
        <v>50</v>
      </c>
      <c r="AD518">
        <v>1000000001</v>
      </c>
      <c r="AE518" s="1">
        <v>39973.351388888892</v>
      </c>
      <c r="AF518" t="s">
        <v>51</v>
      </c>
      <c r="AG518" t="s">
        <v>3565</v>
      </c>
      <c r="AH518" t="s">
        <v>53</v>
      </c>
      <c r="AJ518" t="s">
        <v>50</v>
      </c>
      <c r="AK518" t="s">
        <v>54</v>
      </c>
      <c r="AO518" t="s">
        <v>55</v>
      </c>
      <c r="AP518" s="1">
        <v>45567.648611111108</v>
      </c>
    </row>
    <row r="519" spans="1:43" x14ac:dyDescent="0.35">
      <c r="A519" t="s">
        <v>3566</v>
      </c>
      <c r="B519" t="s">
        <v>3567</v>
      </c>
      <c r="C519" t="s">
        <v>270</v>
      </c>
      <c r="F519">
        <v>19707283073</v>
      </c>
      <c r="H519" t="s">
        <v>3566</v>
      </c>
      <c r="J519" t="s">
        <v>3065</v>
      </c>
      <c r="K519" t="s">
        <v>3568</v>
      </c>
      <c r="M519" t="s">
        <v>3569</v>
      </c>
      <c r="N519" t="s">
        <v>94</v>
      </c>
      <c r="O519">
        <v>81435</v>
      </c>
      <c r="P519" t="s">
        <v>49</v>
      </c>
      <c r="U519" s="1">
        <v>45567</v>
      </c>
      <c r="V519" s="1">
        <v>45567</v>
      </c>
      <c r="W519" s="1">
        <v>45568.488888888889</v>
      </c>
      <c r="X519" s="1">
        <v>45568.488888888889</v>
      </c>
      <c r="AC519" t="s">
        <v>50</v>
      </c>
      <c r="AD519">
        <v>2969510674</v>
      </c>
      <c r="AE519" s="1">
        <v>38387.734722222223</v>
      </c>
      <c r="AF519" t="s">
        <v>3067</v>
      </c>
      <c r="AG519" t="s">
        <v>3570</v>
      </c>
      <c r="AH519" t="s">
        <v>53</v>
      </c>
      <c r="AJ519" t="s">
        <v>50</v>
      </c>
      <c r="AO519" t="s">
        <v>412</v>
      </c>
      <c r="AP519" s="1">
        <v>45713.640277777777</v>
      </c>
    </row>
    <row r="520" spans="1:43" x14ac:dyDescent="0.35">
      <c r="A520" t="s">
        <v>3571</v>
      </c>
      <c r="B520" t="s">
        <v>3572</v>
      </c>
      <c r="C520" t="s">
        <v>561</v>
      </c>
      <c r="F520" t="s">
        <v>202</v>
      </c>
      <c r="H520" t="s">
        <v>3573</v>
      </c>
      <c r="J520" t="s">
        <v>204</v>
      </c>
      <c r="P520" t="s">
        <v>49</v>
      </c>
      <c r="U520" s="1">
        <v>45567</v>
      </c>
      <c r="V520" s="1">
        <v>45567</v>
      </c>
      <c r="W520" s="1">
        <v>45567.4</v>
      </c>
      <c r="X520" s="1">
        <v>45567.4</v>
      </c>
      <c r="AC520" t="s">
        <v>50</v>
      </c>
      <c r="AD520">
        <v>1000000000</v>
      </c>
      <c r="AE520" s="1">
        <v>37295</v>
      </c>
      <c r="AG520" t="s">
        <v>3574</v>
      </c>
      <c r="AH520" t="s">
        <v>53</v>
      </c>
      <c r="AJ520" t="s">
        <v>50</v>
      </c>
      <c r="AO520" t="s">
        <v>55</v>
      </c>
      <c r="AP520" s="1">
        <v>45678.297222222223</v>
      </c>
    </row>
    <row r="521" spans="1:43" x14ac:dyDescent="0.35">
      <c r="A521" t="s">
        <v>3575</v>
      </c>
      <c r="B521" t="s">
        <v>3576</v>
      </c>
      <c r="C521" t="s">
        <v>3577</v>
      </c>
      <c r="F521">
        <v>13035551212</v>
      </c>
      <c r="H521" t="s">
        <v>3575</v>
      </c>
      <c r="K521" t="s">
        <v>3578</v>
      </c>
      <c r="M521" t="s">
        <v>3479</v>
      </c>
      <c r="N521" t="s">
        <v>94</v>
      </c>
      <c r="O521">
        <v>80513</v>
      </c>
      <c r="P521" t="s">
        <v>49</v>
      </c>
      <c r="U521" s="1">
        <v>45567</v>
      </c>
      <c r="V521" s="1">
        <v>45567</v>
      </c>
      <c r="W521" s="1">
        <v>45567.404166666667</v>
      </c>
      <c r="X521" s="1">
        <v>45567.404166666667</v>
      </c>
      <c r="AC521" t="s">
        <v>50</v>
      </c>
      <c r="AD521">
        <v>1000000001</v>
      </c>
      <c r="AE521" s="1">
        <v>39973.351388888892</v>
      </c>
      <c r="AF521" t="s">
        <v>51</v>
      </c>
      <c r="AG521" t="s">
        <v>3579</v>
      </c>
      <c r="AH521" t="s">
        <v>53</v>
      </c>
      <c r="AJ521" t="s">
        <v>50</v>
      </c>
      <c r="AK521" t="s">
        <v>54</v>
      </c>
      <c r="AO521" t="s">
        <v>55</v>
      </c>
      <c r="AP521" s="1">
        <v>45581.680555555555</v>
      </c>
    </row>
    <row r="522" spans="1:43" x14ac:dyDescent="0.35">
      <c r="A522" t="s">
        <v>3580</v>
      </c>
      <c r="B522" t="s">
        <v>3581</v>
      </c>
      <c r="C522" t="s">
        <v>1351</v>
      </c>
      <c r="F522">
        <v>15052803824</v>
      </c>
      <c r="H522" t="s">
        <v>3582</v>
      </c>
      <c r="J522" t="s">
        <v>3583</v>
      </c>
      <c r="K522" t="s">
        <v>3584</v>
      </c>
      <c r="M522" t="s">
        <v>2396</v>
      </c>
      <c r="N522" t="s">
        <v>223</v>
      </c>
      <c r="O522">
        <v>87004</v>
      </c>
      <c r="P522" t="s">
        <v>49</v>
      </c>
      <c r="U522" s="1">
        <v>45567</v>
      </c>
      <c r="V522" s="1">
        <v>45567</v>
      </c>
      <c r="W522" s="1">
        <v>45567.643055555556</v>
      </c>
      <c r="X522" s="1">
        <v>45567.643055555556</v>
      </c>
      <c r="AC522" t="s">
        <v>50</v>
      </c>
      <c r="AD522">
        <v>2969753148</v>
      </c>
      <c r="AE522" s="1">
        <v>42954.637499999997</v>
      </c>
      <c r="AF522" t="s">
        <v>3585</v>
      </c>
      <c r="AG522" t="s">
        <v>3586</v>
      </c>
      <c r="AH522" t="s">
        <v>53</v>
      </c>
      <c r="AJ522" t="s">
        <v>50</v>
      </c>
      <c r="AK522" t="s">
        <v>54</v>
      </c>
      <c r="AO522" t="s">
        <v>55</v>
      </c>
      <c r="AP522" s="1">
        <v>45568.397916666669</v>
      </c>
      <c r="AQ522" s="1">
        <v>45568.395138888889</v>
      </c>
    </row>
    <row r="523" spans="1:43" x14ac:dyDescent="0.35">
      <c r="A523">
        <v>386962</v>
      </c>
      <c r="B523" t="s">
        <v>3587</v>
      </c>
      <c r="C523" t="s">
        <v>3588</v>
      </c>
      <c r="F523" t="s">
        <v>460</v>
      </c>
      <c r="H523" t="s">
        <v>1394</v>
      </c>
      <c r="M523" t="s">
        <v>1395</v>
      </c>
      <c r="N523" t="s">
        <v>94</v>
      </c>
      <c r="O523">
        <v>80018</v>
      </c>
      <c r="P523" t="s">
        <v>49</v>
      </c>
      <c r="U523" s="1">
        <v>45567</v>
      </c>
      <c r="V523" s="1">
        <v>45567</v>
      </c>
      <c r="W523" s="1">
        <v>45568.556250000001</v>
      </c>
      <c r="X523" s="1">
        <v>45568.556250000001</v>
      </c>
      <c r="AC523" t="s">
        <v>50</v>
      </c>
      <c r="AD523">
        <v>9999999999</v>
      </c>
      <c r="AE523" s="1">
        <v>45196</v>
      </c>
      <c r="AG523" t="s">
        <v>3589</v>
      </c>
      <c r="AH523" t="s">
        <v>53</v>
      </c>
      <c r="AJ523" t="s">
        <v>50</v>
      </c>
      <c r="AO523" t="s">
        <v>412</v>
      </c>
    </row>
    <row r="524" spans="1:43" x14ac:dyDescent="0.35">
      <c r="A524" t="s">
        <v>3590</v>
      </c>
      <c r="B524" t="s">
        <v>601</v>
      </c>
      <c r="C524" t="s">
        <v>3591</v>
      </c>
      <c r="F524">
        <v>19158032644</v>
      </c>
      <c r="H524" t="s">
        <v>3590</v>
      </c>
      <c r="J524" t="s">
        <v>3592</v>
      </c>
      <c r="K524" t="s">
        <v>3593</v>
      </c>
      <c r="M524" t="s">
        <v>3594</v>
      </c>
      <c r="N524" t="s">
        <v>137</v>
      </c>
      <c r="O524">
        <v>79849</v>
      </c>
      <c r="P524" t="s">
        <v>49</v>
      </c>
      <c r="U524" s="1">
        <v>45567</v>
      </c>
      <c r="V524" s="1">
        <v>45567</v>
      </c>
      <c r="W524" s="1">
        <v>45567.549305555556</v>
      </c>
      <c r="X524" s="1">
        <v>45567.549305555556</v>
      </c>
      <c r="AC524" t="s">
        <v>50</v>
      </c>
      <c r="AD524">
        <v>2975026763</v>
      </c>
      <c r="AE524" s="1">
        <v>45568.367361111108</v>
      </c>
      <c r="AF524" t="s">
        <v>3595</v>
      </c>
      <c r="AG524" t="s">
        <v>3596</v>
      </c>
      <c r="AH524" t="s">
        <v>53</v>
      </c>
      <c r="AJ524" t="s">
        <v>50</v>
      </c>
      <c r="AK524" t="s">
        <v>54</v>
      </c>
      <c r="AO524" t="s">
        <v>55</v>
      </c>
      <c r="AP524" s="1">
        <v>45567.563194444447</v>
      </c>
    </row>
    <row r="525" spans="1:43" x14ac:dyDescent="0.35">
      <c r="A525" t="s">
        <v>3597</v>
      </c>
      <c r="B525" t="s">
        <v>2227</v>
      </c>
      <c r="C525" t="s">
        <v>2053</v>
      </c>
      <c r="F525">
        <v>17209554864</v>
      </c>
      <c r="H525" t="s">
        <v>3597</v>
      </c>
      <c r="J525" t="s">
        <v>3598</v>
      </c>
      <c r="K525" t="s">
        <v>3599</v>
      </c>
      <c r="M525" t="s">
        <v>1067</v>
      </c>
      <c r="N525" t="s">
        <v>94</v>
      </c>
      <c r="O525">
        <v>80016</v>
      </c>
      <c r="P525" t="s">
        <v>49</v>
      </c>
      <c r="U525" s="1">
        <v>45567</v>
      </c>
      <c r="V525" s="1">
        <v>45567</v>
      </c>
      <c r="W525" s="1">
        <v>45567.38958333333</v>
      </c>
      <c r="X525" s="1">
        <v>45567.38958333333</v>
      </c>
      <c r="AC525" t="s">
        <v>50</v>
      </c>
      <c r="AD525">
        <v>2974012598</v>
      </c>
      <c r="AE525" s="1">
        <v>45380.89166666667</v>
      </c>
      <c r="AF525" t="s">
        <v>3600</v>
      </c>
      <c r="AG525" t="s">
        <v>3601</v>
      </c>
      <c r="AH525" t="s">
        <v>53</v>
      </c>
      <c r="AJ525" t="s">
        <v>50</v>
      </c>
      <c r="AK525" t="s">
        <v>54</v>
      </c>
      <c r="AO525" t="s">
        <v>55</v>
      </c>
      <c r="AP525" s="1">
        <v>45567.413888888892</v>
      </c>
      <c r="AQ525" s="1">
        <v>45567.417361111111</v>
      </c>
    </row>
    <row r="526" spans="1:43" x14ac:dyDescent="0.35">
      <c r="A526" t="s">
        <v>3602</v>
      </c>
      <c r="B526" t="s">
        <v>3603</v>
      </c>
      <c r="C526" t="s">
        <v>346</v>
      </c>
      <c r="F526">
        <v>17206821052</v>
      </c>
      <c r="H526" t="s">
        <v>1133</v>
      </c>
      <c r="J526" t="s">
        <v>1134</v>
      </c>
      <c r="K526" t="s">
        <v>1135</v>
      </c>
      <c r="M526" t="s">
        <v>212</v>
      </c>
      <c r="N526" t="s">
        <v>213</v>
      </c>
      <c r="O526">
        <v>80216</v>
      </c>
      <c r="P526" t="s">
        <v>49</v>
      </c>
      <c r="U526" s="1">
        <v>45567</v>
      </c>
      <c r="V526" s="1">
        <v>45567</v>
      </c>
      <c r="W526" s="1">
        <v>45568.556944444441</v>
      </c>
      <c r="X526" s="1">
        <v>45568.556944444441</v>
      </c>
      <c r="AC526" t="s">
        <v>50</v>
      </c>
      <c r="AD526">
        <v>2969558362</v>
      </c>
      <c r="AE526" s="1">
        <v>40560.525000000001</v>
      </c>
      <c r="AF526" t="s">
        <v>1136</v>
      </c>
      <c r="AG526" t="s">
        <v>3604</v>
      </c>
      <c r="AH526" t="s">
        <v>53</v>
      </c>
      <c r="AJ526" t="s">
        <v>50</v>
      </c>
      <c r="AO526" t="s">
        <v>412</v>
      </c>
      <c r="AP526" s="1">
        <v>45567.62222222222</v>
      </c>
    </row>
    <row r="527" spans="1:43" x14ac:dyDescent="0.35">
      <c r="A527" t="s">
        <v>3605</v>
      </c>
      <c r="B527" t="s">
        <v>3606</v>
      </c>
      <c r="C527" t="s">
        <v>283</v>
      </c>
      <c r="F527">
        <v>17209878442</v>
      </c>
      <c r="H527" t="s">
        <v>3605</v>
      </c>
      <c r="J527" t="s">
        <v>3607</v>
      </c>
      <c r="K527" t="s">
        <v>3608</v>
      </c>
      <c r="M527" t="s">
        <v>3609</v>
      </c>
      <c r="N527" t="s">
        <v>94</v>
      </c>
      <c r="O527">
        <v>80021</v>
      </c>
      <c r="P527" t="s">
        <v>49</v>
      </c>
      <c r="U527" s="1">
        <v>45567</v>
      </c>
      <c r="V527" s="1">
        <v>45567</v>
      </c>
      <c r="W527" s="1">
        <v>45567.335416666669</v>
      </c>
      <c r="X527" s="1">
        <v>45567.335416666669</v>
      </c>
      <c r="AC527" t="s">
        <v>50</v>
      </c>
      <c r="AD527">
        <v>1000000001</v>
      </c>
      <c r="AE527" s="1">
        <v>39973.351388888892</v>
      </c>
      <c r="AF527" t="s">
        <v>51</v>
      </c>
      <c r="AG527" t="s">
        <v>3610</v>
      </c>
      <c r="AH527" t="s">
        <v>53</v>
      </c>
      <c r="AJ527" t="s">
        <v>50</v>
      </c>
      <c r="AK527" t="s">
        <v>54</v>
      </c>
      <c r="AO527" t="s">
        <v>55</v>
      </c>
      <c r="AP527" s="1">
        <v>45567.34097222222</v>
      </c>
    </row>
    <row r="528" spans="1:43" x14ac:dyDescent="0.35">
      <c r="A528" t="s">
        <v>3611</v>
      </c>
      <c r="B528" t="s">
        <v>293</v>
      </c>
      <c r="C528" t="s">
        <v>301</v>
      </c>
      <c r="F528">
        <v>13032532652</v>
      </c>
      <c r="H528" t="s">
        <v>3611</v>
      </c>
      <c r="J528" t="s">
        <v>1113</v>
      </c>
      <c r="K528" t="s">
        <v>3612</v>
      </c>
      <c r="M528" t="s">
        <v>240</v>
      </c>
      <c r="N528" t="s">
        <v>94</v>
      </c>
      <c r="O528">
        <v>80406</v>
      </c>
      <c r="P528" t="s">
        <v>49</v>
      </c>
      <c r="U528" s="1">
        <v>45567</v>
      </c>
      <c r="V528" s="1">
        <v>45567</v>
      </c>
      <c r="W528" s="1">
        <v>45567.470138888886</v>
      </c>
      <c r="X528" s="1">
        <v>45567.470138888886</v>
      </c>
      <c r="AC528" t="s">
        <v>50</v>
      </c>
      <c r="AD528">
        <v>2969480780</v>
      </c>
      <c r="AE528" s="1">
        <v>37467</v>
      </c>
      <c r="AG528" t="s">
        <v>3613</v>
      </c>
      <c r="AH528" t="s">
        <v>53</v>
      </c>
      <c r="AJ528" t="s">
        <v>50</v>
      </c>
      <c r="AK528" t="s">
        <v>54</v>
      </c>
      <c r="AO528" t="s">
        <v>67</v>
      </c>
    </row>
    <row r="529" spans="1:43" x14ac:dyDescent="0.35">
      <c r="A529" t="s">
        <v>3614</v>
      </c>
      <c r="B529" t="s">
        <v>3615</v>
      </c>
      <c r="C529" t="s">
        <v>1051</v>
      </c>
      <c r="F529">
        <v>17193066930</v>
      </c>
      <c r="H529" t="s">
        <v>3614</v>
      </c>
      <c r="K529" t="s">
        <v>3616</v>
      </c>
      <c r="M529" t="s">
        <v>304</v>
      </c>
      <c r="N529" t="s">
        <v>94</v>
      </c>
      <c r="O529">
        <v>80916</v>
      </c>
      <c r="P529" t="s">
        <v>49</v>
      </c>
      <c r="U529" s="1">
        <v>45567</v>
      </c>
      <c r="V529" s="1">
        <v>45567</v>
      </c>
      <c r="W529" s="1">
        <v>45567.851388888892</v>
      </c>
      <c r="X529" s="1">
        <v>45567.851388888892</v>
      </c>
      <c r="AC529" t="s">
        <v>50</v>
      </c>
      <c r="AD529">
        <v>1000000001</v>
      </c>
      <c r="AE529" s="1">
        <v>39973.351388888892</v>
      </c>
      <c r="AF529" t="s">
        <v>51</v>
      </c>
      <c r="AG529" t="s">
        <v>3617</v>
      </c>
      <c r="AH529" t="s">
        <v>53</v>
      </c>
      <c r="AJ529" t="s">
        <v>50</v>
      </c>
      <c r="AK529" t="s">
        <v>54</v>
      </c>
      <c r="AO529" t="s">
        <v>67</v>
      </c>
    </row>
    <row r="530" spans="1:43" x14ac:dyDescent="0.35">
      <c r="A530" t="s">
        <v>3618</v>
      </c>
      <c r="B530" t="s">
        <v>3619</v>
      </c>
      <c r="C530" t="s">
        <v>301</v>
      </c>
      <c r="F530" t="s">
        <v>202</v>
      </c>
      <c r="H530" t="s">
        <v>3620</v>
      </c>
      <c r="J530" t="s">
        <v>204</v>
      </c>
      <c r="P530" t="s">
        <v>49</v>
      </c>
      <c r="U530" s="1">
        <v>45567</v>
      </c>
      <c r="V530" s="1">
        <v>45567</v>
      </c>
      <c r="W530" s="1">
        <v>45568.382638888892</v>
      </c>
      <c r="X530" s="1">
        <v>45568.382638888892</v>
      </c>
      <c r="AC530" t="s">
        <v>50</v>
      </c>
      <c r="AD530">
        <v>1000000000</v>
      </c>
      <c r="AE530" s="1">
        <v>37295</v>
      </c>
      <c r="AG530" t="s">
        <v>3621</v>
      </c>
      <c r="AH530" t="s">
        <v>53</v>
      </c>
      <c r="AJ530" t="s">
        <v>50</v>
      </c>
      <c r="AO530" t="s">
        <v>55</v>
      </c>
      <c r="AP530" s="1">
        <v>45289.392361111109</v>
      </c>
    </row>
    <row r="531" spans="1:43" x14ac:dyDescent="0.35">
      <c r="A531" t="s">
        <v>3622</v>
      </c>
      <c r="B531" t="s">
        <v>3623</v>
      </c>
      <c r="C531" t="s">
        <v>3624</v>
      </c>
      <c r="D531" t="s">
        <v>595</v>
      </c>
      <c r="H531" t="s">
        <v>3625</v>
      </c>
      <c r="J531" t="s">
        <v>204</v>
      </c>
      <c r="P531" t="s">
        <v>49</v>
      </c>
      <c r="U531" s="1">
        <v>45567</v>
      </c>
      <c r="V531" s="1">
        <v>45567</v>
      </c>
      <c r="W531" s="1">
        <v>45567.466666666667</v>
      </c>
      <c r="X531" s="1">
        <v>45567.466666666667</v>
      </c>
      <c r="AC531" t="s">
        <v>50</v>
      </c>
      <c r="AD531">
        <v>1000000000</v>
      </c>
      <c r="AE531" s="1">
        <v>37295</v>
      </c>
      <c r="AG531" t="s">
        <v>3626</v>
      </c>
      <c r="AH531" t="s">
        <v>53</v>
      </c>
      <c r="AJ531" t="s">
        <v>50</v>
      </c>
      <c r="AO531" t="s">
        <v>55</v>
      </c>
      <c r="AP531" s="1">
        <v>45678.359722222223</v>
      </c>
    </row>
    <row r="532" spans="1:43" x14ac:dyDescent="0.35">
      <c r="A532" t="s">
        <v>3627</v>
      </c>
      <c r="B532" t="s">
        <v>3628</v>
      </c>
      <c r="C532" t="s">
        <v>3629</v>
      </c>
      <c r="F532">
        <v>15756445787</v>
      </c>
      <c r="H532" t="s">
        <v>3627</v>
      </c>
      <c r="J532" t="s">
        <v>3630</v>
      </c>
      <c r="K532" t="s">
        <v>3631</v>
      </c>
      <c r="M532" t="s">
        <v>928</v>
      </c>
      <c r="N532" t="s">
        <v>223</v>
      </c>
      <c r="O532">
        <v>88005</v>
      </c>
      <c r="P532" t="s">
        <v>49</v>
      </c>
      <c r="U532" s="1">
        <v>45567</v>
      </c>
      <c r="V532" s="1">
        <v>45567</v>
      </c>
      <c r="W532" s="1">
        <v>45567.560416666667</v>
      </c>
      <c r="X532" s="1">
        <v>45567.560416666667</v>
      </c>
      <c r="AC532" t="s">
        <v>50</v>
      </c>
      <c r="AD532">
        <v>2974008897</v>
      </c>
      <c r="AE532" s="1">
        <v>45278.479166666664</v>
      </c>
      <c r="AF532" t="s">
        <v>3632</v>
      </c>
      <c r="AG532" t="s">
        <v>3633</v>
      </c>
      <c r="AH532" t="s">
        <v>53</v>
      </c>
      <c r="AJ532" t="s">
        <v>50</v>
      </c>
      <c r="AO532" t="s">
        <v>412</v>
      </c>
      <c r="AP532" s="1">
        <v>45568.407638888886</v>
      </c>
      <c r="AQ532" s="1">
        <v>45568.409722222219</v>
      </c>
    </row>
    <row r="533" spans="1:43" x14ac:dyDescent="0.35">
      <c r="A533" t="s">
        <v>3634</v>
      </c>
      <c r="B533" t="s">
        <v>3635</v>
      </c>
      <c r="C533" t="s">
        <v>399</v>
      </c>
      <c r="F533">
        <v>5753615296</v>
      </c>
      <c r="H533" t="s">
        <v>3634</v>
      </c>
      <c r="J533" t="s">
        <v>3636</v>
      </c>
      <c r="M533" t="s">
        <v>64</v>
      </c>
      <c r="N533" t="s">
        <v>2334</v>
      </c>
      <c r="O533">
        <v>88220</v>
      </c>
      <c r="P533" t="s">
        <v>49</v>
      </c>
      <c r="U533" s="1">
        <v>45567</v>
      </c>
      <c r="V533" s="1">
        <v>45567</v>
      </c>
      <c r="W533" s="1">
        <v>45567.383333333331</v>
      </c>
      <c r="X533" s="1">
        <v>45567.383333333331</v>
      </c>
      <c r="AC533" t="s">
        <v>50</v>
      </c>
      <c r="AD533">
        <v>2969475162</v>
      </c>
      <c r="AE533" s="1">
        <v>37147</v>
      </c>
      <c r="AF533" t="s">
        <v>3637</v>
      </c>
      <c r="AG533" t="s">
        <v>3638</v>
      </c>
      <c r="AH533" t="s">
        <v>53</v>
      </c>
      <c r="AJ533" t="s">
        <v>50</v>
      </c>
      <c r="AK533" t="s">
        <v>54</v>
      </c>
      <c r="AO533" t="s">
        <v>55</v>
      </c>
      <c r="AP533" s="1">
        <v>45567.388194444444</v>
      </c>
    </row>
    <row r="534" spans="1:43" x14ac:dyDescent="0.35">
      <c r="A534" t="s">
        <v>3639</v>
      </c>
      <c r="B534" t="s">
        <v>3640</v>
      </c>
      <c r="C534" t="s">
        <v>3641</v>
      </c>
      <c r="F534">
        <v>19703027892</v>
      </c>
      <c r="H534" t="s">
        <v>3639</v>
      </c>
      <c r="K534" t="s">
        <v>3642</v>
      </c>
      <c r="M534" t="s">
        <v>3643</v>
      </c>
      <c r="N534" t="s">
        <v>94</v>
      </c>
      <c r="O534">
        <v>80645</v>
      </c>
      <c r="P534" t="s">
        <v>49</v>
      </c>
      <c r="U534" s="1">
        <v>45567</v>
      </c>
      <c r="V534" s="1">
        <v>45567</v>
      </c>
      <c r="W534" s="1">
        <v>45567.876388888886</v>
      </c>
      <c r="X534" s="1">
        <v>45567.876388888886</v>
      </c>
      <c r="AC534" t="s">
        <v>50</v>
      </c>
      <c r="AD534">
        <v>1000000001</v>
      </c>
      <c r="AE534" s="1">
        <v>39973.351388888892</v>
      </c>
      <c r="AF534" t="s">
        <v>51</v>
      </c>
      <c r="AG534" t="s">
        <v>3644</v>
      </c>
      <c r="AH534" t="s">
        <v>53</v>
      </c>
      <c r="AJ534" t="s">
        <v>50</v>
      </c>
      <c r="AK534" t="s">
        <v>54</v>
      </c>
      <c r="AO534" t="s">
        <v>67</v>
      </c>
    </row>
    <row r="535" spans="1:43" x14ac:dyDescent="0.35">
      <c r="A535" t="s">
        <v>3645</v>
      </c>
      <c r="B535" t="s">
        <v>406</v>
      </c>
      <c r="C535" t="s">
        <v>2789</v>
      </c>
      <c r="F535">
        <v>19156672100</v>
      </c>
      <c r="H535" t="s">
        <v>3645</v>
      </c>
      <c r="K535" t="s">
        <v>3646</v>
      </c>
      <c r="M535" t="s">
        <v>433</v>
      </c>
      <c r="N535" t="s">
        <v>137</v>
      </c>
      <c r="O535">
        <v>79938</v>
      </c>
      <c r="P535" t="s">
        <v>49</v>
      </c>
      <c r="U535" s="1">
        <v>45567</v>
      </c>
      <c r="V535" s="1">
        <v>45567</v>
      </c>
      <c r="W535" s="1">
        <v>45567.842361111114</v>
      </c>
      <c r="X535" s="1">
        <v>45567.842361111114</v>
      </c>
      <c r="AC535" t="s">
        <v>50</v>
      </c>
      <c r="AD535">
        <v>1000000001</v>
      </c>
      <c r="AE535" s="1">
        <v>39973.351388888892</v>
      </c>
      <c r="AF535" t="s">
        <v>51</v>
      </c>
      <c r="AG535" t="s">
        <v>3647</v>
      </c>
      <c r="AH535" t="s">
        <v>53</v>
      </c>
      <c r="AJ535" t="s">
        <v>50</v>
      </c>
      <c r="AK535" t="s">
        <v>54</v>
      </c>
      <c r="AO535" t="s">
        <v>55</v>
      </c>
      <c r="AP535" s="1">
        <v>45574.600694444445</v>
      </c>
    </row>
    <row r="536" spans="1:43" x14ac:dyDescent="0.35">
      <c r="A536" t="s">
        <v>3648</v>
      </c>
      <c r="B536" t="s">
        <v>594</v>
      </c>
      <c r="C536" t="s">
        <v>3649</v>
      </c>
      <c r="F536">
        <v>15053622669</v>
      </c>
      <c r="H536" t="s">
        <v>3648</v>
      </c>
      <c r="J536" t="s">
        <v>3650</v>
      </c>
      <c r="K536" t="s">
        <v>3651</v>
      </c>
      <c r="M536" t="s">
        <v>3652</v>
      </c>
      <c r="N536" t="s">
        <v>223</v>
      </c>
      <c r="O536">
        <v>87545</v>
      </c>
      <c r="P536" t="s">
        <v>49</v>
      </c>
      <c r="U536" s="1">
        <v>45567</v>
      </c>
      <c r="V536" s="1">
        <v>45567</v>
      </c>
      <c r="W536" s="1">
        <v>45567.587500000001</v>
      </c>
      <c r="X536" s="1">
        <v>45567.587500000001</v>
      </c>
      <c r="AC536" t="s">
        <v>50</v>
      </c>
      <c r="AD536">
        <v>1000000001</v>
      </c>
      <c r="AE536" s="1">
        <v>39973.351388888892</v>
      </c>
      <c r="AF536" t="s">
        <v>51</v>
      </c>
      <c r="AG536" t="s">
        <v>3653</v>
      </c>
      <c r="AH536" t="s">
        <v>53</v>
      </c>
      <c r="AJ536" t="s">
        <v>50</v>
      </c>
      <c r="AK536" t="s">
        <v>54</v>
      </c>
      <c r="AO536" t="s">
        <v>55</v>
      </c>
      <c r="AP536" s="1">
        <v>45567.582638888889</v>
      </c>
    </row>
    <row r="537" spans="1:43" x14ac:dyDescent="0.35">
      <c r="A537" t="s">
        <v>3654</v>
      </c>
      <c r="B537" t="s">
        <v>3655</v>
      </c>
      <c r="C537" t="s">
        <v>2222</v>
      </c>
      <c r="F537">
        <v>17206821052</v>
      </c>
      <c r="H537" t="s">
        <v>1133</v>
      </c>
      <c r="J537" t="s">
        <v>1134</v>
      </c>
      <c r="K537" t="s">
        <v>1135</v>
      </c>
      <c r="M537" t="s">
        <v>212</v>
      </c>
      <c r="N537" t="s">
        <v>213</v>
      </c>
      <c r="O537">
        <v>80216</v>
      </c>
      <c r="P537" t="s">
        <v>49</v>
      </c>
      <c r="U537" s="1">
        <v>45567</v>
      </c>
      <c r="V537" s="1">
        <v>45567</v>
      </c>
      <c r="W537" s="1">
        <v>45622.611111111109</v>
      </c>
      <c r="X537" s="1">
        <v>45622.611111111109</v>
      </c>
      <c r="AC537" t="s">
        <v>50</v>
      </c>
      <c r="AD537">
        <v>2969558362</v>
      </c>
      <c r="AE537" s="1">
        <v>40560.525000000001</v>
      </c>
      <c r="AF537" t="s">
        <v>1136</v>
      </c>
      <c r="AG537" t="s">
        <v>3656</v>
      </c>
      <c r="AH537" t="s">
        <v>53</v>
      </c>
      <c r="AJ537" t="s">
        <v>50</v>
      </c>
      <c r="AO537" t="s">
        <v>412</v>
      </c>
      <c r="AP537" s="1">
        <v>45567.628472222219</v>
      </c>
    </row>
    <row r="538" spans="1:43" x14ac:dyDescent="0.35">
      <c r="A538" t="s">
        <v>3657</v>
      </c>
      <c r="B538" t="s">
        <v>3658</v>
      </c>
      <c r="C538" t="s">
        <v>459</v>
      </c>
      <c r="F538">
        <v>17206821052</v>
      </c>
      <c r="H538" t="s">
        <v>1133</v>
      </c>
      <c r="J538" t="s">
        <v>1134</v>
      </c>
      <c r="K538" t="s">
        <v>1135</v>
      </c>
      <c r="M538" t="s">
        <v>212</v>
      </c>
      <c r="N538" t="s">
        <v>213</v>
      </c>
      <c r="O538">
        <v>80216</v>
      </c>
      <c r="P538" t="s">
        <v>49</v>
      </c>
      <c r="U538" s="1">
        <v>45567</v>
      </c>
      <c r="V538" s="1">
        <v>45567</v>
      </c>
      <c r="W538" s="1">
        <v>45568.559027777781</v>
      </c>
      <c r="X538" s="1">
        <v>45568.559027777781</v>
      </c>
      <c r="AC538" t="s">
        <v>50</v>
      </c>
      <c r="AD538">
        <v>2969558362</v>
      </c>
      <c r="AE538" s="1">
        <v>40560.525000000001</v>
      </c>
      <c r="AF538" t="s">
        <v>1136</v>
      </c>
      <c r="AG538" t="s">
        <v>3659</v>
      </c>
      <c r="AH538" t="s">
        <v>53</v>
      </c>
      <c r="AJ538" t="s">
        <v>50</v>
      </c>
      <c r="AO538" t="s">
        <v>412</v>
      </c>
      <c r="AP538" s="1">
        <v>45567.625694444447</v>
      </c>
    </row>
    <row r="539" spans="1:43" x14ac:dyDescent="0.35">
      <c r="A539" t="s">
        <v>3660</v>
      </c>
      <c r="B539" t="s">
        <v>594</v>
      </c>
      <c r="C539" t="s">
        <v>3649</v>
      </c>
      <c r="F539">
        <v>15056675934</v>
      </c>
      <c r="H539" t="s">
        <v>3660</v>
      </c>
      <c r="J539" t="s">
        <v>3661</v>
      </c>
      <c r="K539" t="s">
        <v>3662</v>
      </c>
      <c r="L539" t="s">
        <v>3663</v>
      </c>
      <c r="M539" t="s">
        <v>3664</v>
      </c>
      <c r="N539" t="s">
        <v>223</v>
      </c>
      <c r="O539">
        <v>87544</v>
      </c>
      <c r="P539" t="s">
        <v>49</v>
      </c>
      <c r="U539" s="1">
        <v>45567</v>
      </c>
      <c r="V539" s="1">
        <v>45567</v>
      </c>
      <c r="W539" s="1">
        <v>45567.674305555556</v>
      </c>
      <c r="X539" s="1">
        <v>45567.674305555556</v>
      </c>
      <c r="AC539" t="s">
        <v>50</v>
      </c>
      <c r="AD539">
        <v>2969505743</v>
      </c>
      <c r="AE539" s="1">
        <v>38076.723611111112</v>
      </c>
      <c r="AF539" t="s">
        <v>3665</v>
      </c>
      <c r="AG539" t="s">
        <v>3666</v>
      </c>
      <c r="AH539" t="s">
        <v>53</v>
      </c>
      <c r="AJ539" t="s">
        <v>50</v>
      </c>
      <c r="AK539" t="s">
        <v>54</v>
      </c>
      <c r="AO539" t="s">
        <v>55</v>
      </c>
      <c r="AP539" s="1">
        <v>45567.67083333333</v>
      </c>
    </row>
    <row r="540" spans="1:43" x14ac:dyDescent="0.35">
      <c r="A540" t="s">
        <v>3667</v>
      </c>
      <c r="B540" t="s">
        <v>3668</v>
      </c>
      <c r="C540" t="s">
        <v>3669</v>
      </c>
      <c r="F540" t="s">
        <v>3670</v>
      </c>
      <c r="H540" t="s">
        <v>3667</v>
      </c>
      <c r="J540" t="s">
        <v>1492</v>
      </c>
      <c r="K540" t="s">
        <v>3671</v>
      </c>
      <c r="M540" t="s">
        <v>2711</v>
      </c>
      <c r="N540" t="s">
        <v>1146</v>
      </c>
      <c r="O540">
        <v>79706</v>
      </c>
      <c r="P540" t="s">
        <v>49</v>
      </c>
      <c r="U540" s="1">
        <v>45567</v>
      </c>
      <c r="V540" s="1">
        <v>45567</v>
      </c>
      <c r="W540" s="1">
        <v>45567</v>
      </c>
      <c r="X540" s="1">
        <v>45567</v>
      </c>
      <c r="AC540" t="s">
        <v>50</v>
      </c>
      <c r="AD540">
        <v>2973299197</v>
      </c>
      <c r="AE540" s="1">
        <v>44998.365972222222</v>
      </c>
      <c r="AF540" t="s">
        <v>2270</v>
      </c>
      <c r="AG540" t="s">
        <v>3672</v>
      </c>
      <c r="AH540" t="s">
        <v>53</v>
      </c>
      <c r="AJ540" t="s">
        <v>50</v>
      </c>
      <c r="AO540" t="s">
        <v>55</v>
      </c>
    </row>
    <row r="541" spans="1:43" x14ac:dyDescent="0.35">
      <c r="A541" t="s">
        <v>3673</v>
      </c>
      <c r="B541" t="s">
        <v>3674</v>
      </c>
      <c r="C541" t="s">
        <v>3675</v>
      </c>
      <c r="F541">
        <v>15755134709</v>
      </c>
      <c r="H541" t="s">
        <v>3676</v>
      </c>
      <c r="J541" t="s">
        <v>3677</v>
      </c>
      <c r="K541" t="s">
        <v>3678</v>
      </c>
      <c r="L541" t="s">
        <v>3679</v>
      </c>
      <c r="M541" t="s">
        <v>2973</v>
      </c>
      <c r="N541" t="s">
        <v>223</v>
      </c>
      <c r="O541">
        <v>88256</v>
      </c>
      <c r="P541" t="s">
        <v>49</v>
      </c>
      <c r="U541" s="1">
        <v>45567</v>
      </c>
      <c r="V541" s="1">
        <v>45567</v>
      </c>
      <c r="W541" s="1">
        <v>45567</v>
      </c>
      <c r="X541" s="1">
        <v>45567</v>
      </c>
      <c r="AC541" t="s">
        <v>50</v>
      </c>
      <c r="AD541">
        <v>2969726757</v>
      </c>
      <c r="AE541" s="1">
        <v>42796.624305555553</v>
      </c>
      <c r="AF541" t="s">
        <v>3680</v>
      </c>
      <c r="AG541" t="s">
        <v>3681</v>
      </c>
      <c r="AH541" t="s">
        <v>53</v>
      </c>
      <c r="AJ541" t="s">
        <v>50</v>
      </c>
      <c r="AO541" t="s">
        <v>412</v>
      </c>
      <c r="AP541" s="1">
        <v>45567.427777777775</v>
      </c>
      <c r="AQ541" s="1">
        <v>45567.428472222222</v>
      </c>
    </row>
    <row r="542" spans="1:43" x14ac:dyDescent="0.35">
      <c r="A542" t="s">
        <v>3682</v>
      </c>
      <c r="B542" t="s">
        <v>3683</v>
      </c>
      <c r="C542" t="s">
        <v>1520</v>
      </c>
      <c r="F542">
        <v>15055250706</v>
      </c>
      <c r="H542" t="s">
        <v>3684</v>
      </c>
      <c r="J542" t="s">
        <v>2601</v>
      </c>
      <c r="K542" t="s">
        <v>3685</v>
      </c>
      <c r="M542" t="s">
        <v>3686</v>
      </c>
      <c r="N542" t="s">
        <v>223</v>
      </c>
      <c r="O542">
        <v>87105</v>
      </c>
      <c r="P542" t="s">
        <v>49</v>
      </c>
      <c r="U542" s="1">
        <v>45567</v>
      </c>
      <c r="V542" s="1">
        <v>45567</v>
      </c>
      <c r="W542" s="1">
        <v>45567.586111111108</v>
      </c>
      <c r="X542" s="1">
        <v>45567.586111111108</v>
      </c>
      <c r="AC542" t="s">
        <v>50</v>
      </c>
      <c r="AD542">
        <v>2973404191</v>
      </c>
      <c r="AE542" s="1">
        <v>45079.537499999999</v>
      </c>
      <c r="AF542" t="s">
        <v>2603</v>
      </c>
      <c r="AG542" t="s">
        <v>3687</v>
      </c>
      <c r="AH542" t="s">
        <v>53</v>
      </c>
      <c r="AJ542" t="s">
        <v>50</v>
      </c>
      <c r="AK542" t="s">
        <v>54</v>
      </c>
      <c r="AO542" t="s">
        <v>55</v>
      </c>
      <c r="AP542" s="1">
        <v>45567.683333333334</v>
      </c>
      <c r="AQ542" s="1">
        <v>45568.524305555555</v>
      </c>
    </row>
    <row r="543" spans="1:43" x14ac:dyDescent="0.35">
      <c r="A543" t="s">
        <v>3688</v>
      </c>
      <c r="B543" t="s">
        <v>3689</v>
      </c>
      <c r="C543" t="s">
        <v>746</v>
      </c>
      <c r="F543" t="s">
        <v>3690</v>
      </c>
      <c r="H543" t="s">
        <v>3688</v>
      </c>
      <c r="J543" t="s">
        <v>3691</v>
      </c>
      <c r="K543" t="s">
        <v>3692</v>
      </c>
      <c r="M543" t="s">
        <v>3693</v>
      </c>
      <c r="N543" t="s">
        <v>517</v>
      </c>
      <c r="O543" t="s">
        <v>3694</v>
      </c>
      <c r="P543" t="s">
        <v>49</v>
      </c>
      <c r="U543" s="1">
        <v>45567</v>
      </c>
      <c r="V543" s="1">
        <v>45567</v>
      </c>
      <c r="W543" s="1">
        <v>45567.438194444447</v>
      </c>
      <c r="X543" s="1">
        <v>45567.438194444447</v>
      </c>
      <c r="AC543" t="s">
        <v>50</v>
      </c>
      <c r="AD543">
        <v>2975026673</v>
      </c>
      <c r="AE543" s="1">
        <v>45567.546527777777</v>
      </c>
      <c r="AF543" t="s">
        <v>3695</v>
      </c>
      <c r="AG543" t="s">
        <v>3696</v>
      </c>
      <c r="AH543" t="s">
        <v>53</v>
      </c>
      <c r="AJ543" t="s">
        <v>50</v>
      </c>
      <c r="AK543" t="s">
        <v>54</v>
      </c>
      <c r="AO543" t="s">
        <v>55</v>
      </c>
      <c r="AP543" s="1">
        <v>45569.28402777778</v>
      </c>
      <c r="AQ543" s="1">
        <v>45567.586111111108</v>
      </c>
    </row>
    <row r="544" spans="1:43" x14ac:dyDescent="0.35">
      <c r="A544" t="s">
        <v>3697</v>
      </c>
      <c r="B544" t="s">
        <v>3698</v>
      </c>
      <c r="C544" t="s">
        <v>3699</v>
      </c>
      <c r="F544">
        <v>15756390232</v>
      </c>
      <c r="H544" t="s">
        <v>3697</v>
      </c>
      <c r="J544" t="s">
        <v>3700</v>
      </c>
      <c r="K544" t="s">
        <v>3701</v>
      </c>
      <c r="M544" t="s">
        <v>928</v>
      </c>
      <c r="N544" t="s">
        <v>223</v>
      </c>
      <c r="O544">
        <v>88005</v>
      </c>
      <c r="P544" t="s">
        <v>49</v>
      </c>
      <c r="U544" s="1">
        <v>45567</v>
      </c>
      <c r="V544" s="1">
        <v>45567</v>
      </c>
      <c r="W544" s="1">
        <v>45567.509722222225</v>
      </c>
      <c r="X544" s="1">
        <v>45567.509722222225</v>
      </c>
      <c r="AC544" t="s">
        <v>50</v>
      </c>
      <c r="AD544">
        <v>2974112214</v>
      </c>
      <c r="AE544" s="1">
        <v>45356.038194444445</v>
      </c>
      <c r="AF544" t="s">
        <v>3702</v>
      </c>
      <c r="AG544" t="s">
        <v>3703</v>
      </c>
      <c r="AH544" t="s">
        <v>53</v>
      </c>
      <c r="AJ544" t="s">
        <v>50</v>
      </c>
      <c r="AK544" t="s">
        <v>54</v>
      </c>
      <c r="AO544" t="s">
        <v>55</v>
      </c>
      <c r="AP544" s="1">
        <v>45567.582638888889</v>
      </c>
      <c r="AQ544" s="1">
        <v>45567.529861111114</v>
      </c>
    </row>
    <row r="545" spans="1:43" x14ac:dyDescent="0.35">
      <c r="A545">
        <v>386674</v>
      </c>
      <c r="B545" t="s">
        <v>3704</v>
      </c>
      <c r="C545" t="s">
        <v>3705</v>
      </c>
      <c r="F545" t="s">
        <v>460</v>
      </c>
      <c r="H545" t="s">
        <v>1391</v>
      </c>
      <c r="J545" t="s">
        <v>462</v>
      </c>
      <c r="M545" t="s">
        <v>102</v>
      </c>
      <c r="N545" t="s">
        <v>94</v>
      </c>
      <c r="O545">
        <v>80110</v>
      </c>
      <c r="P545" t="s">
        <v>49</v>
      </c>
      <c r="U545" s="1">
        <v>45567</v>
      </c>
      <c r="V545" s="1">
        <v>45567</v>
      </c>
      <c r="W545" s="1">
        <v>45568.555555555555</v>
      </c>
      <c r="X545" s="1">
        <v>45568.555555555555</v>
      </c>
      <c r="AC545" t="s">
        <v>50</v>
      </c>
      <c r="AD545">
        <v>2969543968</v>
      </c>
      <c r="AE545" s="1">
        <v>40032.470138888886</v>
      </c>
      <c r="AF545" t="s">
        <v>3457</v>
      </c>
      <c r="AG545" t="s">
        <v>3706</v>
      </c>
      <c r="AH545" t="s">
        <v>53</v>
      </c>
      <c r="AJ545" t="s">
        <v>50</v>
      </c>
      <c r="AO545" t="s">
        <v>412</v>
      </c>
    </row>
    <row r="546" spans="1:43" x14ac:dyDescent="0.35">
      <c r="A546" t="s">
        <v>3707</v>
      </c>
      <c r="B546" t="s">
        <v>3708</v>
      </c>
      <c r="C546" t="s">
        <v>1228</v>
      </c>
      <c r="F546">
        <v>17202886724</v>
      </c>
      <c r="H546" t="s">
        <v>3707</v>
      </c>
      <c r="K546" t="s">
        <v>3709</v>
      </c>
      <c r="M546" t="s">
        <v>2306</v>
      </c>
      <c r="N546" t="s">
        <v>94</v>
      </c>
      <c r="O546">
        <v>80601</v>
      </c>
      <c r="P546" t="s">
        <v>49</v>
      </c>
      <c r="U546" s="1">
        <v>45568</v>
      </c>
      <c r="V546" s="1">
        <v>45568</v>
      </c>
      <c r="W546" s="1">
        <v>45569.432638888888</v>
      </c>
      <c r="X546" s="1">
        <v>45569.432638888888</v>
      </c>
      <c r="AC546" t="s">
        <v>50</v>
      </c>
      <c r="AD546">
        <v>1000000001</v>
      </c>
      <c r="AE546" s="1">
        <v>39973.351388888892</v>
      </c>
      <c r="AF546" t="s">
        <v>51</v>
      </c>
      <c r="AG546" t="s">
        <v>3710</v>
      </c>
      <c r="AH546" t="s">
        <v>53</v>
      </c>
      <c r="AJ546" t="s">
        <v>50</v>
      </c>
      <c r="AO546" t="s">
        <v>55</v>
      </c>
      <c r="AP546" s="1">
        <v>45571.738194444442</v>
      </c>
    </row>
    <row r="547" spans="1:43" x14ac:dyDescent="0.35">
      <c r="A547" t="s">
        <v>3711</v>
      </c>
      <c r="B547" t="s">
        <v>3712</v>
      </c>
      <c r="C547" t="s">
        <v>3713</v>
      </c>
      <c r="F547">
        <v>393338413985</v>
      </c>
      <c r="H547" t="s">
        <v>3711</v>
      </c>
      <c r="K547" t="s">
        <v>3714</v>
      </c>
      <c r="M547" t="s">
        <v>3715</v>
      </c>
      <c r="N547" t="s">
        <v>3716</v>
      </c>
      <c r="O547">
        <v>22070</v>
      </c>
      <c r="P547" t="s">
        <v>3717</v>
      </c>
      <c r="U547" s="1">
        <v>45568</v>
      </c>
      <c r="V547" s="1">
        <v>45568</v>
      </c>
      <c r="W547" s="1">
        <v>45568.399305555555</v>
      </c>
      <c r="X547" s="1">
        <v>45568.399305555555</v>
      </c>
      <c r="AC547" t="s">
        <v>50</v>
      </c>
      <c r="AD547">
        <v>1000000001</v>
      </c>
      <c r="AE547" s="1">
        <v>39973.351388888892</v>
      </c>
      <c r="AF547" t="s">
        <v>51</v>
      </c>
      <c r="AG547" t="s">
        <v>3718</v>
      </c>
      <c r="AH547" t="s">
        <v>53</v>
      </c>
      <c r="AJ547" t="s">
        <v>50</v>
      </c>
      <c r="AO547" t="s">
        <v>55</v>
      </c>
      <c r="AP547" s="1">
        <v>45568.302083333336</v>
      </c>
    </row>
    <row r="548" spans="1:43" x14ac:dyDescent="0.35">
      <c r="A548" t="s">
        <v>3719</v>
      </c>
      <c r="B548" t="s">
        <v>3720</v>
      </c>
      <c r="C548" t="s">
        <v>169</v>
      </c>
      <c r="F548">
        <v>19702165996</v>
      </c>
      <c r="H548" t="s">
        <v>3719</v>
      </c>
      <c r="J548" t="s">
        <v>3721</v>
      </c>
      <c r="K548" t="s">
        <v>3722</v>
      </c>
      <c r="M548" t="s">
        <v>3723</v>
      </c>
      <c r="N548" t="s">
        <v>94</v>
      </c>
      <c r="O548">
        <v>81524</v>
      </c>
      <c r="P548" t="s">
        <v>49</v>
      </c>
      <c r="U548" s="1">
        <v>45568</v>
      </c>
      <c r="V548" s="1">
        <v>45568</v>
      </c>
      <c r="W548" s="1">
        <v>45568.572222222225</v>
      </c>
      <c r="X548" s="1">
        <v>45568.572222222225</v>
      </c>
      <c r="AC548" t="s">
        <v>50</v>
      </c>
      <c r="AD548">
        <v>2970034295</v>
      </c>
      <c r="AE548" s="1">
        <v>44195.489583333336</v>
      </c>
      <c r="AF548" t="s">
        <v>3724</v>
      </c>
      <c r="AG548" t="s">
        <v>3725</v>
      </c>
      <c r="AH548" t="s">
        <v>53</v>
      </c>
      <c r="AJ548" t="s">
        <v>50</v>
      </c>
      <c r="AK548" t="s">
        <v>54</v>
      </c>
      <c r="AO548" t="s">
        <v>55</v>
      </c>
      <c r="AP548" s="1">
        <v>45568.618055555555</v>
      </c>
      <c r="AQ548" s="1">
        <v>45568.60833333333</v>
      </c>
    </row>
    <row r="549" spans="1:43" x14ac:dyDescent="0.35">
      <c r="A549" t="s">
        <v>3726</v>
      </c>
      <c r="B549" t="s">
        <v>2714</v>
      </c>
      <c r="C549" t="s">
        <v>3727</v>
      </c>
      <c r="F549">
        <v>19155993070</v>
      </c>
      <c r="H549" t="s">
        <v>3726</v>
      </c>
      <c r="J549" t="s">
        <v>3728</v>
      </c>
      <c r="K549" t="s">
        <v>3729</v>
      </c>
      <c r="M549" t="s">
        <v>433</v>
      </c>
      <c r="N549" t="s">
        <v>137</v>
      </c>
      <c r="O549">
        <v>79936</v>
      </c>
      <c r="P549" t="s">
        <v>49</v>
      </c>
      <c r="U549" s="1">
        <v>45568</v>
      </c>
      <c r="V549" s="1">
        <v>45568</v>
      </c>
      <c r="W549" s="1">
        <v>45568.655555555553</v>
      </c>
      <c r="X549" s="1">
        <v>45568.655555555553</v>
      </c>
      <c r="AC549" t="s">
        <v>50</v>
      </c>
      <c r="AD549">
        <v>2975059713</v>
      </c>
      <c r="AE549" s="1">
        <v>45568.688194444447</v>
      </c>
      <c r="AF549" t="s">
        <v>3730</v>
      </c>
      <c r="AG549" t="s">
        <v>3731</v>
      </c>
      <c r="AH549" t="s">
        <v>53</v>
      </c>
      <c r="AJ549" t="s">
        <v>50</v>
      </c>
      <c r="AK549" t="s">
        <v>54</v>
      </c>
      <c r="AO549" t="s">
        <v>55</v>
      </c>
      <c r="AP549" s="1">
        <v>45575.383333333331</v>
      </c>
      <c r="AQ549" s="1">
        <v>45574.526388888888</v>
      </c>
    </row>
    <row r="550" spans="1:43" x14ac:dyDescent="0.35">
      <c r="A550" t="s">
        <v>3732</v>
      </c>
      <c r="B550" t="s">
        <v>3733</v>
      </c>
      <c r="C550" t="s">
        <v>133</v>
      </c>
      <c r="F550" t="s">
        <v>202</v>
      </c>
      <c r="H550" t="s">
        <v>3734</v>
      </c>
      <c r="J550" t="s">
        <v>204</v>
      </c>
      <c r="P550" t="s">
        <v>49</v>
      </c>
      <c r="U550" s="1">
        <v>45568</v>
      </c>
      <c r="V550" s="1">
        <v>45568</v>
      </c>
      <c r="W550" s="1">
        <v>45568.725694444445</v>
      </c>
      <c r="X550" s="1">
        <v>45568.725694444445</v>
      </c>
      <c r="AC550" t="s">
        <v>50</v>
      </c>
      <c r="AD550">
        <v>1000000000</v>
      </c>
      <c r="AE550" s="1">
        <v>37295</v>
      </c>
      <c r="AG550" t="s">
        <v>3735</v>
      </c>
      <c r="AH550" t="s">
        <v>53</v>
      </c>
      <c r="AJ550" t="s">
        <v>50</v>
      </c>
      <c r="AO550" t="s">
        <v>55</v>
      </c>
      <c r="AP550" s="1">
        <v>45638.508333333331</v>
      </c>
    </row>
    <row r="551" spans="1:43" x14ac:dyDescent="0.35">
      <c r="A551" t="s">
        <v>3736</v>
      </c>
      <c r="B551" t="s">
        <v>3737</v>
      </c>
      <c r="C551" t="s">
        <v>741</v>
      </c>
      <c r="F551" t="s">
        <v>3738</v>
      </c>
      <c r="H551" t="s">
        <v>3736</v>
      </c>
      <c r="J551" t="s">
        <v>3739</v>
      </c>
      <c r="K551" t="s">
        <v>3740</v>
      </c>
      <c r="M551" t="s">
        <v>3741</v>
      </c>
      <c r="N551" t="s">
        <v>517</v>
      </c>
      <c r="O551">
        <v>80615</v>
      </c>
      <c r="P551" t="s">
        <v>49</v>
      </c>
      <c r="U551" s="1">
        <v>45568</v>
      </c>
      <c r="V551" s="1">
        <v>45568</v>
      </c>
      <c r="W551" s="1">
        <v>45568.438194444447</v>
      </c>
      <c r="X551" s="1">
        <v>45568.438194444447</v>
      </c>
      <c r="AC551" t="s">
        <v>50</v>
      </c>
      <c r="AD551">
        <v>2973313468</v>
      </c>
      <c r="AE551" s="1">
        <v>45012.378472222219</v>
      </c>
      <c r="AF551" t="s">
        <v>3742</v>
      </c>
      <c r="AG551" t="s">
        <v>3743</v>
      </c>
      <c r="AH551" t="s">
        <v>53</v>
      </c>
      <c r="AJ551" t="s">
        <v>50</v>
      </c>
      <c r="AK551" t="s">
        <v>54</v>
      </c>
      <c r="AO551" t="s">
        <v>55</v>
      </c>
      <c r="AP551" s="1">
        <v>45735.374305555553</v>
      </c>
      <c r="AQ551" s="1">
        <v>45735.382638888892</v>
      </c>
    </row>
    <row r="552" spans="1:43" x14ac:dyDescent="0.35">
      <c r="A552" t="s">
        <v>3744</v>
      </c>
      <c r="B552" t="s">
        <v>3745</v>
      </c>
      <c r="C552" t="s">
        <v>3746</v>
      </c>
      <c r="F552" t="s">
        <v>3747</v>
      </c>
      <c r="H552" t="s">
        <v>3744</v>
      </c>
      <c r="J552" t="s">
        <v>3748</v>
      </c>
      <c r="K552" t="s">
        <v>3749</v>
      </c>
      <c r="M552" t="s">
        <v>3750</v>
      </c>
      <c r="N552" t="s">
        <v>517</v>
      </c>
      <c r="O552">
        <v>80631</v>
      </c>
      <c r="P552" t="s">
        <v>49</v>
      </c>
      <c r="U552" s="1">
        <v>45568</v>
      </c>
      <c r="V552" s="1">
        <v>45568</v>
      </c>
      <c r="W552" s="1">
        <v>45568.566666666666</v>
      </c>
      <c r="X552" s="1">
        <v>45568.566666666666</v>
      </c>
      <c r="AC552" t="s">
        <v>50</v>
      </c>
      <c r="AD552">
        <v>1000000001</v>
      </c>
      <c r="AE552" s="1">
        <v>39973.351388888892</v>
      </c>
      <c r="AF552" t="s">
        <v>51</v>
      </c>
      <c r="AG552" t="s">
        <v>3751</v>
      </c>
      <c r="AH552" t="s">
        <v>53</v>
      </c>
      <c r="AJ552" t="s">
        <v>50</v>
      </c>
      <c r="AK552" t="s">
        <v>54</v>
      </c>
      <c r="AO552" t="s">
        <v>55</v>
      </c>
      <c r="AP552" s="1">
        <v>45733.487500000003</v>
      </c>
    </row>
    <row r="553" spans="1:43" x14ac:dyDescent="0.35">
      <c r="A553" t="s">
        <v>3752</v>
      </c>
      <c r="B553" t="s">
        <v>3753</v>
      </c>
      <c r="C553" t="s">
        <v>3754</v>
      </c>
      <c r="F553">
        <v>19039053940</v>
      </c>
      <c r="H553" t="s">
        <v>3752</v>
      </c>
      <c r="J553" t="s">
        <v>3755</v>
      </c>
      <c r="K553" t="s">
        <v>3756</v>
      </c>
      <c r="M553" t="s">
        <v>3757</v>
      </c>
      <c r="N553" t="s">
        <v>137</v>
      </c>
      <c r="O553">
        <v>75421</v>
      </c>
      <c r="P553" t="s">
        <v>49</v>
      </c>
      <c r="U553" s="1">
        <v>45568</v>
      </c>
      <c r="V553" s="1">
        <v>45568</v>
      </c>
      <c r="W553" s="1">
        <v>45568.544444444444</v>
      </c>
      <c r="X553" s="1">
        <v>45568.544444444444</v>
      </c>
      <c r="AC553" t="s">
        <v>50</v>
      </c>
      <c r="AD553">
        <v>2975059657</v>
      </c>
      <c r="AE553" s="1">
        <v>45568.628472222219</v>
      </c>
      <c r="AF553" t="s">
        <v>3758</v>
      </c>
      <c r="AG553" t="s">
        <v>3759</v>
      </c>
      <c r="AH553" t="s">
        <v>53</v>
      </c>
      <c r="AJ553" t="s">
        <v>50</v>
      </c>
      <c r="AK553" t="s">
        <v>54</v>
      </c>
      <c r="AO553" t="s">
        <v>55</v>
      </c>
      <c r="AP553" s="1">
        <v>45665.602083333331</v>
      </c>
    </row>
    <row r="554" spans="1:43" x14ac:dyDescent="0.35">
      <c r="A554" t="s">
        <v>3760</v>
      </c>
      <c r="B554" t="s">
        <v>3761</v>
      </c>
      <c r="C554" t="s">
        <v>338</v>
      </c>
      <c r="F554">
        <v>19703900261</v>
      </c>
      <c r="H554" t="s">
        <v>3760</v>
      </c>
      <c r="J554" t="s">
        <v>3762</v>
      </c>
      <c r="K554" t="s">
        <v>3763</v>
      </c>
      <c r="M554" t="s">
        <v>3764</v>
      </c>
      <c r="N554" t="s">
        <v>213</v>
      </c>
      <c r="O554">
        <v>80440</v>
      </c>
      <c r="P554" t="s">
        <v>49</v>
      </c>
      <c r="U554" s="1">
        <v>45568</v>
      </c>
      <c r="V554" s="1">
        <v>45568</v>
      </c>
      <c r="W554" s="1">
        <v>45568.593055555553</v>
      </c>
      <c r="X554" s="1">
        <v>45568.593055555553</v>
      </c>
      <c r="AC554" t="s">
        <v>50</v>
      </c>
      <c r="AD554">
        <v>2972147885</v>
      </c>
      <c r="AE554" s="1">
        <v>44894.660416666666</v>
      </c>
      <c r="AF554" t="s">
        <v>3765</v>
      </c>
      <c r="AG554" t="s">
        <v>3766</v>
      </c>
      <c r="AH554" t="s">
        <v>53</v>
      </c>
      <c r="AJ554" t="s">
        <v>50</v>
      </c>
      <c r="AO554" t="s">
        <v>412</v>
      </c>
      <c r="AP554" s="1">
        <v>45588.525000000001</v>
      </c>
      <c r="AQ554" s="1">
        <v>45588.478472222225</v>
      </c>
    </row>
    <row r="555" spans="1:43" x14ac:dyDescent="0.35">
      <c r="A555" t="s">
        <v>3767</v>
      </c>
      <c r="B555" t="s">
        <v>3768</v>
      </c>
      <c r="C555" t="s">
        <v>3769</v>
      </c>
      <c r="F555">
        <v>19703530731</v>
      </c>
      <c r="H555" t="s">
        <v>3770</v>
      </c>
      <c r="J555" t="s">
        <v>3771</v>
      </c>
      <c r="K555" t="s">
        <v>3772</v>
      </c>
      <c r="M555" t="s">
        <v>1755</v>
      </c>
      <c r="N555" t="s">
        <v>94</v>
      </c>
      <c r="O555">
        <v>80631</v>
      </c>
      <c r="P555" t="s">
        <v>49</v>
      </c>
      <c r="U555" s="1">
        <v>45568</v>
      </c>
      <c r="V555" s="1">
        <v>45568</v>
      </c>
      <c r="W555" s="1">
        <v>45568.601388888892</v>
      </c>
      <c r="X555" s="1">
        <v>45568.601388888892</v>
      </c>
      <c r="AC555" t="s">
        <v>50</v>
      </c>
      <c r="AD555">
        <v>1000000001</v>
      </c>
      <c r="AE555" s="1">
        <v>39973.351388888892</v>
      </c>
      <c r="AF555" t="s">
        <v>51</v>
      </c>
      <c r="AG555" t="s">
        <v>3773</v>
      </c>
      <c r="AH555" t="s">
        <v>53</v>
      </c>
      <c r="AJ555" t="s">
        <v>50</v>
      </c>
      <c r="AK555" t="s">
        <v>54</v>
      </c>
      <c r="AO555" t="s">
        <v>55</v>
      </c>
      <c r="AP555" s="1">
        <v>45735.436805555553</v>
      </c>
    </row>
    <row r="556" spans="1:43" x14ac:dyDescent="0.35">
      <c r="A556" t="s">
        <v>3774</v>
      </c>
      <c r="B556" t="s">
        <v>3775</v>
      </c>
      <c r="C556" t="s">
        <v>3776</v>
      </c>
      <c r="F556">
        <v>19704512776</v>
      </c>
      <c r="H556" t="s">
        <v>3777</v>
      </c>
      <c r="J556" t="s">
        <v>3778</v>
      </c>
      <c r="K556" t="s">
        <v>3779</v>
      </c>
      <c r="M556" t="s">
        <v>1755</v>
      </c>
      <c r="N556" t="s">
        <v>94</v>
      </c>
      <c r="O556">
        <v>80631</v>
      </c>
      <c r="P556" t="s">
        <v>49</v>
      </c>
      <c r="U556" s="1">
        <v>45568</v>
      </c>
      <c r="V556" s="1">
        <v>45568</v>
      </c>
      <c r="W556" s="1">
        <v>45568.57916666667</v>
      </c>
      <c r="X556" s="1">
        <v>45568.57916666667</v>
      </c>
      <c r="AC556" t="s">
        <v>50</v>
      </c>
      <c r="AD556">
        <v>1000000001</v>
      </c>
      <c r="AE556" s="1">
        <v>39973.351388888892</v>
      </c>
      <c r="AF556" t="s">
        <v>51</v>
      </c>
      <c r="AG556" t="s">
        <v>3780</v>
      </c>
      <c r="AH556" t="s">
        <v>53</v>
      </c>
      <c r="AJ556" t="s">
        <v>50</v>
      </c>
      <c r="AK556" t="s">
        <v>54</v>
      </c>
      <c r="AO556" t="s">
        <v>55</v>
      </c>
      <c r="AP556" s="1">
        <v>45740.655555555553</v>
      </c>
    </row>
    <row r="557" spans="1:43" x14ac:dyDescent="0.35">
      <c r="A557" t="s">
        <v>3781</v>
      </c>
      <c r="B557" t="s">
        <v>3782</v>
      </c>
      <c r="C557" t="s">
        <v>711</v>
      </c>
      <c r="H557" t="s">
        <v>3781</v>
      </c>
      <c r="J557" t="s">
        <v>3783</v>
      </c>
      <c r="P557" t="s">
        <v>49</v>
      </c>
      <c r="U557" s="1">
        <v>45568</v>
      </c>
      <c r="V557" s="1">
        <v>45568</v>
      </c>
      <c r="W557" s="1">
        <v>45568.431944444441</v>
      </c>
      <c r="X557" s="1">
        <v>45568.431944444441</v>
      </c>
      <c r="AC557" t="s">
        <v>50</v>
      </c>
      <c r="AD557">
        <v>2972408321</v>
      </c>
      <c r="AE557" s="1">
        <v>44977.395138888889</v>
      </c>
      <c r="AF557" t="s">
        <v>3784</v>
      </c>
      <c r="AG557" t="s">
        <v>3785</v>
      </c>
      <c r="AH557" t="s">
        <v>53</v>
      </c>
      <c r="AJ557" t="s">
        <v>50</v>
      </c>
      <c r="AO557" t="s">
        <v>55</v>
      </c>
      <c r="AP557" s="1">
        <v>45568.436805555553</v>
      </c>
      <c r="AQ557" s="1">
        <v>45568.436111111114</v>
      </c>
    </row>
    <row r="558" spans="1:43" x14ac:dyDescent="0.35">
      <c r="A558" t="s">
        <v>3786</v>
      </c>
      <c r="B558" t="s">
        <v>3787</v>
      </c>
      <c r="C558" t="s">
        <v>3788</v>
      </c>
      <c r="F558" t="s">
        <v>3789</v>
      </c>
      <c r="H558" t="s">
        <v>3786</v>
      </c>
      <c r="J558" t="s">
        <v>3790</v>
      </c>
      <c r="K558" t="s">
        <v>3791</v>
      </c>
      <c r="M558" t="s">
        <v>3410</v>
      </c>
      <c r="N558" t="s">
        <v>1146</v>
      </c>
      <c r="O558">
        <v>77095</v>
      </c>
      <c r="P558" t="s">
        <v>49</v>
      </c>
      <c r="U558" s="1">
        <v>45569</v>
      </c>
      <c r="V558" s="1">
        <v>45569</v>
      </c>
      <c r="W558" s="1">
        <v>45569</v>
      </c>
      <c r="X558" s="1">
        <v>45569</v>
      </c>
      <c r="AC558" t="s">
        <v>50</v>
      </c>
      <c r="AD558">
        <v>2969579793</v>
      </c>
      <c r="AE558" s="1">
        <v>41172.685416666667</v>
      </c>
      <c r="AF558" t="s">
        <v>3792</v>
      </c>
      <c r="AG558" t="s">
        <v>3793</v>
      </c>
      <c r="AH558" t="s">
        <v>53</v>
      </c>
      <c r="AJ558" t="s">
        <v>50</v>
      </c>
      <c r="AO558" t="s">
        <v>412</v>
      </c>
    </row>
    <row r="559" spans="1:43" x14ac:dyDescent="0.35">
      <c r="A559" t="s">
        <v>3794</v>
      </c>
      <c r="B559" t="s">
        <v>3795</v>
      </c>
      <c r="C559" t="s">
        <v>3796</v>
      </c>
      <c r="F559">
        <v>15055015853</v>
      </c>
      <c r="H559" t="s">
        <v>3794</v>
      </c>
      <c r="J559" t="s">
        <v>3797</v>
      </c>
      <c r="K559" t="s">
        <v>3798</v>
      </c>
      <c r="M559" t="s">
        <v>698</v>
      </c>
      <c r="N559" t="s">
        <v>223</v>
      </c>
      <c r="O559">
        <v>87508</v>
      </c>
      <c r="P559" t="s">
        <v>49</v>
      </c>
      <c r="U559" s="1">
        <v>45569</v>
      </c>
      <c r="V559" s="1">
        <v>45569</v>
      </c>
      <c r="W559" s="1">
        <v>45569.677777777775</v>
      </c>
      <c r="X559" s="1">
        <v>45569.677777777775</v>
      </c>
      <c r="AC559" t="s">
        <v>50</v>
      </c>
      <c r="AD559">
        <v>2975060840</v>
      </c>
      <c r="AE559" s="1">
        <v>45569.702777777777</v>
      </c>
      <c r="AF559" t="s">
        <v>3799</v>
      </c>
      <c r="AG559" t="s">
        <v>3800</v>
      </c>
      <c r="AH559" t="s">
        <v>53</v>
      </c>
      <c r="AJ559" t="s">
        <v>50</v>
      </c>
      <c r="AK559" t="s">
        <v>54</v>
      </c>
      <c r="AO559" t="s">
        <v>55</v>
      </c>
      <c r="AP559" s="1">
        <v>45572.476388888892</v>
      </c>
      <c r="AQ559" s="1">
        <v>45572.473611111112</v>
      </c>
    </row>
    <row r="560" spans="1:43" x14ac:dyDescent="0.35">
      <c r="A560" t="s">
        <v>3801</v>
      </c>
      <c r="B560" t="s">
        <v>3802</v>
      </c>
      <c r="C560" t="s">
        <v>2642</v>
      </c>
      <c r="F560">
        <v>15056815038</v>
      </c>
      <c r="H560" t="s">
        <v>3803</v>
      </c>
      <c r="J560" t="s">
        <v>3804</v>
      </c>
      <c r="K560" t="s">
        <v>3805</v>
      </c>
      <c r="M560" t="s">
        <v>3806</v>
      </c>
      <c r="N560" t="s">
        <v>223</v>
      </c>
      <c r="O560">
        <v>87001</v>
      </c>
      <c r="P560" t="s">
        <v>49</v>
      </c>
      <c r="U560" s="1">
        <v>45569</v>
      </c>
      <c r="V560" s="1">
        <v>45569</v>
      </c>
      <c r="W560" s="1">
        <v>45569.666666666664</v>
      </c>
      <c r="X560" s="1">
        <v>45569.666666666664</v>
      </c>
      <c r="AC560" t="s">
        <v>50</v>
      </c>
      <c r="AD560">
        <v>2969763419</v>
      </c>
      <c r="AE560" s="1">
        <v>43042.506944444445</v>
      </c>
      <c r="AF560" t="s">
        <v>3807</v>
      </c>
      <c r="AG560" t="s">
        <v>3808</v>
      </c>
      <c r="AH560" t="s">
        <v>53</v>
      </c>
      <c r="AJ560" t="s">
        <v>50</v>
      </c>
      <c r="AO560" t="s">
        <v>412</v>
      </c>
      <c r="AP560" s="1">
        <v>45569.674305555556</v>
      </c>
      <c r="AQ560" s="1">
        <v>45569.67291666667</v>
      </c>
    </row>
    <row r="561" spans="1:43" x14ac:dyDescent="0.35">
      <c r="A561" t="s">
        <v>3809</v>
      </c>
      <c r="B561" t="s">
        <v>3810</v>
      </c>
      <c r="C561" t="s">
        <v>2319</v>
      </c>
      <c r="F561">
        <v>17203529222</v>
      </c>
      <c r="H561" t="s">
        <v>3809</v>
      </c>
      <c r="K561" t="s">
        <v>3811</v>
      </c>
      <c r="M561" t="s">
        <v>3812</v>
      </c>
      <c r="N561" t="s">
        <v>94</v>
      </c>
      <c r="O561">
        <v>80542</v>
      </c>
      <c r="P561" t="s">
        <v>49</v>
      </c>
      <c r="U561" s="1">
        <v>45569</v>
      </c>
      <c r="V561" s="1">
        <v>45569</v>
      </c>
      <c r="W561" s="1">
        <v>45569.947222222225</v>
      </c>
      <c r="X561" s="1">
        <v>45569.947222222225</v>
      </c>
      <c r="AC561" t="s">
        <v>50</v>
      </c>
      <c r="AD561">
        <v>1000000001</v>
      </c>
      <c r="AE561" s="1">
        <v>39973.351388888892</v>
      </c>
      <c r="AF561" t="s">
        <v>51</v>
      </c>
      <c r="AG561" t="s">
        <v>3813</v>
      </c>
      <c r="AH561" t="s">
        <v>53</v>
      </c>
      <c r="AJ561" t="s">
        <v>50</v>
      </c>
      <c r="AK561" t="s">
        <v>54</v>
      </c>
      <c r="AO561" t="s">
        <v>67</v>
      </c>
      <c r="AP561" s="1">
        <v>45647.572916666664</v>
      </c>
    </row>
    <row r="562" spans="1:43" x14ac:dyDescent="0.35">
      <c r="A562" t="s">
        <v>3814</v>
      </c>
      <c r="B562" t="s">
        <v>3815</v>
      </c>
      <c r="C562" t="s">
        <v>3816</v>
      </c>
      <c r="F562">
        <v>61438727230</v>
      </c>
      <c r="H562" t="s">
        <v>3817</v>
      </c>
      <c r="K562" t="s">
        <v>3818</v>
      </c>
      <c r="M562" t="s">
        <v>3819</v>
      </c>
      <c r="N562" t="s">
        <v>3820</v>
      </c>
      <c r="O562">
        <v>6258</v>
      </c>
      <c r="P562" t="s">
        <v>658</v>
      </c>
      <c r="U562" s="1">
        <v>45569</v>
      </c>
      <c r="V562" s="1">
        <v>45569</v>
      </c>
      <c r="W562" s="1">
        <v>45569.431944444441</v>
      </c>
      <c r="X562" s="1">
        <v>45569.431944444441</v>
      </c>
      <c r="AC562" t="s">
        <v>50</v>
      </c>
      <c r="AD562">
        <v>1000000001</v>
      </c>
      <c r="AE562" s="1">
        <v>39973.351388888892</v>
      </c>
      <c r="AF562" t="s">
        <v>51</v>
      </c>
      <c r="AG562" t="s">
        <v>3821</v>
      </c>
      <c r="AH562" t="s">
        <v>53</v>
      </c>
      <c r="AJ562" t="s">
        <v>50</v>
      </c>
      <c r="AO562" t="s">
        <v>55</v>
      </c>
    </row>
    <row r="563" spans="1:43" x14ac:dyDescent="0.35">
      <c r="A563" t="s">
        <v>3822</v>
      </c>
      <c r="B563" t="s">
        <v>3823</v>
      </c>
      <c r="C563" t="s">
        <v>3824</v>
      </c>
      <c r="F563">
        <v>19702906091</v>
      </c>
      <c r="H563" t="s">
        <v>3822</v>
      </c>
      <c r="J563" t="s">
        <v>3825</v>
      </c>
      <c r="K563" t="s">
        <v>3826</v>
      </c>
      <c r="M563" t="s">
        <v>3827</v>
      </c>
      <c r="N563" t="s">
        <v>94</v>
      </c>
      <c r="O563">
        <v>80487</v>
      </c>
      <c r="P563" t="s">
        <v>49</v>
      </c>
      <c r="U563" s="1">
        <v>45569</v>
      </c>
      <c r="V563" s="1">
        <v>45569</v>
      </c>
      <c r="W563" s="1">
        <v>45569.691666666666</v>
      </c>
      <c r="X563" s="1">
        <v>45569.691666666666</v>
      </c>
      <c r="AC563" t="s">
        <v>50</v>
      </c>
      <c r="AD563">
        <v>2972118631</v>
      </c>
      <c r="AE563" s="1">
        <v>44791.740277777775</v>
      </c>
      <c r="AF563" t="s">
        <v>3828</v>
      </c>
      <c r="AG563" t="s">
        <v>3829</v>
      </c>
      <c r="AH563" t="s">
        <v>53</v>
      </c>
      <c r="AJ563" t="s">
        <v>50</v>
      </c>
      <c r="AK563" t="s">
        <v>54</v>
      </c>
      <c r="AO563" t="s">
        <v>55</v>
      </c>
      <c r="AP563" s="1">
        <v>45681.573611111111</v>
      </c>
      <c r="AQ563" s="1">
        <v>45676.57916666667</v>
      </c>
    </row>
    <row r="564" spans="1:43" x14ac:dyDescent="0.35">
      <c r="A564" t="s">
        <v>3830</v>
      </c>
      <c r="B564" t="s">
        <v>3831</v>
      </c>
      <c r="C564" t="s">
        <v>1799</v>
      </c>
      <c r="F564">
        <v>17192890942</v>
      </c>
      <c r="H564" t="s">
        <v>3830</v>
      </c>
      <c r="J564" t="s">
        <v>3832</v>
      </c>
      <c r="K564" t="s">
        <v>3833</v>
      </c>
      <c r="M564" t="s">
        <v>3834</v>
      </c>
      <c r="N564" t="s">
        <v>94</v>
      </c>
      <c r="O564">
        <v>81226</v>
      </c>
      <c r="P564" t="s">
        <v>49</v>
      </c>
      <c r="U564" s="1">
        <v>45569</v>
      </c>
      <c r="V564" s="1">
        <v>45569</v>
      </c>
      <c r="W564" s="1">
        <v>45569.602083333331</v>
      </c>
      <c r="X564" s="1">
        <v>45569.602083333331</v>
      </c>
      <c r="AC564" t="s">
        <v>50</v>
      </c>
      <c r="AD564">
        <v>2975060707</v>
      </c>
      <c r="AE564" s="1">
        <v>45569.601388888892</v>
      </c>
      <c r="AF564" t="s">
        <v>3835</v>
      </c>
      <c r="AG564" t="s">
        <v>3836</v>
      </c>
      <c r="AH564" t="s">
        <v>53</v>
      </c>
      <c r="AJ564" t="s">
        <v>50</v>
      </c>
      <c r="AO564" t="s">
        <v>55</v>
      </c>
      <c r="AP564" s="1">
        <v>45569.633333333331</v>
      </c>
      <c r="AQ564" s="1">
        <v>45569.637499999997</v>
      </c>
    </row>
    <row r="565" spans="1:43" x14ac:dyDescent="0.35">
      <c r="A565" t="s">
        <v>3837</v>
      </c>
      <c r="B565" t="s">
        <v>3838</v>
      </c>
      <c r="C565" t="s">
        <v>836</v>
      </c>
      <c r="F565">
        <v>14326407345</v>
      </c>
      <c r="H565" t="s">
        <v>3839</v>
      </c>
      <c r="J565" t="s">
        <v>3840</v>
      </c>
      <c r="K565" t="s">
        <v>3841</v>
      </c>
      <c r="M565" t="s">
        <v>3842</v>
      </c>
      <c r="N565" t="s">
        <v>223</v>
      </c>
      <c r="O565">
        <v>88260</v>
      </c>
      <c r="P565" t="s">
        <v>49</v>
      </c>
      <c r="U565" s="1">
        <v>45569</v>
      </c>
      <c r="V565" s="1">
        <v>45569</v>
      </c>
      <c r="W565" s="1">
        <v>45569.518055555556</v>
      </c>
      <c r="X565" s="1">
        <v>45569.518055555556</v>
      </c>
      <c r="AC565" t="s">
        <v>50</v>
      </c>
      <c r="AD565">
        <v>2974092177</v>
      </c>
      <c r="AE565" s="1">
        <v>45350.009722222225</v>
      </c>
      <c r="AF565" t="s">
        <v>3843</v>
      </c>
      <c r="AG565" t="s">
        <v>3844</v>
      </c>
      <c r="AH565" t="s">
        <v>53</v>
      </c>
      <c r="AJ565" t="s">
        <v>50</v>
      </c>
      <c r="AK565" t="s">
        <v>54</v>
      </c>
      <c r="AO565" t="s">
        <v>55</v>
      </c>
      <c r="AP565" s="1">
        <v>45569.612500000003</v>
      </c>
      <c r="AQ565" s="1">
        <v>45569.607638888891</v>
      </c>
    </row>
    <row r="566" spans="1:43" x14ac:dyDescent="0.35">
      <c r="A566" t="s">
        <v>3845</v>
      </c>
      <c r="B566" t="s">
        <v>2714</v>
      </c>
      <c r="C566" t="s">
        <v>3846</v>
      </c>
      <c r="F566">
        <v>526141095320</v>
      </c>
      <c r="H566" t="s">
        <v>3845</v>
      </c>
      <c r="J566" t="s">
        <v>3847</v>
      </c>
      <c r="K566" t="s">
        <v>3848</v>
      </c>
      <c r="M566" t="s">
        <v>2106</v>
      </c>
      <c r="N566" t="s">
        <v>319</v>
      </c>
      <c r="O566">
        <v>31105</v>
      </c>
      <c r="P566" t="s">
        <v>320</v>
      </c>
      <c r="U566" s="1">
        <v>45569</v>
      </c>
      <c r="V566" s="1">
        <v>45569</v>
      </c>
      <c r="W566" s="1">
        <v>45569.509722222225</v>
      </c>
      <c r="X566" s="1">
        <v>45569.509722222225</v>
      </c>
      <c r="AC566" t="s">
        <v>50</v>
      </c>
      <c r="AD566">
        <v>2975060768</v>
      </c>
      <c r="AE566" s="1">
        <v>45569.606944444444</v>
      </c>
      <c r="AF566" t="s">
        <v>3849</v>
      </c>
      <c r="AG566" t="s">
        <v>3850</v>
      </c>
      <c r="AH566" t="s">
        <v>53</v>
      </c>
      <c r="AJ566" t="s">
        <v>50</v>
      </c>
      <c r="AK566" t="s">
        <v>54</v>
      </c>
      <c r="AO566" t="s">
        <v>55</v>
      </c>
      <c r="AP566" s="1">
        <v>45576.804861111108</v>
      </c>
      <c r="AQ566" s="1">
        <v>45574.704861111109</v>
      </c>
    </row>
    <row r="567" spans="1:43" x14ac:dyDescent="0.35">
      <c r="A567" t="s">
        <v>3851</v>
      </c>
      <c r="B567" t="s">
        <v>3852</v>
      </c>
      <c r="C567" t="s">
        <v>3853</v>
      </c>
      <c r="F567">
        <v>13607974624</v>
      </c>
      <c r="H567" t="s">
        <v>3854</v>
      </c>
      <c r="J567" t="s">
        <v>3855</v>
      </c>
      <c r="K567" t="s">
        <v>3856</v>
      </c>
      <c r="M567" t="s">
        <v>3857</v>
      </c>
      <c r="N567" t="s">
        <v>3858</v>
      </c>
      <c r="O567" t="s">
        <v>3859</v>
      </c>
      <c r="P567" t="s">
        <v>49</v>
      </c>
      <c r="U567" s="1">
        <v>45569</v>
      </c>
      <c r="V567" s="1">
        <v>45569</v>
      </c>
      <c r="W567" s="1">
        <v>45569.644444444442</v>
      </c>
      <c r="X567" s="1">
        <v>45569.644444444442</v>
      </c>
      <c r="AC567" t="s">
        <v>50</v>
      </c>
      <c r="AD567">
        <v>2975060824</v>
      </c>
      <c r="AE567" s="1">
        <v>45569.658333333333</v>
      </c>
      <c r="AG567" t="s">
        <v>3860</v>
      </c>
      <c r="AH567" t="s">
        <v>53</v>
      </c>
      <c r="AJ567" t="s">
        <v>50</v>
      </c>
      <c r="AK567" t="s">
        <v>54</v>
      </c>
      <c r="AO567" t="s">
        <v>55</v>
      </c>
    </row>
    <row r="568" spans="1:43" x14ac:dyDescent="0.35">
      <c r="A568" t="s">
        <v>3861</v>
      </c>
      <c r="B568" t="s">
        <v>3862</v>
      </c>
      <c r="C568" t="s">
        <v>3863</v>
      </c>
      <c r="F568">
        <v>12345678903</v>
      </c>
      <c r="H568" t="s">
        <v>3861</v>
      </c>
      <c r="J568" t="s">
        <v>3864</v>
      </c>
      <c r="K568" t="s">
        <v>3865</v>
      </c>
      <c r="L568" t="s">
        <v>3866</v>
      </c>
      <c r="M568" t="s">
        <v>378</v>
      </c>
      <c r="N568" t="s">
        <v>121</v>
      </c>
      <c r="O568">
        <v>78249</v>
      </c>
      <c r="P568" t="s">
        <v>49</v>
      </c>
      <c r="U568" s="1">
        <v>45569</v>
      </c>
      <c r="V568" s="1">
        <v>45569</v>
      </c>
      <c r="W568" s="1">
        <v>45569</v>
      </c>
      <c r="X568" s="1">
        <v>45569</v>
      </c>
      <c r="AC568" t="s">
        <v>50</v>
      </c>
      <c r="AD568">
        <v>2974145384</v>
      </c>
      <c r="AE568" s="1">
        <v>45383.431250000001</v>
      </c>
      <c r="AG568" t="s">
        <v>3867</v>
      </c>
      <c r="AH568" t="s">
        <v>53</v>
      </c>
      <c r="AJ568" t="s">
        <v>50</v>
      </c>
      <c r="AO568" t="s">
        <v>55</v>
      </c>
    </row>
    <row r="569" spans="1:43" x14ac:dyDescent="0.35">
      <c r="A569" t="s">
        <v>3868</v>
      </c>
      <c r="B569" t="s">
        <v>3869</v>
      </c>
      <c r="C569" t="s">
        <v>1965</v>
      </c>
      <c r="F569">
        <v>17206821052</v>
      </c>
      <c r="H569" t="s">
        <v>1133</v>
      </c>
      <c r="J569" t="s">
        <v>1134</v>
      </c>
      <c r="P569" t="s">
        <v>49</v>
      </c>
      <c r="U569" s="1">
        <v>45569</v>
      </c>
      <c r="V569" s="1">
        <v>45569</v>
      </c>
      <c r="W569" s="1">
        <v>45572.569444444445</v>
      </c>
      <c r="X569" s="1">
        <v>45572.569444444445</v>
      </c>
      <c r="AC569" t="s">
        <v>50</v>
      </c>
      <c r="AD569">
        <v>2969558362</v>
      </c>
      <c r="AE569" s="1">
        <v>40560.525000000001</v>
      </c>
      <c r="AG569" t="s">
        <v>3870</v>
      </c>
      <c r="AH569" t="s">
        <v>53</v>
      </c>
      <c r="AJ569" t="s">
        <v>50</v>
      </c>
      <c r="AO569" t="s">
        <v>55</v>
      </c>
      <c r="AP569" s="1">
        <v>45569.618055555555</v>
      </c>
    </row>
    <row r="570" spans="1:43" x14ac:dyDescent="0.35">
      <c r="A570" t="s">
        <v>3871</v>
      </c>
      <c r="B570" t="s">
        <v>3872</v>
      </c>
      <c r="C570" t="s">
        <v>3873</v>
      </c>
      <c r="F570" t="s">
        <v>3874</v>
      </c>
      <c r="H570" t="s">
        <v>3871</v>
      </c>
      <c r="P570" t="s">
        <v>49</v>
      </c>
      <c r="U570" s="1">
        <v>45569</v>
      </c>
      <c r="V570" s="1">
        <v>45569</v>
      </c>
      <c r="W570" s="1">
        <v>45572.570138888892</v>
      </c>
      <c r="X570" s="1">
        <v>45572.570138888892</v>
      </c>
      <c r="AC570" t="s">
        <v>50</v>
      </c>
      <c r="AD570">
        <v>1000000001</v>
      </c>
      <c r="AE570" s="1">
        <v>39973.351388888892</v>
      </c>
      <c r="AF570" t="s">
        <v>51</v>
      </c>
      <c r="AG570" t="s">
        <v>3875</v>
      </c>
      <c r="AH570" t="s">
        <v>53</v>
      </c>
      <c r="AJ570" t="s">
        <v>50</v>
      </c>
      <c r="AO570" t="s">
        <v>55</v>
      </c>
      <c r="AP570" s="1">
        <v>45721.65</v>
      </c>
    </row>
    <row r="571" spans="1:43" x14ac:dyDescent="0.35">
      <c r="A571" t="s">
        <v>3876</v>
      </c>
      <c r="B571" t="s">
        <v>2087</v>
      </c>
      <c r="C571" t="s">
        <v>3877</v>
      </c>
      <c r="F571">
        <v>17195302536</v>
      </c>
      <c r="H571" t="s">
        <v>3878</v>
      </c>
      <c r="K571" t="s">
        <v>3879</v>
      </c>
      <c r="M571" t="s">
        <v>3880</v>
      </c>
      <c r="N571" t="s">
        <v>94</v>
      </c>
      <c r="O571">
        <v>81201</v>
      </c>
      <c r="P571" t="s">
        <v>49</v>
      </c>
      <c r="U571" s="1">
        <v>45569</v>
      </c>
      <c r="V571" s="1">
        <v>45569</v>
      </c>
      <c r="W571" s="1">
        <v>45569.431944444441</v>
      </c>
      <c r="X571" s="1">
        <v>45569.431944444441</v>
      </c>
      <c r="AC571" t="s">
        <v>50</v>
      </c>
      <c r="AD571">
        <v>1000000001</v>
      </c>
      <c r="AE571" s="1">
        <v>39973.351388888892</v>
      </c>
      <c r="AF571" t="s">
        <v>51</v>
      </c>
      <c r="AG571" t="s">
        <v>3881</v>
      </c>
      <c r="AH571" t="s">
        <v>53</v>
      </c>
      <c r="AJ571" t="s">
        <v>50</v>
      </c>
      <c r="AO571" t="s">
        <v>55</v>
      </c>
      <c r="AP571" s="1">
        <v>45574.609722222223</v>
      </c>
    </row>
    <row r="572" spans="1:43" x14ac:dyDescent="0.35">
      <c r="A572" t="s">
        <v>3882</v>
      </c>
      <c r="B572" t="s">
        <v>3883</v>
      </c>
      <c r="C572" t="s">
        <v>2202</v>
      </c>
      <c r="F572">
        <v>19705667590</v>
      </c>
      <c r="H572" t="s">
        <v>3884</v>
      </c>
      <c r="J572" t="s">
        <v>3885</v>
      </c>
      <c r="K572" t="s">
        <v>3886</v>
      </c>
      <c r="M572" t="s">
        <v>3887</v>
      </c>
      <c r="N572" t="s">
        <v>94</v>
      </c>
      <c r="O572">
        <v>80615</v>
      </c>
      <c r="P572" t="s">
        <v>49</v>
      </c>
      <c r="U572" s="1">
        <v>45569</v>
      </c>
      <c r="V572" s="1">
        <v>45569</v>
      </c>
      <c r="W572" s="1">
        <v>45569.432638888888</v>
      </c>
      <c r="X572" s="1">
        <v>45569.432638888888</v>
      </c>
      <c r="AC572" t="s">
        <v>50</v>
      </c>
      <c r="AD572">
        <v>2970042201</v>
      </c>
      <c r="AE572" s="1">
        <v>44232.426388888889</v>
      </c>
      <c r="AF572" t="s">
        <v>3888</v>
      </c>
      <c r="AG572" t="s">
        <v>3889</v>
      </c>
      <c r="AH572" t="s">
        <v>53</v>
      </c>
      <c r="AJ572" t="s">
        <v>50</v>
      </c>
      <c r="AO572" t="s">
        <v>412</v>
      </c>
      <c r="AP572" s="1">
        <v>45569.736111111109</v>
      </c>
      <c r="AQ572" s="1">
        <v>45569.73541666667</v>
      </c>
    </row>
    <row r="573" spans="1:43" x14ac:dyDescent="0.35">
      <c r="A573" t="s">
        <v>3890</v>
      </c>
      <c r="B573" t="s">
        <v>3891</v>
      </c>
      <c r="C573" t="s">
        <v>3892</v>
      </c>
      <c r="F573">
        <v>15756353814</v>
      </c>
      <c r="H573" t="s">
        <v>3890</v>
      </c>
      <c r="J573" t="s">
        <v>3893</v>
      </c>
      <c r="K573" t="s">
        <v>3894</v>
      </c>
      <c r="L573" t="s">
        <v>3895</v>
      </c>
      <c r="M573" t="s">
        <v>928</v>
      </c>
      <c r="N573" t="s">
        <v>674</v>
      </c>
      <c r="O573">
        <v>88007</v>
      </c>
      <c r="P573" t="s">
        <v>49</v>
      </c>
      <c r="U573" s="1">
        <v>45569</v>
      </c>
      <c r="V573" s="1">
        <v>45569</v>
      </c>
      <c r="W573" s="1">
        <v>45576.667361111111</v>
      </c>
      <c r="X573" s="1">
        <v>45576.667361111111</v>
      </c>
      <c r="AC573" t="s">
        <v>50</v>
      </c>
      <c r="AD573">
        <v>2969517772</v>
      </c>
      <c r="AE573" s="1">
        <v>38796.600694444445</v>
      </c>
      <c r="AF573" t="s">
        <v>3896</v>
      </c>
      <c r="AG573" t="s">
        <v>3897</v>
      </c>
      <c r="AH573" t="s">
        <v>53</v>
      </c>
      <c r="AJ573" t="s">
        <v>50</v>
      </c>
      <c r="AO573" t="s">
        <v>412</v>
      </c>
    </row>
    <row r="574" spans="1:43" x14ac:dyDescent="0.35">
      <c r="A574" t="s">
        <v>3898</v>
      </c>
      <c r="B574" t="s">
        <v>3899</v>
      </c>
      <c r="C574" t="s">
        <v>3900</v>
      </c>
      <c r="F574">
        <v>17202323574</v>
      </c>
      <c r="H574" t="s">
        <v>3901</v>
      </c>
      <c r="K574" t="s">
        <v>3902</v>
      </c>
      <c r="L574" t="s">
        <v>3903</v>
      </c>
      <c r="M574" t="s">
        <v>1355</v>
      </c>
      <c r="N574" t="s">
        <v>94</v>
      </c>
      <c r="O574">
        <v>80233</v>
      </c>
      <c r="P574" t="s">
        <v>49</v>
      </c>
      <c r="U574" s="1">
        <v>45570</v>
      </c>
      <c r="V574" s="1">
        <v>45570</v>
      </c>
      <c r="W574" s="1">
        <v>45570.852777777778</v>
      </c>
      <c r="X574" s="1">
        <v>45570.852777777778</v>
      </c>
      <c r="AC574" t="s">
        <v>50</v>
      </c>
      <c r="AD574">
        <v>1000000001</v>
      </c>
      <c r="AE574" s="1">
        <v>39973.351388888892</v>
      </c>
      <c r="AF574" t="s">
        <v>51</v>
      </c>
      <c r="AG574" t="s">
        <v>3904</v>
      </c>
      <c r="AH574" t="s">
        <v>53</v>
      </c>
      <c r="AJ574" t="s">
        <v>50</v>
      </c>
      <c r="AK574" t="s">
        <v>54</v>
      </c>
      <c r="AO574" t="s">
        <v>55</v>
      </c>
      <c r="AP574" s="1">
        <v>45570.852777777778</v>
      </c>
    </row>
    <row r="575" spans="1:43" x14ac:dyDescent="0.35">
      <c r="A575" t="s">
        <v>3905</v>
      </c>
      <c r="B575" t="s">
        <v>3906</v>
      </c>
      <c r="C575" t="s">
        <v>1052</v>
      </c>
      <c r="F575" t="s">
        <v>3907</v>
      </c>
      <c r="H575" t="s">
        <v>3905</v>
      </c>
      <c r="J575" t="s">
        <v>3908</v>
      </c>
      <c r="K575" t="s">
        <v>3909</v>
      </c>
      <c r="M575" t="s">
        <v>3910</v>
      </c>
      <c r="N575" t="s">
        <v>517</v>
      </c>
      <c r="O575">
        <v>80105</v>
      </c>
      <c r="P575" t="s">
        <v>49</v>
      </c>
      <c r="U575" s="1">
        <v>45570</v>
      </c>
      <c r="V575" s="1">
        <v>45570</v>
      </c>
      <c r="W575" s="1">
        <v>45570.458333333336</v>
      </c>
      <c r="X575" s="1">
        <v>45570.458333333336</v>
      </c>
      <c r="AC575" t="s">
        <v>50</v>
      </c>
      <c r="AD575">
        <v>2969709966</v>
      </c>
      <c r="AE575" s="1">
        <v>42632.458333333336</v>
      </c>
      <c r="AF575" t="s">
        <v>3911</v>
      </c>
      <c r="AG575" t="s">
        <v>3912</v>
      </c>
      <c r="AH575" t="s">
        <v>53</v>
      </c>
      <c r="AJ575" t="s">
        <v>50</v>
      </c>
      <c r="AK575" t="s">
        <v>54</v>
      </c>
      <c r="AO575" t="s">
        <v>67</v>
      </c>
      <c r="AP575" s="1">
        <v>45706.633333333331</v>
      </c>
      <c r="AQ575" s="1">
        <v>45736.566666666666</v>
      </c>
    </row>
    <row r="576" spans="1:43" x14ac:dyDescent="0.35">
      <c r="A576" t="s">
        <v>3913</v>
      </c>
      <c r="B576" t="s">
        <v>3914</v>
      </c>
      <c r="C576" t="s">
        <v>2370</v>
      </c>
      <c r="F576">
        <v>19707795005</v>
      </c>
      <c r="H576" t="s">
        <v>3913</v>
      </c>
      <c r="K576" t="s">
        <v>3915</v>
      </c>
      <c r="L576">
        <v>433</v>
      </c>
      <c r="M576" t="s">
        <v>1990</v>
      </c>
      <c r="N576" t="s">
        <v>94</v>
      </c>
      <c r="O576">
        <v>80610</v>
      </c>
      <c r="P576" t="s">
        <v>49</v>
      </c>
      <c r="U576" s="1">
        <v>45570</v>
      </c>
      <c r="V576" s="1">
        <v>45570</v>
      </c>
      <c r="W576" s="1">
        <v>45570.12222222222</v>
      </c>
      <c r="X576" s="1">
        <v>45570.12222222222</v>
      </c>
      <c r="AC576" t="s">
        <v>50</v>
      </c>
      <c r="AD576">
        <v>1000000001</v>
      </c>
      <c r="AE576" s="1">
        <v>39973.351388888892</v>
      </c>
      <c r="AF576" t="s">
        <v>51</v>
      </c>
      <c r="AG576" t="s">
        <v>3916</v>
      </c>
      <c r="AH576" t="s">
        <v>53</v>
      </c>
      <c r="AJ576" t="s">
        <v>50</v>
      </c>
      <c r="AK576" t="s">
        <v>54</v>
      </c>
      <c r="AO576" t="s">
        <v>67</v>
      </c>
    </row>
    <row r="577" spans="1:43" x14ac:dyDescent="0.35">
      <c r="A577" t="s">
        <v>3917</v>
      </c>
      <c r="B577" t="s">
        <v>3918</v>
      </c>
      <c r="C577" t="s">
        <v>3919</v>
      </c>
      <c r="F577">
        <v>18593409588</v>
      </c>
      <c r="H577" t="s">
        <v>3917</v>
      </c>
      <c r="J577" t="s">
        <v>3920</v>
      </c>
      <c r="K577" t="s">
        <v>3921</v>
      </c>
      <c r="M577" t="s">
        <v>3922</v>
      </c>
      <c r="N577" t="s">
        <v>3923</v>
      </c>
      <c r="O577">
        <v>40361</v>
      </c>
      <c r="P577" t="s">
        <v>49</v>
      </c>
      <c r="U577" s="1">
        <v>45570</v>
      </c>
      <c r="V577" s="1">
        <v>45570</v>
      </c>
      <c r="W577" s="1">
        <v>45570.776388888888</v>
      </c>
      <c r="X577" s="1">
        <v>45570.776388888888</v>
      </c>
      <c r="AC577" t="s">
        <v>50</v>
      </c>
      <c r="AD577">
        <v>2975075101</v>
      </c>
      <c r="AE577" s="1">
        <v>45576.338194444441</v>
      </c>
      <c r="AG577" t="s">
        <v>3924</v>
      </c>
      <c r="AH577" t="s">
        <v>53</v>
      </c>
      <c r="AJ577" t="s">
        <v>50</v>
      </c>
      <c r="AK577" t="s">
        <v>54</v>
      </c>
      <c r="AO577" t="s">
        <v>55</v>
      </c>
    </row>
    <row r="578" spans="1:43" x14ac:dyDescent="0.35">
      <c r="A578" t="s">
        <v>3925</v>
      </c>
      <c r="B578" t="s">
        <v>3926</v>
      </c>
      <c r="C578" t="s">
        <v>125</v>
      </c>
      <c r="F578">
        <v>16149752623</v>
      </c>
      <c r="H578" t="s">
        <v>3925</v>
      </c>
      <c r="K578" t="s">
        <v>3927</v>
      </c>
      <c r="M578" t="s">
        <v>3300</v>
      </c>
      <c r="N578" t="s">
        <v>94</v>
      </c>
      <c r="O578">
        <v>80403</v>
      </c>
      <c r="P578" t="s">
        <v>49</v>
      </c>
      <c r="U578" s="1">
        <v>45570</v>
      </c>
      <c r="V578" s="1">
        <v>45570</v>
      </c>
      <c r="W578" s="1">
        <v>45572.570138888892</v>
      </c>
      <c r="X578" s="1">
        <v>45572.570138888892</v>
      </c>
      <c r="AC578" t="s">
        <v>50</v>
      </c>
      <c r="AD578">
        <v>1000000001</v>
      </c>
      <c r="AE578" s="1">
        <v>39973.351388888892</v>
      </c>
      <c r="AF578" t="s">
        <v>51</v>
      </c>
      <c r="AG578" t="s">
        <v>3928</v>
      </c>
      <c r="AH578" t="s">
        <v>53</v>
      </c>
      <c r="AJ578" t="s">
        <v>50</v>
      </c>
      <c r="AO578" t="s">
        <v>55</v>
      </c>
      <c r="AP578" s="1">
        <v>45730.540972222225</v>
      </c>
      <c r="AQ578" s="1">
        <v>45727.844444444447</v>
      </c>
    </row>
    <row r="579" spans="1:43" x14ac:dyDescent="0.35">
      <c r="A579" t="s">
        <v>3929</v>
      </c>
      <c r="B579" t="s">
        <v>3930</v>
      </c>
      <c r="C579" t="s">
        <v>3931</v>
      </c>
      <c r="F579">
        <v>15752814732</v>
      </c>
      <c r="H579" t="s">
        <v>3932</v>
      </c>
      <c r="K579" t="s">
        <v>3933</v>
      </c>
      <c r="M579" t="s">
        <v>928</v>
      </c>
      <c r="N579" t="s">
        <v>223</v>
      </c>
      <c r="O579">
        <v>88001</v>
      </c>
      <c r="P579" t="s">
        <v>49</v>
      </c>
      <c r="U579" s="1">
        <v>45570</v>
      </c>
      <c r="V579" s="1">
        <v>45570</v>
      </c>
      <c r="W579" s="1">
        <v>45572.565972222219</v>
      </c>
      <c r="X579" s="1">
        <v>45572.565972222219</v>
      </c>
      <c r="AC579" t="s">
        <v>50</v>
      </c>
      <c r="AD579">
        <v>1000000001</v>
      </c>
      <c r="AE579" s="1">
        <v>39973.351388888892</v>
      </c>
      <c r="AF579" t="s">
        <v>51</v>
      </c>
      <c r="AG579" t="s">
        <v>3934</v>
      </c>
      <c r="AH579" t="s">
        <v>53</v>
      </c>
      <c r="AJ579" t="s">
        <v>50</v>
      </c>
      <c r="AO579" t="s">
        <v>55</v>
      </c>
      <c r="AP579" s="1">
        <v>45732.884027777778</v>
      </c>
      <c r="AQ579" s="1">
        <v>45593.338888888888</v>
      </c>
    </row>
    <row r="580" spans="1:43" x14ac:dyDescent="0.35">
      <c r="A580" t="s">
        <v>3935</v>
      </c>
      <c r="B580" t="s">
        <v>3936</v>
      </c>
      <c r="C580" t="s">
        <v>415</v>
      </c>
      <c r="F580">
        <v>15053598830</v>
      </c>
      <c r="H580" t="s">
        <v>3935</v>
      </c>
      <c r="K580" t="s">
        <v>3937</v>
      </c>
      <c r="M580" t="s">
        <v>1464</v>
      </c>
      <c r="N580" t="s">
        <v>223</v>
      </c>
      <c r="O580">
        <v>87120</v>
      </c>
      <c r="P580" t="s">
        <v>49</v>
      </c>
      <c r="U580" s="1">
        <v>45570</v>
      </c>
      <c r="V580" s="1">
        <v>45570</v>
      </c>
      <c r="W580" s="1">
        <v>45570.717361111114</v>
      </c>
      <c r="X580" s="1">
        <v>45570.717361111114</v>
      </c>
      <c r="AC580" t="s">
        <v>50</v>
      </c>
      <c r="AD580">
        <v>1000000001</v>
      </c>
      <c r="AE580" s="1">
        <v>39973.351388888892</v>
      </c>
      <c r="AF580" t="s">
        <v>51</v>
      </c>
      <c r="AG580" t="s">
        <v>3938</v>
      </c>
      <c r="AH580" t="s">
        <v>53</v>
      </c>
      <c r="AJ580" t="s">
        <v>50</v>
      </c>
      <c r="AK580" t="s">
        <v>54</v>
      </c>
      <c r="AO580" t="s">
        <v>55</v>
      </c>
      <c r="AP580" s="1">
        <v>45733.8125</v>
      </c>
    </row>
    <row r="581" spans="1:43" x14ac:dyDescent="0.35">
      <c r="A581" t="s">
        <v>3939</v>
      </c>
      <c r="B581" t="s">
        <v>3940</v>
      </c>
      <c r="C581" t="s">
        <v>3941</v>
      </c>
      <c r="F581">
        <v>16309879936</v>
      </c>
      <c r="H581" t="s">
        <v>3939</v>
      </c>
      <c r="K581" t="s">
        <v>3942</v>
      </c>
      <c r="M581" t="s">
        <v>3943</v>
      </c>
      <c r="N581" t="s">
        <v>1322</v>
      </c>
      <c r="O581">
        <v>60133</v>
      </c>
      <c r="P581" t="s">
        <v>49</v>
      </c>
      <c r="U581" s="1">
        <v>45571</v>
      </c>
      <c r="V581" s="1">
        <v>45571</v>
      </c>
      <c r="W581" s="1">
        <v>45571.40625</v>
      </c>
      <c r="X581" s="1">
        <v>45571.40625</v>
      </c>
      <c r="AC581" t="s">
        <v>50</v>
      </c>
      <c r="AD581">
        <v>1000000001</v>
      </c>
      <c r="AE581" s="1">
        <v>39973.351388888892</v>
      </c>
      <c r="AF581" t="s">
        <v>51</v>
      </c>
      <c r="AG581" t="s">
        <v>3944</v>
      </c>
      <c r="AH581" t="s">
        <v>53</v>
      </c>
      <c r="AJ581" t="s">
        <v>50</v>
      </c>
      <c r="AK581" t="s">
        <v>54</v>
      </c>
      <c r="AO581" t="s">
        <v>55</v>
      </c>
      <c r="AP581" s="1">
        <v>45571.40625</v>
      </c>
    </row>
    <row r="582" spans="1:43" x14ac:dyDescent="0.35">
      <c r="A582" t="s">
        <v>3945</v>
      </c>
      <c r="B582" t="s">
        <v>3946</v>
      </c>
      <c r="C582" t="s">
        <v>3947</v>
      </c>
      <c r="F582">
        <v>19703268899</v>
      </c>
      <c r="H582" t="s">
        <v>3948</v>
      </c>
      <c r="K582" t="s">
        <v>3949</v>
      </c>
      <c r="M582" t="s">
        <v>3950</v>
      </c>
      <c r="N582" t="s">
        <v>94</v>
      </c>
      <c r="O582">
        <v>81625</v>
      </c>
      <c r="P582" t="s">
        <v>49</v>
      </c>
      <c r="U582" s="1">
        <v>45571</v>
      </c>
      <c r="V582" s="1">
        <v>45571</v>
      </c>
      <c r="W582" s="1">
        <v>45571.964583333334</v>
      </c>
      <c r="X582" s="1">
        <v>45571.964583333334</v>
      </c>
      <c r="AC582" t="s">
        <v>50</v>
      </c>
      <c r="AD582">
        <v>1000000001</v>
      </c>
      <c r="AE582" s="1">
        <v>39973.351388888892</v>
      </c>
      <c r="AF582" t="s">
        <v>51</v>
      </c>
      <c r="AG582" t="s">
        <v>3951</v>
      </c>
      <c r="AH582" t="s">
        <v>53</v>
      </c>
      <c r="AJ582" t="s">
        <v>50</v>
      </c>
      <c r="AK582" t="s">
        <v>54</v>
      </c>
      <c r="AO582" t="s">
        <v>67</v>
      </c>
    </row>
    <row r="583" spans="1:43" x14ac:dyDescent="0.35">
      <c r="A583" t="s">
        <v>3952</v>
      </c>
      <c r="B583" t="s">
        <v>3953</v>
      </c>
      <c r="C583" t="s">
        <v>1052</v>
      </c>
      <c r="F583">
        <v>13017415151</v>
      </c>
      <c r="H583" t="s">
        <v>3952</v>
      </c>
      <c r="J583" t="s">
        <v>3954</v>
      </c>
      <c r="K583" t="s">
        <v>3955</v>
      </c>
      <c r="M583" t="s">
        <v>3956</v>
      </c>
      <c r="N583" t="s">
        <v>94</v>
      </c>
      <c r="O583">
        <v>80454</v>
      </c>
      <c r="P583" t="s">
        <v>49</v>
      </c>
      <c r="U583" s="1">
        <v>45571</v>
      </c>
      <c r="V583" s="1">
        <v>45571</v>
      </c>
      <c r="W583" s="1">
        <v>45572.412499999999</v>
      </c>
      <c r="X583" s="1">
        <v>45572.412499999999</v>
      </c>
      <c r="AC583" t="s">
        <v>50</v>
      </c>
      <c r="AD583">
        <v>2975061983</v>
      </c>
      <c r="AE583" s="1">
        <v>45572.411805555559</v>
      </c>
      <c r="AF583" t="s">
        <v>3957</v>
      </c>
      <c r="AG583" t="s">
        <v>3958</v>
      </c>
      <c r="AH583" t="s">
        <v>53</v>
      </c>
      <c r="AJ583" t="s">
        <v>50</v>
      </c>
      <c r="AO583" t="s">
        <v>55</v>
      </c>
      <c r="AP583" s="1">
        <v>45571.671527777777</v>
      </c>
    </row>
    <row r="584" spans="1:43" x14ac:dyDescent="0.35">
      <c r="A584" t="s">
        <v>3959</v>
      </c>
      <c r="B584" t="s">
        <v>3960</v>
      </c>
      <c r="C584" t="s">
        <v>3961</v>
      </c>
      <c r="F584">
        <v>79148579649</v>
      </c>
      <c r="H584" t="s">
        <v>3959</v>
      </c>
      <c r="I584" t="s">
        <v>3962</v>
      </c>
      <c r="K584" t="s">
        <v>3963</v>
      </c>
      <c r="M584" t="s">
        <v>3964</v>
      </c>
      <c r="N584" t="s">
        <v>3965</v>
      </c>
      <c r="O584">
        <v>240100</v>
      </c>
      <c r="P584" t="s">
        <v>3966</v>
      </c>
      <c r="U584" s="1">
        <v>45571.732638888891</v>
      </c>
      <c r="V584" s="1">
        <v>45571.732638888891</v>
      </c>
      <c r="AC584" t="s">
        <v>53</v>
      </c>
      <c r="AD584">
        <v>1000000001</v>
      </c>
      <c r="AE584" s="1">
        <v>39973.351388888892</v>
      </c>
      <c r="AG584" t="s">
        <v>3967</v>
      </c>
      <c r="AH584" t="s">
        <v>50</v>
      </c>
      <c r="AJ584" t="s">
        <v>50</v>
      </c>
      <c r="AK584" t="s">
        <v>3968</v>
      </c>
      <c r="AO584" t="s">
        <v>1550</v>
      </c>
    </row>
    <row r="585" spans="1:43" x14ac:dyDescent="0.35">
      <c r="A585" t="s">
        <v>3969</v>
      </c>
      <c r="B585" t="s">
        <v>3970</v>
      </c>
      <c r="C585" t="s">
        <v>2448</v>
      </c>
      <c r="F585">
        <v>17209547616</v>
      </c>
      <c r="H585" t="s">
        <v>3969</v>
      </c>
      <c r="K585" t="s">
        <v>3971</v>
      </c>
      <c r="M585" t="s">
        <v>690</v>
      </c>
      <c r="N585" t="s">
        <v>94</v>
      </c>
      <c r="O585">
        <v>80621</v>
      </c>
      <c r="P585" t="s">
        <v>49</v>
      </c>
      <c r="U585" s="1">
        <v>45572</v>
      </c>
      <c r="V585" s="1">
        <v>45572</v>
      </c>
      <c r="W585" s="1">
        <v>45572.336805555555</v>
      </c>
      <c r="X585" s="1">
        <v>45572.336805555555</v>
      </c>
      <c r="AC585" t="s">
        <v>50</v>
      </c>
      <c r="AD585">
        <v>1000000001</v>
      </c>
      <c r="AE585" s="1">
        <v>39973.351388888892</v>
      </c>
      <c r="AF585" t="s">
        <v>51</v>
      </c>
      <c r="AG585" t="s">
        <v>3972</v>
      </c>
      <c r="AH585" t="s">
        <v>53</v>
      </c>
      <c r="AJ585" t="s">
        <v>50</v>
      </c>
      <c r="AK585" t="s">
        <v>54</v>
      </c>
      <c r="AO585" t="s">
        <v>67</v>
      </c>
    </row>
    <row r="586" spans="1:43" x14ac:dyDescent="0.35">
      <c r="A586" t="s">
        <v>3973</v>
      </c>
      <c r="B586" t="s">
        <v>3603</v>
      </c>
      <c r="C586" t="s">
        <v>2600</v>
      </c>
      <c r="F586">
        <v>19154791751</v>
      </c>
      <c r="H586" t="s">
        <v>3973</v>
      </c>
      <c r="J586" t="s">
        <v>3974</v>
      </c>
      <c r="K586" t="s">
        <v>3975</v>
      </c>
      <c r="M586" t="s">
        <v>3976</v>
      </c>
      <c r="N586" t="s">
        <v>137</v>
      </c>
      <c r="O586">
        <v>79838</v>
      </c>
      <c r="P586" t="s">
        <v>49</v>
      </c>
      <c r="U586" s="1">
        <v>45572</v>
      </c>
      <c r="V586" s="1">
        <v>45572</v>
      </c>
      <c r="W586" s="1">
        <v>45572.482638888891</v>
      </c>
      <c r="X586" s="1">
        <v>45572.482638888891</v>
      </c>
      <c r="AC586" t="s">
        <v>50</v>
      </c>
      <c r="AD586">
        <v>2975062080</v>
      </c>
      <c r="AE586" s="1">
        <v>45572.481944444444</v>
      </c>
      <c r="AF586" t="s">
        <v>3977</v>
      </c>
      <c r="AG586" t="s">
        <v>3978</v>
      </c>
      <c r="AH586" t="s">
        <v>53</v>
      </c>
      <c r="AJ586" t="s">
        <v>50</v>
      </c>
      <c r="AO586" t="s">
        <v>55</v>
      </c>
      <c r="AP586" s="1">
        <v>45572.49722222222</v>
      </c>
      <c r="AQ586" s="1">
        <v>45572.499305555553</v>
      </c>
    </row>
    <row r="587" spans="1:43" x14ac:dyDescent="0.35">
      <c r="A587" t="s">
        <v>3979</v>
      </c>
      <c r="B587" t="s">
        <v>3980</v>
      </c>
      <c r="C587" t="s">
        <v>3981</v>
      </c>
      <c r="F587" t="s">
        <v>3982</v>
      </c>
      <c r="H587" t="s">
        <v>3983</v>
      </c>
      <c r="J587" t="s">
        <v>3636</v>
      </c>
      <c r="K587" t="s">
        <v>3984</v>
      </c>
      <c r="M587" t="s">
        <v>1307</v>
      </c>
      <c r="N587" t="s">
        <v>1146</v>
      </c>
      <c r="O587" t="s">
        <v>3985</v>
      </c>
      <c r="P587" t="s">
        <v>49</v>
      </c>
      <c r="U587" s="1">
        <v>45572</v>
      </c>
      <c r="V587" s="1">
        <v>45572</v>
      </c>
      <c r="W587" s="1">
        <v>45572</v>
      </c>
      <c r="X587" s="1">
        <v>45572</v>
      </c>
      <c r="AC587" t="s">
        <v>50</v>
      </c>
      <c r="AD587">
        <v>2969475162</v>
      </c>
      <c r="AE587" s="1">
        <v>37147</v>
      </c>
      <c r="AF587" t="s">
        <v>3637</v>
      </c>
      <c r="AG587" t="s">
        <v>3986</v>
      </c>
      <c r="AH587" t="s">
        <v>53</v>
      </c>
      <c r="AJ587" t="s">
        <v>50</v>
      </c>
      <c r="AO587" t="s">
        <v>55</v>
      </c>
      <c r="AP587" s="1">
        <v>45740.75277777778</v>
      </c>
      <c r="AQ587" s="1">
        <v>45740.793055555558</v>
      </c>
    </row>
    <row r="588" spans="1:43" x14ac:dyDescent="0.35">
      <c r="A588" t="s">
        <v>3987</v>
      </c>
      <c r="B588" t="s">
        <v>3988</v>
      </c>
      <c r="C588" t="s">
        <v>2456</v>
      </c>
      <c r="F588">
        <v>17192402736</v>
      </c>
      <c r="H588" t="s">
        <v>3987</v>
      </c>
      <c r="J588" t="s">
        <v>3989</v>
      </c>
      <c r="K588" t="s">
        <v>3990</v>
      </c>
      <c r="M588" t="s">
        <v>1161</v>
      </c>
      <c r="N588" t="s">
        <v>94</v>
      </c>
      <c r="O588">
        <v>81240</v>
      </c>
      <c r="P588" t="s">
        <v>49</v>
      </c>
      <c r="U588" s="1">
        <v>45572</v>
      </c>
      <c r="V588" s="1">
        <v>45572</v>
      </c>
      <c r="W588" s="1">
        <v>45572.67291666667</v>
      </c>
      <c r="X588" s="1">
        <v>45572.67291666667</v>
      </c>
      <c r="AC588" t="s">
        <v>50</v>
      </c>
      <c r="AD588">
        <v>2975062503</v>
      </c>
      <c r="AE588" s="1">
        <v>45572.672222222223</v>
      </c>
      <c r="AF588" t="s">
        <v>3991</v>
      </c>
      <c r="AG588" t="s">
        <v>3992</v>
      </c>
      <c r="AH588" t="s">
        <v>53</v>
      </c>
      <c r="AJ588" t="s">
        <v>50</v>
      </c>
      <c r="AO588" t="s">
        <v>55</v>
      </c>
      <c r="AP588" s="1">
        <v>45735.614583333336</v>
      </c>
      <c r="AQ588" s="1">
        <v>45593.445138888892</v>
      </c>
    </row>
    <row r="589" spans="1:43" x14ac:dyDescent="0.35">
      <c r="A589" t="s">
        <v>3993</v>
      </c>
      <c r="B589" t="s">
        <v>3994</v>
      </c>
      <c r="C589" t="s">
        <v>3995</v>
      </c>
      <c r="F589">
        <v>13072991759</v>
      </c>
      <c r="H589" t="s">
        <v>3996</v>
      </c>
      <c r="J589" t="s">
        <v>2823</v>
      </c>
      <c r="K589" t="s">
        <v>824</v>
      </c>
      <c r="M589" t="s">
        <v>825</v>
      </c>
      <c r="N589" t="s">
        <v>137</v>
      </c>
      <c r="O589">
        <v>79765</v>
      </c>
      <c r="P589" t="s">
        <v>49</v>
      </c>
      <c r="U589" s="1">
        <v>45572</v>
      </c>
      <c r="V589" s="1">
        <v>45572</v>
      </c>
      <c r="W589" s="1">
        <v>45572.581944444442</v>
      </c>
      <c r="X589" s="1">
        <v>45572.581944444442</v>
      </c>
      <c r="AC589" t="s">
        <v>50</v>
      </c>
      <c r="AD589">
        <v>2969634929</v>
      </c>
      <c r="AE589" s="1">
        <v>41799.665972222225</v>
      </c>
      <c r="AF589" t="s">
        <v>215</v>
      </c>
      <c r="AG589" t="s">
        <v>3997</v>
      </c>
      <c r="AH589" t="s">
        <v>53</v>
      </c>
      <c r="AJ589" t="s">
        <v>50</v>
      </c>
      <c r="AO589" t="s">
        <v>55</v>
      </c>
      <c r="AP589" s="1">
        <v>45685.402083333334</v>
      </c>
    </row>
    <row r="590" spans="1:43" x14ac:dyDescent="0.35">
      <c r="A590" t="s">
        <v>3998</v>
      </c>
      <c r="B590" t="s">
        <v>2087</v>
      </c>
      <c r="C590" t="s">
        <v>884</v>
      </c>
      <c r="F590">
        <v>14322072860</v>
      </c>
      <c r="H590" t="s">
        <v>3998</v>
      </c>
      <c r="J590" t="s">
        <v>3999</v>
      </c>
      <c r="K590" t="s">
        <v>4000</v>
      </c>
      <c r="M590" t="s">
        <v>4001</v>
      </c>
      <c r="N590" t="s">
        <v>137</v>
      </c>
      <c r="O590">
        <v>79847</v>
      </c>
      <c r="P590" t="s">
        <v>49</v>
      </c>
      <c r="U590" s="1">
        <v>45572</v>
      </c>
      <c r="V590" s="1">
        <v>45572</v>
      </c>
      <c r="W590" s="1">
        <v>45572.652777777781</v>
      </c>
      <c r="X590" s="1">
        <v>45572.652777777781</v>
      </c>
      <c r="AC590" t="s">
        <v>50</v>
      </c>
      <c r="AD590">
        <v>2969764228</v>
      </c>
      <c r="AE590" s="1">
        <v>43048.51458333333</v>
      </c>
      <c r="AF590" t="s">
        <v>4002</v>
      </c>
      <c r="AG590" t="s">
        <v>4003</v>
      </c>
      <c r="AH590" t="s">
        <v>53</v>
      </c>
      <c r="AJ590" t="s">
        <v>50</v>
      </c>
      <c r="AK590" t="s">
        <v>54</v>
      </c>
      <c r="AO590" t="s">
        <v>55</v>
      </c>
      <c r="AP590" s="1">
        <v>45698.470833333333</v>
      </c>
      <c r="AQ590" s="1">
        <v>45575.448611111111</v>
      </c>
    </row>
    <row r="591" spans="1:43" x14ac:dyDescent="0.35">
      <c r="A591" t="s">
        <v>4004</v>
      </c>
      <c r="B591" t="s">
        <v>3165</v>
      </c>
      <c r="C591" t="s">
        <v>4005</v>
      </c>
      <c r="F591" t="s">
        <v>4006</v>
      </c>
      <c r="H591" t="s">
        <v>4004</v>
      </c>
      <c r="J591" t="s">
        <v>4007</v>
      </c>
      <c r="N591" t="s">
        <v>94</v>
      </c>
      <c r="O591">
        <v>80720</v>
      </c>
      <c r="P591" t="s">
        <v>49</v>
      </c>
      <c r="U591" s="1">
        <v>45572</v>
      </c>
      <c r="V591" s="1">
        <v>45572</v>
      </c>
      <c r="W591" s="1">
        <v>45572.525694444441</v>
      </c>
      <c r="X591" s="1">
        <v>45572.525694444441</v>
      </c>
      <c r="AC591" t="s">
        <v>50</v>
      </c>
      <c r="AD591">
        <v>2969479783</v>
      </c>
      <c r="AE591" s="1">
        <v>37411</v>
      </c>
      <c r="AF591" t="s">
        <v>4008</v>
      </c>
      <c r="AG591" t="s">
        <v>4009</v>
      </c>
      <c r="AH591" t="s">
        <v>53</v>
      </c>
      <c r="AJ591" t="s">
        <v>50</v>
      </c>
      <c r="AK591" t="s">
        <v>54</v>
      </c>
      <c r="AO591" t="s">
        <v>55</v>
      </c>
      <c r="AP591" s="1">
        <v>45587.405555555553</v>
      </c>
    </row>
    <row r="592" spans="1:43" x14ac:dyDescent="0.35">
      <c r="A592" t="s">
        <v>4010</v>
      </c>
      <c r="B592" t="s">
        <v>4011</v>
      </c>
      <c r="C592" t="s">
        <v>4012</v>
      </c>
      <c r="F592">
        <v>18064380617</v>
      </c>
      <c r="H592" t="s">
        <v>4013</v>
      </c>
      <c r="J592" t="s">
        <v>2823</v>
      </c>
      <c r="K592" t="s">
        <v>4014</v>
      </c>
      <c r="M592" t="s">
        <v>825</v>
      </c>
      <c r="N592" t="s">
        <v>137</v>
      </c>
      <c r="O592">
        <v>79765</v>
      </c>
      <c r="P592" t="s">
        <v>49</v>
      </c>
      <c r="U592" s="1">
        <v>45572</v>
      </c>
      <c r="V592" s="1">
        <v>45572</v>
      </c>
      <c r="W592" s="1">
        <v>45572.582638888889</v>
      </c>
      <c r="X592" s="1">
        <v>45572.582638888889</v>
      </c>
      <c r="AC592" t="s">
        <v>50</v>
      </c>
      <c r="AD592">
        <v>2969634929</v>
      </c>
      <c r="AE592" s="1">
        <v>41799.665972222225</v>
      </c>
      <c r="AF592" t="s">
        <v>215</v>
      </c>
      <c r="AG592" t="s">
        <v>4015</v>
      </c>
      <c r="AH592" t="s">
        <v>53</v>
      </c>
      <c r="AJ592" t="s">
        <v>50</v>
      </c>
      <c r="AO592" t="s">
        <v>55</v>
      </c>
      <c r="AP592" s="1">
        <v>45572.617361111108</v>
      </c>
    </row>
    <row r="593" spans="1:43" x14ac:dyDescent="0.35">
      <c r="A593" t="s">
        <v>4016</v>
      </c>
      <c r="B593" t="s">
        <v>4017</v>
      </c>
      <c r="C593" t="s">
        <v>725</v>
      </c>
      <c r="F593">
        <v>19706301951</v>
      </c>
      <c r="H593" t="s">
        <v>4016</v>
      </c>
      <c r="J593" t="s">
        <v>4018</v>
      </c>
      <c r="K593" t="s">
        <v>4019</v>
      </c>
      <c r="M593" t="s">
        <v>4020</v>
      </c>
      <c r="N593" t="s">
        <v>94</v>
      </c>
      <c r="O593">
        <v>80759</v>
      </c>
      <c r="P593" t="s">
        <v>49</v>
      </c>
      <c r="U593" s="1">
        <v>45572</v>
      </c>
      <c r="V593" s="1">
        <v>45572</v>
      </c>
      <c r="W593" s="1">
        <v>45572.7</v>
      </c>
      <c r="X593" s="1">
        <v>45572.7</v>
      </c>
      <c r="AC593" t="s">
        <v>50</v>
      </c>
      <c r="AD593">
        <v>2973647460</v>
      </c>
      <c r="AE593" s="1">
        <v>45350.007638888892</v>
      </c>
      <c r="AF593" t="s">
        <v>4021</v>
      </c>
      <c r="AG593" t="s">
        <v>4022</v>
      </c>
      <c r="AH593" t="s">
        <v>53</v>
      </c>
      <c r="AJ593" t="s">
        <v>50</v>
      </c>
      <c r="AK593" t="s">
        <v>54</v>
      </c>
      <c r="AO593" t="s">
        <v>55</v>
      </c>
      <c r="AP593" s="1">
        <v>45572.73541666667</v>
      </c>
      <c r="AQ593" s="1">
        <v>45572.717361111114</v>
      </c>
    </row>
    <row r="594" spans="1:43" x14ac:dyDescent="0.35">
      <c r="A594" t="s">
        <v>4023</v>
      </c>
      <c r="B594" t="s">
        <v>4024</v>
      </c>
      <c r="C594" t="s">
        <v>4025</v>
      </c>
      <c r="F594">
        <v>15056081989</v>
      </c>
      <c r="H594" t="s">
        <v>4026</v>
      </c>
      <c r="J594" t="s">
        <v>4027</v>
      </c>
      <c r="K594" t="s">
        <v>4028</v>
      </c>
      <c r="M594" t="s">
        <v>2870</v>
      </c>
      <c r="N594" t="s">
        <v>223</v>
      </c>
      <c r="O594">
        <v>87401</v>
      </c>
      <c r="P594" t="s">
        <v>49</v>
      </c>
      <c r="U594" s="1">
        <v>45572</v>
      </c>
      <c r="V594" s="1">
        <v>45572</v>
      </c>
      <c r="W594" s="1">
        <v>45572.65</v>
      </c>
      <c r="X594" s="1">
        <v>45572.65</v>
      </c>
      <c r="AC594" t="s">
        <v>50</v>
      </c>
      <c r="AD594">
        <v>2974097862</v>
      </c>
      <c r="AE594" s="1">
        <v>45355.85</v>
      </c>
      <c r="AF594" t="s">
        <v>4029</v>
      </c>
      <c r="AG594" t="s">
        <v>4030</v>
      </c>
      <c r="AH594" t="s">
        <v>53</v>
      </c>
      <c r="AJ594" t="s">
        <v>50</v>
      </c>
      <c r="AK594" t="s">
        <v>54</v>
      </c>
      <c r="AO594" t="s">
        <v>55</v>
      </c>
      <c r="AP594" s="1">
        <v>45572.723611111112</v>
      </c>
      <c r="AQ594" s="1">
        <v>45572.720138888886</v>
      </c>
    </row>
    <row r="595" spans="1:43" x14ac:dyDescent="0.35">
      <c r="A595" t="s">
        <v>4031</v>
      </c>
      <c r="B595" t="s">
        <v>4032</v>
      </c>
      <c r="C595" t="s">
        <v>4033</v>
      </c>
      <c r="F595">
        <v>15752315358</v>
      </c>
      <c r="H595" t="s">
        <v>4034</v>
      </c>
      <c r="J595" t="s">
        <v>3636</v>
      </c>
      <c r="K595" t="s">
        <v>4035</v>
      </c>
      <c r="M595" t="s">
        <v>1880</v>
      </c>
      <c r="N595" t="s">
        <v>137</v>
      </c>
      <c r="O595">
        <v>77024</v>
      </c>
      <c r="P595" t="s">
        <v>49</v>
      </c>
      <c r="U595" s="1">
        <v>45572</v>
      </c>
      <c r="V595" s="1">
        <v>45572</v>
      </c>
      <c r="W595" s="1">
        <v>45572.503472222219</v>
      </c>
      <c r="X595" s="1">
        <v>45572.503472222219</v>
      </c>
      <c r="AC595" t="s">
        <v>50</v>
      </c>
      <c r="AD595">
        <v>2969475162</v>
      </c>
      <c r="AE595" s="1">
        <v>37147</v>
      </c>
      <c r="AF595" t="s">
        <v>3637</v>
      </c>
      <c r="AG595" t="s">
        <v>4036</v>
      </c>
      <c r="AH595" t="s">
        <v>53</v>
      </c>
      <c r="AJ595" t="s">
        <v>50</v>
      </c>
      <c r="AK595" t="s">
        <v>54</v>
      </c>
      <c r="AO595" t="s">
        <v>55</v>
      </c>
      <c r="AP595" s="1">
        <v>45719.395833333336</v>
      </c>
      <c r="AQ595" s="1">
        <v>45706.787499999999</v>
      </c>
    </row>
    <row r="596" spans="1:43" x14ac:dyDescent="0.35">
      <c r="A596" t="s">
        <v>4037</v>
      </c>
      <c r="B596" t="s">
        <v>4038</v>
      </c>
      <c r="C596" t="s">
        <v>513</v>
      </c>
      <c r="F596">
        <v>19704854031</v>
      </c>
      <c r="H596" t="s">
        <v>4039</v>
      </c>
      <c r="J596" t="s">
        <v>4040</v>
      </c>
      <c r="K596" t="s">
        <v>4041</v>
      </c>
      <c r="M596" t="s">
        <v>4042</v>
      </c>
      <c r="N596" t="s">
        <v>94</v>
      </c>
      <c r="O596">
        <v>80420</v>
      </c>
      <c r="P596" t="s">
        <v>49</v>
      </c>
      <c r="U596" s="1">
        <v>45572</v>
      </c>
      <c r="V596" s="1">
        <v>45572</v>
      </c>
      <c r="W596" s="1">
        <v>45572.666666666664</v>
      </c>
      <c r="X596" s="1">
        <v>45572.666666666664</v>
      </c>
      <c r="AC596" t="s">
        <v>50</v>
      </c>
      <c r="AD596">
        <v>2969896065</v>
      </c>
      <c r="AE596" s="1">
        <v>43656.411111111112</v>
      </c>
      <c r="AF596" t="s">
        <v>4043</v>
      </c>
      <c r="AG596" t="s">
        <v>4044</v>
      </c>
      <c r="AH596" t="s">
        <v>53</v>
      </c>
      <c r="AJ596" t="s">
        <v>50</v>
      </c>
      <c r="AK596" t="s">
        <v>54</v>
      </c>
      <c r="AO596" t="s">
        <v>55</v>
      </c>
      <c r="AP596" s="1">
        <v>45572.681250000001</v>
      </c>
      <c r="AQ596" s="1">
        <v>45572.673611111109</v>
      </c>
    </row>
    <row r="597" spans="1:43" x14ac:dyDescent="0.35">
      <c r="A597" t="s">
        <v>4045</v>
      </c>
      <c r="B597" t="s">
        <v>4046</v>
      </c>
      <c r="C597" t="s">
        <v>4047</v>
      </c>
      <c r="F597" t="s">
        <v>4048</v>
      </c>
      <c r="H597" t="s">
        <v>4045</v>
      </c>
      <c r="J597" t="s">
        <v>4049</v>
      </c>
      <c r="K597" t="s">
        <v>4050</v>
      </c>
      <c r="M597" t="s">
        <v>4051</v>
      </c>
      <c r="N597" t="s">
        <v>4052</v>
      </c>
      <c r="P597" t="s">
        <v>517</v>
      </c>
      <c r="U597" s="1">
        <v>45572</v>
      </c>
      <c r="V597" s="1">
        <v>45572</v>
      </c>
      <c r="W597" s="1">
        <v>45572.978472222225</v>
      </c>
      <c r="X597" s="1">
        <v>45572.978472222225</v>
      </c>
      <c r="AC597" t="s">
        <v>50</v>
      </c>
      <c r="AD597">
        <v>2975156112</v>
      </c>
      <c r="AE597" s="1">
        <v>45615.425000000003</v>
      </c>
      <c r="AG597" t="s">
        <v>4053</v>
      </c>
      <c r="AH597" t="s">
        <v>53</v>
      </c>
      <c r="AJ597" t="s">
        <v>50</v>
      </c>
      <c r="AK597" t="s">
        <v>54</v>
      </c>
      <c r="AO597" t="s">
        <v>67</v>
      </c>
    </row>
    <row r="598" spans="1:43" x14ac:dyDescent="0.35">
      <c r="A598" t="s">
        <v>4054</v>
      </c>
      <c r="B598" t="s">
        <v>3094</v>
      </c>
      <c r="C598" t="s">
        <v>2222</v>
      </c>
      <c r="F598">
        <v>18036222810</v>
      </c>
      <c r="H598" t="s">
        <v>4054</v>
      </c>
      <c r="J598" t="s">
        <v>4055</v>
      </c>
      <c r="K598" t="s">
        <v>4056</v>
      </c>
      <c r="M598" t="s">
        <v>4057</v>
      </c>
      <c r="N598" t="s">
        <v>1901</v>
      </c>
      <c r="O598">
        <v>64380</v>
      </c>
      <c r="P598" t="s">
        <v>49</v>
      </c>
      <c r="U598" s="1">
        <v>45572</v>
      </c>
      <c r="V598" s="1">
        <v>45572</v>
      </c>
      <c r="W598" s="1">
        <v>45572.375</v>
      </c>
      <c r="X598" s="1">
        <v>45572.375</v>
      </c>
      <c r="AC598" t="s">
        <v>50</v>
      </c>
      <c r="AD598">
        <v>2969542535</v>
      </c>
      <c r="AE598" s="1">
        <v>39976.543055555558</v>
      </c>
      <c r="AF598" t="s">
        <v>4058</v>
      </c>
      <c r="AG598" t="s">
        <v>4059</v>
      </c>
      <c r="AH598" t="s">
        <v>53</v>
      </c>
      <c r="AJ598" t="s">
        <v>50</v>
      </c>
      <c r="AO598" t="s">
        <v>55</v>
      </c>
      <c r="AP598" s="1">
        <v>45572.451388888891</v>
      </c>
      <c r="AQ598" s="1">
        <v>45572.382638888892</v>
      </c>
    </row>
    <row r="599" spans="1:43" x14ac:dyDescent="0.35">
      <c r="A599" t="s">
        <v>4060</v>
      </c>
      <c r="B599" t="s">
        <v>4061</v>
      </c>
      <c r="C599" t="s">
        <v>4062</v>
      </c>
      <c r="F599" t="s">
        <v>4063</v>
      </c>
      <c r="H599" t="s">
        <v>4060</v>
      </c>
      <c r="J599" t="s">
        <v>3636</v>
      </c>
      <c r="K599" t="s">
        <v>4064</v>
      </c>
      <c r="M599" t="s">
        <v>1307</v>
      </c>
      <c r="N599" t="s">
        <v>1146</v>
      </c>
      <c r="O599">
        <v>79706</v>
      </c>
      <c r="P599" t="s">
        <v>49</v>
      </c>
      <c r="U599" s="1">
        <v>45572</v>
      </c>
      <c r="V599" s="1">
        <v>45572</v>
      </c>
      <c r="W599" s="1">
        <v>45572</v>
      </c>
      <c r="X599" s="1">
        <v>45572</v>
      </c>
      <c r="AC599" t="s">
        <v>50</v>
      </c>
      <c r="AD599">
        <v>2969475162</v>
      </c>
      <c r="AE599" s="1">
        <v>37147</v>
      </c>
      <c r="AF599" t="s">
        <v>4065</v>
      </c>
      <c r="AG599" t="s">
        <v>4066</v>
      </c>
      <c r="AH599" t="s">
        <v>53</v>
      </c>
      <c r="AJ599" t="s">
        <v>50</v>
      </c>
      <c r="AO599" t="s">
        <v>55</v>
      </c>
      <c r="AP599" s="1">
        <v>45740.61041666667</v>
      </c>
      <c r="AQ599" s="1">
        <v>45739.938194444447</v>
      </c>
    </row>
    <row r="600" spans="1:43" x14ac:dyDescent="0.35">
      <c r="A600" t="s">
        <v>4067</v>
      </c>
      <c r="B600" t="s">
        <v>2527</v>
      </c>
      <c r="C600" t="s">
        <v>3931</v>
      </c>
      <c r="F600">
        <v>19704563025</v>
      </c>
      <c r="H600" t="s">
        <v>4067</v>
      </c>
      <c r="J600" t="s">
        <v>4068</v>
      </c>
      <c r="K600" t="s">
        <v>4069</v>
      </c>
      <c r="M600" t="s">
        <v>4070</v>
      </c>
      <c r="N600" t="s">
        <v>94</v>
      </c>
      <c r="O600">
        <v>81611</v>
      </c>
      <c r="P600" t="s">
        <v>49</v>
      </c>
      <c r="U600" s="1">
        <v>45572</v>
      </c>
      <c r="V600" s="1">
        <v>45572</v>
      </c>
      <c r="W600" s="1">
        <v>45572.703472222223</v>
      </c>
      <c r="X600" s="1">
        <v>45572.703472222223</v>
      </c>
      <c r="AC600" t="s">
        <v>50</v>
      </c>
      <c r="AD600">
        <v>2969559395</v>
      </c>
      <c r="AE600" s="1">
        <v>40590.432638888888</v>
      </c>
      <c r="AF600" t="s">
        <v>4071</v>
      </c>
      <c r="AG600" t="s">
        <v>4072</v>
      </c>
      <c r="AH600" t="s">
        <v>53</v>
      </c>
      <c r="AJ600" t="s">
        <v>50</v>
      </c>
      <c r="AK600" t="s">
        <v>54</v>
      </c>
      <c r="AO600" t="s">
        <v>55</v>
      </c>
      <c r="AP600" s="1">
        <v>45572.707638888889</v>
      </c>
      <c r="AQ600" s="1">
        <v>45572.710416666669</v>
      </c>
    </row>
    <row r="601" spans="1:43" x14ac:dyDescent="0.35">
      <c r="A601" t="s">
        <v>4073</v>
      </c>
      <c r="B601" t="s">
        <v>4074</v>
      </c>
      <c r="C601" t="s">
        <v>4075</v>
      </c>
      <c r="F601">
        <v>17192019655</v>
      </c>
      <c r="H601" t="s">
        <v>4073</v>
      </c>
      <c r="J601" t="s">
        <v>4076</v>
      </c>
      <c r="K601" t="s">
        <v>4077</v>
      </c>
      <c r="M601" t="s">
        <v>304</v>
      </c>
      <c r="N601" t="s">
        <v>213</v>
      </c>
      <c r="O601">
        <v>80903</v>
      </c>
      <c r="P601" t="s">
        <v>49</v>
      </c>
      <c r="U601" s="1">
        <v>45572</v>
      </c>
      <c r="V601" s="1">
        <v>45572</v>
      </c>
      <c r="W601" s="1">
        <v>45572.637499999997</v>
      </c>
      <c r="X601" s="1">
        <v>45572.637499999997</v>
      </c>
      <c r="AC601" t="s">
        <v>50</v>
      </c>
      <c r="AD601">
        <v>2972377259</v>
      </c>
      <c r="AE601" s="1">
        <v>44974.376388888886</v>
      </c>
      <c r="AF601" t="s">
        <v>4078</v>
      </c>
      <c r="AG601" t="s">
        <v>4079</v>
      </c>
      <c r="AH601" t="s">
        <v>53</v>
      </c>
      <c r="AJ601" t="s">
        <v>50</v>
      </c>
      <c r="AO601" t="s">
        <v>412</v>
      </c>
      <c r="AP601" s="1">
        <v>45573.713888888888</v>
      </c>
      <c r="AQ601" s="1">
        <v>45573.715277777781</v>
      </c>
    </row>
    <row r="602" spans="1:43" x14ac:dyDescent="0.35">
      <c r="A602" t="s">
        <v>4080</v>
      </c>
      <c r="B602" t="s">
        <v>1218</v>
      </c>
      <c r="C602" t="s">
        <v>1376</v>
      </c>
      <c r="F602">
        <v>19154791819</v>
      </c>
      <c r="H602" t="s">
        <v>4081</v>
      </c>
      <c r="K602" t="s">
        <v>4082</v>
      </c>
      <c r="M602" t="s">
        <v>433</v>
      </c>
      <c r="N602" t="s">
        <v>137</v>
      </c>
      <c r="O602">
        <v>79932</v>
      </c>
      <c r="P602" t="s">
        <v>49</v>
      </c>
      <c r="U602" s="1">
        <v>45572</v>
      </c>
      <c r="V602" s="1">
        <v>45572</v>
      </c>
      <c r="W602" s="1">
        <v>45572.945138888892</v>
      </c>
      <c r="X602" s="1">
        <v>45572.945138888892</v>
      </c>
      <c r="AC602" t="s">
        <v>50</v>
      </c>
      <c r="AD602">
        <v>1000000001</v>
      </c>
      <c r="AE602" s="1">
        <v>39973.351388888892</v>
      </c>
      <c r="AF602" t="s">
        <v>51</v>
      </c>
      <c r="AG602" t="s">
        <v>4083</v>
      </c>
      <c r="AH602" t="s">
        <v>53</v>
      </c>
      <c r="AJ602" t="s">
        <v>50</v>
      </c>
      <c r="AK602" t="s">
        <v>54</v>
      </c>
      <c r="AO602" t="s">
        <v>96</v>
      </c>
      <c r="AP602" s="1">
        <v>45573.693055555559</v>
      </c>
    </row>
    <row r="603" spans="1:43" x14ac:dyDescent="0.35">
      <c r="A603" t="s">
        <v>4084</v>
      </c>
      <c r="B603" t="s">
        <v>4017</v>
      </c>
      <c r="C603" t="s">
        <v>1376</v>
      </c>
      <c r="F603">
        <v>15753033361</v>
      </c>
      <c r="H603" t="s">
        <v>4084</v>
      </c>
      <c r="J603" t="s">
        <v>1376</v>
      </c>
      <c r="K603" t="s">
        <v>4085</v>
      </c>
      <c r="L603" t="s">
        <v>4086</v>
      </c>
      <c r="M603" t="s">
        <v>4087</v>
      </c>
      <c r="N603" t="s">
        <v>223</v>
      </c>
      <c r="O603">
        <v>87740</v>
      </c>
      <c r="P603" t="s">
        <v>49</v>
      </c>
      <c r="U603" s="1">
        <v>45572</v>
      </c>
      <c r="V603" s="1">
        <v>45572</v>
      </c>
      <c r="W603" s="1">
        <v>45572.722916666666</v>
      </c>
      <c r="X603" s="1">
        <v>45572.722916666666</v>
      </c>
      <c r="AC603" t="s">
        <v>50</v>
      </c>
      <c r="AD603">
        <v>1000000001</v>
      </c>
      <c r="AE603" s="1">
        <v>39973.351388888892</v>
      </c>
      <c r="AF603" t="s">
        <v>51</v>
      </c>
      <c r="AG603" t="s">
        <v>4088</v>
      </c>
      <c r="AH603" t="s">
        <v>53</v>
      </c>
      <c r="AJ603" t="s">
        <v>50</v>
      </c>
      <c r="AO603" t="s">
        <v>55</v>
      </c>
      <c r="AP603" s="1">
        <v>45573.634722222225</v>
      </c>
    </row>
    <row r="604" spans="1:43" x14ac:dyDescent="0.35">
      <c r="A604" t="s">
        <v>4089</v>
      </c>
      <c r="B604" t="s">
        <v>4090</v>
      </c>
      <c r="C604" t="s">
        <v>4091</v>
      </c>
      <c r="F604">
        <v>15056088100</v>
      </c>
      <c r="H604" t="s">
        <v>4089</v>
      </c>
      <c r="K604" t="s">
        <v>4092</v>
      </c>
      <c r="M604" t="s">
        <v>1464</v>
      </c>
      <c r="N604" t="s">
        <v>223</v>
      </c>
      <c r="O604">
        <v>87106</v>
      </c>
      <c r="P604" t="s">
        <v>49</v>
      </c>
      <c r="U604" s="1">
        <v>45572</v>
      </c>
      <c r="V604" s="1">
        <v>45572</v>
      </c>
      <c r="W604" s="1">
        <v>45572.570138888892</v>
      </c>
      <c r="X604" s="1">
        <v>45572.570138888892</v>
      </c>
      <c r="AC604" t="s">
        <v>50</v>
      </c>
      <c r="AD604">
        <v>1000000001</v>
      </c>
      <c r="AE604" s="1">
        <v>39973.351388888892</v>
      </c>
      <c r="AF604" t="s">
        <v>51</v>
      </c>
      <c r="AG604" t="s">
        <v>4093</v>
      </c>
      <c r="AH604" t="s">
        <v>53</v>
      </c>
      <c r="AJ604" t="s">
        <v>50</v>
      </c>
      <c r="AO604" t="s">
        <v>55</v>
      </c>
      <c r="AP604" s="1">
        <v>45575.308333333334</v>
      </c>
    </row>
    <row r="605" spans="1:43" x14ac:dyDescent="0.35">
      <c r="A605" t="s">
        <v>4094</v>
      </c>
      <c r="B605" t="s">
        <v>4095</v>
      </c>
      <c r="C605" t="s">
        <v>2094</v>
      </c>
      <c r="F605">
        <v>19154071757</v>
      </c>
      <c r="H605" t="s">
        <v>4096</v>
      </c>
      <c r="K605" t="s">
        <v>4097</v>
      </c>
      <c r="M605" t="s">
        <v>433</v>
      </c>
      <c r="N605" t="s">
        <v>137</v>
      </c>
      <c r="O605">
        <v>79907</v>
      </c>
      <c r="P605" t="s">
        <v>49</v>
      </c>
      <c r="U605" s="1">
        <v>45572</v>
      </c>
      <c r="V605" s="1">
        <v>45572</v>
      </c>
      <c r="W605" s="1">
        <v>45572.543749999997</v>
      </c>
      <c r="X605" s="1">
        <v>45572.543749999997</v>
      </c>
      <c r="AC605" t="s">
        <v>50</v>
      </c>
      <c r="AD605">
        <v>1000000001</v>
      </c>
      <c r="AE605" s="1">
        <v>39973.351388888892</v>
      </c>
      <c r="AF605" t="s">
        <v>51</v>
      </c>
      <c r="AG605" t="s">
        <v>4098</v>
      </c>
      <c r="AH605" t="s">
        <v>53</v>
      </c>
      <c r="AJ605" t="s">
        <v>50</v>
      </c>
      <c r="AK605" t="s">
        <v>54</v>
      </c>
      <c r="AO605" t="s">
        <v>55</v>
      </c>
      <c r="AP605" s="1">
        <v>45572.816666666666</v>
      </c>
    </row>
    <row r="606" spans="1:43" x14ac:dyDescent="0.35">
      <c r="A606" t="s">
        <v>4099</v>
      </c>
      <c r="B606" t="s">
        <v>2606</v>
      </c>
      <c r="C606" t="s">
        <v>125</v>
      </c>
      <c r="F606">
        <v>15058358060</v>
      </c>
      <c r="H606" t="s">
        <v>4099</v>
      </c>
      <c r="K606" t="s">
        <v>4100</v>
      </c>
      <c r="M606" t="s">
        <v>4101</v>
      </c>
      <c r="N606" t="s">
        <v>223</v>
      </c>
      <c r="O606">
        <v>87801</v>
      </c>
      <c r="P606" t="s">
        <v>49</v>
      </c>
      <c r="U606" s="1">
        <v>45572</v>
      </c>
      <c r="V606" s="1">
        <v>45572</v>
      </c>
      <c r="W606" s="1">
        <v>45572.432638888888</v>
      </c>
      <c r="X606" s="1">
        <v>45572.432638888888</v>
      </c>
      <c r="AC606" t="s">
        <v>50</v>
      </c>
      <c r="AD606">
        <v>1000000001</v>
      </c>
      <c r="AE606" s="1">
        <v>39973.351388888892</v>
      </c>
      <c r="AF606" t="s">
        <v>51</v>
      </c>
      <c r="AG606" t="s">
        <v>4102</v>
      </c>
      <c r="AH606" t="s">
        <v>53</v>
      </c>
      <c r="AJ606" t="s">
        <v>50</v>
      </c>
      <c r="AK606" t="s">
        <v>54</v>
      </c>
      <c r="AO606" t="s">
        <v>55</v>
      </c>
      <c r="AP606" s="1">
        <v>45572.428472222222</v>
      </c>
    </row>
    <row r="607" spans="1:43" x14ac:dyDescent="0.35">
      <c r="A607" t="s">
        <v>4103</v>
      </c>
      <c r="B607" t="s">
        <v>4104</v>
      </c>
      <c r="C607" t="s">
        <v>4105</v>
      </c>
      <c r="F607">
        <v>13037486383</v>
      </c>
      <c r="H607" t="s">
        <v>4103</v>
      </c>
      <c r="J607" t="s">
        <v>4106</v>
      </c>
      <c r="K607" t="s">
        <v>4107</v>
      </c>
      <c r="M607" t="s">
        <v>212</v>
      </c>
      <c r="N607" t="s">
        <v>94</v>
      </c>
      <c r="O607">
        <v>80216</v>
      </c>
      <c r="P607" t="s">
        <v>49</v>
      </c>
      <c r="U607" s="1">
        <v>45572</v>
      </c>
      <c r="V607" s="1">
        <v>45572</v>
      </c>
      <c r="W607" s="1">
        <v>45572.71597222222</v>
      </c>
      <c r="X607" s="1">
        <v>45572.71597222222</v>
      </c>
      <c r="AC607" t="s">
        <v>50</v>
      </c>
      <c r="AD607">
        <v>2972183090</v>
      </c>
      <c r="AE607" s="1">
        <v>44949.537499999999</v>
      </c>
      <c r="AF607" t="s">
        <v>4108</v>
      </c>
      <c r="AG607" t="s">
        <v>4109</v>
      </c>
      <c r="AH607" t="s">
        <v>53</v>
      </c>
      <c r="AJ607" t="s">
        <v>50</v>
      </c>
      <c r="AK607" t="s">
        <v>54</v>
      </c>
      <c r="AO607" t="s">
        <v>55</v>
      </c>
      <c r="AP607" s="1">
        <v>45572.728472222225</v>
      </c>
      <c r="AQ607" s="1">
        <v>45572.725694444445</v>
      </c>
    </row>
    <row r="608" spans="1:43" x14ac:dyDescent="0.35">
      <c r="A608" t="s">
        <v>4110</v>
      </c>
      <c r="B608" t="s">
        <v>4111</v>
      </c>
      <c r="C608" t="s">
        <v>4112</v>
      </c>
      <c r="F608">
        <v>12086912411</v>
      </c>
      <c r="H608" t="s">
        <v>4110</v>
      </c>
      <c r="J608" t="s">
        <v>4113</v>
      </c>
      <c r="K608" t="s">
        <v>4114</v>
      </c>
      <c r="M608" t="s">
        <v>4115</v>
      </c>
      <c r="N608" t="s">
        <v>297</v>
      </c>
      <c r="O608">
        <v>58801</v>
      </c>
      <c r="P608" t="s">
        <v>49</v>
      </c>
      <c r="U608" s="1">
        <v>45572</v>
      </c>
      <c r="V608" s="1">
        <v>45572</v>
      </c>
      <c r="W608" s="1">
        <v>45623.579861111109</v>
      </c>
      <c r="X608" s="1">
        <v>45623.579861111109</v>
      </c>
      <c r="AC608" t="s">
        <v>50</v>
      </c>
      <c r="AD608">
        <v>2969820443</v>
      </c>
      <c r="AE608" s="1">
        <v>43301.723611111112</v>
      </c>
      <c r="AF608" t="s">
        <v>4116</v>
      </c>
      <c r="AG608" t="s">
        <v>4117</v>
      </c>
      <c r="AH608" t="s">
        <v>53</v>
      </c>
      <c r="AJ608" t="s">
        <v>50</v>
      </c>
      <c r="AO608" t="s">
        <v>412</v>
      </c>
    </row>
    <row r="609" spans="1:43" x14ac:dyDescent="0.35">
      <c r="A609" t="s">
        <v>4118</v>
      </c>
      <c r="B609" t="s">
        <v>4119</v>
      </c>
      <c r="C609" t="s">
        <v>4120</v>
      </c>
      <c r="F609">
        <v>13036276493</v>
      </c>
      <c r="H609" t="s">
        <v>4118</v>
      </c>
      <c r="J609" t="s">
        <v>4121</v>
      </c>
      <c r="K609" t="s">
        <v>4122</v>
      </c>
      <c r="M609" t="s">
        <v>1286</v>
      </c>
      <c r="N609" t="s">
        <v>94</v>
      </c>
      <c r="O609">
        <v>80620</v>
      </c>
      <c r="P609" t="s">
        <v>49</v>
      </c>
      <c r="U609" s="1">
        <v>45572</v>
      </c>
      <c r="V609" s="1">
        <v>45572</v>
      </c>
      <c r="W609" s="1">
        <v>45572.565972222219</v>
      </c>
      <c r="X609" s="1">
        <v>45572.565972222219</v>
      </c>
      <c r="AC609" t="s">
        <v>50</v>
      </c>
      <c r="AD609">
        <v>2975062419</v>
      </c>
      <c r="AE609" s="1">
        <v>45572.613194444442</v>
      </c>
      <c r="AF609" t="s">
        <v>4123</v>
      </c>
      <c r="AG609" t="s">
        <v>4124</v>
      </c>
      <c r="AH609" t="s">
        <v>53</v>
      </c>
      <c r="AJ609" t="s">
        <v>50</v>
      </c>
      <c r="AO609" t="s">
        <v>55</v>
      </c>
      <c r="AP609" s="1">
        <v>45572.560416666667</v>
      </c>
    </row>
    <row r="610" spans="1:43" x14ac:dyDescent="0.35">
      <c r="A610" t="s">
        <v>4125</v>
      </c>
      <c r="B610" t="s">
        <v>4126</v>
      </c>
      <c r="C610" t="s">
        <v>4127</v>
      </c>
      <c r="F610">
        <v>17196325355</v>
      </c>
      <c r="H610" t="s">
        <v>4125</v>
      </c>
      <c r="J610" t="s">
        <v>4128</v>
      </c>
      <c r="K610" t="s">
        <v>4129</v>
      </c>
      <c r="M610" t="s">
        <v>304</v>
      </c>
      <c r="N610" t="s">
        <v>94</v>
      </c>
      <c r="O610">
        <v>80919</v>
      </c>
      <c r="P610" t="s">
        <v>49</v>
      </c>
      <c r="U610" s="1">
        <v>45572</v>
      </c>
      <c r="V610" s="1">
        <v>45572</v>
      </c>
      <c r="W610" s="1">
        <v>45572.588888888888</v>
      </c>
      <c r="X610" s="1">
        <v>45572.588888888888</v>
      </c>
      <c r="AC610" t="s">
        <v>50</v>
      </c>
      <c r="AD610">
        <v>2969918439</v>
      </c>
      <c r="AE610" s="1">
        <v>43755.65625</v>
      </c>
      <c r="AF610" t="s">
        <v>4130</v>
      </c>
      <c r="AG610" t="s">
        <v>4131</v>
      </c>
      <c r="AH610" t="s">
        <v>53</v>
      </c>
      <c r="AJ610" t="s">
        <v>50</v>
      </c>
      <c r="AK610" t="s">
        <v>54</v>
      </c>
      <c r="AO610" t="s">
        <v>55</v>
      </c>
      <c r="AP610" s="1">
        <v>45572.632638888892</v>
      </c>
      <c r="AQ610" s="1">
        <v>45572.607638888891</v>
      </c>
    </row>
    <row r="611" spans="1:43" x14ac:dyDescent="0.35">
      <c r="A611" t="s">
        <v>4132</v>
      </c>
      <c r="B611" t="s">
        <v>4133</v>
      </c>
      <c r="C611" t="s">
        <v>4134</v>
      </c>
      <c r="F611">
        <v>17198592111</v>
      </c>
      <c r="H611" t="s">
        <v>4132</v>
      </c>
      <c r="J611" t="s">
        <v>4135</v>
      </c>
      <c r="K611" t="s">
        <v>4136</v>
      </c>
      <c r="M611" t="s">
        <v>361</v>
      </c>
      <c r="N611" t="s">
        <v>94</v>
      </c>
      <c r="O611">
        <v>81082</v>
      </c>
      <c r="P611" t="s">
        <v>49</v>
      </c>
      <c r="U611" s="1">
        <v>45573</v>
      </c>
      <c r="V611" s="1">
        <v>45573</v>
      </c>
      <c r="W611" s="1">
        <v>45573.521527777775</v>
      </c>
      <c r="X611" s="1">
        <v>45573.521527777775</v>
      </c>
      <c r="AC611" t="s">
        <v>50</v>
      </c>
      <c r="AD611">
        <v>2975072164</v>
      </c>
      <c r="AE611" s="1">
        <v>45573.557638888888</v>
      </c>
      <c r="AF611" t="s">
        <v>4137</v>
      </c>
      <c r="AG611" t="s">
        <v>4138</v>
      </c>
      <c r="AH611" t="s">
        <v>53</v>
      </c>
      <c r="AJ611" t="s">
        <v>50</v>
      </c>
      <c r="AK611" t="s">
        <v>54</v>
      </c>
      <c r="AO611" t="s">
        <v>55</v>
      </c>
      <c r="AP611" s="1">
        <v>45581.366666666669</v>
      </c>
      <c r="AQ611" s="1">
        <v>45581.37777777778</v>
      </c>
    </row>
    <row r="612" spans="1:43" x14ac:dyDescent="0.35">
      <c r="A612" t="s">
        <v>4139</v>
      </c>
      <c r="B612" t="s">
        <v>560</v>
      </c>
      <c r="C612" t="s">
        <v>358</v>
      </c>
      <c r="F612">
        <v>19702490706</v>
      </c>
      <c r="H612" t="s">
        <v>4139</v>
      </c>
      <c r="J612" t="s">
        <v>4140</v>
      </c>
      <c r="K612" t="s">
        <v>4141</v>
      </c>
      <c r="M612" t="s">
        <v>4142</v>
      </c>
      <c r="N612" t="s">
        <v>94</v>
      </c>
      <c r="O612">
        <v>81403</v>
      </c>
      <c r="P612" t="s">
        <v>49</v>
      </c>
      <c r="U612" s="1">
        <v>45573</v>
      </c>
      <c r="V612" s="1">
        <v>45573</v>
      </c>
      <c r="W612" s="1">
        <v>45573.515972222223</v>
      </c>
      <c r="X612" s="1">
        <v>45573.515972222223</v>
      </c>
      <c r="AC612" t="s">
        <v>50</v>
      </c>
      <c r="AD612">
        <v>2975072090</v>
      </c>
      <c r="AE612" s="1">
        <v>45573.51458333333</v>
      </c>
      <c r="AF612" t="s">
        <v>4143</v>
      </c>
      <c r="AG612" t="s">
        <v>4144</v>
      </c>
      <c r="AH612" t="s">
        <v>53</v>
      </c>
      <c r="AJ612" t="s">
        <v>50</v>
      </c>
      <c r="AO612" t="s">
        <v>55</v>
      </c>
      <c r="AP612" s="1">
        <v>45573.513194444444</v>
      </c>
      <c r="AQ612" s="1">
        <v>45573.606944444444</v>
      </c>
    </row>
    <row r="613" spans="1:43" x14ac:dyDescent="0.35">
      <c r="A613" t="s">
        <v>4145</v>
      </c>
      <c r="B613" t="s">
        <v>4146</v>
      </c>
      <c r="C613" t="s">
        <v>4147</v>
      </c>
      <c r="F613">
        <v>19703795121</v>
      </c>
      <c r="H613" t="s">
        <v>4148</v>
      </c>
      <c r="J613" t="s">
        <v>4149</v>
      </c>
      <c r="K613" t="s">
        <v>4150</v>
      </c>
      <c r="M613" t="s">
        <v>2132</v>
      </c>
      <c r="N613" t="s">
        <v>94</v>
      </c>
      <c r="O613">
        <v>81503</v>
      </c>
      <c r="P613" t="s">
        <v>49</v>
      </c>
      <c r="U613" s="1">
        <v>45573</v>
      </c>
      <c r="V613" s="1">
        <v>45573</v>
      </c>
      <c r="W613" s="1">
        <v>45573.625694444447</v>
      </c>
      <c r="X613" s="1">
        <v>45573.625694444447</v>
      </c>
      <c r="AC613" t="s">
        <v>50</v>
      </c>
      <c r="AD613">
        <v>2969789619</v>
      </c>
      <c r="AE613" s="1">
        <v>43199.677083333336</v>
      </c>
      <c r="AF613" t="s">
        <v>4151</v>
      </c>
      <c r="AG613" t="s">
        <v>4152</v>
      </c>
      <c r="AH613" t="s">
        <v>53</v>
      </c>
      <c r="AJ613" t="s">
        <v>50</v>
      </c>
      <c r="AO613" t="s">
        <v>55</v>
      </c>
      <c r="AP613" s="1">
        <v>45576.522222222222</v>
      </c>
      <c r="AQ613" s="1">
        <v>45576.520833333336</v>
      </c>
    </row>
    <row r="614" spans="1:43" x14ac:dyDescent="0.35">
      <c r="A614" t="s">
        <v>4153</v>
      </c>
      <c r="B614" t="s">
        <v>2508</v>
      </c>
      <c r="C614" t="s">
        <v>459</v>
      </c>
      <c r="F614">
        <v>19155880771</v>
      </c>
      <c r="H614" t="s">
        <v>4153</v>
      </c>
      <c r="K614" t="s">
        <v>4154</v>
      </c>
      <c r="M614" t="s">
        <v>1799</v>
      </c>
      <c r="N614" t="s">
        <v>223</v>
      </c>
      <c r="O614">
        <v>88021</v>
      </c>
      <c r="P614" t="s">
        <v>49</v>
      </c>
      <c r="U614" s="1">
        <v>45573</v>
      </c>
      <c r="V614" s="1">
        <v>45573</v>
      </c>
      <c r="W614" s="1">
        <v>45574.370833333334</v>
      </c>
      <c r="X614" s="1">
        <v>45574.370833333334</v>
      </c>
      <c r="AC614" t="s">
        <v>50</v>
      </c>
      <c r="AD614">
        <v>1000000001</v>
      </c>
      <c r="AE614" s="1">
        <v>39973.351388888892</v>
      </c>
      <c r="AF614" t="s">
        <v>51</v>
      </c>
      <c r="AG614" t="s">
        <v>4155</v>
      </c>
      <c r="AH614" t="s">
        <v>53</v>
      </c>
      <c r="AJ614" t="s">
        <v>50</v>
      </c>
      <c r="AO614" t="s">
        <v>55</v>
      </c>
      <c r="AP614" s="1">
        <v>45573.965277777781</v>
      </c>
    </row>
    <row r="615" spans="1:43" x14ac:dyDescent="0.35">
      <c r="A615" t="s">
        <v>4156</v>
      </c>
      <c r="B615" t="s">
        <v>4157</v>
      </c>
      <c r="C615" t="s">
        <v>617</v>
      </c>
      <c r="F615">
        <v>19705748610</v>
      </c>
      <c r="H615" t="s">
        <v>4156</v>
      </c>
      <c r="J615" t="s">
        <v>4158</v>
      </c>
      <c r="K615" t="s">
        <v>4159</v>
      </c>
      <c r="M615" t="s">
        <v>4160</v>
      </c>
      <c r="N615" t="s">
        <v>94</v>
      </c>
      <c r="O615">
        <v>81648</v>
      </c>
      <c r="P615" t="s">
        <v>49</v>
      </c>
      <c r="U615" s="1">
        <v>45573</v>
      </c>
      <c r="V615" s="1">
        <v>45573</v>
      </c>
      <c r="W615" s="1">
        <v>45573.620138888888</v>
      </c>
      <c r="X615" s="1">
        <v>45573.620138888888</v>
      </c>
      <c r="AC615" t="s">
        <v>50</v>
      </c>
      <c r="AD615">
        <v>2972013497</v>
      </c>
      <c r="AE615" s="1">
        <v>44465.61041666667</v>
      </c>
      <c r="AF615" t="s">
        <v>4161</v>
      </c>
      <c r="AG615" t="s">
        <v>4162</v>
      </c>
      <c r="AH615" t="s">
        <v>53</v>
      </c>
      <c r="AJ615" t="s">
        <v>50</v>
      </c>
      <c r="AK615" t="s">
        <v>54</v>
      </c>
      <c r="AO615" t="s">
        <v>55</v>
      </c>
      <c r="AP615" s="1">
        <v>45573.640277777777</v>
      </c>
      <c r="AQ615" s="1">
        <v>45573.633333333331</v>
      </c>
    </row>
    <row r="616" spans="1:43" x14ac:dyDescent="0.35">
      <c r="A616" t="s">
        <v>4163</v>
      </c>
      <c r="B616" t="s">
        <v>4164</v>
      </c>
      <c r="C616" t="s">
        <v>4165</v>
      </c>
      <c r="F616">
        <v>17192870666</v>
      </c>
      <c r="H616" t="s">
        <v>4166</v>
      </c>
      <c r="J616" t="s">
        <v>4167</v>
      </c>
      <c r="K616" t="s">
        <v>4168</v>
      </c>
      <c r="M616" t="s">
        <v>4169</v>
      </c>
      <c r="N616" t="s">
        <v>94</v>
      </c>
      <c r="O616">
        <v>80163</v>
      </c>
      <c r="P616" t="s">
        <v>49</v>
      </c>
      <c r="U616" s="1">
        <v>45573</v>
      </c>
      <c r="V616" s="1">
        <v>45573</v>
      </c>
      <c r="W616" s="1">
        <v>45573.468055555553</v>
      </c>
      <c r="X616" s="1">
        <v>45573.468055555553</v>
      </c>
      <c r="AC616" t="s">
        <v>50</v>
      </c>
      <c r="AD616">
        <v>2975072070</v>
      </c>
      <c r="AE616" s="1">
        <v>45573.492361111108</v>
      </c>
      <c r="AF616" t="s">
        <v>4170</v>
      </c>
      <c r="AG616" t="s">
        <v>4171</v>
      </c>
      <c r="AH616" t="s">
        <v>53</v>
      </c>
      <c r="AJ616" t="s">
        <v>50</v>
      </c>
      <c r="AK616" t="s">
        <v>54</v>
      </c>
      <c r="AO616" t="s">
        <v>55</v>
      </c>
      <c r="AP616" s="1">
        <v>45573.652083333334</v>
      </c>
      <c r="AQ616" s="1">
        <v>45573.550694444442</v>
      </c>
    </row>
    <row r="617" spans="1:43" x14ac:dyDescent="0.35">
      <c r="A617" t="s">
        <v>4172</v>
      </c>
      <c r="B617" t="s">
        <v>2589</v>
      </c>
      <c r="C617" t="s">
        <v>2590</v>
      </c>
      <c r="F617" t="s">
        <v>4173</v>
      </c>
      <c r="H617" t="s">
        <v>4174</v>
      </c>
      <c r="J617" t="s">
        <v>4175</v>
      </c>
      <c r="P617" t="s">
        <v>49</v>
      </c>
      <c r="U617" s="1">
        <v>45573</v>
      </c>
      <c r="V617" s="1">
        <v>45573</v>
      </c>
      <c r="AC617" t="s">
        <v>50</v>
      </c>
      <c r="AD617">
        <v>2972364977</v>
      </c>
      <c r="AE617" s="1">
        <v>44965.430555555555</v>
      </c>
      <c r="AG617" t="s">
        <v>4176</v>
      </c>
      <c r="AH617" t="s">
        <v>53</v>
      </c>
      <c r="AJ617" t="s">
        <v>50</v>
      </c>
      <c r="AO617" t="s">
        <v>412</v>
      </c>
    </row>
    <row r="618" spans="1:43" x14ac:dyDescent="0.35">
      <c r="A618" t="s">
        <v>4177</v>
      </c>
      <c r="B618" t="s">
        <v>4178</v>
      </c>
      <c r="C618" t="s">
        <v>4179</v>
      </c>
      <c r="F618">
        <v>19702441546</v>
      </c>
      <c r="H618" t="s">
        <v>4177</v>
      </c>
      <c r="J618" t="s">
        <v>4180</v>
      </c>
      <c r="K618" t="s">
        <v>4181</v>
      </c>
      <c r="M618" t="s">
        <v>2132</v>
      </c>
      <c r="N618" t="s">
        <v>94</v>
      </c>
      <c r="O618">
        <v>81501</v>
      </c>
      <c r="P618" t="s">
        <v>49</v>
      </c>
      <c r="U618" s="1">
        <v>45573</v>
      </c>
      <c r="V618" s="1">
        <v>45573</v>
      </c>
      <c r="W618" s="1">
        <v>45573.432638888888</v>
      </c>
      <c r="X618" s="1">
        <v>45573.432638888888</v>
      </c>
      <c r="AC618" t="s">
        <v>50</v>
      </c>
      <c r="AD618">
        <v>2969707823</v>
      </c>
      <c r="AE618" s="1">
        <v>42604.495138888888</v>
      </c>
      <c r="AF618" t="s">
        <v>4182</v>
      </c>
      <c r="AG618" t="s">
        <v>4183</v>
      </c>
      <c r="AH618" t="s">
        <v>53</v>
      </c>
      <c r="AJ618" t="s">
        <v>50</v>
      </c>
      <c r="AK618" t="s">
        <v>54</v>
      </c>
      <c r="AO618" t="s">
        <v>55</v>
      </c>
      <c r="AP618" s="1">
        <v>45573.613194444442</v>
      </c>
      <c r="AQ618" s="1">
        <v>45573.443749999999</v>
      </c>
    </row>
    <row r="619" spans="1:43" x14ac:dyDescent="0.35">
      <c r="A619" t="s">
        <v>4184</v>
      </c>
      <c r="B619" t="s">
        <v>4185</v>
      </c>
      <c r="C619" t="s">
        <v>513</v>
      </c>
      <c r="F619">
        <v>19704036097</v>
      </c>
      <c r="H619" t="s">
        <v>4184</v>
      </c>
      <c r="J619" t="s">
        <v>4186</v>
      </c>
      <c r="K619" t="s">
        <v>4187</v>
      </c>
      <c r="M619" t="s">
        <v>4188</v>
      </c>
      <c r="N619" t="s">
        <v>94</v>
      </c>
      <c r="O619">
        <v>81301</v>
      </c>
      <c r="P619" t="s">
        <v>49</v>
      </c>
      <c r="U619" s="1">
        <v>45573</v>
      </c>
      <c r="V619" s="1">
        <v>45573</v>
      </c>
      <c r="W619" s="1">
        <v>45573.620138888888</v>
      </c>
      <c r="X619" s="1">
        <v>45573.620138888888</v>
      </c>
      <c r="AC619" t="s">
        <v>50</v>
      </c>
      <c r="AD619">
        <v>1000000001</v>
      </c>
      <c r="AE619" s="1">
        <v>39973.351388888892</v>
      </c>
      <c r="AF619" t="s">
        <v>51</v>
      </c>
      <c r="AG619" t="s">
        <v>4189</v>
      </c>
      <c r="AH619" t="s">
        <v>53</v>
      </c>
      <c r="AJ619" t="s">
        <v>50</v>
      </c>
      <c r="AK619" t="s">
        <v>54</v>
      </c>
      <c r="AO619" t="s">
        <v>67</v>
      </c>
    </row>
    <row r="620" spans="1:43" x14ac:dyDescent="0.35">
      <c r="A620" t="s">
        <v>4190</v>
      </c>
      <c r="B620" t="s">
        <v>4191</v>
      </c>
      <c r="C620" t="s">
        <v>4192</v>
      </c>
      <c r="F620">
        <v>17194893456</v>
      </c>
      <c r="H620" t="s">
        <v>4190</v>
      </c>
      <c r="J620" t="s">
        <v>4193</v>
      </c>
      <c r="K620" t="s">
        <v>4194</v>
      </c>
      <c r="M620" t="s">
        <v>2314</v>
      </c>
      <c r="N620" t="s">
        <v>94</v>
      </c>
      <c r="O620">
        <v>81019</v>
      </c>
      <c r="P620" t="s">
        <v>49</v>
      </c>
      <c r="U620" s="1">
        <v>45573</v>
      </c>
      <c r="V620" s="1">
        <v>45573</v>
      </c>
      <c r="W620" s="1">
        <v>45573.699305555558</v>
      </c>
      <c r="X620" s="1">
        <v>45573.699305555558</v>
      </c>
      <c r="AC620" t="s">
        <v>50</v>
      </c>
      <c r="AD620">
        <v>2969793021</v>
      </c>
      <c r="AE620" s="1">
        <v>43217.386805555558</v>
      </c>
      <c r="AF620" t="s">
        <v>4195</v>
      </c>
      <c r="AG620" t="s">
        <v>4196</v>
      </c>
      <c r="AH620" t="s">
        <v>53</v>
      </c>
      <c r="AJ620" t="s">
        <v>50</v>
      </c>
      <c r="AK620" t="s">
        <v>54</v>
      </c>
      <c r="AO620" t="s">
        <v>55</v>
      </c>
      <c r="AP620" s="1">
        <v>45573.70208333333</v>
      </c>
      <c r="AQ620" s="1">
        <v>45573.704861111109</v>
      </c>
    </row>
    <row r="621" spans="1:43" x14ac:dyDescent="0.35">
      <c r="A621" t="s">
        <v>4197</v>
      </c>
      <c r="B621" t="s">
        <v>4198</v>
      </c>
      <c r="C621" t="s">
        <v>4199</v>
      </c>
      <c r="F621" t="s">
        <v>202</v>
      </c>
      <c r="H621" t="s">
        <v>4200</v>
      </c>
      <c r="J621" t="s">
        <v>204</v>
      </c>
      <c r="P621" t="s">
        <v>49</v>
      </c>
      <c r="U621" s="1">
        <v>45573</v>
      </c>
      <c r="V621" s="1">
        <v>45573</v>
      </c>
      <c r="W621" s="1">
        <v>45573.65</v>
      </c>
      <c r="X621" s="1">
        <v>45573.65</v>
      </c>
      <c r="AC621" t="s">
        <v>50</v>
      </c>
      <c r="AD621">
        <v>1000000000</v>
      </c>
      <c r="AE621" s="1">
        <v>37295</v>
      </c>
      <c r="AG621" t="s">
        <v>4201</v>
      </c>
      <c r="AH621" t="s">
        <v>53</v>
      </c>
      <c r="AJ621" t="s">
        <v>50</v>
      </c>
      <c r="AO621" t="s">
        <v>55</v>
      </c>
      <c r="AP621" s="1">
        <v>45471.368750000001</v>
      </c>
    </row>
    <row r="622" spans="1:43" x14ac:dyDescent="0.35">
      <c r="A622" t="s">
        <v>4202</v>
      </c>
      <c r="B622" t="s">
        <v>4203</v>
      </c>
      <c r="C622" t="s">
        <v>4204</v>
      </c>
      <c r="F622">
        <v>19704349121</v>
      </c>
      <c r="H622" t="s">
        <v>4202</v>
      </c>
      <c r="J622" t="s">
        <v>4205</v>
      </c>
      <c r="K622" t="s">
        <v>4206</v>
      </c>
      <c r="M622" t="s">
        <v>2132</v>
      </c>
      <c r="N622" t="s">
        <v>94</v>
      </c>
      <c r="O622" t="s">
        <v>4207</v>
      </c>
      <c r="P622" t="s">
        <v>49</v>
      </c>
      <c r="U622" s="1">
        <v>45573</v>
      </c>
      <c r="V622" s="1">
        <v>45573</v>
      </c>
      <c r="W622" s="1">
        <v>45573.673611111109</v>
      </c>
      <c r="X622" s="1">
        <v>45573.673611111109</v>
      </c>
      <c r="AC622" t="s">
        <v>50</v>
      </c>
      <c r="AD622">
        <v>2969701191</v>
      </c>
      <c r="AE622" s="1">
        <v>42517.404166666667</v>
      </c>
      <c r="AF622" t="s">
        <v>4208</v>
      </c>
      <c r="AG622" t="s">
        <v>4209</v>
      </c>
      <c r="AH622" t="s">
        <v>53</v>
      </c>
      <c r="AJ622" t="s">
        <v>50</v>
      </c>
      <c r="AK622" t="s">
        <v>54</v>
      </c>
      <c r="AO622" t="s">
        <v>55</v>
      </c>
      <c r="AP622" s="1">
        <v>45573.684027777781</v>
      </c>
      <c r="AQ622" s="1">
        <v>45573.681944444441</v>
      </c>
    </row>
    <row r="623" spans="1:43" x14ac:dyDescent="0.35">
      <c r="A623" t="s">
        <v>4210</v>
      </c>
      <c r="B623" t="s">
        <v>4211</v>
      </c>
      <c r="C623" t="s">
        <v>2177</v>
      </c>
      <c r="F623">
        <v>14124012596</v>
      </c>
      <c r="H623" t="s">
        <v>4210</v>
      </c>
      <c r="K623" t="s">
        <v>4212</v>
      </c>
      <c r="M623" t="s">
        <v>4213</v>
      </c>
      <c r="N623" t="s">
        <v>4214</v>
      </c>
      <c r="O623">
        <v>15120</v>
      </c>
      <c r="P623" t="s">
        <v>49</v>
      </c>
      <c r="U623" s="1">
        <v>45573</v>
      </c>
      <c r="V623" s="1">
        <v>45573</v>
      </c>
      <c r="AC623" t="s">
        <v>50</v>
      </c>
      <c r="AD623">
        <v>1000000001</v>
      </c>
      <c r="AE623" s="1">
        <v>39973.351388888892</v>
      </c>
      <c r="AG623" t="s">
        <v>4215</v>
      </c>
      <c r="AH623" t="s">
        <v>53</v>
      </c>
      <c r="AJ623" t="s">
        <v>50</v>
      </c>
      <c r="AO623" t="s">
        <v>55</v>
      </c>
    </row>
    <row r="624" spans="1:43" x14ac:dyDescent="0.35">
      <c r="A624" t="s">
        <v>4216</v>
      </c>
      <c r="B624" t="s">
        <v>4217</v>
      </c>
      <c r="C624" t="s">
        <v>4218</v>
      </c>
      <c r="F624">
        <v>15759882129</v>
      </c>
      <c r="H624" t="s">
        <v>4216</v>
      </c>
      <c r="K624" t="s">
        <v>4219</v>
      </c>
      <c r="M624" t="s">
        <v>961</v>
      </c>
      <c r="N624" t="s">
        <v>4220</v>
      </c>
      <c r="O624">
        <v>88220</v>
      </c>
      <c r="P624" t="s">
        <v>49</v>
      </c>
      <c r="U624" s="1">
        <v>45573</v>
      </c>
      <c r="V624" s="1">
        <v>45573</v>
      </c>
      <c r="W624" s="1">
        <v>45573.470138888886</v>
      </c>
      <c r="X624" s="1">
        <v>45573.470138888886</v>
      </c>
      <c r="AC624" t="s">
        <v>50</v>
      </c>
      <c r="AD624">
        <v>1000000001</v>
      </c>
      <c r="AE624" s="1">
        <v>39973.351388888892</v>
      </c>
      <c r="AF624" t="s">
        <v>51</v>
      </c>
      <c r="AG624" t="s">
        <v>4221</v>
      </c>
      <c r="AH624" t="s">
        <v>53</v>
      </c>
      <c r="AJ624" t="s">
        <v>50</v>
      </c>
      <c r="AK624" t="s">
        <v>54</v>
      </c>
      <c r="AO624" t="s">
        <v>67</v>
      </c>
    </row>
    <row r="625" spans="1:43" x14ac:dyDescent="0.35">
      <c r="A625" t="s">
        <v>4222</v>
      </c>
      <c r="B625" t="s">
        <v>4223</v>
      </c>
      <c r="C625" t="s">
        <v>90</v>
      </c>
      <c r="F625">
        <v>13039680205</v>
      </c>
      <c r="H625" t="s">
        <v>4224</v>
      </c>
      <c r="J625" t="s">
        <v>4225</v>
      </c>
      <c r="K625" t="s">
        <v>4226</v>
      </c>
      <c r="M625" t="s">
        <v>1402</v>
      </c>
      <c r="N625" t="s">
        <v>94</v>
      </c>
      <c r="O625">
        <v>80110</v>
      </c>
      <c r="P625" t="s">
        <v>49</v>
      </c>
      <c r="U625" s="1">
        <v>45573</v>
      </c>
      <c r="V625" s="1">
        <v>45573</v>
      </c>
      <c r="W625" s="1">
        <v>45573.625</v>
      </c>
      <c r="X625" s="1">
        <v>45573.625</v>
      </c>
      <c r="AC625" t="s">
        <v>50</v>
      </c>
      <c r="AD625">
        <v>2972439703</v>
      </c>
      <c r="AE625" s="1">
        <v>45218.54583333333</v>
      </c>
      <c r="AF625" t="s">
        <v>4227</v>
      </c>
      <c r="AG625" t="s">
        <v>4228</v>
      </c>
      <c r="AH625" t="s">
        <v>53</v>
      </c>
      <c r="AJ625" t="s">
        <v>50</v>
      </c>
      <c r="AO625" t="s">
        <v>55</v>
      </c>
      <c r="AP625" s="1">
        <v>45622.488888888889</v>
      </c>
      <c r="AQ625" s="1">
        <v>45573.629166666666</v>
      </c>
    </row>
    <row r="626" spans="1:43" x14ac:dyDescent="0.35">
      <c r="A626" t="s">
        <v>4229</v>
      </c>
      <c r="B626" t="s">
        <v>1052</v>
      </c>
      <c r="C626" t="s">
        <v>4230</v>
      </c>
      <c r="F626" t="s">
        <v>4231</v>
      </c>
      <c r="H626" t="s">
        <v>4229</v>
      </c>
      <c r="J626" t="s">
        <v>4232</v>
      </c>
      <c r="P626" t="s">
        <v>49</v>
      </c>
      <c r="U626" s="1">
        <v>45573</v>
      </c>
      <c r="V626" s="1">
        <v>45573</v>
      </c>
      <c r="W626" s="1">
        <v>45573.692361111112</v>
      </c>
      <c r="X626" s="1">
        <v>45573.692361111112</v>
      </c>
      <c r="AC626" t="s">
        <v>50</v>
      </c>
      <c r="AD626">
        <v>2972039934</v>
      </c>
      <c r="AE626" s="1">
        <v>44522.161805555559</v>
      </c>
      <c r="AF626" t="s">
        <v>4233</v>
      </c>
      <c r="AG626" t="s">
        <v>4234</v>
      </c>
      <c r="AH626" t="s">
        <v>53</v>
      </c>
      <c r="AJ626" t="s">
        <v>50</v>
      </c>
      <c r="AK626" t="s">
        <v>54</v>
      </c>
      <c r="AO626" t="s">
        <v>55</v>
      </c>
      <c r="AP626" s="1">
        <v>45573.707638888889</v>
      </c>
      <c r="AQ626" s="1">
        <v>45573.706250000003</v>
      </c>
    </row>
    <row r="627" spans="1:43" x14ac:dyDescent="0.35">
      <c r="A627" t="s">
        <v>4235</v>
      </c>
      <c r="B627" t="s">
        <v>4236</v>
      </c>
      <c r="C627" t="s">
        <v>4237</v>
      </c>
      <c r="F627">
        <v>17203547665</v>
      </c>
      <c r="H627" t="s">
        <v>4235</v>
      </c>
      <c r="J627" t="s">
        <v>2047</v>
      </c>
      <c r="K627" t="s">
        <v>2048</v>
      </c>
      <c r="M627" t="s">
        <v>212</v>
      </c>
      <c r="N627" t="s">
        <v>213</v>
      </c>
      <c r="O627">
        <v>80216</v>
      </c>
      <c r="P627" t="s">
        <v>49</v>
      </c>
      <c r="U627" s="1">
        <v>45573</v>
      </c>
      <c r="V627" s="1">
        <v>45573</v>
      </c>
      <c r="W627" s="1">
        <v>45623.679861111108</v>
      </c>
      <c r="X627" s="1">
        <v>45623.679861111108</v>
      </c>
      <c r="AC627" t="s">
        <v>50</v>
      </c>
      <c r="AD627">
        <v>2969479278</v>
      </c>
      <c r="AE627" s="1">
        <v>37389</v>
      </c>
      <c r="AF627" t="s">
        <v>2049</v>
      </c>
      <c r="AG627" t="s">
        <v>4238</v>
      </c>
      <c r="AH627" t="s">
        <v>53</v>
      </c>
      <c r="AJ627" t="s">
        <v>50</v>
      </c>
      <c r="AO627" t="s">
        <v>412</v>
      </c>
    </row>
    <row r="628" spans="1:43" x14ac:dyDescent="0.35">
      <c r="A628" t="s">
        <v>4239</v>
      </c>
      <c r="B628" t="s">
        <v>4240</v>
      </c>
      <c r="C628" t="s">
        <v>829</v>
      </c>
      <c r="F628">
        <v>17194691916</v>
      </c>
      <c r="H628" t="s">
        <v>4239</v>
      </c>
      <c r="J628" t="s">
        <v>4241</v>
      </c>
      <c r="K628" t="s">
        <v>4242</v>
      </c>
      <c r="M628" t="s">
        <v>4243</v>
      </c>
      <c r="N628" t="s">
        <v>94</v>
      </c>
      <c r="O628">
        <v>81027</v>
      </c>
      <c r="P628" t="s">
        <v>49</v>
      </c>
      <c r="U628" s="1">
        <v>45573</v>
      </c>
      <c r="V628" s="1">
        <v>45573</v>
      </c>
      <c r="W628" s="1">
        <v>45573.537499999999</v>
      </c>
      <c r="X628" s="1">
        <v>45573.537499999999</v>
      </c>
      <c r="AC628" t="s">
        <v>50</v>
      </c>
      <c r="AD628">
        <v>2975072118</v>
      </c>
      <c r="AE628" s="1">
        <v>45573.536805555559</v>
      </c>
      <c r="AF628" t="s">
        <v>4244</v>
      </c>
      <c r="AG628" t="s">
        <v>4245</v>
      </c>
      <c r="AH628" t="s">
        <v>53</v>
      </c>
      <c r="AJ628" t="s">
        <v>50</v>
      </c>
      <c r="AO628" t="s">
        <v>55</v>
      </c>
      <c r="AP628" s="1">
        <v>45573.558333333334</v>
      </c>
      <c r="AQ628" s="1">
        <v>45573.549305555556</v>
      </c>
    </row>
    <row r="629" spans="1:43" x14ac:dyDescent="0.35">
      <c r="A629" t="s">
        <v>4246</v>
      </c>
      <c r="B629" t="s">
        <v>4247</v>
      </c>
      <c r="C629" t="s">
        <v>4248</v>
      </c>
      <c r="F629">
        <v>526142782858</v>
      </c>
      <c r="H629" t="s">
        <v>4246</v>
      </c>
      <c r="J629" t="s">
        <v>4249</v>
      </c>
      <c r="K629" t="s">
        <v>4250</v>
      </c>
      <c r="M629" t="s">
        <v>4251</v>
      </c>
      <c r="N629" t="s">
        <v>223</v>
      </c>
      <c r="O629">
        <v>88021</v>
      </c>
      <c r="P629" t="s">
        <v>49</v>
      </c>
      <c r="U629" s="1">
        <v>45574</v>
      </c>
      <c r="V629" s="1">
        <v>45574</v>
      </c>
      <c r="W629" s="1">
        <v>45574.668055555558</v>
      </c>
      <c r="X629" s="1">
        <v>45574.668055555558</v>
      </c>
      <c r="AC629" t="s">
        <v>50</v>
      </c>
      <c r="AD629">
        <v>1000000001</v>
      </c>
      <c r="AE629" s="1">
        <v>39973.351388888892</v>
      </c>
      <c r="AF629" t="s">
        <v>51</v>
      </c>
      <c r="AG629" t="s">
        <v>4252</v>
      </c>
      <c r="AH629" t="s">
        <v>53</v>
      </c>
      <c r="AJ629" t="s">
        <v>50</v>
      </c>
      <c r="AO629" t="s">
        <v>55</v>
      </c>
      <c r="AP629" s="1">
        <v>45574.65902777778</v>
      </c>
    </row>
    <row r="630" spans="1:43" x14ac:dyDescent="0.35">
      <c r="A630" t="s">
        <v>4253</v>
      </c>
      <c r="B630" t="s">
        <v>3064</v>
      </c>
      <c r="C630" t="s">
        <v>513</v>
      </c>
      <c r="F630">
        <v>19705903731</v>
      </c>
      <c r="H630" t="s">
        <v>4253</v>
      </c>
      <c r="J630" t="s">
        <v>4254</v>
      </c>
      <c r="K630" t="s">
        <v>4255</v>
      </c>
      <c r="M630" t="s">
        <v>3750</v>
      </c>
      <c r="N630" t="s">
        <v>94</v>
      </c>
      <c r="O630">
        <v>80631</v>
      </c>
      <c r="P630" t="s">
        <v>49</v>
      </c>
      <c r="U630" s="1">
        <v>45574</v>
      </c>
      <c r="V630" s="1">
        <v>45574</v>
      </c>
      <c r="W630" s="1">
        <v>45574.597222222219</v>
      </c>
      <c r="X630" s="1">
        <v>45574.597222222219</v>
      </c>
      <c r="AC630" t="s">
        <v>50</v>
      </c>
      <c r="AD630">
        <v>2969781752</v>
      </c>
      <c r="AE630" s="1">
        <v>43164.427777777775</v>
      </c>
      <c r="AF630" t="s">
        <v>4256</v>
      </c>
      <c r="AG630" t="s">
        <v>4257</v>
      </c>
      <c r="AH630" t="s">
        <v>53</v>
      </c>
      <c r="AJ630" t="s">
        <v>50</v>
      </c>
      <c r="AO630" t="s">
        <v>55</v>
      </c>
      <c r="AP630" s="1">
        <v>45695.370138888888</v>
      </c>
    </row>
    <row r="631" spans="1:43" x14ac:dyDescent="0.35">
      <c r="A631" t="s">
        <v>4258</v>
      </c>
      <c r="B631" t="s">
        <v>4259</v>
      </c>
      <c r="C631" t="s">
        <v>399</v>
      </c>
      <c r="F631">
        <v>14322887191</v>
      </c>
      <c r="H631" t="s">
        <v>4260</v>
      </c>
      <c r="J631" t="s">
        <v>2823</v>
      </c>
      <c r="K631" t="s">
        <v>4014</v>
      </c>
      <c r="M631" t="s">
        <v>825</v>
      </c>
      <c r="N631" t="s">
        <v>137</v>
      </c>
      <c r="O631">
        <v>79762</v>
      </c>
      <c r="P631" t="s">
        <v>49</v>
      </c>
      <c r="U631" s="1">
        <v>45574</v>
      </c>
      <c r="V631" s="1">
        <v>45574</v>
      </c>
      <c r="W631" s="1">
        <v>45574.669444444444</v>
      </c>
      <c r="X631" s="1">
        <v>45574.669444444444</v>
      </c>
      <c r="AC631" t="s">
        <v>50</v>
      </c>
      <c r="AD631">
        <v>2969634929</v>
      </c>
      <c r="AE631" s="1">
        <v>41799.665972222225</v>
      </c>
      <c r="AF631" t="s">
        <v>215</v>
      </c>
      <c r="AG631" t="s">
        <v>4261</v>
      </c>
      <c r="AH631" t="s">
        <v>53</v>
      </c>
      <c r="AJ631" t="s">
        <v>50</v>
      </c>
      <c r="AO631" t="s">
        <v>55</v>
      </c>
      <c r="AP631" s="1">
        <v>45574.648611111108</v>
      </c>
    </row>
    <row r="632" spans="1:43" x14ac:dyDescent="0.35">
      <c r="A632" t="s">
        <v>4262</v>
      </c>
      <c r="B632" t="s">
        <v>4263</v>
      </c>
      <c r="C632" t="s">
        <v>4264</v>
      </c>
      <c r="F632">
        <v>17197289114</v>
      </c>
      <c r="H632" t="s">
        <v>4262</v>
      </c>
      <c r="J632" t="s">
        <v>4265</v>
      </c>
      <c r="K632" t="s">
        <v>4266</v>
      </c>
      <c r="M632" t="s">
        <v>304</v>
      </c>
      <c r="N632" t="s">
        <v>94</v>
      </c>
      <c r="O632">
        <v>80908</v>
      </c>
      <c r="P632" t="s">
        <v>49</v>
      </c>
      <c r="U632" s="1">
        <v>45574</v>
      </c>
      <c r="V632" s="1">
        <v>45574</v>
      </c>
      <c r="W632" s="1">
        <v>45574.619444444441</v>
      </c>
      <c r="X632" s="1">
        <v>45574.619444444441</v>
      </c>
      <c r="AC632" t="s">
        <v>50</v>
      </c>
      <c r="AD632">
        <v>2969907807</v>
      </c>
      <c r="AE632" s="1">
        <v>43705.511805555558</v>
      </c>
      <c r="AF632" t="s">
        <v>4267</v>
      </c>
      <c r="AG632" t="s">
        <v>4268</v>
      </c>
      <c r="AH632" t="s">
        <v>53</v>
      </c>
      <c r="AJ632" t="s">
        <v>50</v>
      </c>
      <c r="AO632" t="s">
        <v>55</v>
      </c>
      <c r="AP632" s="1">
        <v>45574.613888888889</v>
      </c>
    </row>
    <row r="633" spans="1:43" x14ac:dyDescent="0.35">
      <c r="A633" t="s">
        <v>4269</v>
      </c>
      <c r="B633" t="s">
        <v>4270</v>
      </c>
      <c r="C633" t="s">
        <v>1077</v>
      </c>
      <c r="F633">
        <v>19705311001</v>
      </c>
      <c r="H633" t="s">
        <v>4269</v>
      </c>
      <c r="J633" t="s">
        <v>4271</v>
      </c>
      <c r="K633" t="s">
        <v>4272</v>
      </c>
      <c r="M633" t="s">
        <v>2946</v>
      </c>
      <c r="N633" t="s">
        <v>94</v>
      </c>
      <c r="O633">
        <v>80488</v>
      </c>
      <c r="P633" t="s">
        <v>49</v>
      </c>
      <c r="U633" s="1">
        <v>45574</v>
      </c>
      <c r="V633" s="1">
        <v>45574</v>
      </c>
      <c r="W633" s="1">
        <v>45574.515972222223</v>
      </c>
      <c r="X633" s="1">
        <v>45574.515972222223</v>
      </c>
      <c r="AC633" t="s">
        <v>50</v>
      </c>
      <c r="AD633">
        <v>2969953480</v>
      </c>
      <c r="AE633" s="1">
        <v>43892.446527777778</v>
      </c>
      <c r="AF633" t="s">
        <v>4273</v>
      </c>
      <c r="AG633" t="s">
        <v>4274</v>
      </c>
      <c r="AH633" t="s">
        <v>53</v>
      </c>
      <c r="AJ633" t="s">
        <v>50</v>
      </c>
      <c r="AK633" t="s">
        <v>54</v>
      </c>
      <c r="AO633" t="s">
        <v>55</v>
      </c>
      <c r="AP633" s="1">
        <v>45574.552777777775</v>
      </c>
      <c r="AQ633" s="1">
        <v>45574.549305555556</v>
      </c>
    </row>
    <row r="634" spans="1:43" x14ac:dyDescent="0.35">
      <c r="A634" t="s">
        <v>4275</v>
      </c>
      <c r="B634" t="s">
        <v>4276</v>
      </c>
      <c r="C634" t="s">
        <v>2721</v>
      </c>
      <c r="F634" t="s">
        <v>4277</v>
      </c>
      <c r="H634" t="s">
        <v>4275</v>
      </c>
      <c r="J634" t="s">
        <v>4278</v>
      </c>
      <c r="K634" t="s">
        <v>4279</v>
      </c>
      <c r="M634" t="s">
        <v>4280</v>
      </c>
      <c r="N634" t="s">
        <v>517</v>
      </c>
      <c r="O634">
        <v>81505</v>
      </c>
      <c r="P634" t="s">
        <v>49</v>
      </c>
      <c r="U634" s="1">
        <v>45574</v>
      </c>
      <c r="V634" s="1">
        <v>45574</v>
      </c>
      <c r="W634" s="1">
        <v>45574.451388888891</v>
      </c>
      <c r="X634" s="1">
        <v>45574.451388888891</v>
      </c>
      <c r="AC634" t="s">
        <v>50</v>
      </c>
      <c r="AD634">
        <v>2972012835</v>
      </c>
      <c r="AE634" s="1">
        <v>44465.602083333331</v>
      </c>
      <c r="AF634" t="s">
        <v>4281</v>
      </c>
      <c r="AG634" t="s">
        <v>4282</v>
      </c>
      <c r="AH634" t="s">
        <v>53</v>
      </c>
      <c r="AJ634" t="s">
        <v>50</v>
      </c>
      <c r="AO634" t="s">
        <v>55</v>
      </c>
      <c r="AP634" s="1">
        <v>45574.693749999999</v>
      </c>
      <c r="AQ634" s="1">
        <v>45574.456250000003</v>
      </c>
    </row>
    <row r="635" spans="1:43" x14ac:dyDescent="0.35">
      <c r="A635" t="s">
        <v>4283</v>
      </c>
      <c r="B635" t="s">
        <v>4284</v>
      </c>
      <c r="C635" t="s">
        <v>2456</v>
      </c>
      <c r="F635">
        <v>19708467514</v>
      </c>
      <c r="H635" t="s">
        <v>4283</v>
      </c>
      <c r="J635" t="s">
        <v>4285</v>
      </c>
      <c r="K635" t="s">
        <v>4286</v>
      </c>
      <c r="M635" t="s">
        <v>3173</v>
      </c>
      <c r="N635" t="s">
        <v>213</v>
      </c>
      <c r="O635">
        <v>81626</v>
      </c>
      <c r="P635" t="s">
        <v>49</v>
      </c>
      <c r="U635" s="1">
        <v>45574</v>
      </c>
      <c r="V635" s="1">
        <v>45574</v>
      </c>
      <c r="W635" s="1">
        <v>45623.681944444441</v>
      </c>
      <c r="X635" s="1">
        <v>45623.681944444441</v>
      </c>
      <c r="AC635" t="s">
        <v>50</v>
      </c>
      <c r="AD635">
        <v>2969475477</v>
      </c>
      <c r="AE635" s="1">
        <v>37166.661111111112</v>
      </c>
      <c r="AF635" t="s">
        <v>4287</v>
      </c>
      <c r="AG635" t="s">
        <v>4288</v>
      </c>
      <c r="AH635" t="s">
        <v>53</v>
      </c>
      <c r="AJ635" t="s">
        <v>50</v>
      </c>
      <c r="AO635" t="s">
        <v>412</v>
      </c>
    </row>
    <row r="636" spans="1:43" x14ac:dyDescent="0.35">
      <c r="A636" t="s">
        <v>4289</v>
      </c>
      <c r="B636" t="s">
        <v>4290</v>
      </c>
      <c r="C636" t="s">
        <v>4291</v>
      </c>
      <c r="H636" t="s">
        <v>4292</v>
      </c>
      <c r="J636" t="s">
        <v>204</v>
      </c>
      <c r="P636" t="s">
        <v>49</v>
      </c>
      <c r="U636" s="1">
        <v>45574</v>
      </c>
      <c r="V636" s="1">
        <v>45574</v>
      </c>
      <c r="W636" s="1">
        <v>45575.600694444445</v>
      </c>
      <c r="X636" s="1">
        <v>45575.600694444445</v>
      </c>
      <c r="AC636" t="s">
        <v>50</v>
      </c>
      <c r="AD636">
        <v>1000000000</v>
      </c>
      <c r="AE636" s="1">
        <v>37295</v>
      </c>
      <c r="AG636" t="s">
        <v>4293</v>
      </c>
      <c r="AH636" t="s">
        <v>53</v>
      </c>
      <c r="AJ636" t="s">
        <v>50</v>
      </c>
      <c r="AO636" t="s">
        <v>55</v>
      </c>
      <c r="AP636" s="1">
        <v>45734.642361111109</v>
      </c>
    </row>
    <row r="637" spans="1:43" x14ac:dyDescent="0.35">
      <c r="A637" t="s">
        <v>4294</v>
      </c>
      <c r="B637" t="s">
        <v>4295</v>
      </c>
      <c r="C637" t="s">
        <v>4296</v>
      </c>
      <c r="F637">
        <v>15052588498</v>
      </c>
      <c r="H637" t="s">
        <v>4294</v>
      </c>
      <c r="J637" t="s">
        <v>3012</v>
      </c>
      <c r="K637" t="s">
        <v>4297</v>
      </c>
      <c r="M637" t="s">
        <v>2870</v>
      </c>
      <c r="N637" t="s">
        <v>223</v>
      </c>
      <c r="O637">
        <v>87401</v>
      </c>
      <c r="P637" t="s">
        <v>49</v>
      </c>
      <c r="U637" s="1">
        <v>45574</v>
      </c>
      <c r="V637" s="1">
        <v>45574</v>
      </c>
      <c r="W637" s="1">
        <v>45574.393055555556</v>
      </c>
      <c r="X637" s="1">
        <v>45574.393055555556</v>
      </c>
      <c r="AC637" t="s">
        <v>50</v>
      </c>
      <c r="AD637">
        <v>2973299197</v>
      </c>
      <c r="AE637" s="1">
        <v>44998.365972222222</v>
      </c>
      <c r="AG637" t="s">
        <v>4298</v>
      </c>
      <c r="AH637" t="s">
        <v>53</v>
      </c>
      <c r="AJ637" t="s">
        <v>50</v>
      </c>
      <c r="AO637" t="s">
        <v>55</v>
      </c>
      <c r="AP637" s="1">
        <v>45644.347222222219</v>
      </c>
    </row>
    <row r="638" spans="1:43" x14ac:dyDescent="0.35">
      <c r="A638" t="s">
        <v>4299</v>
      </c>
      <c r="B638" t="s">
        <v>4300</v>
      </c>
      <c r="C638" t="s">
        <v>4301</v>
      </c>
      <c r="F638">
        <v>19706230620</v>
      </c>
      <c r="H638" t="s">
        <v>4299</v>
      </c>
      <c r="J638" t="s">
        <v>4302</v>
      </c>
      <c r="K638" t="s">
        <v>4303</v>
      </c>
      <c r="M638" t="s">
        <v>2132</v>
      </c>
      <c r="N638" t="s">
        <v>94</v>
      </c>
      <c r="O638">
        <v>81504</v>
      </c>
      <c r="P638" t="s">
        <v>49</v>
      </c>
      <c r="U638" s="1">
        <v>45574</v>
      </c>
      <c r="V638" s="1">
        <v>45574</v>
      </c>
      <c r="W638" s="1">
        <v>45574.586805555555</v>
      </c>
      <c r="X638" s="1">
        <v>45574.586805555555</v>
      </c>
      <c r="AC638" t="s">
        <v>50</v>
      </c>
      <c r="AD638">
        <v>1000000001</v>
      </c>
      <c r="AE638" s="1">
        <v>39973.351388888892</v>
      </c>
      <c r="AF638" t="s">
        <v>51</v>
      </c>
      <c r="AG638" t="s">
        <v>4304</v>
      </c>
      <c r="AH638" t="s">
        <v>53</v>
      </c>
      <c r="AJ638" t="s">
        <v>50</v>
      </c>
      <c r="AK638" t="s">
        <v>54</v>
      </c>
      <c r="AO638" t="s">
        <v>67</v>
      </c>
      <c r="AP638" s="1">
        <v>45677.310416666667</v>
      </c>
    </row>
    <row r="639" spans="1:43" x14ac:dyDescent="0.35">
      <c r="A639" t="s">
        <v>4305</v>
      </c>
      <c r="B639" t="s">
        <v>4306</v>
      </c>
      <c r="C639" t="s">
        <v>725</v>
      </c>
      <c r="F639">
        <v>12546617939</v>
      </c>
      <c r="H639" t="s">
        <v>4305</v>
      </c>
      <c r="J639" t="s">
        <v>2823</v>
      </c>
      <c r="K639" t="s">
        <v>2055</v>
      </c>
      <c r="M639" t="s">
        <v>2056</v>
      </c>
      <c r="N639" t="s">
        <v>94</v>
      </c>
      <c r="O639">
        <v>80640</v>
      </c>
      <c r="P639" t="s">
        <v>49</v>
      </c>
      <c r="U639" s="1">
        <v>45574</v>
      </c>
      <c r="V639" s="1">
        <v>45574</v>
      </c>
      <c r="W639" s="1">
        <v>45574.65347222222</v>
      </c>
      <c r="X639" s="1">
        <v>45574.65347222222</v>
      </c>
      <c r="AC639" t="s">
        <v>50</v>
      </c>
      <c r="AD639">
        <v>2969634929</v>
      </c>
      <c r="AE639" s="1">
        <v>41799.665972222225</v>
      </c>
      <c r="AF639" t="s">
        <v>215</v>
      </c>
      <c r="AG639" t="s">
        <v>4307</v>
      </c>
      <c r="AH639" t="s">
        <v>53</v>
      </c>
      <c r="AJ639" t="s">
        <v>50</v>
      </c>
      <c r="AK639" t="s">
        <v>54</v>
      </c>
      <c r="AO639" t="s">
        <v>55</v>
      </c>
      <c r="AP639" s="1">
        <v>45574.648611111108</v>
      </c>
    </row>
    <row r="640" spans="1:43" x14ac:dyDescent="0.35">
      <c r="A640" t="s">
        <v>4308</v>
      </c>
      <c r="B640" t="s">
        <v>4309</v>
      </c>
      <c r="C640" t="s">
        <v>2846</v>
      </c>
      <c r="F640">
        <v>17205324431</v>
      </c>
      <c r="H640" t="s">
        <v>4308</v>
      </c>
      <c r="J640" t="s">
        <v>4310</v>
      </c>
      <c r="K640" t="s">
        <v>4311</v>
      </c>
      <c r="M640" t="s">
        <v>1395</v>
      </c>
      <c r="N640" t="s">
        <v>94</v>
      </c>
      <c r="O640">
        <v>80047</v>
      </c>
      <c r="P640" t="s">
        <v>49</v>
      </c>
      <c r="U640" s="1">
        <v>45574</v>
      </c>
      <c r="V640" s="1">
        <v>45574</v>
      </c>
      <c r="W640" s="1">
        <v>45574.679861111108</v>
      </c>
      <c r="X640" s="1">
        <v>45574.679861111108</v>
      </c>
      <c r="AC640" t="s">
        <v>50</v>
      </c>
      <c r="AD640">
        <v>2969769334</v>
      </c>
      <c r="AE640" s="1">
        <v>43083.677083333336</v>
      </c>
      <c r="AF640" t="s">
        <v>4312</v>
      </c>
      <c r="AG640" t="s">
        <v>4313</v>
      </c>
      <c r="AH640" t="s">
        <v>53</v>
      </c>
      <c r="AJ640" t="s">
        <v>50</v>
      </c>
      <c r="AK640" t="s">
        <v>54</v>
      </c>
      <c r="AO640" t="s">
        <v>55</v>
      </c>
      <c r="AP640" s="1">
        <v>45574.70416666667</v>
      </c>
      <c r="AQ640" s="1">
        <v>45574.68472222222</v>
      </c>
    </row>
    <row r="641" spans="1:43" x14ac:dyDescent="0.35">
      <c r="A641" t="s">
        <v>4314</v>
      </c>
      <c r="B641" t="s">
        <v>4315</v>
      </c>
      <c r="C641" t="s">
        <v>4316</v>
      </c>
      <c r="F641">
        <v>19152079996</v>
      </c>
      <c r="H641" t="s">
        <v>4317</v>
      </c>
      <c r="J641" t="s">
        <v>4318</v>
      </c>
      <c r="K641" t="s">
        <v>4319</v>
      </c>
      <c r="L641" t="s">
        <v>4320</v>
      </c>
      <c r="M641" t="s">
        <v>1713</v>
      </c>
      <c r="N641" t="s">
        <v>137</v>
      </c>
      <c r="O641">
        <v>88081</v>
      </c>
      <c r="P641" t="s">
        <v>49</v>
      </c>
      <c r="U641" s="1">
        <v>45574</v>
      </c>
      <c r="V641" s="1">
        <v>45574</v>
      </c>
      <c r="W641" s="1">
        <v>45574.669444444444</v>
      </c>
      <c r="X641" s="1">
        <v>45574.669444444444</v>
      </c>
      <c r="AC641" t="s">
        <v>50</v>
      </c>
      <c r="AD641">
        <v>2975073407</v>
      </c>
      <c r="AE641" s="1">
        <v>45574.668749999997</v>
      </c>
      <c r="AF641" t="s">
        <v>4321</v>
      </c>
      <c r="AG641" t="s">
        <v>4322</v>
      </c>
      <c r="AH641" t="s">
        <v>53</v>
      </c>
      <c r="AJ641" t="s">
        <v>50</v>
      </c>
      <c r="AO641" t="s">
        <v>55</v>
      </c>
      <c r="AP641" s="1">
        <v>45574.697222222225</v>
      </c>
      <c r="AQ641" s="1">
        <v>45574.694444444445</v>
      </c>
    </row>
    <row r="642" spans="1:43" x14ac:dyDescent="0.35">
      <c r="A642" t="s">
        <v>4323</v>
      </c>
      <c r="B642" t="s">
        <v>4324</v>
      </c>
      <c r="C642" t="s">
        <v>4325</v>
      </c>
      <c r="F642">
        <v>19707391341</v>
      </c>
      <c r="H642" t="s">
        <v>4323</v>
      </c>
      <c r="J642" t="s">
        <v>4326</v>
      </c>
      <c r="K642" t="s">
        <v>4327</v>
      </c>
      <c r="M642" t="s">
        <v>4328</v>
      </c>
      <c r="N642" t="s">
        <v>94</v>
      </c>
      <c r="O642">
        <v>81321</v>
      </c>
      <c r="P642" t="s">
        <v>49</v>
      </c>
      <c r="U642" s="1">
        <v>45574</v>
      </c>
      <c r="V642" s="1">
        <v>45574</v>
      </c>
      <c r="W642" s="1">
        <v>45574.555555555555</v>
      </c>
      <c r="X642" s="1">
        <v>45574.555555555555</v>
      </c>
      <c r="AC642" t="s">
        <v>50</v>
      </c>
      <c r="AD642">
        <v>2974097891</v>
      </c>
      <c r="AE642" s="1">
        <v>45355.85833333333</v>
      </c>
      <c r="AF642" t="s">
        <v>4329</v>
      </c>
      <c r="AG642" t="s">
        <v>4330</v>
      </c>
      <c r="AH642" t="s">
        <v>53</v>
      </c>
      <c r="AJ642" t="s">
        <v>50</v>
      </c>
      <c r="AK642" t="s">
        <v>54</v>
      </c>
      <c r="AO642" t="s">
        <v>55</v>
      </c>
      <c r="AP642" s="1">
        <v>45721.444444444445</v>
      </c>
      <c r="AQ642" s="1">
        <v>45574.634722222225</v>
      </c>
    </row>
    <row r="643" spans="1:43" x14ac:dyDescent="0.35">
      <c r="A643" t="s">
        <v>4331</v>
      </c>
      <c r="B643" t="s">
        <v>4332</v>
      </c>
      <c r="C643" t="s">
        <v>4333</v>
      </c>
      <c r="F643" t="s">
        <v>4334</v>
      </c>
      <c r="H643" t="s">
        <v>4335</v>
      </c>
      <c r="J643" t="s">
        <v>4336</v>
      </c>
      <c r="K643" t="s">
        <v>4337</v>
      </c>
      <c r="M643" t="s">
        <v>304</v>
      </c>
      <c r="N643" t="s">
        <v>517</v>
      </c>
      <c r="O643">
        <v>80939</v>
      </c>
      <c r="P643" t="s">
        <v>49</v>
      </c>
      <c r="U643" s="1">
        <v>45574</v>
      </c>
      <c r="V643" s="1">
        <v>45574</v>
      </c>
      <c r="W643" s="1">
        <v>45574.768055555556</v>
      </c>
      <c r="X643" s="1">
        <v>45574.768055555556</v>
      </c>
      <c r="AC643" t="s">
        <v>50</v>
      </c>
      <c r="AD643">
        <v>1000000001</v>
      </c>
      <c r="AE643" s="1">
        <v>39973.351388888892</v>
      </c>
      <c r="AF643" t="s">
        <v>51</v>
      </c>
      <c r="AG643" t="s">
        <v>4338</v>
      </c>
      <c r="AH643" t="s">
        <v>53</v>
      </c>
      <c r="AJ643" t="s">
        <v>50</v>
      </c>
      <c r="AK643" t="s">
        <v>54</v>
      </c>
      <c r="AO643" t="s">
        <v>55</v>
      </c>
      <c r="AP643" s="1">
        <v>45668.143750000003</v>
      </c>
    </row>
    <row r="644" spans="1:43" x14ac:dyDescent="0.35">
      <c r="A644" t="s">
        <v>4339</v>
      </c>
      <c r="B644" t="s">
        <v>4340</v>
      </c>
      <c r="C644" t="s">
        <v>262</v>
      </c>
      <c r="D644" t="s">
        <v>4341</v>
      </c>
      <c r="F644" t="s">
        <v>1576</v>
      </c>
      <c r="H644" t="s">
        <v>4342</v>
      </c>
      <c r="J644" t="s">
        <v>204</v>
      </c>
      <c r="P644" t="s">
        <v>49</v>
      </c>
      <c r="U644" s="1">
        <v>45574</v>
      </c>
      <c r="V644" s="1">
        <v>45574</v>
      </c>
      <c r="W644" s="1">
        <v>45575.601388888892</v>
      </c>
      <c r="X644" s="1">
        <v>45575.601388888892</v>
      </c>
      <c r="AC644" t="s">
        <v>50</v>
      </c>
      <c r="AD644">
        <v>1000000000</v>
      </c>
      <c r="AE644" s="1">
        <v>37295</v>
      </c>
      <c r="AG644" t="s">
        <v>4343</v>
      </c>
      <c r="AH644" t="s">
        <v>53</v>
      </c>
      <c r="AJ644" t="s">
        <v>50</v>
      </c>
      <c r="AO644" t="s">
        <v>55</v>
      </c>
      <c r="AP644" s="1">
        <v>45629.458333333336</v>
      </c>
    </row>
    <row r="645" spans="1:43" x14ac:dyDescent="0.35">
      <c r="A645" t="s">
        <v>4344</v>
      </c>
      <c r="B645" t="s">
        <v>4345</v>
      </c>
      <c r="C645" t="s">
        <v>2789</v>
      </c>
      <c r="D645" t="s">
        <v>1331</v>
      </c>
      <c r="F645" t="s">
        <v>202</v>
      </c>
      <c r="H645" t="s">
        <v>4346</v>
      </c>
      <c r="J645" t="s">
        <v>204</v>
      </c>
      <c r="P645" t="s">
        <v>49</v>
      </c>
      <c r="U645" s="1">
        <v>45574</v>
      </c>
      <c r="V645" s="1">
        <v>45574</v>
      </c>
      <c r="W645" s="1">
        <v>45574.667361111111</v>
      </c>
      <c r="X645" s="1">
        <v>45574.667361111111</v>
      </c>
      <c r="AC645" t="s">
        <v>50</v>
      </c>
      <c r="AD645">
        <v>1000000000</v>
      </c>
      <c r="AE645" s="1">
        <v>37295</v>
      </c>
      <c r="AG645" t="s">
        <v>4347</v>
      </c>
      <c r="AH645" t="s">
        <v>53</v>
      </c>
      <c r="AJ645" t="s">
        <v>50</v>
      </c>
      <c r="AO645" t="s">
        <v>55</v>
      </c>
      <c r="AP645" s="1">
        <v>45574.56527777778</v>
      </c>
    </row>
    <row r="646" spans="1:43" x14ac:dyDescent="0.35">
      <c r="A646" t="s">
        <v>4348</v>
      </c>
      <c r="B646" t="s">
        <v>1468</v>
      </c>
      <c r="C646" t="s">
        <v>2867</v>
      </c>
      <c r="D646" t="s">
        <v>4349</v>
      </c>
      <c r="F646" t="s">
        <v>202</v>
      </c>
      <c r="H646" t="s">
        <v>4350</v>
      </c>
      <c r="J646" t="s">
        <v>1065</v>
      </c>
      <c r="P646" t="s">
        <v>49</v>
      </c>
      <c r="U646" s="1">
        <v>45574</v>
      </c>
      <c r="V646" s="1">
        <v>45574</v>
      </c>
      <c r="W646" s="1">
        <v>45574.668055555558</v>
      </c>
      <c r="X646" s="1">
        <v>45574.668055555558</v>
      </c>
      <c r="AC646" t="s">
        <v>50</v>
      </c>
      <c r="AD646">
        <v>1000000000</v>
      </c>
      <c r="AE646" s="1">
        <v>37295</v>
      </c>
      <c r="AG646" t="s">
        <v>4351</v>
      </c>
      <c r="AH646" t="s">
        <v>53</v>
      </c>
      <c r="AJ646" t="s">
        <v>50</v>
      </c>
      <c r="AK646" t="s">
        <v>54</v>
      </c>
      <c r="AO646" t="s">
        <v>55</v>
      </c>
      <c r="AP646" s="1">
        <v>45574.32916666667</v>
      </c>
    </row>
    <row r="647" spans="1:43" x14ac:dyDescent="0.35">
      <c r="A647" t="s">
        <v>4352</v>
      </c>
      <c r="B647" t="s">
        <v>4353</v>
      </c>
      <c r="C647" t="s">
        <v>4354</v>
      </c>
      <c r="F647">
        <v>13033863956</v>
      </c>
      <c r="H647" t="s">
        <v>4352</v>
      </c>
      <c r="J647" t="s">
        <v>4355</v>
      </c>
      <c r="K647" t="s">
        <v>4356</v>
      </c>
      <c r="M647" t="s">
        <v>1089</v>
      </c>
      <c r="N647" t="s">
        <v>94</v>
      </c>
      <c r="O647">
        <v>80002</v>
      </c>
      <c r="P647" t="s">
        <v>49</v>
      </c>
      <c r="U647" s="1">
        <v>45574</v>
      </c>
      <c r="V647" s="1">
        <v>45574</v>
      </c>
      <c r="W647" s="1">
        <v>45574.705555555556</v>
      </c>
      <c r="X647" s="1">
        <v>45574.705555555556</v>
      </c>
      <c r="AC647" t="s">
        <v>50</v>
      </c>
      <c r="AD647">
        <v>2969956852</v>
      </c>
      <c r="AE647" s="1">
        <v>43906.632638888892</v>
      </c>
      <c r="AF647" t="s">
        <v>4357</v>
      </c>
      <c r="AG647" t="s">
        <v>4358</v>
      </c>
      <c r="AH647" t="s">
        <v>53</v>
      </c>
      <c r="AJ647" t="s">
        <v>50</v>
      </c>
      <c r="AO647" t="s">
        <v>55</v>
      </c>
      <c r="AP647" s="1">
        <v>45574.713194444441</v>
      </c>
      <c r="AQ647" s="1">
        <v>45574.711805555555</v>
      </c>
    </row>
    <row r="648" spans="1:43" x14ac:dyDescent="0.35">
      <c r="A648" t="s">
        <v>4359</v>
      </c>
      <c r="B648" t="s">
        <v>4360</v>
      </c>
      <c r="C648" t="s">
        <v>4361</v>
      </c>
      <c r="F648">
        <v>19709860142</v>
      </c>
      <c r="H648" t="s">
        <v>4362</v>
      </c>
      <c r="J648" t="s">
        <v>4363</v>
      </c>
      <c r="K648" t="s">
        <v>4364</v>
      </c>
      <c r="M648" t="s">
        <v>2132</v>
      </c>
      <c r="N648" t="s">
        <v>94</v>
      </c>
      <c r="O648">
        <v>81505</v>
      </c>
      <c r="P648" t="s">
        <v>49</v>
      </c>
      <c r="U648" s="1">
        <v>45574</v>
      </c>
      <c r="V648" s="1">
        <v>45574</v>
      </c>
      <c r="W648" s="1">
        <v>45574.645833333336</v>
      </c>
      <c r="X648" s="1">
        <v>45574.645833333336</v>
      </c>
      <c r="AC648" t="s">
        <v>50</v>
      </c>
      <c r="AD648">
        <v>2969987609</v>
      </c>
      <c r="AE648" s="1">
        <v>44021.363194444442</v>
      </c>
      <c r="AF648" t="s">
        <v>4365</v>
      </c>
      <c r="AG648" t="s">
        <v>4366</v>
      </c>
      <c r="AH648" t="s">
        <v>53</v>
      </c>
      <c r="AJ648" t="s">
        <v>50</v>
      </c>
      <c r="AO648" t="s">
        <v>55</v>
      </c>
      <c r="AP648" s="1">
        <v>45574.674305555556</v>
      </c>
      <c r="AQ648" s="1">
        <v>45574.652777777781</v>
      </c>
    </row>
    <row r="649" spans="1:43" x14ac:dyDescent="0.35">
      <c r="A649" t="s">
        <v>4367</v>
      </c>
      <c r="B649" t="s">
        <v>781</v>
      </c>
      <c r="C649" t="s">
        <v>4368</v>
      </c>
      <c r="F649">
        <v>19566051789</v>
      </c>
      <c r="H649" t="s">
        <v>4367</v>
      </c>
      <c r="J649" t="s">
        <v>2823</v>
      </c>
      <c r="K649" t="s">
        <v>4014</v>
      </c>
      <c r="M649" t="s">
        <v>825</v>
      </c>
      <c r="N649" t="s">
        <v>137</v>
      </c>
      <c r="O649">
        <v>79765</v>
      </c>
      <c r="P649" t="s">
        <v>49</v>
      </c>
      <c r="U649" s="1">
        <v>45574</v>
      </c>
      <c r="V649" s="1">
        <v>45574</v>
      </c>
      <c r="W649" s="1">
        <v>45574.668749999997</v>
      </c>
      <c r="X649" s="1">
        <v>45574.668749999997</v>
      </c>
      <c r="AC649" t="s">
        <v>50</v>
      </c>
      <c r="AD649">
        <v>2969634929</v>
      </c>
      <c r="AE649" s="1">
        <v>41799.665972222225</v>
      </c>
      <c r="AF649" t="s">
        <v>215</v>
      </c>
      <c r="AG649" t="s">
        <v>4369</v>
      </c>
      <c r="AH649" t="s">
        <v>53</v>
      </c>
      <c r="AJ649" t="s">
        <v>50</v>
      </c>
      <c r="AO649" t="s">
        <v>55</v>
      </c>
      <c r="AP649" s="1">
        <v>45574.648611111108</v>
      </c>
    </row>
    <row r="650" spans="1:43" x14ac:dyDescent="0.35">
      <c r="A650" t="s">
        <v>4370</v>
      </c>
      <c r="B650" t="s">
        <v>4371</v>
      </c>
      <c r="C650" t="s">
        <v>4372</v>
      </c>
      <c r="F650">
        <v>19702700955</v>
      </c>
      <c r="H650" t="s">
        <v>4370</v>
      </c>
      <c r="J650" t="s">
        <v>2823</v>
      </c>
      <c r="K650" t="s">
        <v>4373</v>
      </c>
      <c r="M650" t="s">
        <v>1307</v>
      </c>
      <c r="N650" t="s">
        <v>137</v>
      </c>
      <c r="O650">
        <v>79706</v>
      </c>
      <c r="P650" t="s">
        <v>49</v>
      </c>
      <c r="U650" s="1">
        <v>45574</v>
      </c>
      <c r="V650" s="1">
        <v>45574</v>
      </c>
      <c r="W650" s="1">
        <v>45574.668055555558</v>
      </c>
      <c r="X650" s="1">
        <v>45574.668055555558</v>
      </c>
      <c r="AC650" t="s">
        <v>50</v>
      </c>
      <c r="AD650">
        <v>2969634929</v>
      </c>
      <c r="AE650" s="1">
        <v>41799.665972222225</v>
      </c>
      <c r="AF650" t="s">
        <v>215</v>
      </c>
      <c r="AG650" t="s">
        <v>4374</v>
      </c>
      <c r="AH650" t="s">
        <v>53</v>
      </c>
      <c r="AJ650" t="s">
        <v>50</v>
      </c>
      <c r="AO650" t="s">
        <v>55</v>
      </c>
      <c r="AP650" s="1">
        <v>45574.648611111108</v>
      </c>
    </row>
    <row r="651" spans="1:43" x14ac:dyDescent="0.35">
      <c r="A651" t="s">
        <v>4375</v>
      </c>
      <c r="B651" t="s">
        <v>4376</v>
      </c>
      <c r="C651" t="s">
        <v>293</v>
      </c>
      <c r="F651">
        <v>15174584163</v>
      </c>
      <c r="H651" t="s">
        <v>4375</v>
      </c>
      <c r="J651" t="s">
        <v>2823</v>
      </c>
      <c r="K651" t="s">
        <v>4014</v>
      </c>
      <c r="M651" t="s">
        <v>825</v>
      </c>
      <c r="N651" t="s">
        <v>137</v>
      </c>
      <c r="O651">
        <v>79765</v>
      </c>
      <c r="P651" t="s">
        <v>49</v>
      </c>
      <c r="U651" s="1">
        <v>45574</v>
      </c>
      <c r="V651" s="1">
        <v>45574</v>
      </c>
      <c r="W651" s="1">
        <v>45574.665972222225</v>
      </c>
      <c r="X651" s="1">
        <v>45574.665972222225</v>
      </c>
      <c r="AC651" t="s">
        <v>50</v>
      </c>
      <c r="AD651">
        <v>2969634929</v>
      </c>
      <c r="AE651" s="1">
        <v>41799.665972222225</v>
      </c>
      <c r="AF651" t="s">
        <v>215</v>
      </c>
      <c r="AG651" t="s">
        <v>4377</v>
      </c>
      <c r="AH651" t="s">
        <v>53</v>
      </c>
      <c r="AJ651" t="s">
        <v>50</v>
      </c>
      <c r="AO651" t="s">
        <v>55</v>
      </c>
      <c r="AP651" s="1">
        <v>45574.648611111108</v>
      </c>
    </row>
    <row r="652" spans="1:43" x14ac:dyDescent="0.35">
      <c r="A652" t="s">
        <v>4378</v>
      </c>
      <c r="B652" t="s">
        <v>4379</v>
      </c>
      <c r="C652" t="s">
        <v>2149</v>
      </c>
      <c r="F652">
        <v>13252031952</v>
      </c>
      <c r="H652" t="s">
        <v>4380</v>
      </c>
      <c r="J652" t="s">
        <v>2823</v>
      </c>
      <c r="K652" t="s">
        <v>4381</v>
      </c>
      <c r="M652" t="s">
        <v>1084</v>
      </c>
      <c r="N652" t="s">
        <v>137</v>
      </c>
      <c r="O652">
        <v>76801</v>
      </c>
      <c r="P652" t="s">
        <v>49</v>
      </c>
      <c r="U652" s="1">
        <v>45574</v>
      </c>
      <c r="V652" s="1">
        <v>45574</v>
      </c>
      <c r="W652" s="1">
        <v>45574.665277777778</v>
      </c>
      <c r="X652" s="1">
        <v>45574.665277777778</v>
      </c>
      <c r="AC652" t="s">
        <v>50</v>
      </c>
      <c r="AD652">
        <v>2969634929</v>
      </c>
      <c r="AE652" s="1">
        <v>41799.665972222225</v>
      </c>
      <c r="AF652" t="s">
        <v>215</v>
      </c>
      <c r="AG652" t="s">
        <v>4382</v>
      </c>
      <c r="AH652" t="s">
        <v>53</v>
      </c>
      <c r="AJ652" t="s">
        <v>50</v>
      </c>
      <c r="AO652" t="s">
        <v>55</v>
      </c>
      <c r="AP652" s="1">
        <v>45574.648611111108</v>
      </c>
    </row>
    <row r="653" spans="1:43" x14ac:dyDescent="0.35">
      <c r="A653" t="s">
        <v>4383</v>
      </c>
      <c r="B653" t="s">
        <v>4384</v>
      </c>
      <c r="C653" t="s">
        <v>4385</v>
      </c>
      <c r="F653">
        <v>19708673021</v>
      </c>
      <c r="H653" t="s">
        <v>4383</v>
      </c>
      <c r="J653" t="s">
        <v>4386</v>
      </c>
      <c r="K653" t="s">
        <v>4387</v>
      </c>
      <c r="M653" t="s">
        <v>532</v>
      </c>
      <c r="N653" t="s">
        <v>94</v>
      </c>
      <c r="O653">
        <v>80701</v>
      </c>
      <c r="P653" t="s">
        <v>49</v>
      </c>
      <c r="U653" s="1">
        <v>45574</v>
      </c>
      <c r="V653" s="1">
        <v>45574</v>
      </c>
      <c r="W653" s="1">
        <v>45574.489583333336</v>
      </c>
      <c r="X653" s="1">
        <v>45574.489583333336</v>
      </c>
      <c r="AC653" t="s">
        <v>50</v>
      </c>
      <c r="AD653">
        <v>2974117105</v>
      </c>
      <c r="AE653" s="1">
        <v>45357.01458333333</v>
      </c>
      <c r="AF653" t="s">
        <v>4388</v>
      </c>
      <c r="AG653" t="s">
        <v>4389</v>
      </c>
      <c r="AH653" t="s">
        <v>53</v>
      </c>
      <c r="AJ653" t="s">
        <v>50</v>
      </c>
      <c r="AK653" t="s">
        <v>54</v>
      </c>
      <c r="AO653" t="s">
        <v>55</v>
      </c>
      <c r="AP653" s="1">
        <v>45574.627083333333</v>
      </c>
      <c r="AQ653" s="1">
        <v>45574.62222222222</v>
      </c>
    </row>
    <row r="654" spans="1:43" x14ac:dyDescent="0.35">
      <c r="A654" t="s">
        <v>4390</v>
      </c>
      <c r="B654" t="s">
        <v>4391</v>
      </c>
      <c r="C654" t="s">
        <v>4392</v>
      </c>
      <c r="F654" t="s">
        <v>4393</v>
      </c>
      <c r="H654" t="s">
        <v>4394</v>
      </c>
      <c r="J654" t="s">
        <v>4395</v>
      </c>
      <c r="K654" t="s">
        <v>4396</v>
      </c>
      <c r="M654" t="s">
        <v>4397</v>
      </c>
      <c r="N654" t="s">
        <v>517</v>
      </c>
      <c r="O654">
        <v>80820</v>
      </c>
      <c r="P654" t="s">
        <v>49</v>
      </c>
      <c r="U654" s="1">
        <v>45574</v>
      </c>
      <c r="V654" s="1">
        <v>45574</v>
      </c>
      <c r="W654" s="1">
        <v>45574.679861111108</v>
      </c>
      <c r="X654" s="1">
        <v>45574.679861111108</v>
      </c>
      <c r="AC654" t="s">
        <v>50</v>
      </c>
      <c r="AD654">
        <v>2972123399</v>
      </c>
      <c r="AE654" s="1">
        <v>44804.415277777778</v>
      </c>
      <c r="AF654" t="s">
        <v>4398</v>
      </c>
      <c r="AG654" t="s">
        <v>4399</v>
      </c>
      <c r="AH654" t="s">
        <v>53</v>
      </c>
      <c r="AJ654" t="s">
        <v>50</v>
      </c>
      <c r="AO654" t="s">
        <v>55</v>
      </c>
      <c r="AP654" s="1">
        <v>45583.75277777778</v>
      </c>
      <c r="AQ654" s="1">
        <v>45574.689583333333</v>
      </c>
    </row>
    <row r="655" spans="1:43" x14ac:dyDescent="0.35">
      <c r="A655" t="s">
        <v>4400</v>
      </c>
      <c r="B655" t="s">
        <v>4401</v>
      </c>
      <c r="C655" t="s">
        <v>1469</v>
      </c>
      <c r="F655">
        <v>17196188756</v>
      </c>
      <c r="H655" t="s">
        <v>4400</v>
      </c>
      <c r="J655" t="s">
        <v>2501</v>
      </c>
      <c r="K655" t="s">
        <v>2502</v>
      </c>
      <c r="M655" t="s">
        <v>2503</v>
      </c>
      <c r="N655" t="s">
        <v>2504</v>
      </c>
      <c r="O655">
        <v>30338</v>
      </c>
      <c r="P655" t="s">
        <v>49</v>
      </c>
      <c r="U655" s="1">
        <v>45574</v>
      </c>
      <c r="V655" s="1">
        <v>45574</v>
      </c>
      <c r="W655" s="1">
        <v>45574.799305555556</v>
      </c>
      <c r="X655" s="1">
        <v>45574.799305555556</v>
      </c>
      <c r="AC655" t="s">
        <v>50</v>
      </c>
      <c r="AD655">
        <v>2969551137</v>
      </c>
      <c r="AE655" s="1">
        <v>40288.591666666667</v>
      </c>
      <c r="AF655" t="s">
        <v>4402</v>
      </c>
      <c r="AG655" t="s">
        <v>4403</v>
      </c>
      <c r="AH655" t="s">
        <v>53</v>
      </c>
      <c r="AJ655" t="s">
        <v>50</v>
      </c>
      <c r="AO655" t="s">
        <v>412</v>
      </c>
      <c r="AP655" s="1">
        <v>45574.798611111109</v>
      </c>
    </row>
    <row r="656" spans="1:43" x14ac:dyDescent="0.35">
      <c r="A656" t="s">
        <v>4404</v>
      </c>
      <c r="B656" t="s">
        <v>3988</v>
      </c>
      <c r="C656" t="s">
        <v>2456</v>
      </c>
      <c r="F656">
        <v>17192752826</v>
      </c>
      <c r="H656" t="s">
        <v>4404</v>
      </c>
      <c r="J656" t="s">
        <v>2501</v>
      </c>
      <c r="K656" t="s">
        <v>2502</v>
      </c>
      <c r="M656" t="s">
        <v>2503</v>
      </c>
      <c r="N656" t="s">
        <v>2504</v>
      </c>
      <c r="O656">
        <v>30338</v>
      </c>
      <c r="P656" t="s">
        <v>49</v>
      </c>
      <c r="U656" s="1">
        <v>45574</v>
      </c>
      <c r="V656" s="1">
        <v>45574</v>
      </c>
      <c r="W656" s="1">
        <v>45574.415277777778</v>
      </c>
      <c r="X656" s="1">
        <v>45574.415277777778</v>
      </c>
      <c r="AC656" t="s">
        <v>50</v>
      </c>
      <c r="AD656">
        <v>2969551137</v>
      </c>
      <c r="AE656" s="1">
        <v>40288.591666666667</v>
      </c>
      <c r="AF656" t="s">
        <v>4402</v>
      </c>
      <c r="AG656" t="s">
        <v>4405</v>
      </c>
      <c r="AH656" t="s">
        <v>53</v>
      </c>
      <c r="AJ656" t="s">
        <v>50</v>
      </c>
      <c r="AO656" t="s">
        <v>412</v>
      </c>
      <c r="AP656" s="1">
        <v>45593.436805555553</v>
      </c>
    </row>
    <row r="657" spans="1:43" x14ac:dyDescent="0.35">
      <c r="A657" t="s">
        <v>4406</v>
      </c>
      <c r="B657" t="s">
        <v>4407</v>
      </c>
      <c r="C657" t="s">
        <v>3514</v>
      </c>
      <c r="F657">
        <v>19706180146</v>
      </c>
      <c r="H657" t="s">
        <v>4406</v>
      </c>
      <c r="J657" t="s">
        <v>4408</v>
      </c>
      <c r="K657" t="s">
        <v>4409</v>
      </c>
      <c r="M657" t="s">
        <v>4410</v>
      </c>
      <c r="N657" t="s">
        <v>94</v>
      </c>
      <c r="O657">
        <v>81611</v>
      </c>
      <c r="P657" t="s">
        <v>49</v>
      </c>
      <c r="U657" s="1">
        <v>45574</v>
      </c>
      <c r="V657" s="1">
        <v>45574</v>
      </c>
      <c r="W657" s="1">
        <v>45574.632638888892</v>
      </c>
      <c r="X657" s="1">
        <v>45574.632638888892</v>
      </c>
      <c r="AC657" t="s">
        <v>50</v>
      </c>
      <c r="AD657">
        <v>2969915558</v>
      </c>
      <c r="AE657" s="1">
        <v>43740.402083333334</v>
      </c>
      <c r="AF657" t="s">
        <v>4411</v>
      </c>
      <c r="AG657" t="s">
        <v>4412</v>
      </c>
      <c r="AH657" t="s">
        <v>53</v>
      </c>
      <c r="AJ657" t="s">
        <v>50</v>
      </c>
      <c r="AO657" t="s">
        <v>55</v>
      </c>
      <c r="AP657" s="1">
        <v>45574.636805555558</v>
      </c>
      <c r="AQ657" s="1">
        <v>45574.652083333334</v>
      </c>
    </row>
    <row r="658" spans="1:43" x14ac:dyDescent="0.35">
      <c r="A658" t="s">
        <v>4413</v>
      </c>
      <c r="B658" t="s">
        <v>1468</v>
      </c>
      <c r="C658" t="s">
        <v>2448</v>
      </c>
      <c r="F658">
        <v>526142123122</v>
      </c>
      <c r="H658" t="s">
        <v>4413</v>
      </c>
      <c r="J658" t="s">
        <v>4414</v>
      </c>
      <c r="K658" t="s">
        <v>4415</v>
      </c>
      <c r="M658" t="s">
        <v>4416</v>
      </c>
      <c r="N658" t="s">
        <v>319</v>
      </c>
      <c r="O658">
        <v>31100</v>
      </c>
      <c r="P658" t="s">
        <v>320</v>
      </c>
      <c r="U658" s="1">
        <v>45574</v>
      </c>
      <c r="V658" s="1">
        <v>45574</v>
      </c>
      <c r="W658" s="1">
        <v>45574.662499999999</v>
      </c>
      <c r="X658" s="1">
        <v>45574.662499999999</v>
      </c>
      <c r="AC658" t="s">
        <v>50</v>
      </c>
      <c r="AD658">
        <v>2975073409</v>
      </c>
      <c r="AE658" s="1">
        <v>45574.67291666667</v>
      </c>
      <c r="AF658" t="s">
        <v>4417</v>
      </c>
      <c r="AG658" t="s">
        <v>4418</v>
      </c>
      <c r="AH658" t="s">
        <v>53</v>
      </c>
      <c r="AJ658" t="s">
        <v>50</v>
      </c>
      <c r="AK658" t="s">
        <v>54</v>
      </c>
      <c r="AO658" t="s">
        <v>55</v>
      </c>
      <c r="AP658" s="1">
        <v>45574.700694444444</v>
      </c>
      <c r="AQ658" s="1">
        <v>45574.693055555559</v>
      </c>
    </row>
    <row r="659" spans="1:43" x14ac:dyDescent="0.35">
      <c r="A659" t="s">
        <v>4419</v>
      </c>
      <c r="B659" t="s">
        <v>4420</v>
      </c>
      <c r="C659" t="s">
        <v>4291</v>
      </c>
      <c r="F659">
        <v>17197266348</v>
      </c>
      <c r="H659" t="s">
        <v>4421</v>
      </c>
      <c r="J659" t="s">
        <v>4265</v>
      </c>
      <c r="K659" t="s">
        <v>4422</v>
      </c>
      <c r="M659" t="s">
        <v>463</v>
      </c>
      <c r="N659" t="s">
        <v>94</v>
      </c>
      <c r="O659">
        <v>80908</v>
      </c>
      <c r="P659" t="s">
        <v>49</v>
      </c>
      <c r="U659" s="1">
        <v>45574</v>
      </c>
      <c r="V659" s="1">
        <v>45574</v>
      </c>
      <c r="W659" s="1">
        <v>45574.607638888891</v>
      </c>
      <c r="X659" s="1">
        <v>45574.607638888891</v>
      </c>
      <c r="AC659" t="s">
        <v>50</v>
      </c>
      <c r="AD659">
        <v>2969907807</v>
      </c>
      <c r="AE659" s="1">
        <v>43705.511805555558</v>
      </c>
      <c r="AF659" t="s">
        <v>4423</v>
      </c>
      <c r="AG659" t="s">
        <v>4424</v>
      </c>
      <c r="AH659" t="s">
        <v>53</v>
      </c>
      <c r="AJ659" t="s">
        <v>50</v>
      </c>
      <c r="AO659" t="s">
        <v>55</v>
      </c>
      <c r="AP659" s="1">
        <v>45740.693055555559</v>
      </c>
      <c r="AQ659" s="1">
        <v>45740.695833333331</v>
      </c>
    </row>
    <row r="660" spans="1:43" x14ac:dyDescent="0.35">
      <c r="A660" t="s">
        <v>4425</v>
      </c>
      <c r="B660" t="s">
        <v>4426</v>
      </c>
      <c r="C660" t="s">
        <v>4427</v>
      </c>
      <c r="F660">
        <v>19702169922</v>
      </c>
      <c r="H660" t="s">
        <v>4425</v>
      </c>
      <c r="J660" t="s">
        <v>4428</v>
      </c>
      <c r="K660" t="s">
        <v>4429</v>
      </c>
      <c r="M660" t="s">
        <v>2132</v>
      </c>
      <c r="N660" t="s">
        <v>94</v>
      </c>
      <c r="O660">
        <v>81503</v>
      </c>
      <c r="P660" t="s">
        <v>49</v>
      </c>
      <c r="U660" s="1">
        <v>45574</v>
      </c>
      <c r="V660" s="1">
        <v>45574</v>
      </c>
      <c r="W660" s="1">
        <v>45574.454861111109</v>
      </c>
      <c r="X660" s="1">
        <v>45574.454861111109</v>
      </c>
      <c r="AC660" t="s">
        <v>50</v>
      </c>
      <c r="AD660">
        <v>2974119439</v>
      </c>
      <c r="AE660" s="1">
        <v>45357.960416666669</v>
      </c>
      <c r="AF660" t="s">
        <v>4430</v>
      </c>
      <c r="AG660" t="s">
        <v>4431</v>
      </c>
      <c r="AH660" t="s">
        <v>53</v>
      </c>
      <c r="AJ660" t="s">
        <v>50</v>
      </c>
      <c r="AO660" t="s">
        <v>55</v>
      </c>
      <c r="AP660" s="1">
        <v>45574.458333333336</v>
      </c>
      <c r="AQ660" s="1">
        <v>45574.743750000001</v>
      </c>
    </row>
    <row r="661" spans="1:43" x14ac:dyDescent="0.35">
      <c r="A661" t="s">
        <v>4432</v>
      </c>
      <c r="B661" t="s">
        <v>4433</v>
      </c>
      <c r="C661" t="s">
        <v>4434</v>
      </c>
      <c r="F661">
        <v>17193714469</v>
      </c>
      <c r="H661" t="s">
        <v>4432</v>
      </c>
      <c r="J661" t="s">
        <v>4435</v>
      </c>
      <c r="K661" t="s">
        <v>4436</v>
      </c>
      <c r="M661" t="s">
        <v>1500</v>
      </c>
      <c r="N661" t="s">
        <v>94</v>
      </c>
      <c r="O661">
        <v>81212</v>
      </c>
      <c r="P661" t="s">
        <v>49</v>
      </c>
      <c r="U661" s="1">
        <v>45575</v>
      </c>
      <c r="V661" s="1">
        <v>45575</v>
      </c>
      <c r="W661" s="1">
        <v>45575.657638888886</v>
      </c>
      <c r="X661" s="1">
        <v>45575.657638888886</v>
      </c>
      <c r="AC661" t="s">
        <v>50</v>
      </c>
      <c r="AD661">
        <v>2970043868</v>
      </c>
      <c r="AE661" s="1">
        <v>44242.436111111114</v>
      </c>
      <c r="AF661" t="s">
        <v>4437</v>
      </c>
      <c r="AG661" t="s">
        <v>4438</v>
      </c>
      <c r="AH661" t="s">
        <v>53</v>
      </c>
      <c r="AJ661" t="s">
        <v>50</v>
      </c>
      <c r="AO661" t="s">
        <v>55</v>
      </c>
      <c r="AP661" s="1">
        <v>45575.675000000003</v>
      </c>
      <c r="AQ661" s="1">
        <v>45575.671527777777</v>
      </c>
    </row>
    <row r="662" spans="1:43" x14ac:dyDescent="0.35">
      <c r="A662" t="s">
        <v>4439</v>
      </c>
      <c r="B662" t="s">
        <v>4440</v>
      </c>
      <c r="C662" t="s">
        <v>4441</v>
      </c>
      <c r="F662">
        <v>12188882036</v>
      </c>
      <c r="H662" t="s">
        <v>4439</v>
      </c>
      <c r="J662" t="s">
        <v>4442</v>
      </c>
      <c r="K662" t="s">
        <v>4443</v>
      </c>
      <c r="L662" t="s">
        <v>4444</v>
      </c>
      <c r="M662" t="s">
        <v>4445</v>
      </c>
      <c r="N662" t="s">
        <v>4446</v>
      </c>
      <c r="O662" t="s">
        <v>4447</v>
      </c>
      <c r="P662" t="s">
        <v>49</v>
      </c>
      <c r="U662" s="1">
        <v>45575</v>
      </c>
      <c r="V662" s="1">
        <v>45575</v>
      </c>
      <c r="W662" s="1">
        <v>45623.682638888888</v>
      </c>
      <c r="X662" s="1">
        <v>45623.682638888888</v>
      </c>
      <c r="AC662" t="s">
        <v>50</v>
      </c>
      <c r="AD662">
        <v>2969479596</v>
      </c>
      <c r="AE662" s="1">
        <v>37399</v>
      </c>
      <c r="AF662" t="s">
        <v>4448</v>
      </c>
      <c r="AG662" t="s">
        <v>4449</v>
      </c>
      <c r="AH662" t="s">
        <v>53</v>
      </c>
      <c r="AJ662" t="s">
        <v>50</v>
      </c>
      <c r="AO662" t="s">
        <v>412</v>
      </c>
    </row>
    <row r="663" spans="1:43" x14ac:dyDescent="0.35">
      <c r="A663" t="s">
        <v>4450</v>
      </c>
      <c r="B663" t="s">
        <v>4451</v>
      </c>
      <c r="C663" t="s">
        <v>4452</v>
      </c>
      <c r="F663">
        <v>19709858997</v>
      </c>
      <c r="H663" t="s">
        <v>4453</v>
      </c>
      <c r="J663" t="s">
        <v>4454</v>
      </c>
      <c r="K663" t="s">
        <v>4455</v>
      </c>
      <c r="M663" t="s">
        <v>4456</v>
      </c>
      <c r="N663" t="s">
        <v>94</v>
      </c>
      <c r="O663">
        <v>81635</v>
      </c>
      <c r="P663" t="s">
        <v>49</v>
      </c>
      <c r="U663" s="1">
        <v>45575</v>
      </c>
      <c r="V663" s="1">
        <v>45575</v>
      </c>
      <c r="W663" s="1">
        <v>45575.392361111109</v>
      </c>
      <c r="X663" s="1">
        <v>45575.392361111109</v>
      </c>
      <c r="AC663" t="s">
        <v>50</v>
      </c>
      <c r="AD663">
        <v>2969565108</v>
      </c>
      <c r="AE663" s="1">
        <v>40758.364583333336</v>
      </c>
      <c r="AF663" t="s">
        <v>4457</v>
      </c>
      <c r="AG663" t="s">
        <v>4458</v>
      </c>
      <c r="AH663" t="s">
        <v>53</v>
      </c>
      <c r="AJ663" t="s">
        <v>50</v>
      </c>
      <c r="AK663" t="s">
        <v>54</v>
      </c>
      <c r="AO663" t="s">
        <v>55</v>
      </c>
      <c r="AP663" s="1">
        <v>45575.418749999997</v>
      </c>
      <c r="AQ663" s="1">
        <v>45575.42083333333</v>
      </c>
    </row>
    <row r="664" spans="1:43" x14ac:dyDescent="0.35">
      <c r="A664" t="s">
        <v>4459</v>
      </c>
      <c r="B664" t="s">
        <v>4460</v>
      </c>
      <c r="C664" t="s">
        <v>4461</v>
      </c>
      <c r="F664">
        <v>19152737887</v>
      </c>
      <c r="H664" t="s">
        <v>4462</v>
      </c>
      <c r="J664" t="s">
        <v>4463</v>
      </c>
      <c r="K664" t="s">
        <v>4464</v>
      </c>
      <c r="M664" t="s">
        <v>433</v>
      </c>
      <c r="N664" t="s">
        <v>137</v>
      </c>
      <c r="O664">
        <v>79905</v>
      </c>
      <c r="P664" t="s">
        <v>49</v>
      </c>
      <c r="U664" s="1">
        <v>45575</v>
      </c>
      <c r="V664" s="1">
        <v>45575</v>
      </c>
      <c r="W664" s="1">
        <v>45575.550694444442</v>
      </c>
      <c r="X664" s="1">
        <v>45575.550694444442</v>
      </c>
      <c r="AC664" t="s">
        <v>50</v>
      </c>
      <c r="AD664">
        <v>2973449093</v>
      </c>
      <c r="AE664" s="1">
        <v>45575.579861111109</v>
      </c>
      <c r="AF664" t="s">
        <v>4465</v>
      </c>
      <c r="AG664" t="s">
        <v>4466</v>
      </c>
      <c r="AH664" t="s">
        <v>53</v>
      </c>
      <c r="AJ664" t="s">
        <v>50</v>
      </c>
      <c r="AK664" t="s">
        <v>54</v>
      </c>
      <c r="AO664" t="s">
        <v>55</v>
      </c>
      <c r="AP664" s="1">
        <v>45575.628472222219</v>
      </c>
      <c r="AQ664" s="1">
        <v>45575.630555555559</v>
      </c>
    </row>
    <row r="665" spans="1:43" x14ac:dyDescent="0.35">
      <c r="A665" t="s">
        <v>4467</v>
      </c>
      <c r="B665" t="s">
        <v>4468</v>
      </c>
      <c r="C665" t="s">
        <v>4385</v>
      </c>
      <c r="F665" t="s">
        <v>4469</v>
      </c>
      <c r="H665" t="s">
        <v>4467</v>
      </c>
      <c r="J665" t="s">
        <v>4470</v>
      </c>
      <c r="K665" t="s">
        <v>4471</v>
      </c>
      <c r="M665" t="s">
        <v>4472</v>
      </c>
      <c r="N665" t="s">
        <v>517</v>
      </c>
      <c r="O665">
        <v>80301</v>
      </c>
      <c r="P665" t="s">
        <v>49</v>
      </c>
      <c r="U665" s="1">
        <v>45575</v>
      </c>
      <c r="V665" s="1">
        <v>45575</v>
      </c>
      <c r="W665" s="1">
        <v>45575.696527777778</v>
      </c>
      <c r="X665" s="1">
        <v>45575.696527777778</v>
      </c>
      <c r="AC665" t="s">
        <v>50</v>
      </c>
      <c r="AD665">
        <v>2974120021</v>
      </c>
      <c r="AE665" s="1">
        <v>45358.097916666666</v>
      </c>
      <c r="AF665" t="s">
        <v>4473</v>
      </c>
      <c r="AG665" t="s">
        <v>4474</v>
      </c>
      <c r="AH665" t="s">
        <v>53</v>
      </c>
      <c r="AJ665" t="s">
        <v>50</v>
      </c>
      <c r="AK665" t="s">
        <v>54</v>
      </c>
      <c r="AO665" t="s">
        <v>55</v>
      </c>
      <c r="AP665" s="1">
        <v>45575.693055555559</v>
      </c>
    </row>
    <row r="666" spans="1:43" x14ac:dyDescent="0.35">
      <c r="A666" t="s">
        <v>4475</v>
      </c>
      <c r="B666" t="s">
        <v>4476</v>
      </c>
      <c r="C666" t="s">
        <v>4477</v>
      </c>
      <c r="F666">
        <v>19704335042</v>
      </c>
      <c r="H666" t="s">
        <v>4475</v>
      </c>
      <c r="J666" t="s">
        <v>4478</v>
      </c>
      <c r="K666" t="s">
        <v>4479</v>
      </c>
      <c r="M666" t="s">
        <v>1009</v>
      </c>
      <c r="N666" t="s">
        <v>94</v>
      </c>
      <c r="O666">
        <v>81416</v>
      </c>
      <c r="P666" t="s">
        <v>49</v>
      </c>
      <c r="U666" s="1">
        <v>45575</v>
      </c>
      <c r="V666" s="1">
        <v>45575</v>
      </c>
      <c r="W666" s="1">
        <v>45575.714583333334</v>
      </c>
      <c r="X666" s="1">
        <v>45575.714583333334</v>
      </c>
      <c r="AC666" t="s">
        <v>50</v>
      </c>
      <c r="AD666">
        <v>2974701024</v>
      </c>
      <c r="AE666" s="1">
        <v>45448.974999999999</v>
      </c>
      <c r="AF666" t="s">
        <v>4480</v>
      </c>
      <c r="AG666" t="s">
        <v>4481</v>
      </c>
      <c r="AH666" t="s">
        <v>53</v>
      </c>
      <c r="AJ666" t="s">
        <v>50</v>
      </c>
      <c r="AK666" t="s">
        <v>54</v>
      </c>
      <c r="AO666" t="s">
        <v>55</v>
      </c>
      <c r="AP666" s="1">
        <v>45575.73333333333</v>
      </c>
      <c r="AQ666" s="1">
        <v>45575.731944444444</v>
      </c>
    </row>
    <row r="667" spans="1:43" x14ac:dyDescent="0.35">
      <c r="A667" t="s">
        <v>4482</v>
      </c>
      <c r="B667" t="s">
        <v>4483</v>
      </c>
      <c r="C667" t="s">
        <v>283</v>
      </c>
      <c r="F667">
        <v>13038181800</v>
      </c>
      <c r="H667" t="s">
        <v>4482</v>
      </c>
      <c r="J667" t="s">
        <v>4470</v>
      </c>
      <c r="K667" t="s">
        <v>4484</v>
      </c>
      <c r="M667" t="s">
        <v>4485</v>
      </c>
      <c r="N667" t="s">
        <v>94</v>
      </c>
      <c r="O667">
        <v>80301</v>
      </c>
      <c r="P667" t="s">
        <v>49</v>
      </c>
      <c r="U667" s="1">
        <v>45575</v>
      </c>
      <c r="V667" s="1">
        <v>45575</v>
      </c>
      <c r="W667" s="1">
        <v>45575.481249999997</v>
      </c>
      <c r="X667" s="1">
        <v>45575.481249999997</v>
      </c>
      <c r="AC667" t="s">
        <v>50</v>
      </c>
      <c r="AD667">
        <v>2974120021</v>
      </c>
      <c r="AE667" s="1">
        <v>45358.097916666666</v>
      </c>
      <c r="AF667" t="s">
        <v>4473</v>
      </c>
      <c r="AG667" t="s">
        <v>4486</v>
      </c>
      <c r="AH667" t="s">
        <v>53</v>
      </c>
      <c r="AJ667" t="s">
        <v>50</v>
      </c>
      <c r="AK667" t="s">
        <v>54</v>
      </c>
      <c r="AO667" t="s">
        <v>55</v>
      </c>
      <c r="AP667" s="1">
        <v>45575.501388888886</v>
      </c>
      <c r="AQ667" s="1">
        <v>45575.49722222222</v>
      </c>
    </row>
    <row r="668" spans="1:43" x14ac:dyDescent="0.35">
      <c r="A668" t="s">
        <v>4487</v>
      </c>
      <c r="B668" t="s">
        <v>1342</v>
      </c>
      <c r="C668" t="s">
        <v>4488</v>
      </c>
      <c r="F668">
        <v>17204259851</v>
      </c>
      <c r="H668" t="s">
        <v>4487</v>
      </c>
      <c r="J668" t="s">
        <v>4489</v>
      </c>
      <c r="K668" t="s">
        <v>4490</v>
      </c>
      <c r="M668" t="s">
        <v>386</v>
      </c>
      <c r="N668" t="s">
        <v>94</v>
      </c>
      <c r="O668">
        <v>81069</v>
      </c>
      <c r="P668" t="s">
        <v>49</v>
      </c>
      <c r="U668" s="1">
        <v>45575</v>
      </c>
      <c r="V668" s="1">
        <v>45575</v>
      </c>
      <c r="W668" s="1">
        <v>45575.493055555555</v>
      </c>
      <c r="X668" s="1">
        <v>45575.493055555555</v>
      </c>
      <c r="AC668" t="s">
        <v>50</v>
      </c>
      <c r="AD668">
        <v>2973374189</v>
      </c>
      <c r="AE668" s="1">
        <v>45049.175000000003</v>
      </c>
      <c r="AF668" t="s">
        <v>4491</v>
      </c>
      <c r="AG668" t="s">
        <v>4492</v>
      </c>
      <c r="AH668" t="s">
        <v>53</v>
      </c>
      <c r="AJ668" t="s">
        <v>50</v>
      </c>
      <c r="AK668" t="s">
        <v>54</v>
      </c>
      <c r="AO668" t="s">
        <v>55</v>
      </c>
      <c r="AP668" s="1">
        <v>45575.539583333331</v>
      </c>
      <c r="AQ668" s="1">
        <v>45575.540972222225</v>
      </c>
    </row>
    <row r="669" spans="1:43" x14ac:dyDescent="0.35">
      <c r="A669" t="s">
        <v>4493</v>
      </c>
      <c r="B669" t="s">
        <v>4494</v>
      </c>
      <c r="C669" t="s">
        <v>4495</v>
      </c>
      <c r="F669">
        <v>19705347378</v>
      </c>
      <c r="H669" t="s">
        <v>4496</v>
      </c>
      <c r="J669" t="s">
        <v>4497</v>
      </c>
      <c r="K669" t="s">
        <v>4498</v>
      </c>
      <c r="M669" t="s">
        <v>4499</v>
      </c>
      <c r="N669" t="s">
        <v>94</v>
      </c>
      <c r="O669">
        <v>80498</v>
      </c>
      <c r="P669" t="s">
        <v>49</v>
      </c>
      <c r="U669" s="1">
        <v>45575</v>
      </c>
      <c r="V669" s="1">
        <v>45575</v>
      </c>
      <c r="W669" s="1">
        <v>45575.71875</v>
      </c>
      <c r="X669" s="1">
        <v>45575.71875</v>
      </c>
      <c r="AC669" t="s">
        <v>50</v>
      </c>
      <c r="AD669">
        <v>2973396968</v>
      </c>
      <c r="AE669" s="1">
        <v>45069.628472222219</v>
      </c>
      <c r="AF669" t="s">
        <v>4500</v>
      </c>
      <c r="AG669" t="s">
        <v>4501</v>
      </c>
      <c r="AH669" t="s">
        <v>53</v>
      </c>
      <c r="AJ669" t="s">
        <v>50</v>
      </c>
      <c r="AK669" t="s">
        <v>54</v>
      </c>
      <c r="AO669" t="s">
        <v>55</v>
      </c>
      <c r="AP669" s="1">
        <v>45674.718055555553</v>
      </c>
      <c r="AQ669" s="1">
        <v>45674.719444444447</v>
      </c>
    </row>
    <row r="670" spans="1:43" x14ac:dyDescent="0.35">
      <c r="A670" t="s">
        <v>4502</v>
      </c>
      <c r="B670" t="s">
        <v>4503</v>
      </c>
      <c r="C670" t="s">
        <v>4504</v>
      </c>
      <c r="F670" t="s">
        <v>202</v>
      </c>
      <c r="H670" t="s">
        <v>4505</v>
      </c>
      <c r="J670" t="s">
        <v>204</v>
      </c>
      <c r="P670" t="s">
        <v>49</v>
      </c>
      <c r="U670" s="1">
        <v>45575</v>
      </c>
      <c r="V670" s="1">
        <v>45575</v>
      </c>
      <c r="W670" s="1">
        <v>45575.600694444445</v>
      </c>
      <c r="X670" s="1">
        <v>45575.600694444445</v>
      </c>
      <c r="AC670" t="s">
        <v>50</v>
      </c>
      <c r="AD670">
        <v>1000000000</v>
      </c>
      <c r="AE670" s="1">
        <v>37295</v>
      </c>
      <c r="AG670" t="s">
        <v>4506</v>
      </c>
      <c r="AH670" t="s">
        <v>53</v>
      </c>
      <c r="AJ670" t="s">
        <v>50</v>
      </c>
      <c r="AO670" t="s">
        <v>55</v>
      </c>
      <c r="AP670" s="1">
        <v>45657.508333333331</v>
      </c>
      <c r="AQ670" s="1">
        <v>45657.515277777777</v>
      </c>
    </row>
    <row r="671" spans="1:43" x14ac:dyDescent="0.35">
      <c r="A671" t="s">
        <v>4507</v>
      </c>
      <c r="B671" t="s">
        <v>437</v>
      </c>
      <c r="C671" t="s">
        <v>4508</v>
      </c>
      <c r="F671">
        <v>19705395958</v>
      </c>
      <c r="H671" t="s">
        <v>4507</v>
      </c>
      <c r="J671" t="s">
        <v>4509</v>
      </c>
      <c r="K671" t="s">
        <v>4510</v>
      </c>
      <c r="M671" t="s">
        <v>516</v>
      </c>
      <c r="N671" t="s">
        <v>94</v>
      </c>
      <c r="O671">
        <v>80620</v>
      </c>
      <c r="P671" t="s">
        <v>49</v>
      </c>
      <c r="U671" s="1">
        <v>45575</v>
      </c>
      <c r="V671" s="1">
        <v>45575</v>
      </c>
      <c r="W671" s="1">
        <v>45575.648611111108</v>
      </c>
      <c r="X671" s="1">
        <v>45575.648611111108</v>
      </c>
      <c r="AC671" t="s">
        <v>50</v>
      </c>
      <c r="AD671">
        <v>2969811355</v>
      </c>
      <c r="AE671" s="1">
        <v>43263.693055555559</v>
      </c>
      <c r="AF671" t="s">
        <v>4511</v>
      </c>
      <c r="AG671" t="s">
        <v>4512</v>
      </c>
      <c r="AH671" t="s">
        <v>53</v>
      </c>
      <c r="AJ671" t="s">
        <v>50</v>
      </c>
      <c r="AO671" t="s">
        <v>55</v>
      </c>
      <c r="AP671" s="1">
        <v>45575.679166666669</v>
      </c>
      <c r="AQ671" s="1">
        <v>45575.654861111114</v>
      </c>
    </row>
    <row r="672" spans="1:43" x14ac:dyDescent="0.35">
      <c r="A672" t="s">
        <v>4513</v>
      </c>
      <c r="B672" t="s">
        <v>4514</v>
      </c>
      <c r="C672" t="s">
        <v>4515</v>
      </c>
      <c r="F672">
        <v>17194993211</v>
      </c>
      <c r="H672" t="s">
        <v>4513</v>
      </c>
      <c r="J672" t="s">
        <v>4516</v>
      </c>
      <c r="K672" t="s">
        <v>4517</v>
      </c>
      <c r="M672" t="s">
        <v>2676</v>
      </c>
      <c r="N672" t="s">
        <v>94</v>
      </c>
      <c r="O672">
        <v>81252</v>
      </c>
      <c r="P672" t="s">
        <v>49</v>
      </c>
      <c r="U672" s="1">
        <v>45575</v>
      </c>
      <c r="V672" s="1">
        <v>45575</v>
      </c>
      <c r="W672" s="1">
        <v>45576.586805555555</v>
      </c>
      <c r="X672" s="1">
        <v>45576.586805555555</v>
      </c>
      <c r="AC672" t="s">
        <v>50</v>
      </c>
      <c r="AD672">
        <v>2975075220</v>
      </c>
      <c r="AE672" s="1">
        <v>45576.431250000001</v>
      </c>
      <c r="AF672" t="s">
        <v>4518</v>
      </c>
      <c r="AG672" t="s">
        <v>4519</v>
      </c>
      <c r="AH672" t="s">
        <v>53</v>
      </c>
      <c r="AJ672" t="s">
        <v>50</v>
      </c>
      <c r="AO672" t="s">
        <v>55</v>
      </c>
      <c r="AP672" s="1">
        <v>45580.379861111112</v>
      </c>
      <c r="AQ672" s="1">
        <v>45580.375</v>
      </c>
    </row>
    <row r="673" spans="1:43" x14ac:dyDescent="0.35">
      <c r="A673" t="s">
        <v>4520</v>
      </c>
      <c r="B673" t="s">
        <v>4521</v>
      </c>
      <c r="C673" t="s">
        <v>4522</v>
      </c>
      <c r="F673" t="s">
        <v>202</v>
      </c>
      <c r="H673" t="s">
        <v>4523</v>
      </c>
      <c r="J673" t="s">
        <v>204</v>
      </c>
      <c r="P673" t="s">
        <v>49</v>
      </c>
      <c r="U673" s="1">
        <v>45575</v>
      </c>
      <c r="V673" s="1">
        <v>45575</v>
      </c>
      <c r="W673" s="1">
        <v>45575.6</v>
      </c>
      <c r="X673" s="1">
        <v>45575.6</v>
      </c>
      <c r="AC673" t="s">
        <v>50</v>
      </c>
      <c r="AD673">
        <v>1000000000</v>
      </c>
      <c r="AE673" s="1">
        <v>37295</v>
      </c>
      <c r="AG673" t="s">
        <v>4524</v>
      </c>
      <c r="AH673" t="s">
        <v>53</v>
      </c>
      <c r="AJ673" t="s">
        <v>50</v>
      </c>
      <c r="AO673" t="s">
        <v>55</v>
      </c>
      <c r="AP673" s="1">
        <v>45741.609722222223</v>
      </c>
    </row>
    <row r="674" spans="1:43" x14ac:dyDescent="0.35">
      <c r="A674" t="s">
        <v>4525</v>
      </c>
      <c r="B674" t="s">
        <v>4526</v>
      </c>
      <c r="C674" t="s">
        <v>4527</v>
      </c>
      <c r="F674" t="s">
        <v>4528</v>
      </c>
      <c r="H674" t="s">
        <v>4525</v>
      </c>
      <c r="J674" t="s">
        <v>4529</v>
      </c>
      <c r="K674" t="s">
        <v>4530</v>
      </c>
      <c r="M674" t="s">
        <v>1236</v>
      </c>
      <c r="N674" t="s">
        <v>121</v>
      </c>
      <c r="O674">
        <v>79360</v>
      </c>
      <c r="P674" t="s">
        <v>49</v>
      </c>
      <c r="U674" s="1">
        <v>45575</v>
      </c>
      <c r="V674" s="1">
        <v>45575</v>
      </c>
      <c r="W674" s="1">
        <v>45575.577777777777</v>
      </c>
      <c r="X674" s="1">
        <v>45575.577777777777</v>
      </c>
      <c r="AC674" t="s">
        <v>50</v>
      </c>
      <c r="AD674">
        <v>2975074341</v>
      </c>
      <c r="AE674" s="1">
        <v>45575.576388888891</v>
      </c>
      <c r="AF674" t="s">
        <v>4531</v>
      </c>
      <c r="AG674" t="s">
        <v>4532</v>
      </c>
      <c r="AH674" t="s">
        <v>53</v>
      </c>
      <c r="AJ674" t="s">
        <v>50</v>
      </c>
      <c r="AO674" t="s">
        <v>55</v>
      </c>
      <c r="AP674" s="1">
        <v>45600.584027777775</v>
      </c>
      <c r="AQ674" s="1">
        <v>45588.45</v>
      </c>
    </row>
    <row r="675" spans="1:43" x14ac:dyDescent="0.35">
      <c r="A675" t="s">
        <v>4533</v>
      </c>
      <c r="B675" t="s">
        <v>4534</v>
      </c>
      <c r="C675" t="s">
        <v>4427</v>
      </c>
      <c r="F675">
        <v>17205126207</v>
      </c>
      <c r="H675" t="s">
        <v>4533</v>
      </c>
      <c r="J675" t="s">
        <v>4535</v>
      </c>
      <c r="K675" t="s">
        <v>4536</v>
      </c>
      <c r="M675" t="s">
        <v>2306</v>
      </c>
      <c r="N675" t="s">
        <v>94</v>
      </c>
      <c r="O675">
        <v>80601</v>
      </c>
      <c r="P675" t="s">
        <v>49</v>
      </c>
      <c r="U675" s="1">
        <v>45575</v>
      </c>
      <c r="V675" s="1">
        <v>45575</v>
      </c>
      <c r="W675" s="1">
        <v>45575.558333333334</v>
      </c>
      <c r="X675" s="1">
        <v>45575.558333333334</v>
      </c>
      <c r="AC675" t="s">
        <v>50</v>
      </c>
      <c r="AD675">
        <v>2969550507</v>
      </c>
      <c r="AE675" s="1">
        <v>40263.368750000001</v>
      </c>
      <c r="AF675" t="s">
        <v>4537</v>
      </c>
      <c r="AG675" t="s">
        <v>4538</v>
      </c>
      <c r="AH675" t="s">
        <v>53</v>
      </c>
      <c r="AJ675" t="s">
        <v>50</v>
      </c>
      <c r="AK675" t="s">
        <v>54</v>
      </c>
      <c r="AO675" t="s">
        <v>55</v>
      </c>
      <c r="AP675" s="1">
        <v>45741.482638888891</v>
      </c>
      <c r="AQ675" s="1">
        <v>45741.486111111109</v>
      </c>
    </row>
    <row r="676" spans="1:43" x14ac:dyDescent="0.35">
      <c r="A676" t="s">
        <v>4539</v>
      </c>
      <c r="B676" t="s">
        <v>2433</v>
      </c>
      <c r="C676" t="s">
        <v>3931</v>
      </c>
      <c r="F676" t="s">
        <v>4540</v>
      </c>
      <c r="H676" t="s">
        <v>4539</v>
      </c>
      <c r="J676" t="s">
        <v>3636</v>
      </c>
      <c r="K676" t="s">
        <v>4541</v>
      </c>
      <c r="M676" t="s">
        <v>1880</v>
      </c>
      <c r="N676" t="s">
        <v>121</v>
      </c>
      <c r="O676">
        <v>77269</v>
      </c>
      <c r="P676" t="s">
        <v>49</v>
      </c>
      <c r="U676" s="1">
        <v>45575</v>
      </c>
      <c r="V676" s="1">
        <v>45575</v>
      </c>
      <c r="W676" s="1">
        <v>45575</v>
      </c>
      <c r="X676" s="1">
        <v>45575</v>
      </c>
      <c r="AC676" t="s">
        <v>50</v>
      </c>
      <c r="AD676">
        <v>2969475162</v>
      </c>
      <c r="AE676" s="1">
        <v>37147</v>
      </c>
      <c r="AF676" t="s">
        <v>3637</v>
      </c>
      <c r="AG676" t="s">
        <v>4542</v>
      </c>
      <c r="AH676" t="s">
        <v>53</v>
      </c>
      <c r="AJ676" t="s">
        <v>50</v>
      </c>
      <c r="AO676" t="s">
        <v>55</v>
      </c>
    </row>
    <row r="677" spans="1:43" x14ac:dyDescent="0.35">
      <c r="A677" t="s">
        <v>4543</v>
      </c>
      <c r="B677" t="s">
        <v>4544</v>
      </c>
      <c r="C677" t="s">
        <v>4545</v>
      </c>
      <c r="F677">
        <v>15052043081</v>
      </c>
      <c r="H677" t="s">
        <v>4543</v>
      </c>
      <c r="J677" t="s">
        <v>4546</v>
      </c>
      <c r="K677" t="s">
        <v>4547</v>
      </c>
      <c r="M677" t="s">
        <v>698</v>
      </c>
      <c r="N677" t="s">
        <v>223</v>
      </c>
      <c r="O677">
        <v>87507</v>
      </c>
      <c r="P677" t="s">
        <v>49</v>
      </c>
      <c r="U677" s="1">
        <v>45575</v>
      </c>
      <c r="V677" s="1">
        <v>45575</v>
      </c>
      <c r="W677" s="1">
        <v>45575.511111111111</v>
      </c>
      <c r="X677" s="1">
        <v>45575.511111111111</v>
      </c>
      <c r="AC677" t="s">
        <v>50</v>
      </c>
      <c r="AD677">
        <v>2975074249</v>
      </c>
      <c r="AE677" s="1">
        <v>45575.513194444444</v>
      </c>
      <c r="AF677" t="s">
        <v>4548</v>
      </c>
      <c r="AG677" t="s">
        <v>4549</v>
      </c>
      <c r="AH677" t="s">
        <v>53</v>
      </c>
      <c r="AJ677" t="s">
        <v>50</v>
      </c>
      <c r="AK677" t="s">
        <v>54</v>
      </c>
      <c r="AO677" t="s">
        <v>55</v>
      </c>
      <c r="AP677" s="1">
        <v>45575.720833333333</v>
      </c>
      <c r="AQ677" s="1">
        <v>45575.71875</v>
      </c>
    </row>
    <row r="678" spans="1:43" x14ac:dyDescent="0.35">
      <c r="A678" t="s">
        <v>4550</v>
      </c>
      <c r="B678" t="s">
        <v>4551</v>
      </c>
      <c r="C678" t="s">
        <v>4552</v>
      </c>
      <c r="F678" t="s">
        <v>4553</v>
      </c>
      <c r="H678" t="s">
        <v>4554</v>
      </c>
      <c r="J678" t="s">
        <v>4555</v>
      </c>
      <c r="K678" t="s">
        <v>4556</v>
      </c>
      <c r="L678" t="s">
        <v>4557</v>
      </c>
      <c r="M678" t="s">
        <v>4558</v>
      </c>
      <c r="N678" t="s">
        <v>4559</v>
      </c>
      <c r="O678">
        <v>57701</v>
      </c>
      <c r="P678" t="s">
        <v>49</v>
      </c>
      <c r="U678" s="1">
        <v>45575</v>
      </c>
      <c r="V678" s="1">
        <v>45575</v>
      </c>
      <c r="W678" s="1">
        <v>45575</v>
      </c>
      <c r="X678" s="1">
        <v>45575</v>
      </c>
      <c r="AC678" t="s">
        <v>53</v>
      </c>
      <c r="AD678">
        <v>2969671232</v>
      </c>
      <c r="AE678" s="1">
        <v>42171.527083333334</v>
      </c>
      <c r="AG678" t="s">
        <v>4560</v>
      </c>
      <c r="AH678" t="s">
        <v>53</v>
      </c>
      <c r="AJ678" t="s">
        <v>50</v>
      </c>
      <c r="AO678" t="s">
        <v>55</v>
      </c>
    </row>
    <row r="679" spans="1:43" x14ac:dyDescent="0.35">
      <c r="A679" t="s">
        <v>4561</v>
      </c>
      <c r="B679" t="s">
        <v>4562</v>
      </c>
      <c r="C679" t="s">
        <v>4563</v>
      </c>
      <c r="F679" t="s">
        <v>4564</v>
      </c>
      <c r="H679" t="s">
        <v>4565</v>
      </c>
      <c r="J679" t="s">
        <v>4566</v>
      </c>
      <c r="P679" t="s">
        <v>4567</v>
      </c>
      <c r="U679" s="1">
        <v>45575</v>
      </c>
      <c r="V679" s="1">
        <v>45575</v>
      </c>
      <c r="W679" s="1">
        <v>45575.901388888888</v>
      </c>
      <c r="X679" s="1">
        <v>45575.901388888888</v>
      </c>
      <c r="AC679" t="s">
        <v>50</v>
      </c>
      <c r="AD679">
        <v>1000000001</v>
      </c>
      <c r="AE679" s="1">
        <v>39973.351388888892</v>
      </c>
      <c r="AF679" t="s">
        <v>51</v>
      </c>
      <c r="AG679" t="s">
        <v>4568</v>
      </c>
      <c r="AH679" t="s">
        <v>53</v>
      </c>
      <c r="AJ679" t="s">
        <v>50</v>
      </c>
      <c r="AK679" t="s">
        <v>54</v>
      </c>
      <c r="AO679" t="s">
        <v>55</v>
      </c>
      <c r="AP679" s="1">
        <v>45636.799305555556</v>
      </c>
    </row>
    <row r="680" spans="1:43" x14ac:dyDescent="0.35">
      <c r="A680" t="s">
        <v>4569</v>
      </c>
      <c r="B680" t="s">
        <v>4570</v>
      </c>
      <c r="C680" t="s">
        <v>1174</v>
      </c>
      <c r="F680">
        <v>17204356079</v>
      </c>
      <c r="H680" t="s">
        <v>1133</v>
      </c>
      <c r="J680" t="s">
        <v>1134</v>
      </c>
      <c r="P680" t="s">
        <v>49</v>
      </c>
      <c r="U680" s="1">
        <v>45575</v>
      </c>
      <c r="V680" s="1">
        <v>45575</v>
      </c>
      <c r="W680" s="1">
        <v>45623.57916666667</v>
      </c>
      <c r="X680" s="1">
        <v>45623.57916666667</v>
      </c>
      <c r="AC680" t="s">
        <v>50</v>
      </c>
      <c r="AD680">
        <v>2969558362</v>
      </c>
      <c r="AE680" s="1">
        <v>40560.525000000001</v>
      </c>
      <c r="AF680" t="s">
        <v>1136</v>
      </c>
      <c r="AG680" t="s">
        <v>4571</v>
      </c>
      <c r="AH680" t="s">
        <v>53</v>
      </c>
      <c r="AJ680" t="s">
        <v>50</v>
      </c>
      <c r="AO680" t="s">
        <v>412</v>
      </c>
    </row>
    <row r="681" spans="1:43" x14ac:dyDescent="0.35">
      <c r="A681" t="s">
        <v>4572</v>
      </c>
      <c r="B681" t="s">
        <v>4573</v>
      </c>
      <c r="C681" t="s">
        <v>4434</v>
      </c>
      <c r="F681">
        <v>17202326707</v>
      </c>
      <c r="H681" t="s">
        <v>1133</v>
      </c>
      <c r="J681" t="s">
        <v>1134</v>
      </c>
      <c r="K681" t="s">
        <v>1135</v>
      </c>
      <c r="M681" t="s">
        <v>212</v>
      </c>
      <c r="N681" t="s">
        <v>213</v>
      </c>
      <c r="O681">
        <v>80216</v>
      </c>
      <c r="P681" t="s">
        <v>49</v>
      </c>
      <c r="U681" s="1">
        <v>45575</v>
      </c>
      <c r="V681" s="1">
        <v>45575</v>
      </c>
      <c r="W681" s="1">
        <v>45623.578472222223</v>
      </c>
      <c r="X681" s="1">
        <v>45623.578472222223</v>
      </c>
      <c r="AC681" t="s">
        <v>50</v>
      </c>
      <c r="AD681">
        <v>2969558362</v>
      </c>
      <c r="AE681" s="1">
        <v>40560.525000000001</v>
      </c>
      <c r="AF681" t="s">
        <v>1136</v>
      </c>
      <c r="AG681" t="s">
        <v>4574</v>
      </c>
      <c r="AH681" t="s">
        <v>53</v>
      </c>
      <c r="AJ681" t="s">
        <v>50</v>
      </c>
      <c r="AO681" t="s">
        <v>412</v>
      </c>
      <c r="AP681" s="1">
        <v>45569.614583333336</v>
      </c>
    </row>
    <row r="682" spans="1:43" x14ac:dyDescent="0.35">
      <c r="A682" t="s">
        <v>4575</v>
      </c>
      <c r="B682" t="s">
        <v>4576</v>
      </c>
      <c r="C682" t="s">
        <v>4577</v>
      </c>
      <c r="F682" t="s">
        <v>4578</v>
      </c>
      <c r="H682" t="s">
        <v>4579</v>
      </c>
      <c r="J682" t="s">
        <v>3790</v>
      </c>
      <c r="M682" t="s">
        <v>3523</v>
      </c>
      <c r="N682" t="s">
        <v>223</v>
      </c>
      <c r="O682">
        <v>88220</v>
      </c>
      <c r="P682" t="s">
        <v>49</v>
      </c>
      <c r="U682" s="1">
        <v>45575</v>
      </c>
      <c r="V682" s="1">
        <v>45575</v>
      </c>
      <c r="W682" s="1">
        <v>45575</v>
      </c>
      <c r="X682" s="1">
        <v>45575</v>
      </c>
      <c r="AC682" t="s">
        <v>50</v>
      </c>
      <c r="AD682">
        <v>2969579793</v>
      </c>
      <c r="AE682" s="1">
        <v>41172.685416666667</v>
      </c>
      <c r="AF682" t="s">
        <v>4580</v>
      </c>
      <c r="AG682" t="s">
        <v>4581</v>
      </c>
      <c r="AH682" t="s">
        <v>53</v>
      </c>
      <c r="AJ682" t="s">
        <v>50</v>
      </c>
      <c r="AO682" t="s">
        <v>55</v>
      </c>
    </row>
    <row r="683" spans="1:43" x14ac:dyDescent="0.35">
      <c r="A683" t="s">
        <v>4582</v>
      </c>
      <c r="B683" t="s">
        <v>4583</v>
      </c>
      <c r="C683" t="s">
        <v>4584</v>
      </c>
      <c r="F683">
        <v>19709274038</v>
      </c>
      <c r="H683" t="s">
        <v>4582</v>
      </c>
      <c r="J683" t="s">
        <v>4585</v>
      </c>
      <c r="K683" t="s">
        <v>4586</v>
      </c>
      <c r="M683" t="s">
        <v>4587</v>
      </c>
      <c r="N683" t="s">
        <v>94</v>
      </c>
      <c r="O683">
        <v>81621</v>
      </c>
      <c r="P683" t="s">
        <v>49</v>
      </c>
      <c r="U683" s="1">
        <v>45575</v>
      </c>
      <c r="V683" s="1">
        <v>45575</v>
      </c>
      <c r="W683" s="1">
        <v>45575.654166666667</v>
      </c>
      <c r="X683" s="1">
        <v>45575.654166666667</v>
      </c>
      <c r="AC683" t="s">
        <v>50</v>
      </c>
      <c r="AD683">
        <v>2969843378</v>
      </c>
      <c r="AE683" s="1">
        <v>43383.671527777777</v>
      </c>
      <c r="AF683" t="s">
        <v>4588</v>
      </c>
      <c r="AG683" t="s">
        <v>4589</v>
      </c>
      <c r="AH683" t="s">
        <v>53</v>
      </c>
      <c r="AJ683" t="s">
        <v>50</v>
      </c>
      <c r="AK683" t="s">
        <v>54</v>
      </c>
      <c r="AO683" t="s">
        <v>55</v>
      </c>
      <c r="AP683" s="1">
        <v>45575.668749999997</v>
      </c>
      <c r="AQ683" s="1">
        <v>45575.668055555558</v>
      </c>
    </row>
    <row r="684" spans="1:43" x14ac:dyDescent="0.35">
      <c r="A684" t="s">
        <v>4590</v>
      </c>
      <c r="B684" t="s">
        <v>4591</v>
      </c>
      <c r="C684" t="s">
        <v>3100</v>
      </c>
      <c r="F684" t="s">
        <v>4592</v>
      </c>
      <c r="H684" t="s">
        <v>4590</v>
      </c>
      <c r="J684" t="s">
        <v>4593</v>
      </c>
      <c r="K684" t="s">
        <v>3749</v>
      </c>
      <c r="M684" t="s">
        <v>3750</v>
      </c>
      <c r="N684" t="s">
        <v>517</v>
      </c>
      <c r="O684">
        <v>80631</v>
      </c>
      <c r="P684" t="s">
        <v>49</v>
      </c>
      <c r="U684" s="1">
        <v>45575</v>
      </c>
      <c r="V684" s="1">
        <v>45575</v>
      </c>
      <c r="W684" s="1">
        <v>45576.381249999999</v>
      </c>
      <c r="X684" s="1">
        <v>45576.381249999999</v>
      </c>
      <c r="AC684" t="s">
        <v>50</v>
      </c>
      <c r="AD684">
        <v>1000000001</v>
      </c>
      <c r="AE684" s="1">
        <v>39973.351388888892</v>
      </c>
      <c r="AF684" t="s">
        <v>51</v>
      </c>
      <c r="AG684" t="s">
        <v>4594</v>
      </c>
      <c r="AH684" t="s">
        <v>53</v>
      </c>
      <c r="AJ684" t="s">
        <v>50</v>
      </c>
      <c r="AO684" t="s">
        <v>55</v>
      </c>
      <c r="AP684" s="1">
        <v>45576.356944444444</v>
      </c>
    </row>
    <row r="685" spans="1:43" x14ac:dyDescent="0.35">
      <c r="A685" t="s">
        <v>4595</v>
      </c>
      <c r="B685" t="s">
        <v>207</v>
      </c>
      <c r="C685" t="s">
        <v>1297</v>
      </c>
      <c r="F685">
        <v>19159967319</v>
      </c>
      <c r="H685" t="s">
        <v>4595</v>
      </c>
      <c r="J685" t="s">
        <v>4596</v>
      </c>
      <c r="K685" t="s">
        <v>4597</v>
      </c>
      <c r="M685" t="s">
        <v>1059</v>
      </c>
      <c r="N685" t="s">
        <v>137</v>
      </c>
      <c r="O685">
        <v>79938</v>
      </c>
      <c r="P685" t="s">
        <v>49</v>
      </c>
      <c r="U685" s="1">
        <v>45575</v>
      </c>
      <c r="V685" s="1">
        <v>45575</v>
      </c>
      <c r="W685" s="1">
        <v>45623.681944444441</v>
      </c>
      <c r="X685" s="1">
        <v>45623.681944444441</v>
      </c>
      <c r="AC685" t="s">
        <v>50</v>
      </c>
      <c r="AD685">
        <v>2969646759</v>
      </c>
      <c r="AE685" s="1">
        <v>41901.464583333334</v>
      </c>
      <c r="AF685" t="s">
        <v>4598</v>
      </c>
      <c r="AG685" t="s">
        <v>4599</v>
      </c>
      <c r="AH685" t="s">
        <v>53</v>
      </c>
      <c r="AJ685" t="s">
        <v>50</v>
      </c>
      <c r="AO685" t="s">
        <v>412</v>
      </c>
    </row>
    <row r="686" spans="1:43" x14ac:dyDescent="0.35">
      <c r="A686" t="s">
        <v>4600</v>
      </c>
      <c r="B686" t="s">
        <v>3410</v>
      </c>
      <c r="C686" t="s">
        <v>4601</v>
      </c>
      <c r="F686">
        <v>13038332271</v>
      </c>
      <c r="H686" t="s">
        <v>4600</v>
      </c>
      <c r="J686" t="s">
        <v>4602</v>
      </c>
      <c r="K686" t="s">
        <v>4603</v>
      </c>
      <c r="M686" t="s">
        <v>4604</v>
      </c>
      <c r="N686" t="s">
        <v>94</v>
      </c>
      <c r="O686">
        <v>80516</v>
      </c>
      <c r="P686" t="s">
        <v>49</v>
      </c>
      <c r="U686" s="1">
        <v>45575</v>
      </c>
      <c r="V686" s="1">
        <v>45575</v>
      </c>
      <c r="W686" s="1">
        <v>45575.561805555553</v>
      </c>
      <c r="X686" s="1">
        <v>45575.561805555553</v>
      </c>
      <c r="AC686" t="s">
        <v>50</v>
      </c>
      <c r="AD686">
        <v>2975108450</v>
      </c>
      <c r="AE686" s="1">
        <v>45593.386805555558</v>
      </c>
      <c r="AF686" t="s">
        <v>4605</v>
      </c>
      <c r="AG686" t="s">
        <v>4606</v>
      </c>
      <c r="AH686" t="s">
        <v>53</v>
      </c>
      <c r="AJ686" t="s">
        <v>50</v>
      </c>
      <c r="AK686" t="s">
        <v>54</v>
      </c>
      <c r="AO686" t="s">
        <v>67</v>
      </c>
      <c r="AP686" s="1">
        <v>45706.425694444442</v>
      </c>
      <c r="AQ686" s="1">
        <v>45679.513194444444</v>
      </c>
    </row>
    <row r="687" spans="1:43" x14ac:dyDescent="0.35">
      <c r="A687" t="s">
        <v>4607</v>
      </c>
      <c r="B687" t="s">
        <v>4608</v>
      </c>
      <c r="C687" t="s">
        <v>1799</v>
      </c>
      <c r="F687">
        <v>17197311983</v>
      </c>
      <c r="H687" t="s">
        <v>4609</v>
      </c>
      <c r="J687" t="s">
        <v>4265</v>
      </c>
      <c r="K687" t="s">
        <v>4266</v>
      </c>
      <c r="M687" t="s">
        <v>304</v>
      </c>
      <c r="N687" t="s">
        <v>94</v>
      </c>
      <c r="O687">
        <v>80908</v>
      </c>
      <c r="P687" t="s">
        <v>49</v>
      </c>
      <c r="U687" s="1">
        <v>45575</v>
      </c>
      <c r="V687" s="1">
        <v>45575</v>
      </c>
      <c r="W687" s="1">
        <v>45575.599305555559</v>
      </c>
      <c r="X687" s="1">
        <v>45575.599305555559</v>
      </c>
      <c r="AC687" t="s">
        <v>50</v>
      </c>
      <c r="AD687">
        <v>2969907807</v>
      </c>
      <c r="AE687" s="1">
        <v>43705.511805555558</v>
      </c>
      <c r="AF687" t="s">
        <v>4423</v>
      </c>
      <c r="AG687" t="s">
        <v>4610</v>
      </c>
      <c r="AH687" t="s">
        <v>53</v>
      </c>
      <c r="AJ687" t="s">
        <v>50</v>
      </c>
      <c r="AO687" t="s">
        <v>55</v>
      </c>
      <c r="AP687" s="1">
        <v>45733.576388888891</v>
      </c>
      <c r="AQ687" s="1">
        <v>45733.583333333336</v>
      </c>
    </row>
    <row r="688" spans="1:43" x14ac:dyDescent="0.35">
      <c r="A688" t="s">
        <v>4611</v>
      </c>
      <c r="B688" t="s">
        <v>4612</v>
      </c>
      <c r="C688" t="s">
        <v>468</v>
      </c>
      <c r="F688">
        <v>13035983318</v>
      </c>
      <c r="H688" t="s">
        <v>4611</v>
      </c>
      <c r="J688" t="s">
        <v>4613</v>
      </c>
      <c r="K688" t="s">
        <v>4614</v>
      </c>
      <c r="M688" t="s">
        <v>736</v>
      </c>
      <c r="N688" t="s">
        <v>94</v>
      </c>
      <c r="O688">
        <v>80104</v>
      </c>
      <c r="P688" t="s">
        <v>49</v>
      </c>
      <c r="U688" s="1">
        <v>45575</v>
      </c>
      <c r="V688" s="1">
        <v>45575</v>
      </c>
      <c r="W688" s="1">
        <v>45575.513194444444</v>
      </c>
      <c r="X688" s="1">
        <v>45575.513194444444</v>
      </c>
      <c r="AC688" t="s">
        <v>50</v>
      </c>
      <c r="AD688">
        <v>2972212230</v>
      </c>
      <c r="AE688" s="1">
        <v>44956.644444444442</v>
      </c>
      <c r="AF688" t="s">
        <v>4615</v>
      </c>
      <c r="AG688" t="s">
        <v>4616</v>
      </c>
      <c r="AH688" t="s">
        <v>53</v>
      </c>
      <c r="AJ688" t="s">
        <v>50</v>
      </c>
      <c r="AO688" t="s">
        <v>55</v>
      </c>
      <c r="AP688" s="1">
        <v>45575.524305555555</v>
      </c>
      <c r="AQ688" s="1">
        <v>45575.520833333336</v>
      </c>
    </row>
    <row r="689" spans="1:43" x14ac:dyDescent="0.35">
      <c r="A689" t="s">
        <v>4617</v>
      </c>
      <c r="B689" t="s">
        <v>4618</v>
      </c>
      <c r="C689" t="s">
        <v>4619</v>
      </c>
      <c r="F689">
        <v>17194853485</v>
      </c>
      <c r="H689" t="s">
        <v>4617</v>
      </c>
      <c r="J689" t="s">
        <v>4620</v>
      </c>
      <c r="K689" t="s">
        <v>4621</v>
      </c>
      <c r="M689" t="s">
        <v>4622</v>
      </c>
      <c r="N689" t="s">
        <v>94</v>
      </c>
      <c r="O689">
        <v>81023</v>
      </c>
      <c r="P689" t="s">
        <v>49</v>
      </c>
      <c r="U689" s="1">
        <v>45575</v>
      </c>
      <c r="V689" s="1">
        <v>45575</v>
      </c>
      <c r="W689" s="1">
        <v>45575.518055555556</v>
      </c>
      <c r="X689" s="1">
        <v>45575.518055555556</v>
      </c>
      <c r="AC689" t="s">
        <v>50</v>
      </c>
      <c r="AD689">
        <v>2969768638</v>
      </c>
      <c r="AE689" s="1">
        <v>43077.611805555556</v>
      </c>
      <c r="AF689" t="s">
        <v>4623</v>
      </c>
      <c r="AG689" t="s">
        <v>4624</v>
      </c>
      <c r="AH689" t="s">
        <v>53</v>
      </c>
      <c r="AJ689" t="s">
        <v>50</v>
      </c>
      <c r="AO689" t="s">
        <v>55</v>
      </c>
      <c r="AP689" s="1">
        <v>45575.534722222219</v>
      </c>
      <c r="AQ689" s="1">
        <v>45575.53402777778</v>
      </c>
    </row>
    <row r="690" spans="1:43" x14ac:dyDescent="0.35">
      <c r="A690" t="s">
        <v>4625</v>
      </c>
      <c r="B690" t="s">
        <v>4626</v>
      </c>
      <c r="C690" t="s">
        <v>4627</v>
      </c>
      <c r="F690">
        <v>19703796648</v>
      </c>
      <c r="H690" t="s">
        <v>4625</v>
      </c>
      <c r="J690" t="s">
        <v>4628</v>
      </c>
      <c r="K690" t="s">
        <v>4629</v>
      </c>
      <c r="M690" t="s">
        <v>212</v>
      </c>
      <c r="N690" t="s">
        <v>94</v>
      </c>
      <c r="O690">
        <v>80211</v>
      </c>
      <c r="P690" t="s">
        <v>49</v>
      </c>
      <c r="U690" s="1">
        <v>45575</v>
      </c>
      <c r="V690" s="1">
        <v>45575</v>
      </c>
      <c r="W690" s="1">
        <v>45575.540972222225</v>
      </c>
      <c r="X690" s="1">
        <v>45575.540972222225</v>
      </c>
      <c r="AC690" t="s">
        <v>50</v>
      </c>
      <c r="AD690">
        <v>2969964276</v>
      </c>
      <c r="AE690" s="1">
        <v>43936.468055555553</v>
      </c>
      <c r="AF690" t="s">
        <v>4630</v>
      </c>
      <c r="AG690" t="s">
        <v>4631</v>
      </c>
      <c r="AH690" t="s">
        <v>53</v>
      </c>
      <c r="AJ690" t="s">
        <v>50</v>
      </c>
      <c r="AK690" t="s">
        <v>54</v>
      </c>
      <c r="AO690" t="s">
        <v>55</v>
      </c>
      <c r="AP690" s="1">
        <v>45575.606249999997</v>
      </c>
      <c r="AQ690" s="1">
        <v>45575.546527777777</v>
      </c>
    </row>
    <row r="691" spans="1:43" x14ac:dyDescent="0.35">
      <c r="A691" t="s">
        <v>4632</v>
      </c>
      <c r="B691" t="s">
        <v>3502</v>
      </c>
      <c r="C691" t="s">
        <v>1001</v>
      </c>
      <c r="F691">
        <v>17197383538</v>
      </c>
      <c r="H691" t="s">
        <v>4632</v>
      </c>
      <c r="J691" t="s">
        <v>4633</v>
      </c>
      <c r="K691" t="s">
        <v>4634</v>
      </c>
      <c r="M691" t="s">
        <v>3401</v>
      </c>
      <c r="N691" t="s">
        <v>94</v>
      </c>
      <c r="O691">
        <v>81089</v>
      </c>
      <c r="P691" t="s">
        <v>49</v>
      </c>
      <c r="U691" s="1">
        <v>45575</v>
      </c>
      <c r="V691" s="1">
        <v>45575</v>
      </c>
      <c r="W691" s="1">
        <v>45576.602083333331</v>
      </c>
      <c r="X691" s="1">
        <v>45576.602083333331</v>
      </c>
      <c r="AC691" t="s">
        <v>50</v>
      </c>
      <c r="AD691">
        <v>2972012816</v>
      </c>
      <c r="AE691" s="1">
        <v>44465.601388888892</v>
      </c>
      <c r="AF691" t="s">
        <v>4635</v>
      </c>
      <c r="AG691" t="s">
        <v>4636</v>
      </c>
      <c r="AH691" t="s">
        <v>53</v>
      </c>
      <c r="AJ691" t="s">
        <v>50</v>
      </c>
      <c r="AO691" t="s">
        <v>55</v>
      </c>
      <c r="AP691" s="1">
        <v>45580.409722222219</v>
      </c>
      <c r="AQ691" s="1">
        <v>45580.40625</v>
      </c>
    </row>
    <row r="692" spans="1:43" x14ac:dyDescent="0.35">
      <c r="A692" t="s">
        <v>4637</v>
      </c>
      <c r="B692" t="s">
        <v>4011</v>
      </c>
      <c r="C692" t="s">
        <v>4638</v>
      </c>
      <c r="F692">
        <v>573117129031</v>
      </c>
      <c r="H692" t="s">
        <v>4637</v>
      </c>
      <c r="K692" t="s">
        <v>4639</v>
      </c>
      <c r="L692" t="s">
        <v>4640</v>
      </c>
      <c r="M692" t="s">
        <v>4641</v>
      </c>
      <c r="N692" t="s">
        <v>4642</v>
      </c>
      <c r="O692">
        <v>1234</v>
      </c>
      <c r="P692" t="s">
        <v>517</v>
      </c>
      <c r="U692" s="1">
        <v>45576</v>
      </c>
      <c r="V692" s="1">
        <v>45576</v>
      </c>
      <c r="W692" s="1">
        <v>45576.479861111111</v>
      </c>
      <c r="X692" s="1">
        <v>45576.479861111111</v>
      </c>
      <c r="AC692" t="s">
        <v>50</v>
      </c>
      <c r="AD692">
        <v>1000000001</v>
      </c>
      <c r="AE692" s="1">
        <v>39973.351388888892</v>
      </c>
      <c r="AF692" t="s">
        <v>51</v>
      </c>
      <c r="AG692" t="s">
        <v>4643</v>
      </c>
      <c r="AH692" t="s">
        <v>53</v>
      </c>
      <c r="AJ692" t="s">
        <v>50</v>
      </c>
      <c r="AK692" t="s">
        <v>54</v>
      </c>
      <c r="AO692" t="s">
        <v>67</v>
      </c>
    </row>
    <row r="693" spans="1:43" x14ac:dyDescent="0.35">
      <c r="A693" t="s">
        <v>4644</v>
      </c>
      <c r="B693" t="s">
        <v>4645</v>
      </c>
      <c r="C693" t="s">
        <v>4646</v>
      </c>
      <c r="F693" t="s">
        <v>4647</v>
      </c>
      <c r="H693" t="s">
        <v>4648</v>
      </c>
      <c r="J693" t="s">
        <v>4649</v>
      </c>
      <c r="N693" t="s">
        <v>94</v>
      </c>
      <c r="O693">
        <v>81007</v>
      </c>
      <c r="P693" t="s">
        <v>49</v>
      </c>
      <c r="U693" s="1">
        <v>45576</v>
      </c>
      <c r="V693" s="1">
        <v>45576</v>
      </c>
      <c r="W693" s="1">
        <v>45576.40347222222</v>
      </c>
      <c r="X693" s="1">
        <v>45576.40347222222</v>
      </c>
      <c r="AC693" t="s">
        <v>50</v>
      </c>
      <c r="AD693">
        <v>2969744879</v>
      </c>
      <c r="AE693" s="1">
        <v>42907.402083333334</v>
      </c>
      <c r="AF693" t="s">
        <v>4650</v>
      </c>
      <c r="AG693" t="s">
        <v>4651</v>
      </c>
      <c r="AH693" t="s">
        <v>53</v>
      </c>
      <c r="AJ693" t="s">
        <v>50</v>
      </c>
      <c r="AK693" t="s">
        <v>54</v>
      </c>
      <c r="AO693" t="s">
        <v>55</v>
      </c>
      <c r="AP693" s="1">
        <v>45631.724305555559</v>
      </c>
    </row>
    <row r="694" spans="1:43" x14ac:dyDescent="0.35">
      <c r="A694" t="s">
        <v>4652</v>
      </c>
      <c r="B694" t="s">
        <v>4653</v>
      </c>
      <c r="C694" t="s">
        <v>4654</v>
      </c>
      <c r="F694">
        <v>4088922365</v>
      </c>
      <c r="H694" t="s">
        <v>4655</v>
      </c>
      <c r="I694" t="s">
        <v>61</v>
      </c>
      <c r="J694" t="s">
        <v>4656</v>
      </c>
      <c r="K694" t="s">
        <v>4657</v>
      </c>
      <c r="M694" t="s">
        <v>4658</v>
      </c>
      <c r="N694" t="s">
        <v>1372</v>
      </c>
      <c r="O694">
        <v>95125</v>
      </c>
      <c r="P694" t="s">
        <v>49</v>
      </c>
      <c r="U694" s="1">
        <v>45576</v>
      </c>
      <c r="V694" s="1">
        <v>45576</v>
      </c>
      <c r="W694" s="1">
        <v>45576.690972222219</v>
      </c>
      <c r="X694" s="1">
        <v>45576.690972222219</v>
      </c>
      <c r="AC694" t="s">
        <v>50</v>
      </c>
      <c r="AD694">
        <v>2969879221</v>
      </c>
      <c r="AE694" s="1">
        <v>43563.384027777778</v>
      </c>
      <c r="AG694" t="s">
        <v>4659</v>
      </c>
      <c r="AH694" t="s">
        <v>53</v>
      </c>
      <c r="AJ694" t="s">
        <v>50</v>
      </c>
      <c r="AO694" t="s">
        <v>55</v>
      </c>
      <c r="AP694" s="1">
        <v>45577.799305555556</v>
      </c>
    </row>
    <row r="695" spans="1:43" x14ac:dyDescent="0.35">
      <c r="A695" t="s">
        <v>4660</v>
      </c>
      <c r="B695" t="s">
        <v>4661</v>
      </c>
      <c r="C695" t="s">
        <v>1376</v>
      </c>
      <c r="F695" t="s">
        <v>4662</v>
      </c>
      <c r="H695" t="s">
        <v>4660</v>
      </c>
      <c r="J695" t="s">
        <v>4663</v>
      </c>
      <c r="K695" t="s">
        <v>4664</v>
      </c>
      <c r="M695" t="s">
        <v>4665</v>
      </c>
      <c r="N695" t="s">
        <v>4666</v>
      </c>
      <c r="O695" t="s">
        <v>4667</v>
      </c>
      <c r="P695" t="s">
        <v>49</v>
      </c>
      <c r="U695" s="1">
        <v>45576</v>
      </c>
      <c r="V695" s="1">
        <v>45576</v>
      </c>
      <c r="W695" s="1">
        <v>45576</v>
      </c>
      <c r="X695" s="1">
        <v>45576</v>
      </c>
      <c r="AC695" t="s">
        <v>50</v>
      </c>
      <c r="AD695">
        <v>2969513690</v>
      </c>
      <c r="AE695" s="1">
        <v>38547.376388888886</v>
      </c>
      <c r="AG695" t="s">
        <v>4668</v>
      </c>
      <c r="AH695" t="s">
        <v>53</v>
      </c>
      <c r="AJ695" t="s">
        <v>50</v>
      </c>
      <c r="AO695" t="s">
        <v>55</v>
      </c>
      <c r="AP695" s="1">
        <v>45606.090277777781</v>
      </c>
    </row>
    <row r="696" spans="1:43" x14ac:dyDescent="0.35">
      <c r="A696" t="s">
        <v>4669</v>
      </c>
      <c r="B696" t="s">
        <v>4670</v>
      </c>
      <c r="C696" t="s">
        <v>4671</v>
      </c>
      <c r="F696">
        <v>15053205868</v>
      </c>
      <c r="H696" t="s">
        <v>4669</v>
      </c>
      <c r="K696" t="s">
        <v>4672</v>
      </c>
      <c r="M696" t="s">
        <v>4673</v>
      </c>
      <c r="N696" t="s">
        <v>2397</v>
      </c>
      <c r="O696">
        <v>87413</v>
      </c>
      <c r="P696" t="s">
        <v>49</v>
      </c>
      <c r="U696" s="1">
        <v>45576</v>
      </c>
      <c r="V696" s="1">
        <v>45576</v>
      </c>
      <c r="W696" s="1">
        <v>45576.415277777778</v>
      </c>
      <c r="X696" s="1">
        <v>45576.415277777778</v>
      </c>
      <c r="AC696" t="s">
        <v>50</v>
      </c>
      <c r="AD696">
        <v>1000000001</v>
      </c>
      <c r="AE696" s="1">
        <v>39973.351388888892</v>
      </c>
      <c r="AF696" t="s">
        <v>51</v>
      </c>
      <c r="AG696" t="s">
        <v>4674</v>
      </c>
      <c r="AH696" t="s">
        <v>53</v>
      </c>
      <c r="AJ696" t="s">
        <v>50</v>
      </c>
      <c r="AK696" t="s">
        <v>54</v>
      </c>
      <c r="AO696" t="s">
        <v>67</v>
      </c>
    </row>
    <row r="697" spans="1:43" x14ac:dyDescent="0.35">
      <c r="A697" t="s">
        <v>4675</v>
      </c>
      <c r="B697" t="s">
        <v>4676</v>
      </c>
      <c r="C697" t="s">
        <v>125</v>
      </c>
      <c r="F697">
        <v>19152007841</v>
      </c>
      <c r="H697" t="s">
        <v>4675</v>
      </c>
      <c r="J697" t="s">
        <v>4677</v>
      </c>
      <c r="K697" t="s">
        <v>4678</v>
      </c>
      <c r="M697" t="s">
        <v>4679</v>
      </c>
      <c r="N697" t="s">
        <v>319</v>
      </c>
      <c r="O697">
        <v>31614</v>
      </c>
      <c r="P697" t="s">
        <v>320</v>
      </c>
      <c r="U697" s="1">
        <v>45576</v>
      </c>
      <c r="V697" s="1">
        <v>45576</v>
      </c>
      <c r="W697" s="1">
        <v>45576.445138888892</v>
      </c>
      <c r="X697" s="1">
        <v>45576.445138888892</v>
      </c>
      <c r="AC697" t="s">
        <v>50</v>
      </c>
      <c r="AD697">
        <v>2975075357</v>
      </c>
      <c r="AE697" s="1">
        <v>45576.507638888892</v>
      </c>
      <c r="AF697" t="s">
        <v>4680</v>
      </c>
      <c r="AG697" t="s">
        <v>4681</v>
      </c>
      <c r="AH697" t="s">
        <v>53</v>
      </c>
      <c r="AJ697" t="s">
        <v>50</v>
      </c>
      <c r="AK697" t="s">
        <v>54</v>
      </c>
      <c r="AO697" t="s">
        <v>55</v>
      </c>
      <c r="AP697" s="1">
        <v>45576.445138888892</v>
      </c>
      <c r="AQ697" s="1">
        <v>45576.526388888888</v>
      </c>
    </row>
    <row r="698" spans="1:43" x14ac:dyDescent="0.35">
      <c r="A698" t="s">
        <v>4682</v>
      </c>
      <c r="B698" t="s">
        <v>162</v>
      </c>
      <c r="C698" t="s">
        <v>262</v>
      </c>
      <c r="F698" t="s">
        <v>4683</v>
      </c>
      <c r="H698" t="s">
        <v>4682</v>
      </c>
      <c r="J698" t="s">
        <v>4684</v>
      </c>
      <c r="M698" t="s">
        <v>304</v>
      </c>
      <c r="N698" t="s">
        <v>94</v>
      </c>
      <c r="O698">
        <v>80907</v>
      </c>
      <c r="P698" t="s">
        <v>517</v>
      </c>
      <c r="U698" s="1">
        <v>45576</v>
      </c>
      <c r="V698" s="1">
        <v>45576</v>
      </c>
      <c r="W698" s="1">
        <v>45579.383333333331</v>
      </c>
      <c r="X698" s="1">
        <v>45579.383333333331</v>
      </c>
      <c r="AC698" t="s">
        <v>50</v>
      </c>
      <c r="AD698">
        <v>2973373107</v>
      </c>
      <c r="AE698" s="1">
        <v>45049.171527777777</v>
      </c>
      <c r="AF698" t="s">
        <v>4685</v>
      </c>
      <c r="AG698" t="s">
        <v>4686</v>
      </c>
      <c r="AH698" t="s">
        <v>53</v>
      </c>
      <c r="AJ698" t="s">
        <v>50</v>
      </c>
      <c r="AO698" t="s">
        <v>55</v>
      </c>
      <c r="AP698" s="1">
        <v>45704.543055555558</v>
      </c>
    </row>
    <row r="699" spans="1:43" x14ac:dyDescent="0.35">
      <c r="A699" t="s">
        <v>4687</v>
      </c>
      <c r="B699" t="s">
        <v>4688</v>
      </c>
      <c r="C699" t="s">
        <v>4689</v>
      </c>
      <c r="F699">
        <v>19703660595</v>
      </c>
      <c r="H699" t="s">
        <v>4690</v>
      </c>
      <c r="J699" t="s">
        <v>4691</v>
      </c>
      <c r="K699" t="s">
        <v>4692</v>
      </c>
      <c r="M699" t="s">
        <v>426</v>
      </c>
      <c r="N699" t="s">
        <v>94</v>
      </c>
      <c r="O699">
        <v>81601</v>
      </c>
      <c r="P699" t="s">
        <v>49</v>
      </c>
      <c r="U699" s="1">
        <v>45576</v>
      </c>
      <c r="V699" s="1">
        <v>45576</v>
      </c>
      <c r="W699" s="1">
        <v>45576.458333333336</v>
      </c>
      <c r="X699" s="1">
        <v>45576.458333333336</v>
      </c>
      <c r="AC699" t="s">
        <v>50</v>
      </c>
      <c r="AD699">
        <v>2969668352</v>
      </c>
      <c r="AE699" s="1">
        <v>42136.443055555559</v>
      </c>
      <c r="AF699" t="s">
        <v>4693</v>
      </c>
      <c r="AG699" t="s">
        <v>4694</v>
      </c>
      <c r="AH699" t="s">
        <v>53</v>
      </c>
      <c r="AJ699" t="s">
        <v>50</v>
      </c>
      <c r="AO699" t="s">
        <v>55</v>
      </c>
      <c r="AP699" s="1">
        <v>45576.503472222219</v>
      </c>
      <c r="AQ699" s="1">
        <v>45576.49722222222</v>
      </c>
    </row>
    <row r="700" spans="1:43" x14ac:dyDescent="0.35">
      <c r="A700" t="s">
        <v>4695</v>
      </c>
      <c r="B700" t="s">
        <v>4696</v>
      </c>
      <c r="C700" t="s">
        <v>3228</v>
      </c>
      <c r="F700">
        <v>17208225214</v>
      </c>
      <c r="H700" t="s">
        <v>4695</v>
      </c>
      <c r="K700" t="s">
        <v>4697</v>
      </c>
      <c r="M700" t="s">
        <v>4698</v>
      </c>
      <c r="N700" t="s">
        <v>94</v>
      </c>
      <c r="O700">
        <v>80228</v>
      </c>
      <c r="P700" t="s">
        <v>49</v>
      </c>
      <c r="U700" s="1">
        <v>45576</v>
      </c>
      <c r="V700" s="1">
        <v>45576</v>
      </c>
      <c r="W700" s="1">
        <v>45579.681250000001</v>
      </c>
      <c r="X700" s="1">
        <v>45579.681250000001</v>
      </c>
      <c r="AC700" t="s">
        <v>50</v>
      </c>
      <c r="AD700">
        <v>1000000001</v>
      </c>
      <c r="AE700" s="1">
        <v>39973.351388888892</v>
      </c>
      <c r="AF700" t="s">
        <v>51</v>
      </c>
      <c r="AG700" t="s">
        <v>4699</v>
      </c>
      <c r="AH700" t="s">
        <v>53</v>
      </c>
      <c r="AJ700" t="s">
        <v>50</v>
      </c>
      <c r="AO700" t="s">
        <v>55</v>
      </c>
      <c r="AP700" s="1">
        <v>45584.904166666667</v>
      </c>
    </row>
    <row r="701" spans="1:43" x14ac:dyDescent="0.35">
      <c r="A701" t="s">
        <v>4700</v>
      </c>
      <c r="B701" t="s">
        <v>4701</v>
      </c>
      <c r="C701" t="s">
        <v>4702</v>
      </c>
      <c r="F701">
        <v>19365393300</v>
      </c>
      <c r="H701" t="s">
        <v>4700</v>
      </c>
      <c r="J701" t="s">
        <v>1492</v>
      </c>
      <c r="K701" t="s">
        <v>4703</v>
      </c>
      <c r="M701" t="s">
        <v>120</v>
      </c>
      <c r="N701" t="s">
        <v>137</v>
      </c>
      <c r="O701">
        <v>77380</v>
      </c>
      <c r="P701" t="s">
        <v>49</v>
      </c>
      <c r="U701" s="1">
        <v>45576</v>
      </c>
      <c r="V701" s="1">
        <v>45576</v>
      </c>
      <c r="W701" s="1">
        <v>45576.515972222223</v>
      </c>
      <c r="X701" s="1">
        <v>45576.515972222223</v>
      </c>
      <c r="AC701" t="s">
        <v>50</v>
      </c>
      <c r="AD701">
        <v>2973299197</v>
      </c>
      <c r="AE701" s="1">
        <v>44998.365972222222</v>
      </c>
      <c r="AF701" t="s">
        <v>2270</v>
      </c>
      <c r="AG701" t="s">
        <v>4704</v>
      </c>
      <c r="AH701" t="s">
        <v>53</v>
      </c>
      <c r="AJ701" t="s">
        <v>50</v>
      </c>
      <c r="AK701" t="s">
        <v>54</v>
      </c>
      <c r="AO701" t="s">
        <v>55</v>
      </c>
    </row>
    <row r="702" spans="1:43" x14ac:dyDescent="0.35">
      <c r="A702" t="s">
        <v>4705</v>
      </c>
      <c r="B702" t="s">
        <v>4706</v>
      </c>
      <c r="C702" t="s">
        <v>4707</v>
      </c>
      <c r="F702">
        <v>19702708953</v>
      </c>
      <c r="H702" t="s">
        <v>4705</v>
      </c>
      <c r="J702" t="s">
        <v>3012</v>
      </c>
      <c r="K702" t="s">
        <v>4708</v>
      </c>
      <c r="M702" t="s">
        <v>4709</v>
      </c>
      <c r="N702" t="s">
        <v>137</v>
      </c>
      <c r="O702">
        <v>77380</v>
      </c>
      <c r="P702" t="s">
        <v>49</v>
      </c>
      <c r="U702" s="1">
        <v>45576</v>
      </c>
      <c r="V702" s="1">
        <v>45576</v>
      </c>
      <c r="W702" s="1">
        <v>45576</v>
      </c>
      <c r="X702" s="1">
        <v>45576</v>
      </c>
      <c r="AC702" t="s">
        <v>50</v>
      </c>
      <c r="AD702">
        <v>2973299197</v>
      </c>
      <c r="AE702" s="1">
        <v>44998.365972222222</v>
      </c>
      <c r="AF702" t="s">
        <v>2270</v>
      </c>
      <c r="AG702" t="s">
        <v>4710</v>
      </c>
      <c r="AH702" t="s">
        <v>53</v>
      </c>
      <c r="AJ702" t="s">
        <v>50</v>
      </c>
      <c r="AO702" t="s">
        <v>55</v>
      </c>
      <c r="AP702" s="1">
        <v>45741.650694444441</v>
      </c>
      <c r="AQ702" s="1">
        <v>45741.658333333333</v>
      </c>
    </row>
    <row r="703" spans="1:43" x14ac:dyDescent="0.35">
      <c r="A703" t="s">
        <v>4711</v>
      </c>
      <c r="B703" t="s">
        <v>4712</v>
      </c>
      <c r="C703" t="s">
        <v>733</v>
      </c>
      <c r="H703" t="s">
        <v>4711</v>
      </c>
      <c r="U703" s="1">
        <v>45576</v>
      </c>
      <c r="V703" s="1">
        <v>45576</v>
      </c>
      <c r="W703" s="1">
        <v>45580.481944444444</v>
      </c>
      <c r="X703" s="1">
        <v>45580.481944444444</v>
      </c>
      <c r="AC703" t="s">
        <v>50</v>
      </c>
      <c r="AD703">
        <v>1000000001</v>
      </c>
      <c r="AE703" s="1">
        <v>39973.351388888892</v>
      </c>
      <c r="AF703" t="s">
        <v>51</v>
      </c>
      <c r="AG703" t="s">
        <v>4713</v>
      </c>
      <c r="AH703" t="s">
        <v>53</v>
      </c>
      <c r="AJ703" t="s">
        <v>50</v>
      </c>
      <c r="AO703" t="s">
        <v>55</v>
      </c>
      <c r="AP703" s="1">
        <v>45576.79791666667</v>
      </c>
    </row>
    <row r="704" spans="1:43" x14ac:dyDescent="0.35">
      <c r="A704" t="s">
        <v>4714</v>
      </c>
      <c r="B704" t="s">
        <v>4715</v>
      </c>
      <c r="C704" t="s">
        <v>324</v>
      </c>
      <c r="F704">
        <v>17192070356</v>
      </c>
      <c r="H704" t="s">
        <v>4714</v>
      </c>
      <c r="J704" t="s">
        <v>2501</v>
      </c>
      <c r="K704" t="s">
        <v>2502</v>
      </c>
      <c r="M704" t="s">
        <v>2503</v>
      </c>
      <c r="N704" t="s">
        <v>2504</v>
      </c>
      <c r="O704">
        <v>30338</v>
      </c>
      <c r="P704" t="s">
        <v>49</v>
      </c>
      <c r="U704" s="1">
        <v>45576</v>
      </c>
      <c r="V704" s="1">
        <v>45576</v>
      </c>
      <c r="W704" s="1">
        <v>45576.557638888888</v>
      </c>
      <c r="X704" s="1">
        <v>45576.557638888888</v>
      </c>
      <c r="AC704" t="s">
        <v>50</v>
      </c>
      <c r="AD704">
        <v>2969551137</v>
      </c>
      <c r="AE704" s="1">
        <v>40288.591666666667</v>
      </c>
      <c r="AF704" t="s">
        <v>4402</v>
      </c>
      <c r="AG704" t="s">
        <v>4716</v>
      </c>
      <c r="AH704" t="s">
        <v>53</v>
      </c>
      <c r="AJ704" t="s">
        <v>50</v>
      </c>
      <c r="AO704" t="s">
        <v>412</v>
      </c>
      <c r="AP704" s="1">
        <v>45576.557638888888</v>
      </c>
    </row>
    <row r="705" spans="1:43" x14ac:dyDescent="0.35">
      <c r="A705" t="s">
        <v>4717</v>
      </c>
      <c r="B705" t="s">
        <v>4718</v>
      </c>
      <c r="C705" t="s">
        <v>1912</v>
      </c>
      <c r="F705">
        <v>19702014617</v>
      </c>
      <c r="H705" t="s">
        <v>4717</v>
      </c>
      <c r="J705" t="s">
        <v>4719</v>
      </c>
      <c r="K705" t="s">
        <v>4720</v>
      </c>
      <c r="M705" t="s">
        <v>1787</v>
      </c>
      <c r="N705" t="s">
        <v>94</v>
      </c>
      <c r="O705">
        <v>81652</v>
      </c>
      <c r="P705" t="s">
        <v>49</v>
      </c>
      <c r="U705" s="1">
        <v>45576</v>
      </c>
      <c r="V705" s="1">
        <v>45576</v>
      </c>
      <c r="W705" s="1">
        <v>45576.470138888886</v>
      </c>
      <c r="X705" s="1">
        <v>45576.470138888886</v>
      </c>
      <c r="AC705" t="s">
        <v>50</v>
      </c>
      <c r="AD705">
        <v>2969528067</v>
      </c>
      <c r="AE705" s="1">
        <v>39359.451388888891</v>
      </c>
      <c r="AF705" t="s">
        <v>4721</v>
      </c>
      <c r="AG705" t="s">
        <v>4722</v>
      </c>
      <c r="AH705" t="s">
        <v>53</v>
      </c>
      <c r="AJ705" t="s">
        <v>50</v>
      </c>
      <c r="AK705" t="s">
        <v>54</v>
      </c>
      <c r="AO705" t="s">
        <v>55</v>
      </c>
      <c r="AP705" s="1">
        <v>45576.477777777778</v>
      </c>
      <c r="AQ705" s="1">
        <v>45576.479166666664</v>
      </c>
    </row>
    <row r="706" spans="1:43" x14ac:dyDescent="0.35">
      <c r="A706" t="s">
        <v>4723</v>
      </c>
      <c r="B706" t="s">
        <v>4724</v>
      </c>
      <c r="C706" t="s">
        <v>4725</v>
      </c>
      <c r="F706">
        <v>15755454346</v>
      </c>
      <c r="H706" t="s">
        <v>4723</v>
      </c>
      <c r="J706" t="s">
        <v>4726</v>
      </c>
      <c r="K706" t="s">
        <v>4727</v>
      </c>
      <c r="M706" t="s">
        <v>4728</v>
      </c>
      <c r="N706" t="s">
        <v>223</v>
      </c>
      <c r="O706">
        <v>88023</v>
      </c>
      <c r="P706" t="s">
        <v>49</v>
      </c>
      <c r="U706" s="1">
        <v>45577</v>
      </c>
      <c r="V706" s="1">
        <v>45577</v>
      </c>
      <c r="W706" s="1">
        <v>45580.481944444444</v>
      </c>
      <c r="X706" s="1">
        <v>45580.481944444444</v>
      </c>
      <c r="AC706" t="s">
        <v>50</v>
      </c>
      <c r="AD706">
        <v>1000000001</v>
      </c>
      <c r="AE706" s="1">
        <v>39973.351388888892</v>
      </c>
      <c r="AF706" t="s">
        <v>51</v>
      </c>
      <c r="AG706" t="s">
        <v>4729</v>
      </c>
      <c r="AH706" t="s">
        <v>53</v>
      </c>
      <c r="AJ706" t="s">
        <v>50</v>
      </c>
      <c r="AO706" t="s">
        <v>55</v>
      </c>
      <c r="AP706" s="1">
        <v>45741.673611111109</v>
      </c>
    </row>
    <row r="707" spans="1:43" x14ac:dyDescent="0.35">
      <c r="A707" t="s">
        <v>4730</v>
      </c>
      <c r="B707" t="s">
        <v>2455</v>
      </c>
      <c r="C707" t="s">
        <v>90</v>
      </c>
      <c r="F707">
        <v>13039498341</v>
      </c>
      <c r="H707" t="s">
        <v>4730</v>
      </c>
      <c r="K707" t="s">
        <v>4731</v>
      </c>
      <c r="M707" t="s">
        <v>4732</v>
      </c>
      <c r="N707" t="s">
        <v>94</v>
      </c>
      <c r="O707">
        <v>80642</v>
      </c>
      <c r="P707" t="s">
        <v>49</v>
      </c>
      <c r="U707" s="1">
        <v>45577</v>
      </c>
      <c r="V707" s="1">
        <v>45577</v>
      </c>
      <c r="W707" s="1">
        <v>45577.024305555555</v>
      </c>
      <c r="X707" s="1">
        <v>45577.024305555555</v>
      </c>
      <c r="AC707" t="s">
        <v>50</v>
      </c>
      <c r="AD707">
        <v>1000000001</v>
      </c>
      <c r="AE707" s="1">
        <v>39973.351388888892</v>
      </c>
      <c r="AF707" t="s">
        <v>51</v>
      </c>
      <c r="AG707" t="s">
        <v>4733</v>
      </c>
      <c r="AH707" t="s">
        <v>53</v>
      </c>
      <c r="AJ707" t="s">
        <v>50</v>
      </c>
      <c r="AK707" t="s">
        <v>54</v>
      </c>
      <c r="AO707" t="s">
        <v>67</v>
      </c>
    </row>
    <row r="708" spans="1:43" x14ac:dyDescent="0.35">
      <c r="A708" t="s">
        <v>4734</v>
      </c>
      <c r="B708" t="s">
        <v>4735</v>
      </c>
      <c r="C708" t="s">
        <v>2079</v>
      </c>
      <c r="F708">
        <v>19705967465</v>
      </c>
      <c r="H708" t="s">
        <v>4734</v>
      </c>
      <c r="J708" t="s">
        <v>4736</v>
      </c>
      <c r="K708" t="s">
        <v>4737</v>
      </c>
      <c r="L708" t="s">
        <v>4738</v>
      </c>
      <c r="M708" t="s">
        <v>4739</v>
      </c>
      <c r="N708" t="s">
        <v>94</v>
      </c>
      <c r="O708">
        <v>81230</v>
      </c>
      <c r="P708" t="s">
        <v>49</v>
      </c>
      <c r="U708" s="1">
        <v>45577</v>
      </c>
      <c r="V708" s="1">
        <v>45577</v>
      </c>
      <c r="W708" s="1">
        <v>45577.328472222223</v>
      </c>
      <c r="X708" s="1">
        <v>45577.328472222223</v>
      </c>
      <c r="AC708" t="s">
        <v>50</v>
      </c>
      <c r="AD708">
        <v>1000000001</v>
      </c>
      <c r="AE708" s="1">
        <v>39973.351388888892</v>
      </c>
      <c r="AF708" t="s">
        <v>51</v>
      </c>
      <c r="AG708" t="s">
        <v>4740</v>
      </c>
      <c r="AH708" t="s">
        <v>53</v>
      </c>
      <c r="AJ708" t="s">
        <v>50</v>
      </c>
      <c r="AK708" t="s">
        <v>54</v>
      </c>
      <c r="AO708" t="s">
        <v>55</v>
      </c>
    </row>
    <row r="709" spans="1:43" x14ac:dyDescent="0.35">
      <c r="A709" t="s">
        <v>4741</v>
      </c>
      <c r="B709" t="s">
        <v>1032</v>
      </c>
      <c r="C709" t="s">
        <v>1777</v>
      </c>
      <c r="F709">
        <v>17204600771</v>
      </c>
      <c r="H709" t="s">
        <v>4742</v>
      </c>
      <c r="K709" t="s">
        <v>4743</v>
      </c>
      <c r="M709" t="s">
        <v>212</v>
      </c>
      <c r="N709" t="s">
        <v>94</v>
      </c>
      <c r="O709">
        <v>80219</v>
      </c>
      <c r="P709" t="s">
        <v>49</v>
      </c>
      <c r="U709" s="1">
        <v>45578</v>
      </c>
      <c r="V709" s="1">
        <v>45578</v>
      </c>
      <c r="W709" s="1">
        <v>45578.442361111112</v>
      </c>
      <c r="X709" s="1">
        <v>45578.442361111112</v>
      </c>
      <c r="AC709" t="s">
        <v>50</v>
      </c>
      <c r="AD709">
        <v>1000000001</v>
      </c>
      <c r="AE709" s="1">
        <v>39973.351388888892</v>
      </c>
      <c r="AF709" t="s">
        <v>51</v>
      </c>
      <c r="AG709" t="s">
        <v>4744</v>
      </c>
      <c r="AH709" t="s">
        <v>53</v>
      </c>
      <c r="AJ709" t="s">
        <v>50</v>
      </c>
      <c r="AK709" t="s">
        <v>54</v>
      </c>
      <c r="AO709" t="s">
        <v>55</v>
      </c>
      <c r="AP709" s="1">
        <v>45620.726388888892</v>
      </c>
    </row>
    <row r="710" spans="1:43" x14ac:dyDescent="0.35">
      <c r="A710" t="s">
        <v>4745</v>
      </c>
      <c r="B710" t="s">
        <v>765</v>
      </c>
      <c r="C710" t="s">
        <v>4746</v>
      </c>
      <c r="F710">
        <v>17192370488</v>
      </c>
      <c r="H710" t="s">
        <v>4745</v>
      </c>
      <c r="K710" t="s">
        <v>4747</v>
      </c>
      <c r="M710" t="s">
        <v>463</v>
      </c>
      <c r="N710" t="s">
        <v>94</v>
      </c>
      <c r="O710">
        <v>80930</v>
      </c>
      <c r="P710" t="s">
        <v>49</v>
      </c>
      <c r="U710" s="1">
        <v>45578</v>
      </c>
      <c r="V710" s="1">
        <v>45578</v>
      </c>
      <c r="W710" s="1">
        <v>45578.440972222219</v>
      </c>
      <c r="X710" s="1">
        <v>45578.440972222219</v>
      </c>
      <c r="AC710" t="s">
        <v>50</v>
      </c>
      <c r="AD710">
        <v>1000000001</v>
      </c>
      <c r="AE710" s="1">
        <v>39973.351388888892</v>
      </c>
      <c r="AF710" t="s">
        <v>51</v>
      </c>
      <c r="AG710" t="s">
        <v>4748</v>
      </c>
      <c r="AH710" t="s">
        <v>53</v>
      </c>
      <c r="AJ710" t="s">
        <v>50</v>
      </c>
      <c r="AK710" t="s">
        <v>54</v>
      </c>
      <c r="AO710" t="s">
        <v>67</v>
      </c>
    </row>
    <row r="711" spans="1:43" x14ac:dyDescent="0.35">
      <c r="A711" t="s">
        <v>4749</v>
      </c>
      <c r="B711" t="s">
        <v>4750</v>
      </c>
      <c r="C711" t="s">
        <v>3076</v>
      </c>
      <c r="F711">
        <v>19703550971</v>
      </c>
      <c r="H711" t="s">
        <v>4751</v>
      </c>
      <c r="K711" t="s">
        <v>4752</v>
      </c>
      <c r="M711" t="s">
        <v>1732</v>
      </c>
      <c r="N711" t="s">
        <v>94</v>
      </c>
      <c r="O711">
        <v>81650</v>
      </c>
      <c r="P711" t="s">
        <v>49</v>
      </c>
      <c r="U711" s="1">
        <v>45578</v>
      </c>
      <c r="V711" s="1">
        <v>45578</v>
      </c>
      <c r="W711" s="1">
        <v>45578.466666666667</v>
      </c>
      <c r="X711" s="1">
        <v>45578.466666666667</v>
      </c>
      <c r="AC711" t="s">
        <v>50</v>
      </c>
      <c r="AD711">
        <v>1000000001</v>
      </c>
      <c r="AE711" s="1">
        <v>39973.351388888892</v>
      </c>
      <c r="AF711" t="s">
        <v>51</v>
      </c>
      <c r="AG711" t="s">
        <v>4753</v>
      </c>
      <c r="AH711" t="s">
        <v>53</v>
      </c>
      <c r="AJ711" t="s">
        <v>50</v>
      </c>
      <c r="AK711" t="s">
        <v>54</v>
      </c>
      <c r="AO711" t="s">
        <v>96</v>
      </c>
      <c r="AP711" s="1">
        <v>45673.981249999997</v>
      </c>
    </row>
    <row r="712" spans="1:43" x14ac:dyDescent="0.35">
      <c r="A712" t="s">
        <v>4754</v>
      </c>
      <c r="B712" t="s">
        <v>4755</v>
      </c>
      <c r="C712" t="s">
        <v>2319</v>
      </c>
      <c r="F712">
        <f>1575-706-3383</f>
        <v>-2514</v>
      </c>
      <c r="H712" t="s">
        <v>4756</v>
      </c>
      <c r="J712" t="s">
        <v>4757</v>
      </c>
      <c r="N712" t="s">
        <v>223</v>
      </c>
      <c r="O712">
        <v>88220</v>
      </c>
      <c r="P712" t="s">
        <v>49</v>
      </c>
      <c r="U712" s="1">
        <v>45578</v>
      </c>
      <c r="V712" s="1">
        <v>45578</v>
      </c>
      <c r="W712" s="1">
        <v>45580.481944444444</v>
      </c>
      <c r="X712" s="1">
        <v>45580.481944444444</v>
      </c>
      <c r="AC712" t="s">
        <v>50</v>
      </c>
      <c r="AD712">
        <v>1000000001</v>
      </c>
      <c r="AE712" s="1">
        <v>39973.351388888892</v>
      </c>
      <c r="AF712" t="s">
        <v>51</v>
      </c>
      <c r="AG712" t="s">
        <v>4758</v>
      </c>
      <c r="AH712" t="s">
        <v>53</v>
      </c>
      <c r="AJ712" t="s">
        <v>50</v>
      </c>
      <c r="AO712" t="s">
        <v>55</v>
      </c>
      <c r="AP712" s="1">
        <v>45578.71597222222</v>
      </c>
    </row>
    <row r="713" spans="1:43" x14ac:dyDescent="0.35">
      <c r="A713" t="s">
        <v>4759</v>
      </c>
      <c r="B713" t="s">
        <v>4760</v>
      </c>
      <c r="C713" t="s">
        <v>2500</v>
      </c>
      <c r="F713">
        <v>13039192572</v>
      </c>
      <c r="H713" t="s">
        <v>4759</v>
      </c>
      <c r="K713" t="s">
        <v>4761</v>
      </c>
      <c r="M713" t="s">
        <v>1089</v>
      </c>
      <c r="N713" t="s">
        <v>94</v>
      </c>
      <c r="O713">
        <v>80002</v>
      </c>
      <c r="P713" t="s">
        <v>49</v>
      </c>
      <c r="U713" s="1">
        <v>45578</v>
      </c>
      <c r="V713" s="1">
        <v>45578</v>
      </c>
      <c r="W713" s="1">
        <v>45579.686111111114</v>
      </c>
      <c r="X713" s="1">
        <v>45579.686111111114</v>
      </c>
      <c r="AC713" t="s">
        <v>50</v>
      </c>
      <c r="AD713">
        <v>1000000001</v>
      </c>
      <c r="AE713" s="1">
        <v>39973.351388888892</v>
      </c>
      <c r="AF713" t="s">
        <v>51</v>
      </c>
      <c r="AG713" t="s">
        <v>4762</v>
      </c>
      <c r="AH713" t="s">
        <v>53</v>
      </c>
      <c r="AJ713" t="s">
        <v>50</v>
      </c>
      <c r="AO713" t="s">
        <v>55</v>
      </c>
      <c r="AP713" s="1">
        <v>45727.636111111111</v>
      </c>
      <c r="AQ713" s="1">
        <v>45580.770138888889</v>
      </c>
    </row>
    <row r="714" spans="1:43" x14ac:dyDescent="0.35">
      <c r="A714" t="s">
        <v>4763</v>
      </c>
      <c r="B714" t="s">
        <v>323</v>
      </c>
      <c r="C714" t="s">
        <v>4764</v>
      </c>
      <c r="F714">
        <v>17196408561</v>
      </c>
      <c r="H714" t="s">
        <v>4765</v>
      </c>
      <c r="K714" t="s">
        <v>4766</v>
      </c>
      <c r="M714" t="s">
        <v>304</v>
      </c>
      <c r="N714" t="s">
        <v>94</v>
      </c>
      <c r="O714">
        <v>80918</v>
      </c>
      <c r="P714" t="s">
        <v>49</v>
      </c>
      <c r="U714" s="1">
        <v>45579</v>
      </c>
      <c r="V714" s="1">
        <v>45579</v>
      </c>
      <c r="W714" s="1">
        <v>45579.681250000001</v>
      </c>
      <c r="X714" s="1">
        <v>45579.681250000001</v>
      </c>
      <c r="AC714" t="s">
        <v>50</v>
      </c>
      <c r="AD714">
        <v>1000000001</v>
      </c>
      <c r="AE714" s="1">
        <v>39973.351388888892</v>
      </c>
      <c r="AF714" t="s">
        <v>51</v>
      </c>
      <c r="AG714" t="s">
        <v>4767</v>
      </c>
      <c r="AH714" t="s">
        <v>53</v>
      </c>
      <c r="AJ714" t="s">
        <v>50</v>
      </c>
      <c r="AO714" t="s">
        <v>55</v>
      </c>
      <c r="AP714" s="1">
        <v>45711.636805555558</v>
      </c>
    </row>
    <row r="715" spans="1:43" x14ac:dyDescent="0.35">
      <c r="A715" t="s">
        <v>4768</v>
      </c>
      <c r="B715" t="s">
        <v>4769</v>
      </c>
      <c r="C715" t="s">
        <v>4770</v>
      </c>
      <c r="F715">
        <v>17205349906</v>
      </c>
      <c r="H715" t="s">
        <v>4771</v>
      </c>
      <c r="J715" t="s">
        <v>4772</v>
      </c>
      <c r="K715" t="s">
        <v>4773</v>
      </c>
      <c r="M715" t="s">
        <v>4774</v>
      </c>
      <c r="N715" t="s">
        <v>94</v>
      </c>
      <c r="O715">
        <v>80026</v>
      </c>
      <c r="P715" t="s">
        <v>49</v>
      </c>
      <c r="U715" s="1">
        <v>45579</v>
      </c>
      <c r="V715" s="1">
        <v>45579</v>
      </c>
      <c r="W715" s="1">
        <v>45579.615277777775</v>
      </c>
      <c r="X715" s="1">
        <v>45579.615277777775</v>
      </c>
      <c r="AC715" t="s">
        <v>50</v>
      </c>
      <c r="AD715">
        <v>1000000001</v>
      </c>
      <c r="AE715" s="1">
        <v>39973.351388888892</v>
      </c>
      <c r="AF715" t="s">
        <v>51</v>
      </c>
      <c r="AG715" t="s">
        <v>4775</v>
      </c>
      <c r="AH715" t="s">
        <v>53</v>
      </c>
      <c r="AJ715" t="s">
        <v>50</v>
      </c>
      <c r="AK715" t="s">
        <v>54</v>
      </c>
      <c r="AO715" t="s">
        <v>55</v>
      </c>
      <c r="AP715" s="1">
        <v>45579.615277777775</v>
      </c>
      <c r="AQ715" s="1">
        <v>45579.618055555555</v>
      </c>
    </row>
    <row r="716" spans="1:43" x14ac:dyDescent="0.35">
      <c r="A716" t="s">
        <v>4776</v>
      </c>
      <c r="B716" t="s">
        <v>2606</v>
      </c>
      <c r="C716" t="s">
        <v>1325</v>
      </c>
      <c r="F716">
        <v>14322070589</v>
      </c>
      <c r="H716" t="s">
        <v>4776</v>
      </c>
      <c r="J716" t="s">
        <v>4777</v>
      </c>
      <c r="K716" t="s">
        <v>4778</v>
      </c>
      <c r="M716" t="s">
        <v>4779</v>
      </c>
      <c r="N716" t="s">
        <v>137</v>
      </c>
      <c r="O716">
        <v>79855</v>
      </c>
      <c r="P716" t="s">
        <v>49</v>
      </c>
      <c r="U716" s="1">
        <v>45579</v>
      </c>
      <c r="V716" s="1">
        <v>45579</v>
      </c>
      <c r="W716" s="1">
        <v>45579.46597222222</v>
      </c>
      <c r="X716" s="1">
        <v>45579.46597222222</v>
      </c>
      <c r="AC716" t="s">
        <v>50</v>
      </c>
      <c r="AD716">
        <v>2969506045</v>
      </c>
      <c r="AE716" s="1">
        <v>38098.414583333331</v>
      </c>
      <c r="AF716" t="s">
        <v>4780</v>
      </c>
      <c r="AG716" t="s">
        <v>4781</v>
      </c>
      <c r="AH716" t="s">
        <v>53</v>
      </c>
      <c r="AJ716" t="s">
        <v>50</v>
      </c>
      <c r="AK716" t="s">
        <v>54</v>
      </c>
      <c r="AO716" t="s">
        <v>55</v>
      </c>
      <c r="AP716" s="1">
        <v>45679.439583333333</v>
      </c>
      <c r="AQ716" s="1">
        <v>45596.682638888888</v>
      </c>
    </row>
    <row r="717" spans="1:43" x14ac:dyDescent="0.35">
      <c r="A717" t="s">
        <v>4782</v>
      </c>
      <c r="B717" t="s">
        <v>4783</v>
      </c>
      <c r="C717" t="s">
        <v>324</v>
      </c>
      <c r="F717">
        <v>15757065771</v>
      </c>
      <c r="H717" t="s">
        <v>4784</v>
      </c>
      <c r="J717" t="s">
        <v>4785</v>
      </c>
      <c r="K717" t="s">
        <v>4786</v>
      </c>
      <c r="M717" t="s">
        <v>64</v>
      </c>
      <c r="N717" t="s">
        <v>223</v>
      </c>
      <c r="O717">
        <v>88221</v>
      </c>
      <c r="P717" t="s">
        <v>49</v>
      </c>
      <c r="U717" s="1">
        <v>45579</v>
      </c>
      <c r="V717" s="1">
        <v>45579</v>
      </c>
      <c r="W717" s="1">
        <v>45579.631249999999</v>
      </c>
      <c r="X717" s="1">
        <v>45579.631249999999</v>
      </c>
      <c r="AC717" t="s">
        <v>50</v>
      </c>
      <c r="AD717">
        <v>2969944693</v>
      </c>
      <c r="AE717" s="1">
        <v>43844.453472222223</v>
      </c>
      <c r="AF717" t="s">
        <v>4787</v>
      </c>
      <c r="AG717" t="s">
        <v>4788</v>
      </c>
      <c r="AH717" t="s">
        <v>53</v>
      </c>
      <c r="AJ717" t="s">
        <v>50</v>
      </c>
      <c r="AK717" t="s">
        <v>54</v>
      </c>
      <c r="AO717" t="s">
        <v>55</v>
      </c>
      <c r="AP717" s="1">
        <v>45579.654166666667</v>
      </c>
      <c r="AQ717" s="1">
        <v>45579.646527777775</v>
      </c>
    </row>
    <row r="718" spans="1:43" x14ac:dyDescent="0.35">
      <c r="A718" t="s">
        <v>4789</v>
      </c>
      <c r="B718" t="s">
        <v>4790</v>
      </c>
      <c r="C718" t="s">
        <v>4791</v>
      </c>
      <c r="F718">
        <v>15057055303</v>
      </c>
      <c r="H718" t="s">
        <v>4789</v>
      </c>
      <c r="J718" t="s">
        <v>4792</v>
      </c>
      <c r="K718" t="s">
        <v>4793</v>
      </c>
      <c r="M718" t="s">
        <v>4794</v>
      </c>
      <c r="N718" t="s">
        <v>223</v>
      </c>
      <c r="O718">
        <v>87016</v>
      </c>
      <c r="P718" t="s">
        <v>49</v>
      </c>
      <c r="U718" s="1">
        <v>45579</v>
      </c>
      <c r="V718" s="1">
        <v>45579</v>
      </c>
      <c r="W718" s="1">
        <v>45579.62777777778</v>
      </c>
      <c r="X718" s="1">
        <v>45579.62777777778</v>
      </c>
      <c r="AC718" t="s">
        <v>50</v>
      </c>
      <c r="AD718">
        <v>2972408344</v>
      </c>
      <c r="AE718" s="1">
        <v>44977.395833333336</v>
      </c>
      <c r="AF718" t="s">
        <v>4795</v>
      </c>
      <c r="AG718" t="s">
        <v>4796</v>
      </c>
      <c r="AH718" t="s">
        <v>53</v>
      </c>
      <c r="AJ718" t="s">
        <v>50</v>
      </c>
      <c r="AK718" t="s">
        <v>54</v>
      </c>
      <c r="AO718" t="s">
        <v>55</v>
      </c>
      <c r="AP718" s="1">
        <v>45579.667361111111</v>
      </c>
      <c r="AQ718" s="1">
        <v>45579.649305555555</v>
      </c>
    </row>
    <row r="719" spans="1:43" x14ac:dyDescent="0.35">
      <c r="A719" t="s">
        <v>4797</v>
      </c>
      <c r="B719" t="s">
        <v>4798</v>
      </c>
      <c r="C719" t="s">
        <v>4799</v>
      </c>
      <c r="F719">
        <v>19703559443</v>
      </c>
      <c r="H719" t="s">
        <v>4800</v>
      </c>
      <c r="J719" t="s">
        <v>4801</v>
      </c>
      <c r="K719" t="s">
        <v>4802</v>
      </c>
      <c r="M719" t="s">
        <v>4803</v>
      </c>
      <c r="N719" t="s">
        <v>94</v>
      </c>
      <c r="O719">
        <v>801647</v>
      </c>
      <c r="P719" t="s">
        <v>49</v>
      </c>
      <c r="U719" s="1">
        <v>45579</v>
      </c>
      <c r="V719" s="1">
        <v>45579</v>
      </c>
      <c r="W719" s="1">
        <v>45579.712500000001</v>
      </c>
      <c r="X719" s="1">
        <v>45579.712500000001</v>
      </c>
      <c r="AC719" t="s">
        <v>50</v>
      </c>
      <c r="AD719">
        <v>2972158128</v>
      </c>
      <c r="AE719" s="1">
        <v>44901.56527777778</v>
      </c>
      <c r="AF719" t="s">
        <v>4804</v>
      </c>
      <c r="AG719" t="s">
        <v>4805</v>
      </c>
      <c r="AH719" t="s">
        <v>53</v>
      </c>
      <c r="AJ719" t="s">
        <v>50</v>
      </c>
      <c r="AO719" t="s">
        <v>55</v>
      </c>
      <c r="AP719" s="1">
        <v>45579.732638888891</v>
      </c>
      <c r="AQ719" s="1">
        <v>45579.71875</v>
      </c>
    </row>
    <row r="720" spans="1:43" x14ac:dyDescent="0.35">
      <c r="A720" t="s">
        <v>4806</v>
      </c>
      <c r="B720" t="s">
        <v>746</v>
      </c>
      <c r="C720" t="s">
        <v>4807</v>
      </c>
      <c r="F720" t="s">
        <v>4808</v>
      </c>
      <c r="H720" t="s">
        <v>4809</v>
      </c>
      <c r="J720" t="s">
        <v>4810</v>
      </c>
      <c r="K720" t="s">
        <v>4811</v>
      </c>
      <c r="M720" t="s">
        <v>341</v>
      </c>
      <c r="N720" t="s">
        <v>2397</v>
      </c>
      <c r="O720">
        <v>87106</v>
      </c>
      <c r="P720" t="s">
        <v>49</v>
      </c>
      <c r="U720" s="1">
        <v>45579</v>
      </c>
      <c r="V720" s="1">
        <v>45579</v>
      </c>
      <c r="W720" s="1">
        <v>45579.738888888889</v>
      </c>
      <c r="X720" s="1">
        <v>45579.738888888889</v>
      </c>
      <c r="AC720" t="s">
        <v>50</v>
      </c>
      <c r="AD720">
        <v>1000000001</v>
      </c>
      <c r="AE720" s="1">
        <v>39973.351388888892</v>
      </c>
      <c r="AF720" t="s">
        <v>51</v>
      </c>
      <c r="AG720" t="s">
        <v>4812</v>
      </c>
      <c r="AH720" t="s">
        <v>53</v>
      </c>
      <c r="AJ720" t="s">
        <v>50</v>
      </c>
      <c r="AK720" t="s">
        <v>54</v>
      </c>
      <c r="AO720" t="s">
        <v>55</v>
      </c>
      <c r="AP720" s="1">
        <v>45612.838888888888</v>
      </c>
    </row>
    <row r="721" spans="1:43" x14ac:dyDescent="0.35">
      <c r="A721" t="s">
        <v>4813</v>
      </c>
      <c r="B721" t="s">
        <v>4814</v>
      </c>
      <c r="C721" t="s">
        <v>4815</v>
      </c>
      <c r="F721">
        <v>526562718804</v>
      </c>
      <c r="H721" t="s">
        <v>4813</v>
      </c>
      <c r="J721" t="s">
        <v>4816</v>
      </c>
      <c r="K721" t="s">
        <v>4817</v>
      </c>
      <c r="M721" t="s">
        <v>4818</v>
      </c>
      <c r="N721" t="s">
        <v>319</v>
      </c>
      <c r="O721">
        <v>32696</v>
      </c>
      <c r="P721" t="s">
        <v>320</v>
      </c>
      <c r="U721" s="1">
        <v>45579</v>
      </c>
      <c r="V721" s="1">
        <v>45579</v>
      </c>
      <c r="W721" s="1">
        <v>45579.579861111109</v>
      </c>
      <c r="X721" s="1">
        <v>45579.579861111109</v>
      </c>
      <c r="AC721" t="s">
        <v>50</v>
      </c>
      <c r="AD721">
        <v>2975077312</v>
      </c>
      <c r="AE721" s="1">
        <v>45579.595138888886</v>
      </c>
      <c r="AF721" t="s">
        <v>4819</v>
      </c>
      <c r="AG721" t="s">
        <v>4820</v>
      </c>
      <c r="AH721" t="s">
        <v>53</v>
      </c>
      <c r="AJ721" t="s">
        <v>50</v>
      </c>
      <c r="AK721" t="s">
        <v>54</v>
      </c>
      <c r="AO721" t="s">
        <v>55</v>
      </c>
      <c r="AP721" s="1">
        <v>45730.443055555559</v>
      </c>
      <c r="AQ721" s="1">
        <v>45579.602777777778</v>
      </c>
    </row>
    <row r="722" spans="1:43" x14ac:dyDescent="0.35">
      <c r="A722" t="s">
        <v>4821</v>
      </c>
      <c r="B722" t="s">
        <v>4822</v>
      </c>
      <c r="C722" t="s">
        <v>4823</v>
      </c>
      <c r="F722">
        <v>17203416358</v>
      </c>
      <c r="H722" t="s">
        <v>4824</v>
      </c>
      <c r="J722" t="s">
        <v>4825</v>
      </c>
      <c r="K722" t="s">
        <v>4826</v>
      </c>
      <c r="M722" t="s">
        <v>736</v>
      </c>
      <c r="N722" t="s">
        <v>94</v>
      </c>
      <c r="O722">
        <v>80108</v>
      </c>
      <c r="P722" t="s">
        <v>49</v>
      </c>
      <c r="U722" s="1">
        <v>45580</v>
      </c>
      <c r="V722" s="1">
        <v>45580</v>
      </c>
      <c r="W722" s="1">
        <v>45580.507638888892</v>
      </c>
      <c r="X722" s="1">
        <v>45580.507638888892</v>
      </c>
      <c r="AC722" t="s">
        <v>50</v>
      </c>
      <c r="AD722">
        <v>2969639845</v>
      </c>
      <c r="AE722" s="1">
        <v>41827.323611111111</v>
      </c>
      <c r="AF722" t="s">
        <v>4827</v>
      </c>
      <c r="AG722" t="s">
        <v>4828</v>
      </c>
      <c r="AH722" t="s">
        <v>53</v>
      </c>
      <c r="AJ722" t="s">
        <v>50</v>
      </c>
      <c r="AO722" t="s">
        <v>55</v>
      </c>
      <c r="AP722" s="1">
        <v>45580.509027777778</v>
      </c>
      <c r="AQ722" s="1">
        <v>45580.510416666664</v>
      </c>
    </row>
    <row r="723" spans="1:43" x14ac:dyDescent="0.35">
      <c r="A723" t="s">
        <v>4829</v>
      </c>
      <c r="B723" t="s">
        <v>4830</v>
      </c>
      <c r="C723" t="s">
        <v>4831</v>
      </c>
      <c r="F723">
        <v>19708812250</v>
      </c>
      <c r="H723" t="s">
        <v>4829</v>
      </c>
      <c r="J723" t="s">
        <v>4832</v>
      </c>
      <c r="K723" t="s">
        <v>4833</v>
      </c>
      <c r="M723" t="s">
        <v>4834</v>
      </c>
      <c r="N723" t="s">
        <v>94</v>
      </c>
      <c r="O723">
        <v>80545</v>
      </c>
      <c r="P723" t="s">
        <v>49</v>
      </c>
      <c r="U723" s="1">
        <v>45580</v>
      </c>
      <c r="V723" s="1">
        <v>45580</v>
      </c>
      <c r="W723" s="1">
        <v>45580.711805555555</v>
      </c>
      <c r="X723" s="1">
        <v>45580.711805555555</v>
      </c>
      <c r="AC723" t="s">
        <v>50</v>
      </c>
      <c r="AD723">
        <v>2969675472</v>
      </c>
      <c r="AE723" s="1">
        <v>42207.397222222222</v>
      </c>
      <c r="AF723" t="s">
        <v>4835</v>
      </c>
      <c r="AG723" t="s">
        <v>4836</v>
      </c>
      <c r="AH723" t="s">
        <v>53</v>
      </c>
      <c r="AJ723" t="s">
        <v>50</v>
      </c>
      <c r="AK723" t="s">
        <v>54</v>
      </c>
      <c r="AO723" t="s">
        <v>55</v>
      </c>
      <c r="AP723" s="1">
        <v>45676.645833333336</v>
      </c>
      <c r="AQ723" s="1">
        <v>45674.604166666664</v>
      </c>
    </row>
    <row r="724" spans="1:43" x14ac:dyDescent="0.35">
      <c r="A724" t="s">
        <v>4837</v>
      </c>
      <c r="B724" t="s">
        <v>4838</v>
      </c>
      <c r="C724" t="s">
        <v>492</v>
      </c>
      <c r="F724">
        <v>17194703485</v>
      </c>
      <c r="H724" t="s">
        <v>4837</v>
      </c>
      <c r="J724" t="s">
        <v>4839</v>
      </c>
      <c r="K724" t="s">
        <v>4840</v>
      </c>
      <c r="M724" t="s">
        <v>706</v>
      </c>
      <c r="N724" t="s">
        <v>94</v>
      </c>
      <c r="O724">
        <v>81001</v>
      </c>
      <c r="P724" t="s">
        <v>49</v>
      </c>
      <c r="U724" s="1">
        <v>45580</v>
      </c>
      <c r="V724" s="1">
        <v>45580</v>
      </c>
      <c r="W724" s="1">
        <v>45580.63958333333</v>
      </c>
      <c r="X724" s="1">
        <v>45580.63958333333</v>
      </c>
      <c r="AC724" t="s">
        <v>50</v>
      </c>
      <c r="AD724">
        <v>2975078293</v>
      </c>
      <c r="AE724" s="1">
        <v>45580.663194444445</v>
      </c>
      <c r="AF724" t="s">
        <v>4841</v>
      </c>
      <c r="AG724" t="s">
        <v>4842</v>
      </c>
      <c r="AH724" t="s">
        <v>53</v>
      </c>
      <c r="AJ724" t="s">
        <v>50</v>
      </c>
      <c r="AK724" t="s">
        <v>54</v>
      </c>
      <c r="AO724" t="s">
        <v>55</v>
      </c>
      <c r="AP724" s="1">
        <v>45580.675694444442</v>
      </c>
      <c r="AQ724" s="1">
        <v>45580.673611111109</v>
      </c>
    </row>
    <row r="725" spans="1:43" x14ac:dyDescent="0.35">
      <c r="A725" t="s">
        <v>4843</v>
      </c>
      <c r="B725" t="s">
        <v>4844</v>
      </c>
      <c r="C725" t="s">
        <v>4845</v>
      </c>
      <c r="F725">
        <v>19702094423</v>
      </c>
      <c r="H725" t="s">
        <v>4843</v>
      </c>
      <c r="J725" t="s">
        <v>4846</v>
      </c>
      <c r="K725" t="s">
        <v>4847</v>
      </c>
      <c r="M725" t="s">
        <v>4142</v>
      </c>
      <c r="N725" t="s">
        <v>94</v>
      </c>
      <c r="O725">
        <v>81401</v>
      </c>
      <c r="P725" t="s">
        <v>49</v>
      </c>
      <c r="U725" s="1">
        <v>45580</v>
      </c>
      <c r="V725" s="1">
        <v>45580</v>
      </c>
      <c r="W725" s="1">
        <v>45580.636805555558</v>
      </c>
      <c r="X725" s="1">
        <v>45580.636805555558</v>
      </c>
      <c r="AC725" t="s">
        <v>50</v>
      </c>
      <c r="AD725">
        <v>2969941979</v>
      </c>
      <c r="AE725" s="1">
        <v>43832.368750000001</v>
      </c>
      <c r="AF725" t="s">
        <v>4848</v>
      </c>
      <c r="AG725" t="s">
        <v>4849</v>
      </c>
      <c r="AH725" t="s">
        <v>53</v>
      </c>
      <c r="AJ725" t="s">
        <v>50</v>
      </c>
      <c r="AK725" t="s">
        <v>54</v>
      </c>
      <c r="AO725" t="s">
        <v>55</v>
      </c>
      <c r="AP725" s="1">
        <v>45580.666666666664</v>
      </c>
      <c r="AQ725" s="1">
        <v>45580.650694444441</v>
      </c>
    </row>
    <row r="726" spans="1:43" x14ac:dyDescent="0.35">
      <c r="A726" t="s">
        <v>4850</v>
      </c>
      <c r="B726" t="s">
        <v>4851</v>
      </c>
      <c r="C726" t="s">
        <v>4134</v>
      </c>
      <c r="H726" t="s">
        <v>4852</v>
      </c>
      <c r="K726" t="s">
        <v>4853</v>
      </c>
      <c r="M726" t="s">
        <v>433</v>
      </c>
      <c r="N726" t="s">
        <v>137</v>
      </c>
      <c r="O726">
        <v>79938</v>
      </c>
      <c r="P726" t="s">
        <v>49</v>
      </c>
      <c r="U726" s="1">
        <v>45580</v>
      </c>
      <c r="V726" s="1">
        <v>45580</v>
      </c>
      <c r="W726" s="1">
        <v>45581.380555555559</v>
      </c>
      <c r="X726" s="1">
        <v>45581.380555555559</v>
      </c>
      <c r="AC726" t="s">
        <v>50</v>
      </c>
      <c r="AD726">
        <v>1000000001</v>
      </c>
      <c r="AE726" s="1">
        <v>39973.351388888892</v>
      </c>
      <c r="AF726" t="s">
        <v>51</v>
      </c>
      <c r="AG726" t="s">
        <v>4854</v>
      </c>
      <c r="AH726" t="s">
        <v>53</v>
      </c>
      <c r="AJ726" t="s">
        <v>50</v>
      </c>
      <c r="AO726" t="s">
        <v>55</v>
      </c>
      <c r="AP726" s="1">
        <v>45580.884027777778</v>
      </c>
    </row>
    <row r="727" spans="1:43" x14ac:dyDescent="0.35">
      <c r="A727" t="s">
        <v>4855</v>
      </c>
      <c r="B727" t="s">
        <v>4856</v>
      </c>
      <c r="C727" t="s">
        <v>1595</v>
      </c>
      <c r="F727">
        <v>19708469436</v>
      </c>
      <c r="H727" t="s">
        <v>4855</v>
      </c>
      <c r="J727" t="s">
        <v>4857</v>
      </c>
      <c r="K727" t="s">
        <v>4858</v>
      </c>
      <c r="M727" t="s">
        <v>3950</v>
      </c>
      <c r="N727" t="s">
        <v>94</v>
      </c>
      <c r="O727">
        <v>81625</v>
      </c>
      <c r="P727" t="s">
        <v>49</v>
      </c>
      <c r="U727" s="1">
        <v>45580</v>
      </c>
      <c r="V727" s="1">
        <v>45580</v>
      </c>
      <c r="W727" s="1">
        <v>45580.67083333333</v>
      </c>
      <c r="X727" s="1">
        <v>45580.67083333333</v>
      </c>
      <c r="AC727" t="s">
        <v>50</v>
      </c>
      <c r="AD727">
        <v>2974096375</v>
      </c>
      <c r="AE727" s="1">
        <v>45354.790972222225</v>
      </c>
      <c r="AF727" t="s">
        <v>4859</v>
      </c>
      <c r="AG727" t="s">
        <v>4860</v>
      </c>
      <c r="AH727" t="s">
        <v>53</v>
      </c>
      <c r="AJ727" t="s">
        <v>50</v>
      </c>
      <c r="AK727" t="s">
        <v>54</v>
      </c>
      <c r="AO727" t="s">
        <v>55</v>
      </c>
      <c r="AP727" s="1">
        <v>45580.68472222222</v>
      </c>
      <c r="AQ727" s="1">
        <v>45580.676388888889</v>
      </c>
    </row>
    <row r="728" spans="1:43" x14ac:dyDescent="0.35">
      <c r="A728" t="s">
        <v>4861</v>
      </c>
      <c r="B728" t="s">
        <v>4862</v>
      </c>
      <c r="C728" t="s">
        <v>115</v>
      </c>
      <c r="F728">
        <v>15756057005</v>
      </c>
      <c r="H728" t="s">
        <v>4861</v>
      </c>
      <c r="J728" t="s">
        <v>4863</v>
      </c>
      <c r="K728" t="s">
        <v>4864</v>
      </c>
      <c r="M728" t="s">
        <v>4865</v>
      </c>
      <c r="N728" t="s">
        <v>223</v>
      </c>
      <c r="O728">
        <v>88231</v>
      </c>
      <c r="P728" t="s">
        <v>49</v>
      </c>
      <c r="U728" s="1">
        <v>45580</v>
      </c>
      <c r="V728" s="1">
        <v>45580</v>
      </c>
      <c r="W728" s="1">
        <v>45580.430555555555</v>
      </c>
      <c r="X728" s="1">
        <v>45580.430555555555</v>
      </c>
      <c r="AC728" t="s">
        <v>50</v>
      </c>
      <c r="AD728">
        <v>2972132580</v>
      </c>
      <c r="AE728" s="1">
        <v>44840.667361111111</v>
      </c>
      <c r="AG728" t="s">
        <v>4866</v>
      </c>
      <c r="AH728" t="s">
        <v>53</v>
      </c>
      <c r="AJ728" t="s">
        <v>50</v>
      </c>
      <c r="AK728" t="s">
        <v>54</v>
      </c>
      <c r="AO728" t="s">
        <v>55</v>
      </c>
      <c r="AP728" s="1">
        <v>45685.577777777777</v>
      </c>
    </row>
    <row r="729" spans="1:43" x14ac:dyDescent="0.35">
      <c r="A729" t="s">
        <v>4867</v>
      </c>
      <c r="B729" t="s">
        <v>4868</v>
      </c>
      <c r="C729" t="s">
        <v>4869</v>
      </c>
      <c r="F729">
        <v>15754394200</v>
      </c>
      <c r="H729" t="s">
        <v>4867</v>
      </c>
      <c r="J729" t="s">
        <v>4870</v>
      </c>
      <c r="K729" t="s">
        <v>4871</v>
      </c>
      <c r="M729" t="s">
        <v>4872</v>
      </c>
      <c r="N729" t="s">
        <v>223</v>
      </c>
      <c r="O729">
        <v>88310</v>
      </c>
      <c r="P729" t="s">
        <v>49</v>
      </c>
      <c r="U729" s="1">
        <v>45580</v>
      </c>
      <c r="V729" s="1">
        <v>45580</v>
      </c>
      <c r="W729" s="1">
        <v>45580.563888888886</v>
      </c>
      <c r="X729" s="1">
        <v>45580.563888888886</v>
      </c>
      <c r="AC729" t="s">
        <v>50</v>
      </c>
      <c r="AD729">
        <v>2969559367</v>
      </c>
      <c r="AE729" s="1">
        <v>40589.655555555553</v>
      </c>
      <c r="AF729" t="s">
        <v>4873</v>
      </c>
      <c r="AG729" t="s">
        <v>4874</v>
      </c>
      <c r="AH729" t="s">
        <v>53</v>
      </c>
      <c r="AJ729" t="s">
        <v>50</v>
      </c>
      <c r="AK729" t="s">
        <v>54</v>
      </c>
      <c r="AO729" t="s">
        <v>67</v>
      </c>
      <c r="AP729" s="1">
        <v>45616.390972222223</v>
      </c>
    </row>
    <row r="730" spans="1:43" x14ac:dyDescent="0.35">
      <c r="A730" t="s">
        <v>4875</v>
      </c>
      <c r="B730" t="s">
        <v>4876</v>
      </c>
      <c r="C730" t="s">
        <v>4584</v>
      </c>
      <c r="F730">
        <v>15056326382</v>
      </c>
      <c r="H730" t="s">
        <v>4877</v>
      </c>
      <c r="J730" t="s">
        <v>4878</v>
      </c>
      <c r="K730" t="s">
        <v>4879</v>
      </c>
      <c r="M730" t="s">
        <v>4673</v>
      </c>
      <c r="N730" t="s">
        <v>223</v>
      </c>
      <c r="O730">
        <v>87413</v>
      </c>
      <c r="P730" t="s">
        <v>49</v>
      </c>
      <c r="U730" s="1">
        <v>45580</v>
      </c>
      <c r="V730" s="1">
        <v>45580</v>
      </c>
      <c r="W730" s="1">
        <v>45580.472222222219</v>
      </c>
      <c r="X730" s="1">
        <v>45580.472222222219</v>
      </c>
      <c r="AC730" t="s">
        <v>50</v>
      </c>
      <c r="AD730">
        <v>2969556684</v>
      </c>
      <c r="AE730" s="1">
        <v>40491.344444444447</v>
      </c>
      <c r="AF730" t="s">
        <v>4880</v>
      </c>
      <c r="AG730" t="s">
        <v>4881</v>
      </c>
      <c r="AH730" t="s">
        <v>53</v>
      </c>
      <c r="AJ730" t="s">
        <v>50</v>
      </c>
      <c r="AO730" t="s">
        <v>55</v>
      </c>
      <c r="AP730" s="1">
        <v>45580.493750000001</v>
      </c>
      <c r="AQ730" s="1">
        <v>45580.489583333336</v>
      </c>
    </row>
    <row r="731" spans="1:43" x14ac:dyDescent="0.35">
      <c r="A731" t="s">
        <v>4882</v>
      </c>
      <c r="B731" t="s">
        <v>4883</v>
      </c>
      <c r="C731" t="s">
        <v>2867</v>
      </c>
      <c r="F731">
        <v>15756211357</v>
      </c>
      <c r="H731" t="s">
        <v>4884</v>
      </c>
      <c r="J731" t="s">
        <v>4885</v>
      </c>
      <c r="K731" t="s">
        <v>4886</v>
      </c>
      <c r="M731" t="s">
        <v>3198</v>
      </c>
      <c r="N731" t="s">
        <v>223</v>
      </c>
      <c r="O731">
        <v>87937</v>
      </c>
      <c r="P731" t="s">
        <v>49</v>
      </c>
      <c r="U731" s="1">
        <v>45580</v>
      </c>
      <c r="V731" s="1">
        <v>45580</v>
      </c>
      <c r="W731" s="1">
        <v>45580.665277777778</v>
      </c>
      <c r="X731" s="1">
        <v>45580.665277777778</v>
      </c>
      <c r="AC731" t="s">
        <v>50</v>
      </c>
      <c r="AD731">
        <v>2969558277</v>
      </c>
      <c r="AE731" s="1">
        <v>40556.381249999999</v>
      </c>
      <c r="AF731" t="s">
        <v>4887</v>
      </c>
      <c r="AG731" t="s">
        <v>4888</v>
      </c>
      <c r="AH731" t="s">
        <v>53</v>
      </c>
      <c r="AJ731" t="s">
        <v>50</v>
      </c>
      <c r="AK731" t="s">
        <v>54</v>
      </c>
      <c r="AO731" t="s">
        <v>55</v>
      </c>
      <c r="AP731" s="1">
        <v>45729.463888888888</v>
      </c>
      <c r="AQ731" s="1">
        <v>45580.693055555559</v>
      </c>
    </row>
    <row r="732" spans="1:43" x14ac:dyDescent="0.35">
      <c r="A732" t="s">
        <v>4889</v>
      </c>
      <c r="B732" t="s">
        <v>4890</v>
      </c>
      <c r="C732" t="s">
        <v>115</v>
      </c>
      <c r="F732">
        <v>15754394200</v>
      </c>
      <c r="H732" t="s">
        <v>4891</v>
      </c>
      <c r="J732" t="s">
        <v>4870</v>
      </c>
      <c r="K732" t="s">
        <v>4871</v>
      </c>
      <c r="M732" t="s">
        <v>4872</v>
      </c>
      <c r="N732" t="s">
        <v>223</v>
      </c>
      <c r="O732">
        <v>88310</v>
      </c>
      <c r="P732" t="s">
        <v>49</v>
      </c>
      <c r="U732" s="1">
        <v>45580</v>
      </c>
      <c r="V732" s="1">
        <v>45580</v>
      </c>
      <c r="W732" s="1">
        <v>45580.568749999999</v>
      </c>
      <c r="X732" s="1">
        <v>45580.568749999999</v>
      </c>
      <c r="AC732" t="s">
        <v>50</v>
      </c>
      <c r="AD732">
        <v>2969559367</v>
      </c>
      <c r="AE732" s="1">
        <v>40589.655555555553</v>
      </c>
      <c r="AF732" t="s">
        <v>4873</v>
      </c>
      <c r="AG732" t="s">
        <v>4892</v>
      </c>
      <c r="AH732" t="s">
        <v>53</v>
      </c>
      <c r="AJ732" t="s">
        <v>50</v>
      </c>
      <c r="AK732" t="s">
        <v>54</v>
      </c>
      <c r="AO732" t="s">
        <v>55</v>
      </c>
      <c r="AP732" s="1">
        <v>45580.649305555555</v>
      </c>
    </row>
    <row r="733" spans="1:43" x14ac:dyDescent="0.35">
      <c r="A733" t="s">
        <v>4893</v>
      </c>
      <c r="B733" t="s">
        <v>4894</v>
      </c>
      <c r="C733" t="s">
        <v>2532</v>
      </c>
      <c r="F733">
        <v>19706302480</v>
      </c>
      <c r="H733" t="s">
        <v>4893</v>
      </c>
      <c r="J733" t="s">
        <v>4895</v>
      </c>
      <c r="K733" t="s">
        <v>4896</v>
      </c>
      <c r="M733" t="s">
        <v>4897</v>
      </c>
      <c r="N733" t="s">
        <v>94</v>
      </c>
      <c r="O733">
        <v>80759</v>
      </c>
      <c r="P733" t="s">
        <v>49</v>
      </c>
      <c r="U733" s="1">
        <v>45580</v>
      </c>
      <c r="V733" s="1">
        <v>45580</v>
      </c>
      <c r="W733" s="1">
        <v>45580.732638888891</v>
      </c>
      <c r="X733" s="1">
        <v>45580.732638888891</v>
      </c>
      <c r="AC733" t="s">
        <v>50</v>
      </c>
      <c r="AD733">
        <v>2969863365</v>
      </c>
      <c r="AE733" s="1">
        <v>43465.384027777778</v>
      </c>
      <c r="AF733" t="s">
        <v>4898</v>
      </c>
      <c r="AG733" t="s">
        <v>4899</v>
      </c>
      <c r="AH733" t="s">
        <v>53</v>
      </c>
      <c r="AJ733" t="s">
        <v>50</v>
      </c>
      <c r="AO733" t="s">
        <v>55</v>
      </c>
      <c r="AP733" s="1">
        <v>45581.45208333333</v>
      </c>
      <c r="AQ733" s="1">
        <v>45581.397222222222</v>
      </c>
    </row>
    <row r="734" spans="1:43" x14ac:dyDescent="0.35">
      <c r="A734" t="s">
        <v>4900</v>
      </c>
      <c r="B734" t="s">
        <v>4901</v>
      </c>
      <c r="C734" t="s">
        <v>3641</v>
      </c>
      <c r="F734">
        <v>15059750842</v>
      </c>
      <c r="H734" t="s">
        <v>4900</v>
      </c>
      <c r="J734" t="s">
        <v>2216</v>
      </c>
      <c r="K734" t="s">
        <v>4902</v>
      </c>
      <c r="M734" t="s">
        <v>4903</v>
      </c>
      <c r="N734" t="s">
        <v>94</v>
      </c>
      <c r="O734" t="s">
        <v>4904</v>
      </c>
      <c r="P734" t="s">
        <v>49</v>
      </c>
      <c r="U734" s="1">
        <v>45580</v>
      </c>
      <c r="V734" s="1">
        <v>45580</v>
      </c>
      <c r="W734" s="1">
        <v>45581.381944444445</v>
      </c>
      <c r="X734" s="1">
        <v>45581.381944444445</v>
      </c>
      <c r="AC734" t="s">
        <v>50</v>
      </c>
      <c r="AD734">
        <v>2969481577</v>
      </c>
      <c r="AE734" s="1">
        <v>37524</v>
      </c>
      <c r="AF734" t="s">
        <v>2218</v>
      </c>
      <c r="AG734" t="s">
        <v>4905</v>
      </c>
      <c r="AH734" t="s">
        <v>53</v>
      </c>
      <c r="AJ734" t="s">
        <v>50</v>
      </c>
      <c r="AO734" t="s">
        <v>55</v>
      </c>
      <c r="AP734" s="1">
        <v>45694.742361111108</v>
      </c>
      <c r="AQ734" s="1">
        <v>45616.627083333333</v>
      </c>
    </row>
    <row r="735" spans="1:43" x14ac:dyDescent="0.35">
      <c r="A735" t="s">
        <v>4906</v>
      </c>
      <c r="B735" t="s">
        <v>4907</v>
      </c>
      <c r="C735" t="s">
        <v>4908</v>
      </c>
      <c r="F735">
        <v>19075618807</v>
      </c>
      <c r="H735" t="s">
        <v>4906</v>
      </c>
      <c r="J735" t="s">
        <v>4909</v>
      </c>
      <c r="K735" t="s">
        <v>4910</v>
      </c>
      <c r="M735" t="s">
        <v>4911</v>
      </c>
      <c r="N735" t="s">
        <v>1472</v>
      </c>
      <c r="O735">
        <v>99501</v>
      </c>
      <c r="P735" t="s">
        <v>49</v>
      </c>
      <c r="U735" s="1">
        <v>45580</v>
      </c>
      <c r="V735" s="1">
        <v>45580</v>
      </c>
      <c r="W735" s="1">
        <v>45580.630555555559</v>
      </c>
      <c r="X735" s="1">
        <v>45580.630555555559</v>
      </c>
      <c r="AC735" t="s">
        <v>50</v>
      </c>
      <c r="AD735">
        <v>2973378582</v>
      </c>
      <c r="AE735" s="1">
        <v>45049.299305555556</v>
      </c>
      <c r="AF735" t="s">
        <v>4912</v>
      </c>
      <c r="AG735" t="s">
        <v>4913</v>
      </c>
      <c r="AH735" t="s">
        <v>53</v>
      </c>
      <c r="AJ735" t="s">
        <v>50</v>
      </c>
      <c r="AK735" t="s">
        <v>54</v>
      </c>
      <c r="AO735" t="s">
        <v>55</v>
      </c>
      <c r="AP735" s="1">
        <v>45580.659722222219</v>
      </c>
      <c r="AQ735" s="1">
        <v>45580.654861111114</v>
      </c>
    </row>
    <row r="736" spans="1:43" x14ac:dyDescent="0.35">
      <c r="A736" t="s">
        <v>4914</v>
      </c>
      <c r="B736" t="s">
        <v>4915</v>
      </c>
      <c r="C736" t="s">
        <v>1277</v>
      </c>
      <c r="F736">
        <v>17192932395</v>
      </c>
      <c r="H736" t="s">
        <v>4916</v>
      </c>
      <c r="J736" t="s">
        <v>4917</v>
      </c>
      <c r="K736" t="s">
        <v>4918</v>
      </c>
      <c r="M736" t="s">
        <v>4919</v>
      </c>
      <c r="N736" t="s">
        <v>94</v>
      </c>
      <c r="O736">
        <v>80461</v>
      </c>
      <c r="P736" t="s">
        <v>49</v>
      </c>
      <c r="U736" s="1">
        <v>45580</v>
      </c>
      <c r="V736" s="1">
        <v>45580</v>
      </c>
      <c r="W736" s="1">
        <v>45580.472222222219</v>
      </c>
      <c r="X736" s="1">
        <v>45580.472222222219</v>
      </c>
      <c r="AC736" t="s">
        <v>50</v>
      </c>
      <c r="AD736">
        <v>2974118893</v>
      </c>
      <c r="AE736" s="1">
        <v>45357.803472222222</v>
      </c>
      <c r="AF736" t="s">
        <v>4920</v>
      </c>
      <c r="AG736" t="s">
        <v>4921</v>
      </c>
      <c r="AH736" t="s">
        <v>53</v>
      </c>
      <c r="AJ736" t="s">
        <v>50</v>
      </c>
      <c r="AO736" t="s">
        <v>55</v>
      </c>
      <c r="AP736" s="1">
        <v>45580.481944444444</v>
      </c>
      <c r="AQ736" s="1">
        <v>45580.478472222225</v>
      </c>
    </row>
    <row r="737" spans="1:43" x14ac:dyDescent="0.35">
      <c r="A737" t="s">
        <v>4922</v>
      </c>
      <c r="B737" t="s">
        <v>4923</v>
      </c>
      <c r="C737" t="s">
        <v>4924</v>
      </c>
      <c r="F737">
        <v>15202804133</v>
      </c>
      <c r="H737" t="s">
        <v>4922</v>
      </c>
      <c r="J737" t="s">
        <v>4925</v>
      </c>
      <c r="K737" t="s">
        <v>4926</v>
      </c>
      <c r="M737" t="s">
        <v>4927</v>
      </c>
      <c r="N737" t="s">
        <v>94</v>
      </c>
      <c r="O737">
        <v>81120</v>
      </c>
      <c r="P737" t="s">
        <v>49</v>
      </c>
      <c r="U737" s="1">
        <v>45580</v>
      </c>
      <c r="V737" s="1">
        <v>45580</v>
      </c>
      <c r="W737" s="1">
        <v>45580.474999999999</v>
      </c>
      <c r="X737" s="1">
        <v>45580.474999999999</v>
      </c>
      <c r="AC737" t="s">
        <v>50</v>
      </c>
      <c r="AD737">
        <v>2975078063</v>
      </c>
      <c r="AE737" s="1">
        <v>45580.474305555559</v>
      </c>
      <c r="AF737" t="s">
        <v>4928</v>
      </c>
      <c r="AG737" t="s">
        <v>4929</v>
      </c>
      <c r="AH737" t="s">
        <v>53</v>
      </c>
      <c r="AJ737" t="s">
        <v>50</v>
      </c>
      <c r="AO737" t="s">
        <v>55</v>
      </c>
      <c r="AP737" s="1">
        <v>45580.498611111114</v>
      </c>
      <c r="AQ737" s="1">
        <v>45580.495833333334</v>
      </c>
    </row>
    <row r="738" spans="1:43" x14ac:dyDescent="0.35">
      <c r="A738" t="s">
        <v>4930</v>
      </c>
      <c r="B738" t="s">
        <v>4931</v>
      </c>
      <c r="C738" t="s">
        <v>4932</v>
      </c>
      <c r="H738" t="s">
        <v>4933</v>
      </c>
      <c r="J738" t="s">
        <v>4934</v>
      </c>
      <c r="P738" t="s">
        <v>49</v>
      </c>
      <c r="U738" s="1">
        <v>45580</v>
      </c>
      <c r="V738" s="1">
        <v>45580</v>
      </c>
      <c r="W738" s="1">
        <v>45580.568055555559</v>
      </c>
      <c r="X738" s="1">
        <v>45580.568055555559</v>
      </c>
      <c r="AC738" t="s">
        <v>50</v>
      </c>
      <c r="AD738">
        <v>2969472760</v>
      </c>
      <c r="AE738" s="1">
        <v>36916.71597222222</v>
      </c>
      <c r="AG738" t="s">
        <v>4935</v>
      </c>
      <c r="AH738" t="s">
        <v>53</v>
      </c>
      <c r="AJ738" t="s">
        <v>50</v>
      </c>
      <c r="AK738" t="s">
        <v>54</v>
      </c>
      <c r="AO738" t="s">
        <v>55</v>
      </c>
    </row>
    <row r="739" spans="1:43" x14ac:dyDescent="0.35">
      <c r="A739" t="s">
        <v>4936</v>
      </c>
      <c r="B739" t="s">
        <v>4937</v>
      </c>
      <c r="C739" t="s">
        <v>2202</v>
      </c>
      <c r="F739">
        <v>19703179283</v>
      </c>
      <c r="H739" t="s">
        <v>4938</v>
      </c>
      <c r="J739" t="s">
        <v>4939</v>
      </c>
      <c r="K739" t="s">
        <v>4940</v>
      </c>
      <c r="M739" t="s">
        <v>4941</v>
      </c>
      <c r="N739" t="s">
        <v>94</v>
      </c>
      <c r="O739">
        <v>81323</v>
      </c>
      <c r="P739" t="s">
        <v>49</v>
      </c>
      <c r="U739" s="1">
        <v>45580</v>
      </c>
      <c r="V739" s="1">
        <v>45580</v>
      </c>
      <c r="W739" s="1">
        <v>45580.680555555555</v>
      </c>
      <c r="X739" s="1">
        <v>45580.680555555555</v>
      </c>
      <c r="AC739" t="s">
        <v>50</v>
      </c>
      <c r="AD739">
        <v>2969549151</v>
      </c>
      <c r="AE739" s="1">
        <v>40212.38958333333</v>
      </c>
      <c r="AF739" t="s">
        <v>4942</v>
      </c>
      <c r="AG739" t="s">
        <v>4943</v>
      </c>
      <c r="AH739" t="s">
        <v>53</v>
      </c>
      <c r="AJ739" t="s">
        <v>50</v>
      </c>
      <c r="AO739" t="s">
        <v>55</v>
      </c>
      <c r="AP739" s="1">
        <v>45580.691666666666</v>
      </c>
      <c r="AQ739" s="1">
        <v>45580.6875</v>
      </c>
    </row>
    <row r="740" spans="1:43" x14ac:dyDescent="0.35">
      <c r="A740" t="s">
        <v>4944</v>
      </c>
      <c r="B740" t="s">
        <v>4945</v>
      </c>
      <c r="C740" t="s">
        <v>4946</v>
      </c>
      <c r="F740">
        <v>19705182959</v>
      </c>
      <c r="H740" t="s">
        <v>4944</v>
      </c>
      <c r="J740" t="s">
        <v>4947</v>
      </c>
      <c r="K740" t="s">
        <v>4948</v>
      </c>
      <c r="M740" t="s">
        <v>1990</v>
      </c>
      <c r="N740" t="s">
        <v>94</v>
      </c>
      <c r="O740">
        <v>80610</v>
      </c>
      <c r="P740" t="s">
        <v>49</v>
      </c>
      <c r="U740" s="1">
        <v>45580</v>
      </c>
      <c r="V740" s="1">
        <v>45580</v>
      </c>
      <c r="W740" s="1">
        <v>45580.401388888888</v>
      </c>
      <c r="X740" s="1">
        <v>45580.401388888888</v>
      </c>
      <c r="AC740" t="s">
        <v>50</v>
      </c>
      <c r="AD740">
        <v>2969580425</v>
      </c>
      <c r="AE740" s="1">
        <v>41190.620833333334</v>
      </c>
      <c r="AF740" t="s">
        <v>4949</v>
      </c>
      <c r="AG740" t="s">
        <v>4950</v>
      </c>
      <c r="AH740" t="s">
        <v>53</v>
      </c>
      <c r="AJ740" t="s">
        <v>50</v>
      </c>
      <c r="AO740" t="s">
        <v>55</v>
      </c>
      <c r="AP740" s="1">
        <v>45673.710416666669</v>
      </c>
      <c r="AQ740" s="1">
        <v>45580.4375</v>
      </c>
    </row>
    <row r="741" spans="1:43" x14ac:dyDescent="0.35">
      <c r="A741" t="s">
        <v>4951</v>
      </c>
      <c r="B741" t="s">
        <v>4952</v>
      </c>
      <c r="C741" t="s">
        <v>219</v>
      </c>
      <c r="F741">
        <v>17206821052</v>
      </c>
      <c r="H741" t="s">
        <v>1133</v>
      </c>
      <c r="J741" t="s">
        <v>1134</v>
      </c>
      <c r="K741" t="s">
        <v>1135</v>
      </c>
      <c r="M741" t="s">
        <v>212</v>
      </c>
      <c r="N741" t="s">
        <v>213</v>
      </c>
      <c r="O741">
        <v>80216</v>
      </c>
      <c r="P741" t="s">
        <v>49</v>
      </c>
      <c r="U741" s="1">
        <v>45581</v>
      </c>
      <c r="V741" s="1">
        <v>45581</v>
      </c>
      <c r="W741" s="1">
        <v>45623.683333333334</v>
      </c>
      <c r="X741" s="1">
        <v>45623.683333333334</v>
      </c>
      <c r="AC741" t="s">
        <v>50</v>
      </c>
      <c r="AD741">
        <v>2969558362</v>
      </c>
      <c r="AE741" s="1">
        <v>40560.525000000001</v>
      </c>
      <c r="AF741" t="s">
        <v>1136</v>
      </c>
      <c r="AG741" t="s">
        <v>4953</v>
      </c>
      <c r="AH741" t="s">
        <v>53</v>
      </c>
      <c r="AJ741" t="s">
        <v>50</v>
      </c>
      <c r="AO741" t="s">
        <v>412</v>
      </c>
      <c r="AP741" s="1">
        <v>45580.606249999997</v>
      </c>
    </row>
    <row r="742" spans="1:43" x14ac:dyDescent="0.35">
      <c r="A742" t="s">
        <v>4954</v>
      </c>
      <c r="B742" t="s">
        <v>1883</v>
      </c>
      <c r="C742" t="s">
        <v>4955</v>
      </c>
      <c r="H742" t="s">
        <v>4956</v>
      </c>
      <c r="J742" t="s">
        <v>4957</v>
      </c>
      <c r="P742" t="s">
        <v>49</v>
      </c>
      <c r="U742" s="1">
        <v>45581</v>
      </c>
      <c r="V742" s="1">
        <v>45581</v>
      </c>
      <c r="W742" s="1">
        <v>45581.536111111112</v>
      </c>
      <c r="X742" s="1">
        <v>45581.536111111112</v>
      </c>
      <c r="AC742" t="s">
        <v>50</v>
      </c>
      <c r="AD742">
        <v>2969480024</v>
      </c>
      <c r="AE742" s="1">
        <v>37427</v>
      </c>
      <c r="AF742" t="s">
        <v>4958</v>
      </c>
      <c r="AG742" t="s">
        <v>4959</v>
      </c>
      <c r="AH742" t="s">
        <v>53</v>
      </c>
      <c r="AJ742" t="s">
        <v>50</v>
      </c>
      <c r="AO742" t="s">
        <v>55</v>
      </c>
      <c r="AP742" s="1">
        <v>45566.521527777775</v>
      </c>
    </row>
    <row r="743" spans="1:43" x14ac:dyDescent="0.35">
      <c r="A743" t="s">
        <v>4960</v>
      </c>
      <c r="B743" t="s">
        <v>4961</v>
      </c>
      <c r="C743" t="s">
        <v>4962</v>
      </c>
      <c r="F743" t="s">
        <v>4963</v>
      </c>
      <c r="H743" t="s">
        <v>4960</v>
      </c>
      <c r="J743" t="s">
        <v>4964</v>
      </c>
      <c r="K743" t="s">
        <v>4965</v>
      </c>
      <c r="M743" t="s">
        <v>433</v>
      </c>
      <c r="N743" t="s">
        <v>1146</v>
      </c>
      <c r="O743">
        <v>79912</v>
      </c>
      <c r="P743" t="s">
        <v>49</v>
      </c>
      <c r="U743" s="1">
        <v>45581</v>
      </c>
      <c r="V743" s="1">
        <v>45581</v>
      </c>
      <c r="W743" s="1">
        <v>45581.418749999997</v>
      </c>
      <c r="X743" s="1">
        <v>45581.418749999997</v>
      </c>
      <c r="AC743" t="s">
        <v>50</v>
      </c>
      <c r="AD743">
        <v>2975079053</v>
      </c>
      <c r="AE743" s="1">
        <v>45581.490277777775</v>
      </c>
      <c r="AF743" t="s">
        <v>4966</v>
      </c>
      <c r="AG743" t="s">
        <v>4967</v>
      </c>
      <c r="AH743" t="s">
        <v>53</v>
      </c>
      <c r="AJ743" t="s">
        <v>50</v>
      </c>
      <c r="AK743" t="s">
        <v>54</v>
      </c>
      <c r="AO743" t="s">
        <v>55</v>
      </c>
      <c r="AP743" s="1">
        <v>45588.420138888891</v>
      </c>
      <c r="AQ743" s="1">
        <v>45588.421527777777</v>
      </c>
    </row>
    <row r="744" spans="1:43" x14ac:dyDescent="0.35">
      <c r="A744" t="s">
        <v>4968</v>
      </c>
      <c r="B744" t="s">
        <v>4969</v>
      </c>
      <c r="C744" t="s">
        <v>4970</v>
      </c>
      <c r="D744" t="s">
        <v>4971</v>
      </c>
      <c r="H744" t="s">
        <v>4972</v>
      </c>
      <c r="J744" t="s">
        <v>204</v>
      </c>
      <c r="P744" t="s">
        <v>49</v>
      </c>
      <c r="U744" s="1">
        <v>45581</v>
      </c>
      <c r="V744" s="1">
        <v>45581</v>
      </c>
      <c r="W744" s="1">
        <v>45582.383333333331</v>
      </c>
      <c r="X744" s="1">
        <v>45582.383333333331</v>
      </c>
      <c r="AC744" t="s">
        <v>50</v>
      </c>
      <c r="AD744">
        <v>1000000000</v>
      </c>
      <c r="AE744" s="1">
        <v>37295</v>
      </c>
      <c r="AG744" t="s">
        <v>4973</v>
      </c>
      <c r="AH744" t="s">
        <v>53</v>
      </c>
      <c r="AJ744" t="s">
        <v>50</v>
      </c>
      <c r="AO744" t="s">
        <v>55</v>
      </c>
      <c r="AP744" s="1">
        <v>45581.593055555553</v>
      </c>
    </row>
    <row r="745" spans="1:43" x14ac:dyDescent="0.35">
      <c r="A745" t="s">
        <v>4974</v>
      </c>
      <c r="B745" t="s">
        <v>609</v>
      </c>
      <c r="C745" t="s">
        <v>346</v>
      </c>
      <c r="F745" t="s">
        <v>202</v>
      </c>
      <c r="H745" t="s">
        <v>4975</v>
      </c>
      <c r="J745" t="s">
        <v>204</v>
      </c>
      <c r="P745" t="s">
        <v>49</v>
      </c>
      <c r="U745" s="1">
        <v>45581</v>
      </c>
      <c r="V745" s="1">
        <v>45581</v>
      </c>
      <c r="W745" s="1">
        <v>45581.552777777775</v>
      </c>
      <c r="X745" s="1">
        <v>45581.552777777775</v>
      </c>
      <c r="AC745" t="s">
        <v>50</v>
      </c>
      <c r="AD745">
        <v>1000000000</v>
      </c>
      <c r="AE745" s="1">
        <v>37295</v>
      </c>
      <c r="AG745" t="s">
        <v>4976</v>
      </c>
      <c r="AH745" t="s">
        <v>53</v>
      </c>
      <c r="AJ745" t="s">
        <v>50</v>
      </c>
      <c r="AO745" t="s">
        <v>55</v>
      </c>
      <c r="AP745" s="1">
        <v>45728.553472222222</v>
      </c>
    </row>
    <row r="746" spans="1:43" x14ac:dyDescent="0.35">
      <c r="A746" t="s">
        <v>4977</v>
      </c>
      <c r="B746" t="s">
        <v>4978</v>
      </c>
      <c r="C746" t="s">
        <v>4368</v>
      </c>
      <c r="D746" t="s">
        <v>4979</v>
      </c>
      <c r="F746" t="s">
        <v>202</v>
      </c>
      <c r="H746" t="s">
        <v>4980</v>
      </c>
      <c r="J746" t="s">
        <v>204</v>
      </c>
      <c r="P746" t="s">
        <v>49</v>
      </c>
      <c r="U746" s="1">
        <v>45581</v>
      </c>
      <c r="V746" s="1">
        <v>45581</v>
      </c>
      <c r="W746" s="1">
        <v>45581.379861111112</v>
      </c>
      <c r="X746" s="1">
        <v>45581.379861111112</v>
      </c>
      <c r="AC746" t="s">
        <v>50</v>
      </c>
      <c r="AD746">
        <v>1000000000</v>
      </c>
      <c r="AE746" s="1">
        <v>37295</v>
      </c>
      <c r="AG746" t="s">
        <v>4981</v>
      </c>
      <c r="AH746" t="s">
        <v>53</v>
      </c>
      <c r="AJ746" t="s">
        <v>50</v>
      </c>
      <c r="AO746" t="s">
        <v>55</v>
      </c>
      <c r="AP746" s="1">
        <v>45692.622916666667</v>
      </c>
    </row>
    <row r="747" spans="1:43" x14ac:dyDescent="0.35">
      <c r="A747" t="s">
        <v>4982</v>
      </c>
      <c r="B747" t="s">
        <v>3120</v>
      </c>
      <c r="C747" t="s">
        <v>4983</v>
      </c>
      <c r="D747" t="s">
        <v>4341</v>
      </c>
      <c r="F747" t="s">
        <v>202</v>
      </c>
      <c r="H747" t="s">
        <v>4984</v>
      </c>
      <c r="J747" t="s">
        <v>204</v>
      </c>
      <c r="P747" t="s">
        <v>49</v>
      </c>
      <c r="U747" s="1">
        <v>45581</v>
      </c>
      <c r="V747" s="1">
        <v>45581</v>
      </c>
      <c r="W747" s="1">
        <v>45581.379861111112</v>
      </c>
      <c r="X747" s="1">
        <v>45581.379861111112</v>
      </c>
      <c r="AC747" t="s">
        <v>50</v>
      </c>
      <c r="AD747">
        <v>1000000000</v>
      </c>
      <c r="AE747" s="1">
        <v>37295</v>
      </c>
      <c r="AG747" t="s">
        <v>4985</v>
      </c>
      <c r="AH747" t="s">
        <v>53</v>
      </c>
      <c r="AJ747" t="s">
        <v>50</v>
      </c>
      <c r="AO747" t="s">
        <v>55</v>
      </c>
      <c r="AP747" s="1">
        <v>45681.617361111108</v>
      </c>
    </row>
    <row r="748" spans="1:43" x14ac:dyDescent="0.35">
      <c r="A748" t="s">
        <v>4986</v>
      </c>
      <c r="B748" t="s">
        <v>4987</v>
      </c>
      <c r="C748" t="s">
        <v>115</v>
      </c>
      <c r="D748" t="s">
        <v>1817</v>
      </c>
      <c r="F748" t="s">
        <v>202</v>
      </c>
      <c r="H748" t="s">
        <v>4988</v>
      </c>
      <c r="J748" t="s">
        <v>204</v>
      </c>
      <c r="P748" t="s">
        <v>49</v>
      </c>
      <c r="U748" s="1">
        <v>45581</v>
      </c>
      <c r="V748" s="1">
        <v>45581</v>
      </c>
      <c r="W748" s="1">
        <v>45581.379166666666</v>
      </c>
      <c r="X748" s="1">
        <v>45581.379166666666</v>
      </c>
      <c r="AC748" t="s">
        <v>50</v>
      </c>
      <c r="AD748">
        <v>1000000000</v>
      </c>
      <c r="AE748" s="1">
        <v>37295</v>
      </c>
      <c r="AG748" t="s">
        <v>4989</v>
      </c>
      <c r="AH748" t="s">
        <v>53</v>
      </c>
      <c r="AJ748" t="s">
        <v>50</v>
      </c>
      <c r="AO748" t="s">
        <v>55</v>
      </c>
      <c r="AP748" s="1">
        <v>45581.374305555553</v>
      </c>
    </row>
    <row r="749" spans="1:43" x14ac:dyDescent="0.35">
      <c r="A749" t="s">
        <v>4990</v>
      </c>
      <c r="B749" t="s">
        <v>1375</v>
      </c>
      <c r="C749" t="s">
        <v>4991</v>
      </c>
      <c r="F749">
        <v>19153004078</v>
      </c>
      <c r="H749" t="s">
        <v>4990</v>
      </c>
      <c r="J749" t="s">
        <v>4992</v>
      </c>
      <c r="K749" t="s">
        <v>4993</v>
      </c>
      <c r="M749" t="s">
        <v>433</v>
      </c>
      <c r="N749" t="s">
        <v>137</v>
      </c>
      <c r="O749">
        <v>79928</v>
      </c>
      <c r="P749" t="s">
        <v>49</v>
      </c>
      <c r="U749" s="1">
        <v>45581</v>
      </c>
      <c r="V749" s="1">
        <v>45581</v>
      </c>
      <c r="W749" s="1">
        <v>45581.50277777778</v>
      </c>
      <c r="X749" s="1">
        <v>45581.50277777778</v>
      </c>
      <c r="AC749" t="s">
        <v>50</v>
      </c>
      <c r="AD749">
        <v>2975079000</v>
      </c>
      <c r="AE749" s="1">
        <v>45581.501388888886</v>
      </c>
      <c r="AF749" t="s">
        <v>4994</v>
      </c>
      <c r="AG749" t="s">
        <v>4995</v>
      </c>
      <c r="AH749" t="s">
        <v>53</v>
      </c>
      <c r="AJ749" t="s">
        <v>50</v>
      </c>
      <c r="AO749" t="s">
        <v>55</v>
      </c>
      <c r="AP749" s="1">
        <v>45581.55</v>
      </c>
      <c r="AQ749" s="1">
        <v>45581.506944444445</v>
      </c>
    </row>
    <row r="750" spans="1:43" x14ac:dyDescent="0.35">
      <c r="A750" t="s">
        <v>4996</v>
      </c>
      <c r="B750" t="s">
        <v>4997</v>
      </c>
      <c r="C750" t="s">
        <v>4998</v>
      </c>
      <c r="F750">
        <v>13038577540</v>
      </c>
      <c r="H750" t="s">
        <v>4996</v>
      </c>
      <c r="J750" t="s">
        <v>688</v>
      </c>
      <c r="K750" t="s">
        <v>4999</v>
      </c>
      <c r="M750" t="s">
        <v>690</v>
      </c>
      <c r="N750" t="s">
        <v>94</v>
      </c>
      <c r="O750">
        <v>80621</v>
      </c>
      <c r="P750" t="s">
        <v>49</v>
      </c>
      <c r="U750" s="1">
        <v>45581</v>
      </c>
      <c r="V750" s="1">
        <v>45581</v>
      </c>
      <c r="W750" s="1">
        <v>45581.708333333336</v>
      </c>
      <c r="X750" s="1">
        <v>45581.708333333336</v>
      </c>
      <c r="AC750" t="s">
        <v>50</v>
      </c>
      <c r="AD750">
        <v>2969588918</v>
      </c>
      <c r="AE750" s="1">
        <v>41361.425000000003</v>
      </c>
      <c r="AF750" t="s">
        <v>691</v>
      </c>
      <c r="AG750" t="s">
        <v>5000</v>
      </c>
      <c r="AH750" t="s">
        <v>53</v>
      </c>
      <c r="AJ750" t="s">
        <v>50</v>
      </c>
      <c r="AO750" t="s">
        <v>55</v>
      </c>
      <c r="AP750" s="1">
        <v>45581.716666666667</v>
      </c>
      <c r="AQ750" s="1">
        <v>45581.713194444441</v>
      </c>
    </row>
    <row r="751" spans="1:43" x14ac:dyDescent="0.35">
      <c r="A751" t="s">
        <v>5001</v>
      </c>
      <c r="B751" t="s">
        <v>5002</v>
      </c>
      <c r="C751" t="s">
        <v>5003</v>
      </c>
      <c r="F751">
        <v>18589524972</v>
      </c>
      <c r="H751" t="s">
        <v>5001</v>
      </c>
      <c r="J751" t="s">
        <v>5004</v>
      </c>
      <c r="K751" t="s">
        <v>5005</v>
      </c>
      <c r="M751" t="s">
        <v>5006</v>
      </c>
      <c r="N751" t="s">
        <v>94</v>
      </c>
      <c r="O751">
        <v>81069</v>
      </c>
      <c r="P751" t="s">
        <v>49</v>
      </c>
      <c r="U751" s="1">
        <v>45581</v>
      </c>
      <c r="V751" s="1">
        <v>45581</v>
      </c>
      <c r="W751" s="1">
        <v>45581.535416666666</v>
      </c>
      <c r="X751" s="1">
        <v>45581.535416666666</v>
      </c>
      <c r="AC751" t="s">
        <v>50</v>
      </c>
      <c r="AD751">
        <v>2975072866</v>
      </c>
      <c r="AE751" s="1">
        <v>45574.301388888889</v>
      </c>
      <c r="AG751" t="s">
        <v>5007</v>
      </c>
      <c r="AH751" t="s">
        <v>53</v>
      </c>
      <c r="AJ751" t="s">
        <v>50</v>
      </c>
      <c r="AO751" t="s">
        <v>55</v>
      </c>
      <c r="AP751" s="1">
        <v>45593.864583333336</v>
      </c>
    </row>
    <row r="752" spans="1:43" x14ac:dyDescent="0.35">
      <c r="A752" t="s">
        <v>5008</v>
      </c>
      <c r="B752" t="s">
        <v>5009</v>
      </c>
      <c r="C752" t="s">
        <v>5010</v>
      </c>
      <c r="F752">
        <v>13037100501</v>
      </c>
      <c r="H752" t="s">
        <v>5008</v>
      </c>
      <c r="J752" t="s">
        <v>5011</v>
      </c>
      <c r="K752" t="s">
        <v>5012</v>
      </c>
      <c r="M752" t="s">
        <v>5013</v>
      </c>
      <c r="N752" t="s">
        <v>94</v>
      </c>
      <c r="O752">
        <v>80615</v>
      </c>
      <c r="P752" t="s">
        <v>49</v>
      </c>
      <c r="U752" s="1">
        <v>45581</v>
      </c>
      <c r="V752" s="1">
        <v>45581</v>
      </c>
      <c r="W752" s="1">
        <v>45581.6875</v>
      </c>
      <c r="X752" s="1">
        <v>45581.6875</v>
      </c>
      <c r="AC752" t="s">
        <v>50</v>
      </c>
      <c r="AD752">
        <v>2970041904</v>
      </c>
      <c r="AE752" s="1">
        <v>44231.341666666667</v>
      </c>
      <c r="AF752" t="s">
        <v>5014</v>
      </c>
      <c r="AG752" t="s">
        <v>5015</v>
      </c>
      <c r="AH752" t="s">
        <v>53</v>
      </c>
      <c r="AJ752" t="s">
        <v>50</v>
      </c>
      <c r="AK752" t="s">
        <v>54</v>
      </c>
      <c r="AO752" t="s">
        <v>55</v>
      </c>
      <c r="AP752" s="1">
        <v>45653.73333333333</v>
      </c>
      <c r="AQ752" s="1">
        <v>45653.64166666667</v>
      </c>
    </row>
    <row r="753" spans="1:43" x14ac:dyDescent="0.35">
      <c r="A753" t="s">
        <v>5016</v>
      </c>
      <c r="B753" t="s">
        <v>5017</v>
      </c>
      <c r="C753" t="s">
        <v>5018</v>
      </c>
      <c r="F753">
        <v>19705707747</v>
      </c>
      <c r="H753" t="s">
        <v>5016</v>
      </c>
      <c r="J753" t="s">
        <v>5019</v>
      </c>
      <c r="K753" t="s">
        <v>5020</v>
      </c>
      <c r="M753" t="s">
        <v>5021</v>
      </c>
      <c r="N753" t="s">
        <v>223</v>
      </c>
      <c r="O753">
        <v>87401</v>
      </c>
      <c r="P753" t="s">
        <v>49</v>
      </c>
      <c r="U753" s="1">
        <v>45581</v>
      </c>
      <c r="V753" s="1">
        <v>45581</v>
      </c>
      <c r="W753" s="1">
        <v>45581.399305555555</v>
      </c>
      <c r="X753" s="1">
        <v>45581.399305555555</v>
      </c>
      <c r="AC753" t="s">
        <v>50</v>
      </c>
      <c r="AD753">
        <v>1000000001</v>
      </c>
      <c r="AE753" s="1">
        <v>39973.351388888892</v>
      </c>
      <c r="AF753" t="s">
        <v>51</v>
      </c>
      <c r="AG753" t="s">
        <v>5022</v>
      </c>
      <c r="AH753" t="s">
        <v>53</v>
      </c>
      <c r="AJ753" t="s">
        <v>50</v>
      </c>
      <c r="AK753" t="s">
        <v>54</v>
      </c>
      <c r="AO753" t="s">
        <v>55</v>
      </c>
      <c r="AP753" s="1">
        <v>45606.589583333334</v>
      </c>
    </row>
    <row r="754" spans="1:43" x14ac:dyDescent="0.35">
      <c r="A754" t="s">
        <v>5023</v>
      </c>
      <c r="B754" t="s">
        <v>2606</v>
      </c>
      <c r="C754" t="s">
        <v>1212</v>
      </c>
      <c r="F754">
        <v>13075228379</v>
      </c>
      <c r="H754" t="s">
        <v>5024</v>
      </c>
      <c r="J754" t="s">
        <v>5025</v>
      </c>
      <c r="K754" t="s">
        <v>5026</v>
      </c>
      <c r="M754" t="s">
        <v>3750</v>
      </c>
      <c r="N754" t="s">
        <v>94</v>
      </c>
      <c r="O754">
        <v>80631</v>
      </c>
      <c r="P754" t="s">
        <v>49</v>
      </c>
      <c r="U754" s="1">
        <v>45581</v>
      </c>
      <c r="V754" s="1">
        <v>45581</v>
      </c>
      <c r="W754" s="1">
        <v>45581.602777777778</v>
      </c>
      <c r="X754" s="1">
        <v>45581.602777777778</v>
      </c>
      <c r="AC754" t="s">
        <v>50</v>
      </c>
      <c r="AD754">
        <v>1000000001</v>
      </c>
      <c r="AE754" s="1">
        <v>39973.351388888892</v>
      </c>
      <c r="AF754" t="s">
        <v>51</v>
      </c>
      <c r="AG754" t="s">
        <v>5027</v>
      </c>
      <c r="AH754" t="s">
        <v>53</v>
      </c>
      <c r="AJ754" t="s">
        <v>50</v>
      </c>
      <c r="AK754" t="s">
        <v>54</v>
      </c>
      <c r="AO754" t="s">
        <v>55</v>
      </c>
      <c r="AP754" s="1">
        <v>45721.870833333334</v>
      </c>
    </row>
    <row r="755" spans="1:43" x14ac:dyDescent="0.35">
      <c r="A755" t="s">
        <v>5028</v>
      </c>
      <c r="B755" t="s">
        <v>5029</v>
      </c>
      <c r="C755" t="s">
        <v>5030</v>
      </c>
      <c r="F755">
        <v>18326573686</v>
      </c>
      <c r="H755" t="s">
        <v>5028</v>
      </c>
      <c r="K755" t="s">
        <v>5031</v>
      </c>
      <c r="M755" t="s">
        <v>1755</v>
      </c>
      <c r="N755" t="s">
        <v>94</v>
      </c>
      <c r="O755">
        <v>80634</v>
      </c>
      <c r="P755" t="s">
        <v>49</v>
      </c>
      <c r="U755" s="1">
        <v>45581</v>
      </c>
      <c r="V755" s="1">
        <v>45581</v>
      </c>
      <c r="W755" s="1">
        <v>45581.601388888892</v>
      </c>
      <c r="X755" s="1">
        <v>45581.601388888892</v>
      </c>
      <c r="AC755" t="s">
        <v>50</v>
      </c>
      <c r="AD755">
        <v>1000000001</v>
      </c>
      <c r="AE755" s="1">
        <v>39973.351388888892</v>
      </c>
      <c r="AF755" t="s">
        <v>51</v>
      </c>
      <c r="AG755" t="s">
        <v>5032</v>
      </c>
      <c r="AH755" t="s">
        <v>53</v>
      </c>
      <c r="AJ755" t="s">
        <v>50</v>
      </c>
      <c r="AK755" t="s">
        <v>54</v>
      </c>
      <c r="AO755" t="s">
        <v>67</v>
      </c>
    </row>
    <row r="756" spans="1:43" x14ac:dyDescent="0.35">
      <c r="A756" t="s">
        <v>5033</v>
      </c>
      <c r="B756" t="s">
        <v>5034</v>
      </c>
      <c r="C756" t="s">
        <v>468</v>
      </c>
      <c r="F756">
        <v>15759091838</v>
      </c>
      <c r="H756" t="s">
        <v>5033</v>
      </c>
      <c r="J756" t="s">
        <v>3790</v>
      </c>
      <c r="K756" t="s">
        <v>5035</v>
      </c>
      <c r="M756" t="s">
        <v>1880</v>
      </c>
      <c r="N756" t="s">
        <v>137</v>
      </c>
      <c r="O756">
        <v>77095</v>
      </c>
      <c r="P756" t="s">
        <v>49</v>
      </c>
      <c r="U756" s="1">
        <v>45581</v>
      </c>
      <c r="V756" s="1">
        <v>45581</v>
      </c>
      <c r="W756" s="1">
        <v>45581.378472222219</v>
      </c>
      <c r="X756" s="1">
        <v>45581.378472222219</v>
      </c>
      <c r="AC756" t="s">
        <v>50</v>
      </c>
      <c r="AD756">
        <v>2969579793</v>
      </c>
      <c r="AE756" s="1">
        <v>41172.685416666667</v>
      </c>
      <c r="AF756" t="s">
        <v>4580</v>
      </c>
      <c r="AG756" t="s">
        <v>5036</v>
      </c>
      <c r="AH756" t="s">
        <v>53</v>
      </c>
      <c r="AJ756" t="s">
        <v>50</v>
      </c>
      <c r="AK756" t="s">
        <v>54</v>
      </c>
      <c r="AO756" t="s">
        <v>55</v>
      </c>
      <c r="AP756" s="1">
        <v>45740.35</v>
      </c>
      <c r="AQ756" s="1">
        <v>45686.416666666664</v>
      </c>
    </row>
    <row r="757" spans="1:43" x14ac:dyDescent="0.35">
      <c r="A757" t="s">
        <v>5037</v>
      </c>
      <c r="B757" t="s">
        <v>5038</v>
      </c>
      <c r="C757" t="s">
        <v>5039</v>
      </c>
      <c r="F757">
        <v>17206359922</v>
      </c>
      <c r="H757" t="s">
        <v>5037</v>
      </c>
      <c r="J757" t="s">
        <v>5040</v>
      </c>
      <c r="K757" t="s">
        <v>5041</v>
      </c>
      <c r="M757" t="s">
        <v>1153</v>
      </c>
      <c r="N757" t="s">
        <v>94</v>
      </c>
      <c r="O757">
        <v>81101</v>
      </c>
      <c r="P757" t="s">
        <v>49</v>
      </c>
      <c r="U757" s="1">
        <v>45581</v>
      </c>
      <c r="V757" s="1">
        <v>45581</v>
      </c>
      <c r="W757" s="1">
        <v>45581.7</v>
      </c>
      <c r="X757" s="1">
        <v>45581.7</v>
      </c>
      <c r="AC757" t="s">
        <v>50</v>
      </c>
      <c r="AD757">
        <v>2975083093</v>
      </c>
      <c r="AE757" s="1">
        <v>45582.484722222223</v>
      </c>
      <c r="AF757" t="s">
        <v>5042</v>
      </c>
      <c r="AG757" t="s">
        <v>5043</v>
      </c>
      <c r="AH757" t="s">
        <v>53</v>
      </c>
      <c r="AJ757" t="s">
        <v>50</v>
      </c>
      <c r="AK757" t="s">
        <v>54</v>
      </c>
      <c r="AO757" t="s">
        <v>55</v>
      </c>
      <c r="AP757" s="1">
        <v>45583.704861111109</v>
      </c>
      <c r="AQ757" s="1">
        <v>45582.504166666666</v>
      </c>
    </row>
    <row r="758" spans="1:43" x14ac:dyDescent="0.35">
      <c r="A758" t="s">
        <v>5044</v>
      </c>
      <c r="B758" t="s">
        <v>5045</v>
      </c>
      <c r="C758" t="s">
        <v>5046</v>
      </c>
      <c r="F758">
        <v>15753220683</v>
      </c>
      <c r="H758" t="s">
        <v>5044</v>
      </c>
      <c r="J758" t="s">
        <v>5047</v>
      </c>
      <c r="K758" t="s">
        <v>5048</v>
      </c>
      <c r="M758" t="s">
        <v>5049</v>
      </c>
      <c r="N758" t="s">
        <v>223</v>
      </c>
      <c r="O758">
        <v>87006</v>
      </c>
      <c r="P758" t="s">
        <v>49</v>
      </c>
      <c r="U758" s="1">
        <v>45581</v>
      </c>
      <c r="V758" s="1">
        <v>45581</v>
      </c>
      <c r="W758" s="1">
        <v>45582.383333333331</v>
      </c>
      <c r="X758" s="1">
        <v>45582.383333333331</v>
      </c>
      <c r="AC758" t="s">
        <v>50</v>
      </c>
      <c r="AD758">
        <v>2975079583</v>
      </c>
      <c r="AE758" s="1">
        <v>45582.489583333336</v>
      </c>
      <c r="AF758" t="s">
        <v>5050</v>
      </c>
      <c r="AG758" t="s">
        <v>5051</v>
      </c>
      <c r="AH758" t="s">
        <v>53</v>
      </c>
      <c r="AJ758" t="s">
        <v>50</v>
      </c>
      <c r="AO758" t="s">
        <v>55</v>
      </c>
      <c r="AP758" s="1">
        <v>45600.75277777778</v>
      </c>
    </row>
    <row r="759" spans="1:43" x14ac:dyDescent="0.35">
      <c r="A759" t="s">
        <v>5052</v>
      </c>
      <c r="B759" t="s">
        <v>4706</v>
      </c>
      <c r="C759" t="s">
        <v>5053</v>
      </c>
      <c r="F759">
        <v>15058731322</v>
      </c>
      <c r="H759" t="s">
        <v>5052</v>
      </c>
      <c r="J759" t="s">
        <v>5054</v>
      </c>
      <c r="K759" t="s">
        <v>5055</v>
      </c>
      <c r="M759" t="s">
        <v>341</v>
      </c>
      <c r="N759" t="s">
        <v>223</v>
      </c>
      <c r="O759">
        <v>87119</v>
      </c>
      <c r="P759" t="s">
        <v>49</v>
      </c>
      <c r="U759" s="1">
        <v>45582</v>
      </c>
      <c r="V759" s="1">
        <v>45582</v>
      </c>
      <c r="W759" s="1">
        <v>45582.436805555553</v>
      </c>
      <c r="X759" s="1">
        <v>45582.436805555553</v>
      </c>
      <c r="AC759" t="s">
        <v>50</v>
      </c>
      <c r="AD759">
        <v>2972975705</v>
      </c>
      <c r="AE759" s="1">
        <v>45218.54583333333</v>
      </c>
      <c r="AF759" t="s">
        <v>5056</v>
      </c>
      <c r="AG759" t="s">
        <v>5057</v>
      </c>
      <c r="AH759" t="s">
        <v>53</v>
      </c>
      <c r="AJ759" t="s">
        <v>50</v>
      </c>
      <c r="AK759" t="s">
        <v>54</v>
      </c>
      <c r="AO759" t="s">
        <v>55</v>
      </c>
      <c r="AP759" s="1">
        <v>45582.445833333331</v>
      </c>
      <c r="AQ759" s="1">
        <v>45582.443749999999</v>
      </c>
    </row>
    <row r="760" spans="1:43" x14ac:dyDescent="0.35">
      <c r="A760" t="s">
        <v>5058</v>
      </c>
      <c r="B760" t="s">
        <v>5059</v>
      </c>
      <c r="C760" t="s">
        <v>415</v>
      </c>
      <c r="F760">
        <v>19706857105</v>
      </c>
      <c r="H760" t="s">
        <v>5060</v>
      </c>
      <c r="J760" t="s">
        <v>5061</v>
      </c>
      <c r="K760" t="s">
        <v>5062</v>
      </c>
      <c r="M760" t="s">
        <v>5063</v>
      </c>
      <c r="N760" t="s">
        <v>94</v>
      </c>
      <c r="O760">
        <v>81122</v>
      </c>
      <c r="P760" t="s">
        <v>49</v>
      </c>
      <c r="U760" s="1">
        <v>45582</v>
      </c>
      <c r="V760" s="1">
        <v>45582</v>
      </c>
      <c r="W760" s="1">
        <v>45582.412499999999</v>
      </c>
      <c r="X760" s="1">
        <v>45582.412499999999</v>
      </c>
      <c r="AC760" t="s">
        <v>50</v>
      </c>
      <c r="AD760">
        <v>2973978517</v>
      </c>
      <c r="AE760" s="1">
        <v>45264.519444444442</v>
      </c>
      <c r="AF760" t="s">
        <v>5064</v>
      </c>
      <c r="AG760" t="s">
        <v>5065</v>
      </c>
      <c r="AH760" t="s">
        <v>53</v>
      </c>
      <c r="AJ760" t="s">
        <v>50</v>
      </c>
      <c r="AO760" t="s">
        <v>55</v>
      </c>
      <c r="AP760" s="1">
        <v>45582.479861111111</v>
      </c>
      <c r="AQ760" s="1">
        <v>45582.482638888891</v>
      </c>
    </row>
    <row r="761" spans="1:43" x14ac:dyDescent="0.35">
      <c r="A761" t="s">
        <v>5066</v>
      </c>
      <c r="B761" t="s">
        <v>5067</v>
      </c>
      <c r="C761" t="s">
        <v>459</v>
      </c>
      <c r="F761">
        <v>19365393300</v>
      </c>
      <c r="H761" t="s">
        <v>5068</v>
      </c>
      <c r="J761" t="s">
        <v>3012</v>
      </c>
      <c r="K761" t="s">
        <v>1540</v>
      </c>
      <c r="L761" t="s">
        <v>5069</v>
      </c>
      <c r="M761" t="s">
        <v>120</v>
      </c>
      <c r="N761" t="s">
        <v>137</v>
      </c>
      <c r="O761">
        <v>77380</v>
      </c>
      <c r="P761" t="s">
        <v>49</v>
      </c>
      <c r="U761" s="1">
        <v>45582</v>
      </c>
      <c r="V761" s="1">
        <v>45582</v>
      </c>
      <c r="W761" s="1">
        <v>45582.362500000003</v>
      </c>
      <c r="X761" s="1">
        <v>45582.362500000003</v>
      </c>
      <c r="AC761" t="s">
        <v>50</v>
      </c>
      <c r="AD761">
        <v>2973299197</v>
      </c>
      <c r="AE761" s="1">
        <v>44998.365972222222</v>
      </c>
      <c r="AG761" t="s">
        <v>5070</v>
      </c>
      <c r="AH761" t="s">
        <v>53</v>
      </c>
      <c r="AJ761" t="s">
        <v>50</v>
      </c>
      <c r="AK761" t="s">
        <v>54</v>
      </c>
      <c r="AO761" t="s">
        <v>55</v>
      </c>
    </row>
    <row r="762" spans="1:43" x14ac:dyDescent="0.35">
      <c r="A762">
        <v>387623</v>
      </c>
      <c r="B762" t="s">
        <v>5071</v>
      </c>
      <c r="C762" t="s">
        <v>3918</v>
      </c>
      <c r="F762" t="s">
        <v>460</v>
      </c>
      <c r="H762" t="s">
        <v>590</v>
      </c>
      <c r="J762" t="s">
        <v>462</v>
      </c>
      <c r="M762" t="s">
        <v>591</v>
      </c>
      <c r="N762" t="s">
        <v>223</v>
      </c>
      <c r="O762">
        <v>87144</v>
      </c>
      <c r="P762" t="s">
        <v>49</v>
      </c>
      <c r="U762" s="1">
        <v>45582</v>
      </c>
      <c r="V762" s="1">
        <v>45582</v>
      </c>
      <c r="W762" s="1">
        <v>45616.647916666669</v>
      </c>
      <c r="X762" s="1">
        <v>45616.647916666669</v>
      </c>
      <c r="AC762" t="s">
        <v>50</v>
      </c>
      <c r="AD762">
        <v>2969543968</v>
      </c>
      <c r="AE762" s="1">
        <v>40032.470138888886</v>
      </c>
      <c r="AF762" t="s">
        <v>464</v>
      </c>
      <c r="AG762" t="s">
        <v>5072</v>
      </c>
      <c r="AH762" t="s">
        <v>53</v>
      </c>
      <c r="AJ762" t="s">
        <v>50</v>
      </c>
      <c r="AO762" t="s">
        <v>412</v>
      </c>
    </row>
    <row r="763" spans="1:43" x14ac:dyDescent="0.35">
      <c r="A763" t="s">
        <v>5073</v>
      </c>
      <c r="B763" t="s">
        <v>5074</v>
      </c>
      <c r="C763" t="s">
        <v>3121</v>
      </c>
      <c r="F763">
        <v>12082902605</v>
      </c>
      <c r="H763" t="s">
        <v>5075</v>
      </c>
      <c r="J763" t="s">
        <v>5076</v>
      </c>
      <c r="K763" t="s">
        <v>5077</v>
      </c>
      <c r="L763" t="s">
        <v>5078</v>
      </c>
      <c r="M763" t="s">
        <v>3609</v>
      </c>
      <c r="N763" t="s">
        <v>94</v>
      </c>
      <c r="O763">
        <v>80035</v>
      </c>
      <c r="P763" t="s">
        <v>49</v>
      </c>
      <c r="U763" s="1">
        <v>45582</v>
      </c>
      <c r="V763" s="1">
        <v>45582</v>
      </c>
      <c r="W763" s="1">
        <v>45623.684027777781</v>
      </c>
      <c r="X763" s="1">
        <v>45623.684027777781</v>
      </c>
      <c r="AC763" t="s">
        <v>50</v>
      </c>
      <c r="AD763">
        <v>2969763928</v>
      </c>
      <c r="AE763" s="1">
        <v>43046.576388888891</v>
      </c>
      <c r="AF763" t="s">
        <v>5079</v>
      </c>
      <c r="AG763" t="s">
        <v>5080</v>
      </c>
      <c r="AH763" t="s">
        <v>53</v>
      </c>
      <c r="AJ763" t="s">
        <v>50</v>
      </c>
      <c r="AO763" t="s">
        <v>412</v>
      </c>
      <c r="AP763" s="1">
        <v>45734.676388888889</v>
      </c>
    </row>
    <row r="764" spans="1:43" x14ac:dyDescent="0.35">
      <c r="A764" t="s">
        <v>5081</v>
      </c>
      <c r="B764" t="s">
        <v>5082</v>
      </c>
      <c r="C764" t="s">
        <v>5083</v>
      </c>
      <c r="F764">
        <v>18636028024</v>
      </c>
      <c r="H764" t="s">
        <v>5081</v>
      </c>
      <c r="J764" t="s">
        <v>5084</v>
      </c>
      <c r="K764" t="s">
        <v>5085</v>
      </c>
      <c r="M764" t="s">
        <v>1935</v>
      </c>
      <c r="N764" t="s">
        <v>94</v>
      </c>
      <c r="O764">
        <v>80503</v>
      </c>
      <c r="P764" t="s">
        <v>49</v>
      </c>
      <c r="U764" s="1">
        <v>45582</v>
      </c>
      <c r="V764" s="1">
        <v>45582</v>
      </c>
      <c r="W764" s="1">
        <v>45623.683333333334</v>
      </c>
      <c r="X764" s="1">
        <v>45623.683333333334</v>
      </c>
      <c r="AC764" t="s">
        <v>50</v>
      </c>
      <c r="AD764">
        <v>2969769847</v>
      </c>
      <c r="AE764" s="1">
        <v>43088.325694444444</v>
      </c>
      <c r="AF764" t="s">
        <v>5086</v>
      </c>
      <c r="AG764" t="s">
        <v>5087</v>
      </c>
      <c r="AH764" t="s">
        <v>53</v>
      </c>
      <c r="AJ764" t="s">
        <v>50</v>
      </c>
      <c r="AO764" t="s">
        <v>412</v>
      </c>
    </row>
    <row r="765" spans="1:43" x14ac:dyDescent="0.35">
      <c r="A765" t="s">
        <v>5088</v>
      </c>
      <c r="B765" t="s">
        <v>5089</v>
      </c>
      <c r="C765" t="s">
        <v>5090</v>
      </c>
      <c r="F765">
        <v>17208798629</v>
      </c>
      <c r="H765" t="s">
        <v>5088</v>
      </c>
      <c r="J765" t="s">
        <v>5091</v>
      </c>
      <c r="K765" t="s">
        <v>5092</v>
      </c>
      <c r="L765">
        <v>200</v>
      </c>
      <c r="M765" t="s">
        <v>5093</v>
      </c>
      <c r="N765" t="s">
        <v>94</v>
      </c>
      <c r="O765">
        <v>80435</v>
      </c>
      <c r="P765" t="s">
        <v>49</v>
      </c>
      <c r="U765" s="1">
        <v>45582</v>
      </c>
      <c r="V765" s="1">
        <v>45582</v>
      </c>
      <c r="W765" s="1">
        <v>45582.438194444447</v>
      </c>
      <c r="X765" s="1">
        <v>45582.438194444447</v>
      </c>
      <c r="AC765" t="s">
        <v>50</v>
      </c>
      <c r="AD765">
        <v>2969475433</v>
      </c>
      <c r="AE765" s="1">
        <v>37166.661111111112</v>
      </c>
      <c r="AF765" t="s">
        <v>5094</v>
      </c>
      <c r="AG765" t="s">
        <v>5095</v>
      </c>
      <c r="AH765" t="s">
        <v>53</v>
      </c>
      <c r="AJ765" t="s">
        <v>50</v>
      </c>
      <c r="AK765" t="s">
        <v>54</v>
      </c>
      <c r="AO765" t="s">
        <v>55</v>
      </c>
      <c r="AP765" s="1">
        <v>45741.65347222222</v>
      </c>
      <c r="AQ765" s="1">
        <v>45741.654861111114</v>
      </c>
    </row>
    <row r="766" spans="1:43" x14ac:dyDescent="0.35">
      <c r="A766" t="s">
        <v>5096</v>
      </c>
      <c r="B766" t="s">
        <v>5097</v>
      </c>
      <c r="C766" t="s">
        <v>5098</v>
      </c>
      <c r="F766">
        <v>19702499453</v>
      </c>
      <c r="H766" t="s">
        <v>5096</v>
      </c>
      <c r="J766" t="s">
        <v>5099</v>
      </c>
      <c r="K766" t="s">
        <v>5100</v>
      </c>
      <c r="M766" t="s">
        <v>5101</v>
      </c>
      <c r="N766" t="s">
        <v>94</v>
      </c>
      <c r="O766">
        <v>81402</v>
      </c>
      <c r="P766" t="s">
        <v>49</v>
      </c>
      <c r="U766" s="1">
        <v>45582</v>
      </c>
      <c r="V766" s="1">
        <v>45582</v>
      </c>
      <c r="W766" s="1">
        <v>45623.682638888888</v>
      </c>
      <c r="X766" s="1">
        <v>45623.682638888888</v>
      </c>
      <c r="AC766" t="s">
        <v>50</v>
      </c>
      <c r="AD766">
        <v>2970009236</v>
      </c>
      <c r="AE766" s="1">
        <v>44095.322222222225</v>
      </c>
      <c r="AF766" t="s">
        <v>5102</v>
      </c>
      <c r="AG766" t="s">
        <v>5103</v>
      </c>
      <c r="AH766" t="s">
        <v>53</v>
      </c>
      <c r="AJ766" t="s">
        <v>50</v>
      </c>
      <c r="AO766" t="s">
        <v>412</v>
      </c>
    </row>
    <row r="767" spans="1:43" x14ac:dyDescent="0.35">
      <c r="A767" t="s">
        <v>5104</v>
      </c>
      <c r="B767" t="s">
        <v>5105</v>
      </c>
      <c r="C767" t="s">
        <v>545</v>
      </c>
      <c r="F767">
        <v>13035798177</v>
      </c>
      <c r="H767" t="s">
        <v>5106</v>
      </c>
      <c r="J767" t="s">
        <v>5107</v>
      </c>
      <c r="K767" t="s">
        <v>5108</v>
      </c>
      <c r="M767" t="s">
        <v>1935</v>
      </c>
      <c r="N767" t="s">
        <v>94</v>
      </c>
      <c r="O767">
        <v>80503</v>
      </c>
      <c r="P767" t="s">
        <v>49</v>
      </c>
      <c r="U767" s="1">
        <v>45582</v>
      </c>
      <c r="V767" s="1">
        <v>45582</v>
      </c>
      <c r="W767" s="1">
        <v>45582.381944444445</v>
      </c>
      <c r="X767" s="1">
        <v>45582.381944444445</v>
      </c>
      <c r="AC767" t="s">
        <v>50</v>
      </c>
      <c r="AD767">
        <v>2974096554</v>
      </c>
      <c r="AE767" s="1">
        <v>45354.864583333336</v>
      </c>
      <c r="AF767" t="s">
        <v>5109</v>
      </c>
      <c r="AG767" t="s">
        <v>5110</v>
      </c>
      <c r="AH767" t="s">
        <v>53</v>
      </c>
      <c r="AJ767" t="s">
        <v>50</v>
      </c>
      <c r="AO767" t="s">
        <v>55</v>
      </c>
      <c r="AP767" s="1">
        <v>45582.531944444447</v>
      </c>
    </row>
    <row r="768" spans="1:43" x14ac:dyDescent="0.35">
      <c r="A768" t="s">
        <v>5111</v>
      </c>
      <c r="B768" t="s">
        <v>5112</v>
      </c>
      <c r="C768" t="s">
        <v>5113</v>
      </c>
      <c r="F768">
        <v>15627534436</v>
      </c>
      <c r="H768" t="s">
        <v>5111</v>
      </c>
      <c r="J768" t="s">
        <v>5114</v>
      </c>
      <c r="K768" t="s">
        <v>5115</v>
      </c>
      <c r="L768" t="s">
        <v>5116</v>
      </c>
      <c r="M768" t="s">
        <v>5117</v>
      </c>
      <c r="N768" t="s">
        <v>232</v>
      </c>
      <c r="O768">
        <v>85119</v>
      </c>
      <c r="P768" t="s">
        <v>49</v>
      </c>
      <c r="U768" s="1">
        <v>45582</v>
      </c>
      <c r="V768" s="1">
        <v>45582</v>
      </c>
      <c r="W768" s="1">
        <v>45583.425000000003</v>
      </c>
      <c r="X768" s="1">
        <v>45583.425000000003</v>
      </c>
      <c r="AC768" t="s">
        <v>50</v>
      </c>
      <c r="AD768">
        <v>2975083777</v>
      </c>
      <c r="AE768" s="1">
        <v>45734.512499999997</v>
      </c>
      <c r="AG768" t="s">
        <v>5118</v>
      </c>
      <c r="AH768" t="s">
        <v>53</v>
      </c>
      <c r="AJ768" t="s">
        <v>50</v>
      </c>
      <c r="AO768" t="s">
        <v>55</v>
      </c>
      <c r="AP768" s="1">
        <v>45582.306250000001</v>
      </c>
    </row>
    <row r="769" spans="1:43" x14ac:dyDescent="0.35">
      <c r="A769" t="s">
        <v>5119</v>
      </c>
      <c r="B769" t="s">
        <v>1043</v>
      </c>
      <c r="C769" t="s">
        <v>5120</v>
      </c>
      <c r="F769">
        <v>13373962246</v>
      </c>
      <c r="H769" t="s">
        <v>5121</v>
      </c>
      <c r="J769" t="s">
        <v>5122</v>
      </c>
      <c r="K769" t="s">
        <v>5123</v>
      </c>
      <c r="M769" t="s">
        <v>5124</v>
      </c>
      <c r="N769" t="s">
        <v>3250</v>
      </c>
      <c r="O769">
        <v>70634</v>
      </c>
      <c r="P769" t="s">
        <v>49</v>
      </c>
      <c r="U769" s="1">
        <v>45582</v>
      </c>
      <c r="V769" s="1">
        <v>45582</v>
      </c>
      <c r="W769" s="1">
        <v>45582</v>
      </c>
      <c r="X769" s="1">
        <v>45582</v>
      </c>
      <c r="AC769" t="s">
        <v>50</v>
      </c>
      <c r="AD769">
        <v>2973404051</v>
      </c>
      <c r="AE769" s="1">
        <v>45079.405555555553</v>
      </c>
      <c r="AG769" t="s">
        <v>5125</v>
      </c>
      <c r="AH769" t="s">
        <v>53</v>
      </c>
      <c r="AJ769" t="s">
        <v>50</v>
      </c>
      <c r="AO769" t="s">
        <v>96</v>
      </c>
    </row>
    <row r="770" spans="1:43" x14ac:dyDescent="0.35">
      <c r="A770">
        <v>387331</v>
      </c>
      <c r="B770" t="s">
        <v>5126</v>
      </c>
      <c r="C770" t="s">
        <v>5127</v>
      </c>
      <c r="F770" t="s">
        <v>460</v>
      </c>
      <c r="H770" t="s">
        <v>5128</v>
      </c>
      <c r="J770" t="s">
        <v>462</v>
      </c>
      <c r="M770" t="s">
        <v>5129</v>
      </c>
      <c r="N770" t="s">
        <v>94</v>
      </c>
      <c r="O770">
        <v>80643</v>
      </c>
      <c r="P770" t="s">
        <v>49</v>
      </c>
      <c r="U770" s="1">
        <v>45582</v>
      </c>
      <c r="V770" s="1">
        <v>45582</v>
      </c>
      <c r="W770" s="1">
        <v>45616.647916666669</v>
      </c>
      <c r="X770" s="1">
        <v>45616.647916666669</v>
      </c>
      <c r="AC770" t="s">
        <v>50</v>
      </c>
      <c r="AD770">
        <v>2969543968</v>
      </c>
      <c r="AE770" s="1">
        <v>40032.470138888886</v>
      </c>
      <c r="AF770" t="s">
        <v>464</v>
      </c>
      <c r="AG770" t="s">
        <v>5130</v>
      </c>
      <c r="AH770" t="s">
        <v>53</v>
      </c>
      <c r="AJ770" t="s">
        <v>50</v>
      </c>
      <c r="AO770" t="s">
        <v>412</v>
      </c>
    </row>
    <row r="771" spans="1:43" x14ac:dyDescent="0.35">
      <c r="A771" t="s">
        <v>5131</v>
      </c>
      <c r="B771" t="s">
        <v>5132</v>
      </c>
      <c r="C771" t="s">
        <v>3047</v>
      </c>
      <c r="F771">
        <v>19152601153</v>
      </c>
      <c r="H771" t="s">
        <v>5133</v>
      </c>
      <c r="J771" t="s">
        <v>5134</v>
      </c>
      <c r="K771" t="s">
        <v>5135</v>
      </c>
      <c r="M771" t="s">
        <v>1642</v>
      </c>
      <c r="N771" t="s">
        <v>223</v>
      </c>
      <c r="O771">
        <v>88240</v>
      </c>
      <c r="P771" t="s">
        <v>49</v>
      </c>
      <c r="U771" s="1">
        <v>45582</v>
      </c>
      <c r="V771" s="1">
        <v>45582</v>
      </c>
      <c r="W771" s="1">
        <v>45582.520138888889</v>
      </c>
      <c r="X771" s="1">
        <v>45582.520138888889</v>
      </c>
      <c r="AC771" t="s">
        <v>50</v>
      </c>
      <c r="AD771">
        <v>1000000001</v>
      </c>
      <c r="AE771" s="1">
        <v>39973.351388888892</v>
      </c>
      <c r="AF771" t="s">
        <v>51</v>
      </c>
      <c r="AG771" t="s">
        <v>5136</v>
      </c>
      <c r="AH771" t="s">
        <v>53</v>
      </c>
      <c r="AJ771" t="s">
        <v>50</v>
      </c>
      <c r="AK771" t="s">
        <v>54</v>
      </c>
      <c r="AO771" t="s">
        <v>67</v>
      </c>
    </row>
    <row r="772" spans="1:43" x14ac:dyDescent="0.35">
      <c r="A772" t="s">
        <v>5137</v>
      </c>
      <c r="B772" t="s">
        <v>5138</v>
      </c>
      <c r="C772" t="s">
        <v>2319</v>
      </c>
      <c r="F772">
        <v>17202882323</v>
      </c>
      <c r="H772" t="s">
        <v>5137</v>
      </c>
      <c r="K772" t="s">
        <v>5139</v>
      </c>
      <c r="M772" t="s">
        <v>853</v>
      </c>
      <c r="N772" t="s">
        <v>94</v>
      </c>
      <c r="O772">
        <v>80135</v>
      </c>
      <c r="P772" t="s">
        <v>49</v>
      </c>
      <c r="U772" s="1">
        <v>45582</v>
      </c>
      <c r="V772" s="1">
        <v>45582</v>
      </c>
      <c r="W772" s="1">
        <v>45582.298611111109</v>
      </c>
      <c r="X772" s="1">
        <v>45582.298611111109</v>
      </c>
      <c r="AC772" t="s">
        <v>50</v>
      </c>
      <c r="AD772">
        <v>1000000001</v>
      </c>
      <c r="AE772" s="1">
        <v>39973.351388888892</v>
      </c>
      <c r="AF772" t="s">
        <v>51</v>
      </c>
      <c r="AG772" t="s">
        <v>5140</v>
      </c>
      <c r="AH772" t="s">
        <v>53</v>
      </c>
      <c r="AJ772" t="s">
        <v>50</v>
      </c>
      <c r="AK772" t="s">
        <v>54</v>
      </c>
      <c r="AO772" t="s">
        <v>67</v>
      </c>
    </row>
    <row r="773" spans="1:43" x14ac:dyDescent="0.35">
      <c r="A773" t="s">
        <v>5141</v>
      </c>
      <c r="B773" t="s">
        <v>5142</v>
      </c>
      <c r="C773" t="s">
        <v>5143</v>
      </c>
      <c r="H773" t="s">
        <v>5141</v>
      </c>
      <c r="J773" t="s">
        <v>5144</v>
      </c>
      <c r="U773" s="1">
        <v>45582</v>
      </c>
      <c r="V773" s="1">
        <v>45582</v>
      </c>
      <c r="W773" s="1">
        <v>45582.675694444442</v>
      </c>
      <c r="X773" s="1">
        <v>45582.675694444442</v>
      </c>
      <c r="AC773" t="s">
        <v>50</v>
      </c>
      <c r="AD773">
        <v>2972352202</v>
      </c>
      <c r="AE773" s="1">
        <v>44963.613194444442</v>
      </c>
      <c r="AF773" t="s">
        <v>5145</v>
      </c>
      <c r="AG773" t="s">
        <v>5146</v>
      </c>
      <c r="AH773" t="s">
        <v>53</v>
      </c>
      <c r="AJ773" t="s">
        <v>50</v>
      </c>
      <c r="AO773" t="s">
        <v>412</v>
      </c>
      <c r="AP773" s="1">
        <v>45583.47152777778</v>
      </c>
      <c r="AQ773" s="1">
        <v>45582.693749999999</v>
      </c>
    </row>
    <row r="774" spans="1:43" x14ac:dyDescent="0.35">
      <c r="A774" t="s">
        <v>5147</v>
      </c>
      <c r="B774" t="s">
        <v>625</v>
      </c>
      <c r="C774" t="s">
        <v>5148</v>
      </c>
      <c r="F774" t="s">
        <v>5149</v>
      </c>
      <c r="H774" t="s">
        <v>5150</v>
      </c>
      <c r="J774" t="s">
        <v>5151</v>
      </c>
      <c r="K774" t="s">
        <v>5152</v>
      </c>
      <c r="M774" t="s">
        <v>5153</v>
      </c>
      <c r="N774" t="s">
        <v>1372</v>
      </c>
      <c r="O774">
        <v>92590</v>
      </c>
      <c r="P774" t="s">
        <v>49</v>
      </c>
      <c r="U774" s="1">
        <v>45582</v>
      </c>
      <c r="V774" s="1">
        <v>45582</v>
      </c>
      <c r="W774" s="1">
        <v>45582</v>
      </c>
      <c r="X774" s="1">
        <v>45582</v>
      </c>
      <c r="AC774" t="s">
        <v>50</v>
      </c>
      <c r="AD774">
        <v>2969477493</v>
      </c>
      <c r="AE774" s="1">
        <v>37291</v>
      </c>
      <c r="AF774" t="s">
        <v>5154</v>
      </c>
      <c r="AG774" t="s">
        <v>5155</v>
      </c>
      <c r="AH774" t="s">
        <v>53</v>
      </c>
      <c r="AJ774" t="s">
        <v>50</v>
      </c>
      <c r="AO774" t="s">
        <v>55</v>
      </c>
      <c r="AP774" s="1">
        <v>45721.753472222219</v>
      </c>
      <c r="AQ774" s="1">
        <v>45721.73333333333</v>
      </c>
    </row>
    <row r="775" spans="1:43" x14ac:dyDescent="0.35">
      <c r="A775" t="s">
        <v>5156</v>
      </c>
      <c r="B775" t="s">
        <v>4706</v>
      </c>
      <c r="C775" t="s">
        <v>5157</v>
      </c>
      <c r="F775">
        <v>17202345228</v>
      </c>
      <c r="H775" t="s">
        <v>5156</v>
      </c>
      <c r="J775" t="s">
        <v>5158</v>
      </c>
      <c r="K775" t="s">
        <v>5159</v>
      </c>
      <c r="M775" t="s">
        <v>5160</v>
      </c>
      <c r="N775" t="s">
        <v>94</v>
      </c>
      <c r="O775">
        <v>80442</v>
      </c>
      <c r="P775" t="s">
        <v>49</v>
      </c>
      <c r="U775" s="1">
        <v>45583</v>
      </c>
      <c r="V775" s="1">
        <v>45583</v>
      </c>
      <c r="W775" s="1">
        <v>45583.65</v>
      </c>
      <c r="X775" s="1">
        <v>45583.65</v>
      </c>
      <c r="AC775" t="s">
        <v>50</v>
      </c>
      <c r="AD775">
        <v>2969784512</v>
      </c>
      <c r="AE775" s="1">
        <v>43179.304861111108</v>
      </c>
      <c r="AF775" t="s">
        <v>5161</v>
      </c>
      <c r="AG775" t="s">
        <v>5162</v>
      </c>
      <c r="AH775" t="s">
        <v>53</v>
      </c>
      <c r="AJ775" t="s">
        <v>50</v>
      </c>
      <c r="AO775" t="s">
        <v>55</v>
      </c>
      <c r="AP775" s="1">
        <v>45583.665972222225</v>
      </c>
      <c r="AQ775" s="1">
        <v>45583.664583333331</v>
      </c>
    </row>
    <row r="776" spans="1:43" x14ac:dyDescent="0.35">
      <c r="A776" t="s">
        <v>5163</v>
      </c>
      <c r="B776" t="s">
        <v>5164</v>
      </c>
      <c r="C776" t="s">
        <v>5165</v>
      </c>
      <c r="H776" t="s">
        <v>5163</v>
      </c>
      <c r="J776" t="s">
        <v>5166</v>
      </c>
      <c r="U776" s="1">
        <v>45583</v>
      </c>
      <c r="V776" s="1">
        <v>45583</v>
      </c>
      <c r="W776" s="1">
        <v>45583.5</v>
      </c>
      <c r="X776" s="1">
        <v>45583.5</v>
      </c>
      <c r="AC776" t="s">
        <v>50</v>
      </c>
      <c r="AD776">
        <v>2969872635</v>
      </c>
      <c r="AE776" s="1">
        <v>43528.680555555555</v>
      </c>
      <c r="AF776" t="s">
        <v>5167</v>
      </c>
      <c r="AG776" t="s">
        <v>5168</v>
      </c>
      <c r="AH776" t="s">
        <v>53</v>
      </c>
      <c r="AJ776" t="s">
        <v>50</v>
      </c>
      <c r="AO776" t="s">
        <v>412</v>
      </c>
      <c r="AP776" s="1">
        <v>45587.432638888888</v>
      </c>
      <c r="AQ776" s="1">
        <v>45587.42083333333</v>
      </c>
    </row>
    <row r="777" spans="1:43" x14ac:dyDescent="0.35">
      <c r="A777" t="s">
        <v>5169</v>
      </c>
      <c r="B777" t="s">
        <v>5170</v>
      </c>
      <c r="C777" t="s">
        <v>5171</v>
      </c>
      <c r="F777">
        <v>17209859771</v>
      </c>
      <c r="H777" t="s">
        <v>5169</v>
      </c>
      <c r="J777" t="s">
        <v>5172</v>
      </c>
      <c r="K777" t="s">
        <v>5173</v>
      </c>
      <c r="L777" t="s">
        <v>5174</v>
      </c>
      <c r="M777" t="s">
        <v>2132</v>
      </c>
      <c r="N777" t="s">
        <v>94</v>
      </c>
      <c r="O777">
        <v>81506</v>
      </c>
      <c r="P777" t="s">
        <v>49</v>
      </c>
      <c r="U777" s="1">
        <v>45583</v>
      </c>
      <c r="V777" s="1">
        <v>45583</v>
      </c>
      <c r="W777" s="1">
        <v>45583.640277777777</v>
      </c>
      <c r="X777" s="1">
        <v>45583.640277777777</v>
      </c>
      <c r="AC777" t="s">
        <v>50</v>
      </c>
      <c r="AD777">
        <v>2973339029</v>
      </c>
      <c r="AE777" s="1">
        <v>45026.706944444442</v>
      </c>
      <c r="AF777" t="s">
        <v>5175</v>
      </c>
      <c r="AG777" t="s">
        <v>5176</v>
      </c>
      <c r="AH777" t="s">
        <v>53</v>
      </c>
      <c r="AJ777" t="s">
        <v>50</v>
      </c>
      <c r="AK777" t="s">
        <v>54</v>
      </c>
      <c r="AO777" t="s">
        <v>55</v>
      </c>
      <c r="AP777" s="1">
        <v>45583.65347222222</v>
      </c>
      <c r="AQ777" s="1">
        <v>45583.652083333334</v>
      </c>
    </row>
    <row r="778" spans="1:43" x14ac:dyDescent="0.35">
      <c r="A778" t="s">
        <v>5177</v>
      </c>
      <c r="B778" t="s">
        <v>5170</v>
      </c>
      <c r="C778" t="s">
        <v>5178</v>
      </c>
      <c r="F778">
        <v>19702418633</v>
      </c>
      <c r="H778" t="s">
        <v>5177</v>
      </c>
      <c r="J778" t="s">
        <v>5179</v>
      </c>
      <c r="K778" t="s">
        <v>5180</v>
      </c>
      <c r="L778" t="s">
        <v>5181</v>
      </c>
      <c r="M778" t="s">
        <v>2132</v>
      </c>
      <c r="N778" t="s">
        <v>94</v>
      </c>
      <c r="O778">
        <v>81506</v>
      </c>
      <c r="P778" t="s">
        <v>49</v>
      </c>
      <c r="U778" s="1">
        <v>45583</v>
      </c>
      <c r="V778" s="1">
        <v>45583</v>
      </c>
      <c r="W778" s="1">
        <v>45583.643750000003</v>
      </c>
      <c r="X778" s="1">
        <v>45583.643750000003</v>
      </c>
      <c r="AC778" t="s">
        <v>50</v>
      </c>
      <c r="AD778">
        <v>2972183106</v>
      </c>
      <c r="AE778" s="1">
        <v>44949.537499999999</v>
      </c>
      <c r="AF778" t="s">
        <v>5182</v>
      </c>
      <c r="AG778" t="s">
        <v>5183</v>
      </c>
      <c r="AH778" t="s">
        <v>53</v>
      </c>
      <c r="AJ778" t="s">
        <v>50</v>
      </c>
      <c r="AK778" t="s">
        <v>54</v>
      </c>
      <c r="AO778" t="s">
        <v>55</v>
      </c>
      <c r="AP778" s="1">
        <v>45583.657638888886</v>
      </c>
      <c r="AQ778" s="1">
        <v>45583.655555555553</v>
      </c>
    </row>
    <row r="779" spans="1:43" x14ac:dyDescent="0.35">
      <c r="A779" t="s">
        <v>5184</v>
      </c>
      <c r="B779" t="s">
        <v>5185</v>
      </c>
      <c r="C779" t="s">
        <v>595</v>
      </c>
      <c r="F779">
        <v>17202108763</v>
      </c>
      <c r="H779" t="s">
        <v>5184</v>
      </c>
      <c r="K779" t="s">
        <v>5186</v>
      </c>
      <c r="M779" t="s">
        <v>212</v>
      </c>
      <c r="N779" t="s">
        <v>94</v>
      </c>
      <c r="O779">
        <v>80247</v>
      </c>
      <c r="P779" t="s">
        <v>49</v>
      </c>
      <c r="U779" s="1">
        <v>45583</v>
      </c>
      <c r="V779" s="1">
        <v>45583</v>
      </c>
      <c r="W779" s="1">
        <v>45583.777083333334</v>
      </c>
      <c r="X779" s="1">
        <v>45583.777083333334</v>
      </c>
      <c r="AC779" t="s">
        <v>50</v>
      </c>
      <c r="AD779">
        <v>1000000001</v>
      </c>
      <c r="AE779" s="1">
        <v>39973.351388888892</v>
      </c>
      <c r="AF779" t="s">
        <v>51</v>
      </c>
      <c r="AG779" t="s">
        <v>5187</v>
      </c>
      <c r="AH779" t="s">
        <v>53</v>
      </c>
      <c r="AJ779" t="s">
        <v>50</v>
      </c>
      <c r="AK779" t="s">
        <v>54</v>
      </c>
      <c r="AO779" t="s">
        <v>55</v>
      </c>
      <c r="AP779" s="1">
        <v>45691.274305555555</v>
      </c>
    </row>
    <row r="780" spans="1:43" x14ac:dyDescent="0.35">
      <c r="A780" t="s">
        <v>5188</v>
      </c>
      <c r="B780" t="s">
        <v>5189</v>
      </c>
      <c r="C780" t="s">
        <v>5190</v>
      </c>
      <c r="F780">
        <v>14322090288</v>
      </c>
      <c r="H780" t="s">
        <v>5188</v>
      </c>
      <c r="J780" t="s">
        <v>5191</v>
      </c>
      <c r="K780" t="s">
        <v>5192</v>
      </c>
      <c r="M780" t="s">
        <v>1236</v>
      </c>
      <c r="N780" t="s">
        <v>137</v>
      </c>
      <c r="O780">
        <v>79360</v>
      </c>
      <c r="P780" t="s">
        <v>49</v>
      </c>
      <c r="U780" s="1">
        <v>45583</v>
      </c>
      <c r="V780" s="1">
        <v>45583</v>
      </c>
      <c r="W780" s="1">
        <v>45583.481944444444</v>
      </c>
      <c r="X780" s="1">
        <v>45583.481944444444</v>
      </c>
      <c r="AC780" t="s">
        <v>50</v>
      </c>
      <c r="AD780">
        <v>2975087256</v>
      </c>
      <c r="AE780" s="1">
        <v>45583.481249999997</v>
      </c>
      <c r="AF780" t="s">
        <v>5193</v>
      </c>
      <c r="AG780" t="s">
        <v>5194</v>
      </c>
      <c r="AH780" t="s">
        <v>53</v>
      </c>
      <c r="AJ780" t="s">
        <v>50</v>
      </c>
      <c r="AO780" t="s">
        <v>55</v>
      </c>
      <c r="AP780" s="1">
        <v>45583.51458333333</v>
      </c>
      <c r="AQ780" s="1">
        <v>45583.517361111109</v>
      </c>
    </row>
    <row r="781" spans="1:43" x14ac:dyDescent="0.35">
      <c r="A781" t="s">
        <v>5195</v>
      </c>
      <c r="B781" t="s">
        <v>5196</v>
      </c>
      <c r="C781" t="s">
        <v>5197</v>
      </c>
      <c r="F781">
        <v>13037461286</v>
      </c>
      <c r="H781" t="s">
        <v>5195</v>
      </c>
      <c r="J781" t="s">
        <v>5198</v>
      </c>
      <c r="K781" t="s">
        <v>5199</v>
      </c>
      <c r="L781" t="s">
        <v>5200</v>
      </c>
      <c r="M781" t="s">
        <v>2306</v>
      </c>
      <c r="N781" t="s">
        <v>94</v>
      </c>
      <c r="O781">
        <v>80603</v>
      </c>
      <c r="P781" t="s">
        <v>49</v>
      </c>
      <c r="U781" s="1">
        <v>45583</v>
      </c>
      <c r="V781" s="1">
        <v>45583</v>
      </c>
      <c r="W781" s="1">
        <v>45583.633333333331</v>
      </c>
      <c r="X781" s="1">
        <v>45583.633333333331</v>
      </c>
      <c r="AC781" t="s">
        <v>50</v>
      </c>
      <c r="AD781">
        <v>2969515564</v>
      </c>
      <c r="AE781" s="1">
        <v>38667.748611111114</v>
      </c>
      <c r="AF781" t="s">
        <v>5201</v>
      </c>
      <c r="AG781" t="s">
        <v>5202</v>
      </c>
      <c r="AH781" t="s">
        <v>53</v>
      </c>
      <c r="AJ781" t="s">
        <v>50</v>
      </c>
      <c r="AK781" t="s">
        <v>54</v>
      </c>
      <c r="AO781" t="s">
        <v>55</v>
      </c>
      <c r="AP781" s="1">
        <v>45736.376388888886</v>
      </c>
      <c r="AQ781" s="1">
        <v>45736.381249999999</v>
      </c>
    </row>
    <row r="782" spans="1:43" x14ac:dyDescent="0.35">
      <c r="A782">
        <v>95366</v>
      </c>
      <c r="B782" t="s">
        <v>2009</v>
      </c>
      <c r="C782" t="s">
        <v>1212</v>
      </c>
      <c r="F782" t="s">
        <v>460</v>
      </c>
      <c r="H782" t="s">
        <v>1394</v>
      </c>
      <c r="J782" t="s">
        <v>462</v>
      </c>
      <c r="M782" t="s">
        <v>1395</v>
      </c>
      <c r="N782" t="s">
        <v>94</v>
      </c>
      <c r="O782">
        <v>80018</v>
      </c>
      <c r="P782" t="s">
        <v>49</v>
      </c>
      <c r="U782" s="1">
        <v>45583</v>
      </c>
      <c r="V782" s="1">
        <v>45583</v>
      </c>
      <c r="AC782" t="s">
        <v>50</v>
      </c>
      <c r="AD782">
        <v>2969543968</v>
      </c>
      <c r="AE782" s="1">
        <v>40032.470138888886</v>
      </c>
      <c r="AG782" t="s">
        <v>5203</v>
      </c>
      <c r="AH782" t="s">
        <v>53</v>
      </c>
      <c r="AJ782" t="s">
        <v>50</v>
      </c>
      <c r="AO782" t="s">
        <v>412</v>
      </c>
    </row>
    <row r="783" spans="1:43" x14ac:dyDescent="0.35">
      <c r="A783" t="s">
        <v>5204</v>
      </c>
      <c r="B783" t="s">
        <v>5205</v>
      </c>
      <c r="C783" t="s">
        <v>141</v>
      </c>
      <c r="F783">
        <v>17193782352</v>
      </c>
      <c r="H783" t="s">
        <v>5204</v>
      </c>
      <c r="J783" t="s">
        <v>1045</v>
      </c>
      <c r="K783" t="s">
        <v>1046</v>
      </c>
      <c r="M783" t="s">
        <v>1047</v>
      </c>
      <c r="N783" t="s">
        <v>94</v>
      </c>
      <c r="O783">
        <v>81146</v>
      </c>
      <c r="P783" t="s">
        <v>49</v>
      </c>
      <c r="U783" s="1">
        <v>45583</v>
      </c>
      <c r="V783" s="1">
        <v>45583</v>
      </c>
      <c r="W783" s="1">
        <v>45583.612500000003</v>
      </c>
      <c r="X783" s="1">
        <v>45583.612500000003</v>
      </c>
      <c r="AC783" t="s">
        <v>50</v>
      </c>
      <c r="AD783">
        <v>2969602058</v>
      </c>
      <c r="AE783" s="1">
        <v>41577.594444444447</v>
      </c>
      <c r="AF783" t="s">
        <v>1048</v>
      </c>
      <c r="AG783" t="s">
        <v>5206</v>
      </c>
      <c r="AH783" t="s">
        <v>53</v>
      </c>
      <c r="AJ783" t="s">
        <v>50</v>
      </c>
      <c r="AO783" t="s">
        <v>55</v>
      </c>
      <c r="AP783" s="1">
        <v>45583.638194444444</v>
      </c>
      <c r="AQ783" s="1">
        <v>45583.634722222225</v>
      </c>
    </row>
    <row r="784" spans="1:43" x14ac:dyDescent="0.35">
      <c r="A784" t="s">
        <v>5207</v>
      </c>
      <c r="B784" t="s">
        <v>5208</v>
      </c>
      <c r="C784" t="s">
        <v>595</v>
      </c>
      <c r="F784">
        <v>18704046981</v>
      </c>
      <c r="H784" t="s">
        <v>5207</v>
      </c>
      <c r="J784" t="s">
        <v>5209</v>
      </c>
      <c r="K784" t="s">
        <v>5210</v>
      </c>
      <c r="M784" t="s">
        <v>1500</v>
      </c>
      <c r="N784" t="s">
        <v>94</v>
      </c>
      <c r="O784">
        <v>81212</v>
      </c>
      <c r="P784" t="s">
        <v>49</v>
      </c>
      <c r="U784" s="1">
        <v>45583</v>
      </c>
      <c r="V784" s="1">
        <v>45583</v>
      </c>
      <c r="W784" s="1">
        <v>45583.459722222222</v>
      </c>
      <c r="X784" s="1">
        <v>45583.459722222222</v>
      </c>
      <c r="AC784" t="s">
        <v>50</v>
      </c>
      <c r="AD784">
        <v>1000000001</v>
      </c>
      <c r="AE784" s="1">
        <v>39973.351388888892</v>
      </c>
      <c r="AF784" t="s">
        <v>51</v>
      </c>
      <c r="AG784" t="s">
        <v>5211</v>
      </c>
      <c r="AH784" t="s">
        <v>53</v>
      </c>
      <c r="AJ784" t="s">
        <v>50</v>
      </c>
      <c r="AK784" t="s">
        <v>54</v>
      </c>
      <c r="AO784" t="s">
        <v>67</v>
      </c>
    </row>
    <row r="785" spans="1:43" x14ac:dyDescent="0.35">
      <c r="A785" t="s">
        <v>5212</v>
      </c>
      <c r="B785" t="s">
        <v>5213</v>
      </c>
      <c r="C785" t="s">
        <v>162</v>
      </c>
      <c r="F785">
        <v>19708360864</v>
      </c>
      <c r="H785" t="s">
        <v>5214</v>
      </c>
      <c r="J785" t="s">
        <v>5215</v>
      </c>
      <c r="K785" t="s">
        <v>5216</v>
      </c>
      <c r="M785" t="s">
        <v>3643</v>
      </c>
      <c r="N785" t="s">
        <v>94</v>
      </c>
      <c r="O785">
        <v>80645</v>
      </c>
      <c r="P785" t="s">
        <v>49</v>
      </c>
      <c r="U785" s="1">
        <v>45583</v>
      </c>
      <c r="V785" s="1">
        <v>45583</v>
      </c>
      <c r="W785" s="1">
        <v>45583.407638888886</v>
      </c>
      <c r="X785" s="1">
        <v>45583.407638888886</v>
      </c>
      <c r="AC785" t="s">
        <v>50</v>
      </c>
      <c r="AD785">
        <v>2974097648</v>
      </c>
      <c r="AE785" s="1">
        <v>45355.805555555555</v>
      </c>
      <c r="AF785" t="s">
        <v>5217</v>
      </c>
      <c r="AG785" t="s">
        <v>5218</v>
      </c>
      <c r="AH785" t="s">
        <v>53</v>
      </c>
      <c r="AJ785" t="s">
        <v>50</v>
      </c>
      <c r="AO785" t="s">
        <v>55</v>
      </c>
      <c r="AP785" s="1">
        <v>45632.738888888889</v>
      </c>
    </row>
    <row r="786" spans="1:43" x14ac:dyDescent="0.35">
      <c r="A786" t="s">
        <v>5219</v>
      </c>
      <c r="B786" t="s">
        <v>5220</v>
      </c>
      <c r="C786" t="s">
        <v>308</v>
      </c>
      <c r="F786">
        <v>13612120996</v>
      </c>
      <c r="H786" t="s">
        <v>5219</v>
      </c>
      <c r="J786" t="s">
        <v>3012</v>
      </c>
      <c r="K786" t="s">
        <v>1540</v>
      </c>
      <c r="L786" t="s">
        <v>5221</v>
      </c>
      <c r="M786" t="s">
        <v>120</v>
      </c>
      <c r="N786" t="s">
        <v>137</v>
      </c>
      <c r="O786">
        <v>77380</v>
      </c>
      <c r="P786" t="s">
        <v>49</v>
      </c>
      <c r="U786" s="1">
        <v>45583</v>
      </c>
      <c r="V786" s="1">
        <v>45583</v>
      </c>
      <c r="W786" s="1">
        <v>45583</v>
      </c>
      <c r="X786" s="1">
        <v>45583</v>
      </c>
      <c r="AC786" t="s">
        <v>50</v>
      </c>
      <c r="AD786">
        <v>2973299197</v>
      </c>
      <c r="AE786" s="1">
        <v>44998.365972222222</v>
      </c>
      <c r="AF786" t="s">
        <v>2270</v>
      </c>
      <c r="AG786" t="s">
        <v>5222</v>
      </c>
      <c r="AH786" t="s">
        <v>53</v>
      </c>
      <c r="AJ786" t="s">
        <v>50</v>
      </c>
      <c r="AO786" t="s">
        <v>55</v>
      </c>
      <c r="AP786" s="1">
        <v>45729.479166666664</v>
      </c>
      <c r="AQ786" s="1">
        <v>45728.523611111108</v>
      </c>
    </row>
    <row r="787" spans="1:43" x14ac:dyDescent="0.35">
      <c r="A787" t="s">
        <v>5223</v>
      </c>
      <c r="B787" t="s">
        <v>5224</v>
      </c>
      <c r="C787" t="s">
        <v>5225</v>
      </c>
      <c r="F787">
        <v>19705804330</v>
      </c>
      <c r="H787" t="s">
        <v>5223</v>
      </c>
      <c r="J787" t="s">
        <v>5226</v>
      </c>
      <c r="K787" t="s">
        <v>5227</v>
      </c>
      <c r="M787" t="s">
        <v>1243</v>
      </c>
      <c r="N787" t="s">
        <v>94</v>
      </c>
      <c r="O787">
        <v>80539</v>
      </c>
      <c r="P787" t="s">
        <v>49</v>
      </c>
      <c r="U787" s="1">
        <v>45583</v>
      </c>
      <c r="V787" s="1">
        <v>45583</v>
      </c>
      <c r="W787" s="1">
        <v>45583.711805555555</v>
      </c>
      <c r="X787" s="1">
        <v>45583.711805555555</v>
      </c>
      <c r="AC787" t="s">
        <v>50</v>
      </c>
      <c r="AD787">
        <v>2972061812</v>
      </c>
      <c r="AE787" s="1">
        <v>44636.618750000001</v>
      </c>
      <c r="AF787" t="s">
        <v>5228</v>
      </c>
      <c r="AG787" t="s">
        <v>5229</v>
      </c>
      <c r="AH787" t="s">
        <v>53</v>
      </c>
      <c r="AJ787" t="s">
        <v>50</v>
      </c>
      <c r="AK787" t="s">
        <v>54</v>
      </c>
      <c r="AO787" t="s">
        <v>55</v>
      </c>
      <c r="AP787" s="1">
        <v>45583.722916666666</v>
      </c>
      <c r="AQ787" s="1">
        <v>45583.720138888886</v>
      </c>
    </row>
    <row r="788" spans="1:43" x14ac:dyDescent="0.35">
      <c r="A788" t="s">
        <v>5230</v>
      </c>
      <c r="B788" t="s">
        <v>5231</v>
      </c>
      <c r="C788" t="s">
        <v>3482</v>
      </c>
      <c r="F788">
        <v>17193793000</v>
      </c>
      <c r="H788" t="s">
        <v>5230</v>
      </c>
      <c r="J788" t="s">
        <v>5232</v>
      </c>
      <c r="K788" t="s">
        <v>5233</v>
      </c>
      <c r="M788" t="s">
        <v>5234</v>
      </c>
      <c r="N788" t="s">
        <v>94</v>
      </c>
      <c r="O788">
        <v>81133</v>
      </c>
      <c r="P788" t="s">
        <v>49</v>
      </c>
      <c r="U788" s="1">
        <v>45583</v>
      </c>
      <c r="V788" s="1">
        <v>45583</v>
      </c>
      <c r="W788" s="1">
        <v>45583.385416666664</v>
      </c>
      <c r="X788" s="1">
        <v>45583.385416666664</v>
      </c>
      <c r="AC788" t="s">
        <v>50</v>
      </c>
      <c r="AD788">
        <v>2969683442</v>
      </c>
      <c r="AE788" s="1">
        <v>42298.517361111109</v>
      </c>
      <c r="AF788" t="s">
        <v>5235</v>
      </c>
      <c r="AG788" t="s">
        <v>5236</v>
      </c>
      <c r="AH788" t="s">
        <v>53</v>
      </c>
      <c r="AJ788" t="s">
        <v>50</v>
      </c>
      <c r="AO788" t="s">
        <v>412</v>
      </c>
      <c r="AP788" s="1">
        <v>45583.396527777775</v>
      </c>
      <c r="AQ788" s="1">
        <v>45583.392361111109</v>
      </c>
    </row>
    <row r="789" spans="1:43" x14ac:dyDescent="0.35">
      <c r="A789" t="s">
        <v>5237</v>
      </c>
      <c r="B789" t="s">
        <v>3795</v>
      </c>
      <c r="C789" t="s">
        <v>2789</v>
      </c>
      <c r="F789">
        <v>15753133292</v>
      </c>
      <c r="H789" t="s">
        <v>5237</v>
      </c>
      <c r="J789" t="s">
        <v>681</v>
      </c>
      <c r="N789" t="s">
        <v>223</v>
      </c>
      <c r="P789" t="s">
        <v>49</v>
      </c>
      <c r="U789" s="1">
        <v>45583</v>
      </c>
      <c r="V789" s="1">
        <v>45583</v>
      </c>
      <c r="W789" s="1">
        <v>45583.586805555555</v>
      </c>
      <c r="X789" s="1">
        <v>45583.586805555555</v>
      </c>
      <c r="AC789" t="s">
        <v>50</v>
      </c>
      <c r="AD789">
        <v>2969474184</v>
      </c>
      <c r="AE789" s="1">
        <v>37082</v>
      </c>
      <c r="AF789" t="s">
        <v>684</v>
      </c>
      <c r="AG789" t="s">
        <v>5238</v>
      </c>
      <c r="AH789" t="s">
        <v>53</v>
      </c>
      <c r="AJ789" t="s">
        <v>50</v>
      </c>
      <c r="AK789" t="s">
        <v>54</v>
      </c>
      <c r="AO789" t="s">
        <v>67</v>
      </c>
    </row>
    <row r="790" spans="1:43" x14ac:dyDescent="0.35">
      <c r="A790" t="s">
        <v>5239</v>
      </c>
      <c r="B790" t="s">
        <v>5240</v>
      </c>
      <c r="C790" t="s">
        <v>142</v>
      </c>
      <c r="F790">
        <v>19708159080</v>
      </c>
      <c r="H790" t="s">
        <v>5239</v>
      </c>
      <c r="J790" t="s">
        <v>5241</v>
      </c>
      <c r="K790" t="s">
        <v>5242</v>
      </c>
      <c r="M790" t="s">
        <v>5243</v>
      </c>
      <c r="N790" t="s">
        <v>94</v>
      </c>
      <c r="O790">
        <v>80650</v>
      </c>
      <c r="P790" t="s">
        <v>49</v>
      </c>
      <c r="U790" s="1">
        <v>45583</v>
      </c>
      <c r="V790" s="1">
        <v>45583</v>
      </c>
      <c r="W790" s="1">
        <v>45583.411111111112</v>
      </c>
      <c r="X790" s="1">
        <v>45583.411111111112</v>
      </c>
      <c r="AC790" t="s">
        <v>50</v>
      </c>
      <c r="AD790">
        <v>2975086147</v>
      </c>
      <c r="AE790" s="1">
        <v>45583.410416666666</v>
      </c>
      <c r="AF790" t="s">
        <v>5244</v>
      </c>
      <c r="AG790" t="s">
        <v>5245</v>
      </c>
      <c r="AH790" t="s">
        <v>53</v>
      </c>
      <c r="AJ790" t="s">
        <v>50</v>
      </c>
      <c r="AO790" t="s">
        <v>55</v>
      </c>
      <c r="AP790" s="1">
        <v>45583.404166666667</v>
      </c>
    </row>
    <row r="791" spans="1:43" x14ac:dyDescent="0.35">
      <c r="A791" t="s">
        <v>5246</v>
      </c>
      <c r="B791" t="s">
        <v>5247</v>
      </c>
      <c r="C791" t="s">
        <v>5248</v>
      </c>
      <c r="F791" t="s">
        <v>5249</v>
      </c>
      <c r="H791" t="s">
        <v>5250</v>
      </c>
      <c r="J791" t="s">
        <v>5251</v>
      </c>
      <c r="K791" t="s">
        <v>1425</v>
      </c>
      <c r="L791" t="s">
        <v>1426</v>
      </c>
      <c r="M791" t="s">
        <v>1427</v>
      </c>
      <c r="N791" t="s">
        <v>121</v>
      </c>
      <c r="O791">
        <v>78701</v>
      </c>
      <c r="P791" t="s">
        <v>49</v>
      </c>
      <c r="U791" s="1">
        <v>45584</v>
      </c>
      <c r="V791" s="1">
        <v>45584</v>
      </c>
      <c r="W791" s="1">
        <v>45584</v>
      </c>
      <c r="X791" s="1">
        <v>45584</v>
      </c>
      <c r="AC791" t="s">
        <v>50</v>
      </c>
      <c r="AD791">
        <v>2969702039</v>
      </c>
      <c r="AE791" s="1">
        <v>42528.619444444441</v>
      </c>
      <c r="AG791" t="s">
        <v>5252</v>
      </c>
      <c r="AH791" t="s">
        <v>53</v>
      </c>
      <c r="AJ791" t="s">
        <v>50</v>
      </c>
      <c r="AO791" t="s">
        <v>55</v>
      </c>
    </row>
    <row r="792" spans="1:43" x14ac:dyDescent="0.35">
      <c r="A792" t="s">
        <v>5253</v>
      </c>
      <c r="B792" t="s">
        <v>162</v>
      </c>
      <c r="C792" t="s">
        <v>2346</v>
      </c>
      <c r="F792">
        <v>15399951437</v>
      </c>
      <c r="H792" t="s">
        <v>5253</v>
      </c>
      <c r="K792" t="s">
        <v>5254</v>
      </c>
      <c r="M792" t="s">
        <v>304</v>
      </c>
      <c r="N792" t="s">
        <v>94</v>
      </c>
      <c r="O792">
        <v>80911</v>
      </c>
      <c r="P792" t="s">
        <v>49</v>
      </c>
      <c r="U792" s="1">
        <v>45584</v>
      </c>
      <c r="V792" s="1">
        <v>45584</v>
      </c>
      <c r="W792" s="1">
        <v>45584.936111111114</v>
      </c>
      <c r="X792" s="1">
        <v>45584.936111111114</v>
      </c>
      <c r="AC792" t="s">
        <v>50</v>
      </c>
      <c r="AD792">
        <v>1000000001</v>
      </c>
      <c r="AE792" s="1">
        <v>39973.351388888892</v>
      </c>
      <c r="AF792" t="s">
        <v>51</v>
      </c>
      <c r="AG792" t="s">
        <v>5255</v>
      </c>
      <c r="AH792" t="s">
        <v>53</v>
      </c>
      <c r="AJ792" t="s">
        <v>50</v>
      </c>
      <c r="AK792" t="s">
        <v>54</v>
      </c>
      <c r="AO792" t="s">
        <v>67</v>
      </c>
    </row>
    <row r="793" spans="1:43" x14ac:dyDescent="0.35">
      <c r="A793" t="s">
        <v>5256</v>
      </c>
      <c r="B793" t="s">
        <v>5257</v>
      </c>
      <c r="C793" t="s">
        <v>3713</v>
      </c>
      <c r="F793">
        <v>19157609802</v>
      </c>
      <c r="H793" t="s">
        <v>5258</v>
      </c>
      <c r="J793" t="s">
        <v>5259</v>
      </c>
      <c r="K793" t="s">
        <v>5260</v>
      </c>
      <c r="M793" t="s">
        <v>433</v>
      </c>
      <c r="N793" t="s">
        <v>137</v>
      </c>
      <c r="O793">
        <v>79928</v>
      </c>
      <c r="P793" t="s">
        <v>49</v>
      </c>
      <c r="U793" s="1">
        <v>45584</v>
      </c>
      <c r="V793" s="1">
        <v>45584</v>
      </c>
      <c r="W793" s="1">
        <v>45584.540277777778</v>
      </c>
      <c r="X793" s="1">
        <v>45584.540277777778</v>
      </c>
      <c r="AC793" t="s">
        <v>50</v>
      </c>
      <c r="AD793">
        <v>1000000001</v>
      </c>
      <c r="AE793" s="1">
        <v>39973.351388888892</v>
      </c>
      <c r="AF793" t="s">
        <v>51</v>
      </c>
      <c r="AG793" t="s">
        <v>5261</v>
      </c>
      <c r="AH793" t="s">
        <v>53</v>
      </c>
      <c r="AJ793" t="s">
        <v>50</v>
      </c>
      <c r="AK793" t="s">
        <v>54</v>
      </c>
      <c r="AO793" t="s">
        <v>55</v>
      </c>
      <c r="AP793" s="1">
        <v>45584.540277777778</v>
      </c>
    </row>
    <row r="794" spans="1:43" x14ac:dyDescent="0.35">
      <c r="A794" t="s">
        <v>5262</v>
      </c>
      <c r="B794" t="s">
        <v>3795</v>
      </c>
      <c r="C794" t="s">
        <v>5263</v>
      </c>
      <c r="F794">
        <v>19708881635</v>
      </c>
      <c r="H794" t="s">
        <v>5262</v>
      </c>
      <c r="K794" t="s">
        <v>5264</v>
      </c>
      <c r="M794" t="s">
        <v>3750</v>
      </c>
      <c r="N794" t="s">
        <v>94</v>
      </c>
      <c r="O794">
        <v>80631</v>
      </c>
      <c r="P794" t="s">
        <v>49</v>
      </c>
      <c r="U794" s="1">
        <v>45584</v>
      </c>
      <c r="V794" s="1">
        <v>45584</v>
      </c>
      <c r="W794" s="1">
        <v>45584.714583333334</v>
      </c>
      <c r="X794" s="1">
        <v>45584.714583333334</v>
      </c>
      <c r="AC794" t="s">
        <v>50</v>
      </c>
      <c r="AD794">
        <v>1000000001</v>
      </c>
      <c r="AE794" s="1">
        <v>39973.351388888892</v>
      </c>
      <c r="AF794" t="s">
        <v>51</v>
      </c>
      <c r="AG794" t="s">
        <v>5265</v>
      </c>
      <c r="AH794" t="s">
        <v>53</v>
      </c>
      <c r="AJ794" t="s">
        <v>50</v>
      </c>
      <c r="AK794" t="s">
        <v>54</v>
      </c>
      <c r="AO794" t="s">
        <v>55</v>
      </c>
      <c r="AP794" s="1">
        <v>45584.714583333334</v>
      </c>
    </row>
    <row r="795" spans="1:43" x14ac:dyDescent="0.35">
      <c r="A795" t="s">
        <v>5266</v>
      </c>
      <c r="B795" t="s">
        <v>5267</v>
      </c>
      <c r="C795" t="s">
        <v>5268</v>
      </c>
      <c r="F795">
        <v>16107330874</v>
      </c>
      <c r="H795" t="s">
        <v>5266</v>
      </c>
      <c r="J795" t="s">
        <v>5269</v>
      </c>
      <c r="K795" t="s">
        <v>5270</v>
      </c>
      <c r="M795" t="s">
        <v>5271</v>
      </c>
      <c r="N795" t="s">
        <v>4214</v>
      </c>
      <c r="O795">
        <v>19129</v>
      </c>
      <c r="P795" t="s">
        <v>49</v>
      </c>
      <c r="U795" s="1">
        <v>45584</v>
      </c>
      <c r="V795" s="1">
        <v>45584</v>
      </c>
      <c r="W795" s="1">
        <v>45584.768055555556</v>
      </c>
      <c r="X795" s="1">
        <v>45584.768055555556</v>
      </c>
      <c r="AC795" t="s">
        <v>50</v>
      </c>
      <c r="AD795">
        <v>1000000001</v>
      </c>
      <c r="AE795" s="1">
        <v>39973.351388888892</v>
      </c>
      <c r="AF795" t="s">
        <v>51</v>
      </c>
      <c r="AG795" t="s">
        <v>5272</v>
      </c>
      <c r="AH795" t="s">
        <v>53</v>
      </c>
      <c r="AJ795" t="s">
        <v>50</v>
      </c>
      <c r="AK795" t="s">
        <v>54</v>
      </c>
      <c r="AO795" t="s">
        <v>55</v>
      </c>
      <c r="AP795" s="1">
        <v>45606.490277777775</v>
      </c>
      <c r="AQ795" s="1">
        <v>45587.695833333331</v>
      </c>
    </row>
    <row r="796" spans="1:43" x14ac:dyDescent="0.35">
      <c r="A796" t="s">
        <v>5273</v>
      </c>
      <c r="B796" t="s">
        <v>5274</v>
      </c>
      <c r="C796" t="s">
        <v>5275</v>
      </c>
      <c r="F796" t="s">
        <v>5276</v>
      </c>
      <c r="H796" t="s">
        <v>5273</v>
      </c>
      <c r="J796" t="s">
        <v>5277</v>
      </c>
      <c r="K796" t="s">
        <v>5278</v>
      </c>
      <c r="M796" t="s">
        <v>5279</v>
      </c>
      <c r="N796" t="s">
        <v>1449</v>
      </c>
      <c r="O796">
        <v>84535</v>
      </c>
      <c r="P796" t="s">
        <v>49</v>
      </c>
      <c r="U796" s="1">
        <v>45585</v>
      </c>
      <c r="V796" s="1">
        <v>45585</v>
      </c>
      <c r="W796" s="1">
        <v>45585</v>
      </c>
      <c r="X796" s="1">
        <v>45585</v>
      </c>
      <c r="AC796" t="s">
        <v>50</v>
      </c>
      <c r="AD796">
        <v>2972130732</v>
      </c>
      <c r="AE796" s="1">
        <v>44833.477083333331</v>
      </c>
      <c r="AG796" t="s">
        <v>5280</v>
      </c>
      <c r="AH796" t="s">
        <v>53</v>
      </c>
      <c r="AJ796" t="s">
        <v>50</v>
      </c>
      <c r="AO796" t="s">
        <v>55</v>
      </c>
    </row>
    <row r="797" spans="1:43" x14ac:dyDescent="0.35">
      <c r="A797" t="s">
        <v>5281</v>
      </c>
      <c r="B797" t="s">
        <v>5282</v>
      </c>
      <c r="C797" t="s">
        <v>5283</v>
      </c>
      <c r="F797">
        <v>19703421203</v>
      </c>
      <c r="H797" t="s">
        <v>5281</v>
      </c>
      <c r="J797" t="s">
        <v>5284</v>
      </c>
      <c r="K797" t="s">
        <v>5285</v>
      </c>
      <c r="L797">
        <v>5</v>
      </c>
      <c r="M797" t="s">
        <v>5286</v>
      </c>
      <c r="N797" t="s">
        <v>94</v>
      </c>
      <c r="O797">
        <v>80538</v>
      </c>
      <c r="P797" t="s">
        <v>49</v>
      </c>
      <c r="U797" s="1">
        <v>45585</v>
      </c>
      <c r="V797" s="1">
        <v>45585</v>
      </c>
      <c r="W797" s="1">
        <v>45585.57708333333</v>
      </c>
      <c r="X797" s="1">
        <v>45585.57708333333</v>
      </c>
      <c r="AC797" t="s">
        <v>50</v>
      </c>
      <c r="AD797">
        <v>1000000001</v>
      </c>
      <c r="AE797" s="1">
        <v>39973.351388888892</v>
      </c>
      <c r="AF797" t="s">
        <v>51</v>
      </c>
      <c r="AG797" t="s">
        <v>5287</v>
      </c>
      <c r="AH797" t="s">
        <v>53</v>
      </c>
      <c r="AJ797" t="s">
        <v>50</v>
      </c>
      <c r="AK797" t="s">
        <v>54</v>
      </c>
      <c r="AO797" t="s">
        <v>55</v>
      </c>
      <c r="AP797" s="1">
        <v>45584.568055555559</v>
      </c>
    </row>
    <row r="798" spans="1:43" x14ac:dyDescent="0.35">
      <c r="A798" t="s">
        <v>5288</v>
      </c>
      <c r="B798" t="s">
        <v>5289</v>
      </c>
      <c r="C798" t="s">
        <v>1262</v>
      </c>
      <c r="F798">
        <v>17192512787</v>
      </c>
      <c r="H798" t="s">
        <v>5288</v>
      </c>
      <c r="J798" t="s">
        <v>5290</v>
      </c>
      <c r="K798" t="s">
        <v>5291</v>
      </c>
      <c r="M798" t="s">
        <v>5292</v>
      </c>
      <c r="N798" t="s">
        <v>111</v>
      </c>
      <c r="O798">
        <v>81007</v>
      </c>
      <c r="P798" t="s">
        <v>49</v>
      </c>
      <c r="U798" s="1">
        <v>45586</v>
      </c>
      <c r="V798" s="1">
        <v>45586</v>
      </c>
      <c r="W798" s="1">
        <v>45586.613194444442</v>
      </c>
      <c r="X798" s="1">
        <v>45586.613194444442</v>
      </c>
      <c r="AC798" t="s">
        <v>50</v>
      </c>
      <c r="AD798">
        <v>2975095774</v>
      </c>
      <c r="AE798" s="1">
        <v>45586.612500000003</v>
      </c>
      <c r="AF798" t="s">
        <v>5293</v>
      </c>
      <c r="AG798" t="s">
        <v>5294</v>
      </c>
      <c r="AH798" t="s">
        <v>53</v>
      </c>
      <c r="AJ798" t="s">
        <v>50</v>
      </c>
      <c r="AO798" t="s">
        <v>55</v>
      </c>
      <c r="AP798" s="1">
        <v>45586.636805555558</v>
      </c>
      <c r="AQ798" s="1">
        <v>45586.634027777778</v>
      </c>
    </row>
    <row r="799" spans="1:43" x14ac:dyDescent="0.35">
      <c r="A799" t="s">
        <v>5295</v>
      </c>
      <c r="B799" t="s">
        <v>5296</v>
      </c>
      <c r="C799" t="s">
        <v>5297</v>
      </c>
      <c r="F799" t="s">
        <v>5298</v>
      </c>
      <c r="G799" t="s">
        <v>5299</v>
      </c>
      <c r="H799" t="s">
        <v>5300</v>
      </c>
      <c r="J799" t="s">
        <v>5301</v>
      </c>
      <c r="K799" t="s">
        <v>5302</v>
      </c>
      <c r="M799" t="s">
        <v>5303</v>
      </c>
      <c r="N799" t="s">
        <v>5304</v>
      </c>
      <c r="O799" t="s">
        <v>5305</v>
      </c>
      <c r="P799" t="s">
        <v>1372</v>
      </c>
      <c r="U799" s="1">
        <v>45586</v>
      </c>
      <c r="V799" s="1">
        <v>45586</v>
      </c>
      <c r="AC799" t="s">
        <v>50</v>
      </c>
      <c r="AD799">
        <v>2969515526</v>
      </c>
      <c r="AE799" s="1">
        <v>38666.448611111111</v>
      </c>
      <c r="AG799" t="s">
        <v>5306</v>
      </c>
      <c r="AH799" t="s">
        <v>53</v>
      </c>
      <c r="AJ799" t="s">
        <v>50</v>
      </c>
      <c r="AO799" t="s">
        <v>412</v>
      </c>
    </row>
    <row r="800" spans="1:43" x14ac:dyDescent="0.35">
      <c r="A800" t="s">
        <v>5307</v>
      </c>
      <c r="B800" t="s">
        <v>5308</v>
      </c>
      <c r="C800" t="s">
        <v>5297</v>
      </c>
      <c r="F800" t="s">
        <v>5309</v>
      </c>
      <c r="G800" t="s">
        <v>5310</v>
      </c>
      <c r="H800" t="s">
        <v>5300</v>
      </c>
      <c r="J800" t="s">
        <v>5301</v>
      </c>
      <c r="K800" t="s">
        <v>5311</v>
      </c>
      <c r="M800" t="s">
        <v>5312</v>
      </c>
      <c r="N800" t="s">
        <v>5304</v>
      </c>
      <c r="O800" t="s">
        <v>5313</v>
      </c>
      <c r="P800" t="s">
        <v>1372</v>
      </c>
      <c r="U800" s="1">
        <v>45586</v>
      </c>
      <c r="V800" s="1">
        <v>45586</v>
      </c>
      <c r="AC800" t="s">
        <v>50</v>
      </c>
      <c r="AD800">
        <v>2969515526</v>
      </c>
      <c r="AE800" s="1">
        <v>38666.448611111111</v>
      </c>
      <c r="AG800" t="s">
        <v>5314</v>
      </c>
      <c r="AH800" t="s">
        <v>53</v>
      </c>
      <c r="AJ800" t="s">
        <v>50</v>
      </c>
      <c r="AO800" t="s">
        <v>412</v>
      </c>
    </row>
    <row r="801" spans="1:41" x14ac:dyDescent="0.35">
      <c r="A801" t="s">
        <v>5315</v>
      </c>
      <c r="B801" t="s">
        <v>5316</v>
      </c>
      <c r="C801" t="s">
        <v>5317</v>
      </c>
      <c r="F801" t="s">
        <v>5318</v>
      </c>
      <c r="H801" t="s">
        <v>5315</v>
      </c>
      <c r="J801" t="s">
        <v>5319</v>
      </c>
      <c r="P801" t="s">
        <v>49</v>
      </c>
      <c r="U801" s="1">
        <v>45586</v>
      </c>
      <c r="V801" s="1">
        <v>45586</v>
      </c>
      <c r="W801" s="1">
        <v>45586</v>
      </c>
      <c r="X801" s="1">
        <v>45586</v>
      </c>
      <c r="AC801" t="s">
        <v>50</v>
      </c>
      <c r="AD801">
        <v>2969663064</v>
      </c>
      <c r="AE801" s="1">
        <v>42068.473611111112</v>
      </c>
      <c r="AG801" t="s">
        <v>5320</v>
      </c>
      <c r="AH801" t="s">
        <v>53</v>
      </c>
      <c r="AJ801" t="s">
        <v>50</v>
      </c>
      <c r="AO801" t="s">
        <v>412</v>
      </c>
    </row>
    <row r="802" spans="1:41" x14ac:dyDescent="0.35">
      <c r="A802" t="s">
        <v>5321</v>
      </c>
      <c r="B802" t="s">
        <v>5322</v>
      </c>
      <c r="C802" t="s">
        <v>5323</v>
      </c>
      <c r="H802" t="s">
        <v>5324</v>
      </c>
      <c r="J802" t="s">
        <v>5325</v>
      </c>
      <c r="O802">
        <v>545454</v>
      </c>
      <c r="P802" t="s">
        <v>1170</v>
      </c>
      <c r="U802" s="1">
        <v>45586</v>
      </c>
      <c r="V802" s="1">
        <v>45586</v>
      </c>
      <c r="AC802" t="s">
        <v>50</v>
      </c>
      <c r="AD802">
        <v>2969485805</v>
      </c>
      <c r="AE802" s="1">
        <v>37832</v>
      </c>
      <c r="AG802" t="s">
        <v>5326</v>
      </c>
      <c r="AH802" t="s">
        <v>53</v>
      </c>
      <c r="AJ802" t="s">
        <v>50</v>
      </c>
      <c r="AO802" t="s">
        <v>412</v>
      </c>
    </row>
    <row r="803" spans="1:41" x14ac:dyDescent="0.35">
      <c r="A803" t="s">
        <v>5327</v>
      </c>
      <c r="B803" t="s">
        <v>5029</v>
      </c>
      <c r="C803" t="s">
        <v>5328</v>
      </c>
      <c r="F803" t="s">
        <v>5329</v>
      </c>
      <c r="H803" t="s">
        <v>5327</v>
      </c>
      <c r="J803" t="s">
        <v>5330</v>
      </c>
      <c r="M803" t="s">
        <v>5331</v>
      </c>
      <c r="N803" t="s">
        <v>3250</v>
      </c>
      <c r="O803">
        <v>70528</v>
      </c>
      <c r="P803" t="s">
        <v>49</v>
      </c>
      <c r="U803" s="1">
        <v>45586</v>
      </c>
      <c r="V803" s="1">
        <v>45586</v>
      </c>
      <c r="W803" s="1">
        <v>45586</v>
      </c>
      <c r="X803" s="1">
        <v>45586</v>
      </c>
      <c r="AC803" t="s">
        <v>50</v>
      </c>
      <c r="AD803">
        <v>2969475448</v>
      </c>
      <c r="AE803" s="1">
        <v>37166.661111111112</v>
      </c>
      <c r="AG803" t="s">
        <v>5332</v>
      </c>
      <c r="AH803" t="s">
        <v>53</v>
      </c>
      <c r="AJ803" t="s">
        <v>50</v>
      </c>
      <c r="AO803" t="s">
        <v>412</v>
      </c>
    </row>
    <row r="804" spans="1:41" x14ac:dyDescent="0.35">
      <c r="A804" t="s">
        <v>5333</v>
      </c>
      <c r="B804" t="s">
        <v>5334</v>
      </c>
      <c r="C804" t="s">
        <v>5335</v>
      </c>
      <c r="F804">
        <v>94773887564</v>
      </c>
      <c r="H804" t="s">
        <v>5333</v>
      </c>
      <c r="J804" t="s">
        <v>5336</v>
      </c>
      <c r="K804" t="s">
        <v>5337</v>
      </c>
      <c r="O804">
        <v>11300</v>
      </c>
      <c r="P804" t="s">
        <v>5338</v>
      </c>
      <c r="U804" s="1">
        <v>45586</v>
      </c>
      <c r="V804" s="1">
        <v>45586</v>
      </c>
      <c r="AC804" t="s">
        <v>50</v>
      </c>
      <c r="AD804">
        <v>2969517065</v>
      </c>
      <c r="AE804" s="1">
        <v>38758.525000000001</v>
      </c>
      <c r="AG804" t="s">
        <v>5339</v>
      </c>
      <c r="AH804" t="s">
        <v>53</v>
      </c>
      <c r="AJ804" t="s">
        <v>50</v>
      </c>
      <c r="AO804" t="s">
        <v>412</v>
      </c>
    </row>
    <row r="805" spans="1:41" x14ac:dyDescent="0.35">
      <c r="A805" t="s">
        <v>5340</v>
      </c>
      <c r="B805" t="s">
        <v>5341</v>
      </c>
      <c r="C805" t="s">
        <v>5342</v>
      </c>
      <c r="D805" t="s">
        <v>5340</v>
      </c>
      <c r="F805">
        <v>94773887564</v>
      </c>
      <c r="H805" t="s">
        <v>5343</v>
      </c>
      <c r="J805" t="s">
        <v>5336</v>
      </c>
      <c r="K805" t="s">
        <v>5340</v>
      </c>
      <c r="L805" t="s">
        <v>5344</v>
      </c>
      <c r="M805" t="s">
        <v>5345</v>
      </c>
      <c r="N805" t="s">
        <v>5346</v>
      </c>
      <c r="O805">
        <v>11300</v>
      </c>
      <c r="P805" t="s">
        <v>5338</v>
      </c>
      <c r="U805" s="1">
        <v>45586</v>
      </c>
      <c r="V805" s="1">
        <v>45586</v>
      </c>
      <c r="AC805" t="s">
        <v>50</v>
      </c>
      <c r="AD805">
        <v>2969517065</v>
      </c>
      <c r="AE805" s="1">
        <v>38758.525000000001</v>
      </c>
      <c r="AG805" t="s">
        <v>5347</v>
      </c>
      <c r="AH805" t="s">
        <v>53</v>
      </c>
      <c r="AJ805" t="s">
        <v>50</v>
      </c>
      <c r="AO805" t="s">
        <v>412</v>
      </c>
    </row>
    <row r="806" spans="1:41" x14ac:dyDescent="0.35">
      <c r="A806" t="s">
        <v>5348</v>
      </c>
      <c r="B806" t="s">
        <v>5349</v>
      </c>
      <c r="C806" t="s">
        <v>5350</v>
      </c>
      <c r="F806" t="s">
        <v>5351</v>
      </c>
      <c r="H806" t="s">
        <v>5352</v>
      </c>
      <c r="J806" t="s">
        <v>339</v>
      </c>
      <c r="K806" t="s">
        <v>5353</v>
      </c>
      <c r="M806" t="s">
        <v>1464</v>
      </c>
      <c r="N806" t="s">
        <v>2397</v>
      </c>
      <c r="O806">
        <v>87107</v>
      </c>
      <c r="P806" t="s">
        <v>49</v>
      </c>
      <c r="U806" s="1">
        <v>45586</v>
      </c>
      <c r="V806" s="1">
        <v>45586</v>
      </c>
      <c r="AC806" t="s">
        <v>50</v>
      </c>
      <c r="AD806">
        <v>2969521508</v>
      </c>
      <c r="AE806" s="1">
        <v>39021.518055555556</v>
      </c>
      <c r="AG806" t="s">
        <v>5354</v>
      </c>
      <c r="AH806" t="s">
        <v>53</v>
      </c>
      <c r="AJ806" t="s">
        <v>50</v>
      </c>
      <c r="AO806" t="s">
        <v>412</v>
      </c>
    </row>
    <row r="807" spans="1:41" x14ac:dyDescent="0.35">
      <c r="A807" t="s">
        <v>5355</v>
      </c>
      <c r="B807" t="s">
        <v>4654</v>
      </c>
      <c r="C807" t="s">
        <v>90</v>
      </c>
      <c r="F807" t="s">
        <v>5356</v>
      </c>
      <c r="H807" t="s">
        <v>5355</v>
      </c>
      <c r="J807" t="s">
        <v>5357</v>
      </c>
      <c r="N807" t="s">
        <v>232</v>
      </c>
      <c r="O807">
        <v>85009</v>
      </c>
      <c r="P807" t="s">
        <v>49</v>
      </c>
      <c r="U807" s="1">
        <v>45586</v>
      </c>
      <c r="V807" s="1">
        <v>45586</v>
      </c>
      <c r="W807" s="1">
        <v>45586</v>
      </c>
      <c r="X807" s="1">
        <v>45586</v>
      </c>
      <c r="AC807" t="s">
        <v>50</v>
      </c>
      <c r="AD807">
        <v>2969671340</v>
      </c>
      <c r="AE807" s="1">
        <v>42172.574305555558</v>
      </c>
      <c r="AG807" t="s">
        <v>5358</v>
      </c>
      <c r="AH807" t="s">
        <v>53</v>
      </c>
      <c r="AJ807" t="s">
        <v>50</v>
      </c>
      <c r="AO807" t="s">
        <v>412</v>
      </c>
    </row>
    <row r="808" spans="1:41" x14ac:dyDescent="0.35">
      <c r="A808" t="s">
        <v>5359</v>
      </c>
      <c r="B808" t="s">
        <v>5360</v>
      </c>
      <c r="C808" t="s">
        <v>5361</v>
      </c>
      <c r="F808" t="s">
        <v>5362</v>
      </c>
      <c r="H808" t="s">
        <v>5359</v>
      </c>
      <c r="J808" t="s">
        <v>5363</v>
      </c>
      <c r="K808" t="s">
        <v>5364</v>
      </c>
      <c r="M808" t="s">
        <v>5365</v>
      </c>
      <c r="N808" t="s">
        <v>1449</v>
      </c>
      <c r="O808">
        <v>84660</v>
      </c>
      <c r="P808" t="s">
        <v>49</v>
      </c>
      <c r="U808" s="1">
        <v>45586</v>
      </c>
      <c r="V808" s="1">
        <v>45586</v>
      </c>
      <c r="W808" s="1">
        <v>45586</v>
      </c>
      <c r="X808" s="1">
        <v>45586</v>
      </c>
      <c r="AC808" t="s">
        <v>50</v>
      </c>
      <c r="AD808">
        <v>2969485645</v>
      </c>
      <c r="AE808" s="1">
        <v>37819</v>
      </c>
      <c r="AG808" t="s">
        <v>5366</v>
      </c>
      <c r="AH808" t="s">
        <v>53</v>
      </c>
      <c r="AJ808" t="s">
        <v>50</v>
      </c>
      <c r="AO808" t="s">
        <v>412</v>
      </c>
    </row>
    <row r="809" spans="1:41" x14ac:dyDescent="0.35">
      <c r="A809" t="s">
        <v>5367</v>
      </c>
      <c r="B809" t="s">
        <v>5368</v>
      </c>
      <c r="C809" t="s">
        <v>5369</v>
      </c>
      <c r="F809" t="s">
        <v>5370</v>
      </c>
      <c r="H809" t="s">
        <v>5371</v>
      </c>
      <c r="J809" t="s">
        <v>5363</v>
      </c>
      <c r="K809" t="s">
        <v>5372</v>
      </c>
      <c r="M809" t="s">
        <v>786</v>
      </c>
      <c r="N809" t="s">
        <v>787</v>
      </c>
      <c r="O809">
        <v>84059</v>
      </c>
      <c r="P809" t="s">
        <v>49</v>
      </c>
      <c r="U809" s="1">
        <v>45586</v>
      </c>
      <c r="V809" s="1">
        <v>45586</v>
      </c>
      <c r="W809" s="1">
        <v>45586</v>
      </c>
      <c r="X809" s="1">
        <v>45586</v>
      </c>
      <c r="AC809" t="s">
        <v>50</v>
      </c>
      <c r="AD809">
        <v>2969485645</v>
      </c>
      <c r="AE809" s="1">
        <v>37819</v>
      </c>
      <c r="AG809" t="s">
        <v>5373</v>
      </c>
      <c r="AH809" t="s">
        <v>53</v>
      </c>
      <c r="AJ809" t="s">
        <v>50</v>
      </c>
      <c r="AO809" t="s">
        <v>412</v>
      </c>
    </row>
    <row r="810" spans="1:41" x14ac:dyDescent="0.35">
      <c r="A810" t="s">
        <v>5374</v>
      </c>
      <c r="B810" t="s">
        <v>5375</v>
      </c>
      <c r="C810" t="s">
        <v>283</v>
      </c>
      <c r="F810" t="s">
        <v>5376</v>
      </c>
      <c r="H810" t="s">
        <v>5374</v>
      </c>
      <c r="J810" t="s">
        <v>5363</v>
      </c>
      <c r="N810" t="s">
        <v>5377</v>
      </c>
      <c r="O810">
        <v>83431</v>
      </c>
      <c r="P810" t="s">
        <v>49</v>
      </c>
      <c r="U810" s="1">
        <v>45586</v>
      </c>
      <c r="V810" s="1">
        <v>45586</v>
      </c>
      <c r="W810" s="1">
        <v>45586</v>
      </c>
      <c r="X810" s="1">
        <v>45586</v>
      </c>
      <c r="AC810" t="s">
        <v>50</v>
      </c>
      <c r="AD810">
        <v>2969485645</v>
      </c>
      <c r="AE810" s="1">
        <v>37819</v>
      </c>
      <c r="AG810" t="s">
        <v>5378</v>
      </c>
      <c r="AH810" t="s">
        <v>53</v>
      </c>
      <c r="AJ810" t="s">
        <v>50</v>
      </c>
      <c r="AO810" t="s">
        <v>412</v>
      </c>
    </row>
    <row r="811" spans="1:41" x14ac:dyDescent="0.35">
      <c r="A811" t="s">
        <v>5379</v>
      </c>
      <c r="B811" t="s">
        <v>5380</v>
      </c>
      <c r="C811" t="s">
        <v>576</v>
      </c>
      <c r="F811" t="s">
        <v>5381</v>
      </c>
      <c r="H811" t="s">
        <v>5379</v>
      </c>
      <c r="J811" t="s">
        <v>5363</v>
      </c>
      <c r="K811" t="s">
        <v>5382</v>
      </c>
      <c r="M811" t="s">
        <v>5383</v>
      </c>
      <c r="N811" t="s">
        <v>1449</v>
      </c>
      <c r="O811">
        <v>84057</v>
      </c>
      <c r="P811" t="s">
        <v>49</v>
      </c>
      <c r="U811" s="1">
        <v>45586</v>
      </c>
      <c r="V811" s="1">
        <v>45586</v>
      </c>
      <c r="W811" s="1">
        <v>45586</v>
      </c>
      <c r="X811" s="1">
        <v>45586</v>
      </c>
      <c r="AC811" t="s">
        <v>50</v>
      </c>
      <c r="AD811">
        <v>2969485645</v>
      </c>
      <c r="AE811" s="1">
        <v>37819</v>
      </c>
      <c r="AG811" t="s">
        <v>5384</v>
      </c>
      <c r="AH811" t="s">
        <v>53</v>
      </c>
      <c r="AJ811" t="s">
        <v>50</v>
      </c>
      <c r="AO811" t="s">
        <v>412</v>
      </c>
    </row>
    <row r="812" spans="1:41" x14ac:dyDescent="0.35">
      <c r="A812" t="s">
        <v>5385</v>
      </c>
      <c r="B812" t="s">
        <v>5386</v>
      </c>
      <c r="C812" t="s">
        <v>5387</v>
      </c>
      <c r="F812" t="s">
        <v>5388</v>
      </c>
      <c r="H812" t="s">
        <v>5389</v>
      </c>
      <c r="J812" t="s">
        <v>5363</v>
      </c>
      <c r="K812" t="s">
        <v>5390</v>
      </c>
      <c r="M812" t="s">
        <v>5391</v>
      </c>
      <c r="N812" t="s">
        <v>1449</v>
      </c>
      <c r="O812">
        <v>84120</v>
      </c>
      <c r="P812" t="s">
        <v>49</v>
      </c>
      <c r="U812" s="1">
        <v>45586</v>
      </c>
      <c r="V812" s="1">
        <v>45586</v>
      </c>
      <c r="W812" s="1">
        <v>45586</v>
      </c>
      <c r="X812" s="1">
        <v>45586</v>
      </c>
      <c r="AC812" t="s">
        <v>50</v>
      </c>
      <c r="AD812">
        <v>2969485645</v>
      </c>
      <c r="AE812" s="1">
        <v>37819</v>
      </c>
      <c r="AG812" t="s">
        <v>5392</v>
      </c>
      <c r="AH812" t="s">
        <v>53</v>
      </c>
      <c r="AJ812" t="s">
        <v>50</v>
      </c>
      <c r="AO812" t="s">
        <v>412</v>
      </c>
    </row>
    <row r="813" spans="1:41" x14ac:dyDescent="0.35">
      <c r="A813" t="s">
        <v>5393</v>
      </c>
      <c r="B813" t="s">
        <v>5394</v>
      </c>
      <c r="C813" t="s">
        <v>2766</v>
      </c>
      <c r="F813" t="s">
        <v>5395</v>
      </c>
      <c r="H813" t="s">
        <v>5393</v>
      </c>
      <c r="J813" t="s">
        <v>5363</v>
      </c>
      <c r="N813" t="s">
        <v>258</v>
      </c>
      <c r="O813">
        <v>84660</v>
      </c>
      <c r="P813" t="s">
        <v>49</v>
      </c>
      <c r="U813" s="1">
        <v>45586</v>
      </c>
      <c r="V813" s="1">
        <v>45586</v>
      </c>
      <c r="W813" s="1">
        <v>45586</v>
      </c>
      <c r="X813" s="1">
        <v>45586</v>
      </c>
      <c r="AC813" t="s">
        <v>50</v>
      </c>
      <c r="AD813">
        <v>2969485645</v>
      </c>
      <c r="AE813" s="1">
        <v>37819</v>
      </c>
      <c r="AG813" t="s">
        <v>5396</v>
      </c>
      <c r="AH813" t="s">
        <v>53</v>
      </c>
      <c r="AJ813" t="s">
        <v>50</v>
      </c>
      <c r="AO813" t="s">
        <v>412</v>
      </c>
    </row>
    <row r="814" spans="1:41" x14ac:dyDescent="0.35">
      <c r="A814" t="s">
        <v>5397</v>
      </c>
      <c r="B814" t="s">
        <v>5398</v>
      </c>
      <c r="C814" t="s">
        <v>1736</v>
      </c>
      <c r="F814" t="s">
        <v>5399</v>
      </c>
      <c r="H814" t="s">
        <v>5397</v>
      </c>
      <c r="J814" t="s">
        <v>5363</v>
      </c>
      <c r="N814" t="s">
        <v>258</v>
      </c>
      <c r="O814">
        <v>84660</v>
      </c>
      <c r="P814" t="s">
        <v>49</v>
      </c>
      <c r="U814" s="1">
        <v>45586</v>
      </c>
      <c r="V814" s="1">
        <v>45586</v>
      </c>
      <c r="W814" s="1">
        <v>45586</v>
      </c>
      <c r="X814" s="1">
        <v>45586</v>
      </c>
      <c r="AC814" t="s">
        <v>50</v>
      </c>
      <c r="AD814">
        <v>2969485645</v>
      </c>
      <c r="AE814" s="1">
        <v>37819</v>
      </c>
      <c r="AG814" t="s">
        <v>5400</v>
      </c>
      <c r="AH814" t="s">
        <v>53</v>
      </c>
      <c r="AJ814" t="s">
        <v>50</v>
      </c>
      <c r="AO814" t="s">
        <v>412</v>
      </c>
    </row>
    <row r="815" spans="1:41" x14ac:dyDescent="0.35">
      <c r="A815" t="s">
        <v>5401</v>
      </c>
      <c r="B815" t="s">
        <v>5402</v>
      </c>
      <c r="C815" t="s">
        <v>2963</v>
      </c>
      <c r="F815" t="s">
        <v>5403</v>
      </c>
      <c r="H815" t="s">
        <v>5404</v>
      </c>
      <c r="J815" t="s">
        <v>5363</v>
      </c>
      <c r="M815" t="s">
        <v>5405</v>
      </c>
      <c r="N815" t="s">
        <v>5377</v>
      </c>
      <c r="O815">
        <v>83445</v>
      </c>
      <c r="P815" t="s">
        <v>49</v>
      </c>
      <c r="U815" s="1">
        <v>45586</v>
      </c>
      <c r="V815" s="1">
        <v>45586</v>
      </c>
      <c r="W815" s="1">
        <v>45586</v>
      </c>
      <c r="X815" s="1">
        <v>45586</v>
      </c>
      <c r="AC815" t="s">
        <v>50</v>
      </c>
      <c r="AD815">
        <v>2969485645</v>
      </c>
      <c r="AE815" s="1">
        <v>37819</v>
      </c>
      <c r="AG815" t="s">
        <v>5406</v>
      </c>
      <c r="AH815" t="s">
        <v>53</v>
      </c>
      <c r="AJ815" t="s">
        <v>50</v>
      </c>
      <c r="AO815" t="s">
        <v>412</v>
      </c>
    </row>
    <row r="816" spans="1:41" x14ac:dyDescent="0.35">
      <c r="A816" t="s">
        <v>5407</v>
      </c>
      <c r="B816" t="s">
        <v>5408</v>
      </c>
      <c r="C816" t="s">
        <v>1682</v>
      </c>
      <c r="F816" t="s">
        <v>5409</v>
      </c>
      <c r="H816" t="s">
        <v>5407</v>
      </c>
      <c r="J816" t="s">
        <v>5363</v>
      </c>
      <c r="N816" t="s">
        <v>5377</v>
      </c>
      <c r="O816">
        <v>83706</v>
      </c>
      <c r="P816" t="s">
        <v>49</v>
      </c>
      <c r="U816" s="1">
        <v>45586</v>
      </c>
      <c r="V816" s="1">
        <v>45586</v>
      </c>
      <c r="W816" s="1">
        <v>45586</v>
      </c>
      <c r="X816" s="1">
        <v>45586</v>
      </c>
      <c r="AC816" t="s">
        <v>50</v>
      </c>
      <c r="AD816">
        <v>2969485645</v>
      </c>
      <c r="AE816" s="1">
        <v>37819</v>
      </c>
      <c r="AG816" t="s">
        <v>5410</v>
      </c>
      <c r="AH816" t="s">
        <v>53</v>
      </c>
      <c r="AJ816" t="s">
        <v>50</v>
      </c>
      <c r="AO816" t="s">
        <v>412</v>
      </c>
    </row>
    <row r="817" spans="1:43" x14ac:dyDescent="0.35">
      <c r="A817" t="s">
        <v>5411</v>
      </c>
      <c r="B817" t="s">
        <v>2123</v>
      </c>
      <c r="C817" t="s">
        <v>2635</v>
      </c>
      <c r="F817">
        <v>12084211031</v>
      </c>
      <c r="H817" t="s">
        <v>5411</v>
      </c>
      <c r="J817" t="s">
        <v>5363</v>
      </c>
      <c r="N817" t="s">
        <v>5377</v>
      </c>
      <c r="O817">
        <v>83706</v>
      </c>
      <c r="P817" t="s">
        <v>49</v>
      </c>
      <c r="U817" s="1">
        <v>45586</v>
      </c>
      <c r="V817" s="1">
        <v>45586</v>
      </c>
      <c r="W817" s="1">
        <v>45586</v>
      </c>
      <c r="X817" s="1">
        <v>45586</v>
      </c>
      <c r="AC817" t="s">
        <v>50</v>
      </c>
      <c r="AD817">
        <v>2969485645</v>
      </c>
      <c r="AE817" s="1">
        <v>37819</v>
      </c>
      <c r="AG817" t="s">
        <v>5412</v>
      </c>
      <c r="AH817" t="s">
        <v>53</v>
      </c>
      <c r="AJ817" t="s">
        <v>50</v>
      </c>
      <c r="AO817" t="s">
        <v>412</v>
      </c>
    </row>
    <row r="818" spans="1:43" x14ac:dyDescent="0.35">
      <c r="A818" t="s">
        <v>5413</v>
      </c>
      <c r="B818" t="s">
        <v>5414</v>
      </c>
      <c r="C818" t="s">
        <v>5415</v>
      </c>
      <c r="F818" t="s">
        <v>5416</v>
      </c>
      <c r="H818" t="s">
        <v>5413</v>
      </c>
      <c r="J818" t="s">
        <v>5363</v>
      </c>
      <c r="K818" t="s">
        <v>5417</v>
      </c>
      <c r="M818" t="s">
        <v>5365</v>
      </c>
      <c r="N818" t="s">
        <v>1449</v>
      </c>
      <c r="O818">
        <v>84660</v>
      </c>
      <c r="P818" t="s">
        <v>49</v>
      </c>
      <c r="U818" s="1">
        <v>45586</v>
      </c>
      <c r="V818" s="1">
        <v>45586</v>
      </c>
      <c r="W818" s="1">
        <v>45586</v>
      </c>
      <c r="X818" s="1">
        <v>45586</v>
      </c>
      <c r="AC818" t="s">
        <v>50</v>
      </c>
      <c r="AD818">
        <v>2969485645</v>
      </c>
      <c r="AE818" s="1">
        <v>37819</v>
      </c>
      <c r="AG818" t="s">
        <v>5418</v>
      </c>
      <c r="AH818" t="s">
        <v>53</v>
      </c>
      <c r="AJ818" t="s">
        <v>50</v>
      </c>
      <c r="AO818" t="s">
        <v>412</v>
      </c>
    </row>
    <row r="819" spans="1:43" x14ac:dyDescent="0.35">
      <c r="A819" t="s">
        <v>5419</v>
      </c>
      <c r="B819" t="s">
        <v>5420</v>
      </c>
      <c r="C819" t="s">
        <v>5421</v>
      </c>
      <c r="F819">
        <f>1435-986-3012</f>
        <v>-2563</v>
      </c>
      <c r="H819" t="s">
        <v>5419</v>
      </c>
      <c r="J819" t="s">
        <v>5363</v>
      </c>
      <c r="N819" t="s">
        <v>258</v>
      </c>
      <c r="O819">
        <v>84770</v>
      </c>
      <c r="P819" t="s">
        <v>49</v>
      </c>
      <c r="U819" s="1">
        <v>45586</v>
      </c>
      <c r="V819" s="1">
        <v>45586</v>
      </c>
      <c r="W819" s="1">
        <v>45586</v>
      </c>
      <c r="X819" s="1">
        <v>45586</v>
      </c>
      <c r="AC819" t="s">
        <v>50</v>
      </c>
      <c r="AD819">
        <v>2969485645</v>
      </c>
      <c r="AE819" s="1">
        <v>37819</v>
      </c>
      <c r="AG819" t="s">
        <v>5422</v>
      </c>
      <c r="AH819" t="s">
        <v>53</v>
      </c>
      <c r="AJ819" t="s">
        <v>50</v>
      </c>
      <c r="AO819" t="s">
        <v>412</v>
      </c>
    </row>
    <row r="820" spans="1:43" x14ac:dyDescent="0.35">
      <c r="A820" t="s">
        <v>5423</v>
      </c>
      <c r="B820" t="s">
        <v>3064</v>
      </c>
      <c r="C820" t="s">
        <v>468</v>
      </c>
      <c r="F820" t="s">
        <v>5424</v>
      </c>
      <c r="H820" t="s">
        <v>5423</v>
      </c>
      <c r="J820" t="s">
        <v>5363</v>
      </c>
      <c r="K820" t="s">
        <v>5425</v>
      </c>
      <c r="M820" t="s">
        <v>5426</v>
      </c>
      <c r="N820" t="s">
        <v>1449</v>
      </c>
      <c r="O820" t="s">
        <v>5427</v>
      </c>
      <c r="P820" t="s">
        <v>49</v>
      </c>
      <c r="U820" s="1">
        <v>45586</v>
      </c>
      <c r="V820" s="1">
        <v>45586</v>
      </c>
      <c r="W820" s="1">
        <v>45586</v>
      </c>
      <c r="X820" s="1">
        <v>45586</v>
      </c>
      <c r="AC820" t="s">
        <v>50</v>
      </c>
      <c r="AD820">
        <v>2969485645</v>
      </c>
      <c r="AE820" s="1">
        <v>37819</v>
      </c>
      <c r="AG820" t="s">
        <v>5428</v>
      </c>
      <c r="AH820" t="s">
        <v>53</v>
      </c>
      <c r="AJ820" t="s">
        <v>50</v>
      </c>
      <c r="AO820" t="s">
        <v>412</v>
      </c>
    </row>
    <row r="821" spans="1:43" x14ac:dyDescent="0.35">
      <c r="A821" t="s">
        <v>5429</v>
      </c>
      <c r="B821" t="s">
        <v>5430</v>
      </c>
      <c r="C821" t="s">
        <v>2060</v>
      </c>
      <c r="F821" t="s">
        <v>5431</v>
      </c>
      <c r="H821" t="s">
        <v>5432</v>
      </c>
      <c r="J821" t="s">
        <v>5433</v>
      </c>
      <c r="K821" t="s">
        <v>5434</v>
      </c>
      <c r="M821" t="s">
        <v>1635</v>
      </c>
      <c r="N821" t="s">
        <v>5435</v>
      </c>
      <c r="O821">
        <v>79764</v>
      </c>
      <c r="P821" t="s">
        <v>49</v>
      </c>
      <c r="U821" s="1">
        <v>45586</v>
      </c>
      <c r="V821" s="1">
        <v>45586</v>
      </c>
      <c r="W821" s="1">
        <v>45586</v>
      </c>
      <c r="X821" s="1">
        <v>45586</v>
      </c>
      <c r="AC821" t="s">
        <v>50</v>
      </c>
      <c r="AD821">
        <v>2969485645</v>
      </c>
      <c r="AE821" s="1">
        <v>37819</v>
      </c>
      <c r="AG821" t="s">
        <v>5436</v>
      </c>
      <c r="AH821" t="s">
        <v>53</v>
      </c>
      <c r="AJ821" t="s">
        <v>50</v>
      </c>
      <c r="AO821" t="s">
        <v>412</v>
      </c>
    </row>
    <row r="822" spans="1:43" x14ac:dyDescent="0.35">
      <c r="A822" t="s">
        <v>5437</v>
      </c>
      <c r="B822" t="s">
        <v>5438</v>
      </c>
      <c r="C822" t="s">
        <v>4869</v>
      </c>
      <c r="F822" t="s">
        <v>5439</v>
      </c>
      <c r="H822" t="s">
        <v>5437</v>
      </c>
      <c r="J822" t="s">
        <v>5440</v>
      </c>
      <c r="K822" t="s">
        <v>5441</v>
      </c>
      <c r="M822" t="s">
        <v>5442</v>
      </c>
      <c r="N822" t="s">
        <v>1146</v>
      </c>
      <c r="O822">
        <v>76022</v>
      </c>
      <c r="P822" t="s">
        <v>49</v>
      </c>
      <c r="U822" s="1">
        <v>45586</v>
      </c>
      <c r="V822" s="1">
        <v>45586</v>
      </c>
      <c r="W822" s="1">
        <v>45586</v>
      </c>
      <c r="X822" s="1">
        <v>45586</v>
      </c>
      <c r="AC822" t="s">
        <v>50</v>
      </c>
      <c r="AD822">
        <v>2969670756</v>
      </c>
      <c r="AE822" s="1">
        <v>42165.286111111112</v>
      </c>
      <c r="AG822" t="s">
        <v>5443</v>
      </c>
      <c r="AH822" t="s">
        <v>53</v>
      </c>
      <c r="AJ822" t="s">
        <v>50</v>
      </c>
      <c r="AO822" t="s">
        <v>412</v>
      </c>
    </row>
    <row r="823" spans="1:43" x14ac:dyDescent="0.35">
      <c r="A823" t="s">
        <v>5444</v>
      </c>
      <c r="B823" t="s">
        <v>1118</v>
      </c>
      <c r="C823" t="s">
        <v>5445</v>
      </c>
      <c r="F823">
        <v>17205406110</v>
      </c>
      <c r="H823" t="s">
        <v>5444</v>
      </c>
      <c r="J823" t="s">
        <v>5446</v>
      </c>
      <c r="K823" t="s">
        <v>5447</v>
      </c>
      <c r="M823" t="s">
        <v>903</v>
      </c>
      <c r="N823" t="s">
        <v>5448</v>
      </c>
      <c r="O823">
        <v>80022</v>
      </c>
      <c r="P823" t="s">
        <v>49</v>
      </c>
      <c r="U823" s="1">
        <v>45586</v>
      </c>
      <c r="V823" s="1">
        <v>45586</v>
      </c>
      <c r="W823" s="1">
        <v>45586.502083333333</v>
      </c>
      <c r="X823" s="1">
        <v>45586.502083333333</v>
      </c>
      <c r="AC823" t="s">
        <v>50</v>
      </c>
      <c r="AD823">
        <v>2969876588</v>
      </c>
      <c r="AE823" s="1">
        <v>43549.702777777777</v>
      </c>
      <c r="AF823" t="s">
        <v>5449</v>
      </c>
      <c r="AG823" t="s">
        <v>5450</v>
      </c>
      <c r="AH823" t="s">
        <v>53</v>
      </c>
      <c r="AJ823" t="s">
        <v>50</v>
      </c>
      <c r="AK823" t="s">
        <v>54</v>
      </c>
      <c r="AO823" t="s">
        <v>55</v>
      </c>
      <c r="AP823" s="1">
        <v>45586.513194444444</v>
      </c>
    </row>
    <row r="824" spans="1:43" x14ac:dyDescent="0.35">
      <c r="A824" t="s">
        <v>5451</v>
      </c>
      <c r="B824" t="s">
        <v>5452</v>
      </c>
      <c r="C824" t="s">
        <v>2356</v>
      </c>
      <c r="F824">
        <v>19702165404</v>
      </c>
      <c r="H824" t="s">
        <v>5453</v>
      </c>
      <c r="J824" t="s">
        <v>5454</v>
      </c>
      <c r="K824" t="s">
        <v>5455</v>
      </c>
      <c r="M824" t="s">
        <v>5456</v>
      </c>
      <c r="N824" t="s">
        <v>94</v>
      </c>
      <c r="O824">
        <v>81635</v>
      </c>
      <c r="P824" t="s">
        <v>49</v>
      </c>
      <c r="U824" s="1">
        <v>45586</v>
      </c>
      <c r="V824" s="1">
        <v>45586</v>
      </c>
      <c r="W824" s="1">
        <v>45586.713194444441</v>
      </c>
      <c r="X824" s="1">
        <v>45586.713194444441</v>
      </c>
      <c r="AC824" t="s">
        <v>50</v>
      </c>
      <c r="AD824">
        <v>2969544276</v>
      </c>
      <c r="AE824" s="1">
        <v>40046.369444444441</v>
      </c>
      <c r="AF824" t="s">
        <v>5457</v>
      </c>
      <c r="AG824" t="s">
        <v>5458</v>
      </c>
      <c r="AH824" t="s">
        <v>53</v>
      </c>
      <c r="AJ824" t="s">
        <v>50</v>
      </c>
      <c r="AO824" t="s">
        <v>55</v>
      </c>
      <c r="AP824" s="1">
        <v>45586.740277777775</v>
      </c>
      <c r="AQ824" s="1">
        <v>45586.738194444442</v>
      </c>
    </row>
    <row r="825" spans="1:43" x14ac:dyDescent="0.35">
      <c r="A825" t="s">
        <v>5459</v>
      </c>
      <c r="B825" t="s">
        <v>5460</v>
      </c>
      <c r="C825" t="s">
        <v>5461</v>
      </c>
      <c r="F825" t="s">
        <v>5462</v>
      </c>
      <c r="H825" t="s">
        <v>5459</v>
      </c>
      <c r="J825" t="s">
        <v>5463</v>
      </c>
      <c r="K825" t="s">
        <v>5464</v>
      </c>
      <c r="M825" t="s">
        <v>1635</v>
      </c>
      <c r="N825" t="s">
        <v>1146</v>
      </c>
      <c r="O825">
        <v>79763</v>
      </c>
      <c r="P825" t="s">
        <v>49</v>
      </c>
      <c r="U825" s="1">
        <v>45586</v>
      </c>
      <c r="V825" s="1">
        <v>45586</v>
      </c>
      <c r="W825" s="1">
        <v>45586.578472222223</v>
      </c>
      <c r="X825" s="1">
        <v>45586.578472222223</v>
      </c>
      <c r="AC825" t="s">
        <v>53</v>
      </c>
      <c r="AD825">
        <v>2975320391</v>
      </c>
      <c r="AE825" s="1">
        <v>45693.411805555559</v>
      </c>
      <c r="AG825" t="s">
        <v>5465</v>
      </c>
      <c r="AH825" t="s">
        <v>53</v>
      </c>
      <c r="AJ825" t="s">
        <v>50</v>
      </c>
      <c r="AK825" t="s">
        <v>54</v>
      </c>
      <c r="AO825" t="s">
        <v>55</v>
      </c>
    </row>
    <row r="826" spans="1:43" x14ac:dyDescent="0.35">
      <c r="A826" t="s">
        <v>5466</v>
      </c>
      <c r="B826" t="s">
        <v>646</v>
      </c>
      <c r="C826" t="s">
        <v>3591</v>
      </c>
      <c r="F826">
        <v>5754446006</v>
      </c>
      <c r="H826" t="s">
        <v>5466</v>
      </c>
      <c r="J826" t="s">
        <v>5467</v>
      </c>
      <c r="K826" t="s">
        <v>5468</v>
      </c>
      <c r="M826" t="s">
        <v>947</v>
      </c>
      <c r="N826" t="s">
        <v>674</v>
      </c>
      <c r="O826">
        <v>88203</v>
      </c>
      <c r="P826" t="s">
        <v>49</v>
      </c>
      <c r="U826" s="1">
        <v>45586</v>
      </c>
      <c r="V826" s="1">
        <v>45586</v>
      </c>
      <c r="W826" s="1">
        <v>45587.644444444442</v>
      </c>
      <c r="X826" s="1">
        <v>45587.644444444442</v>
      </c>
      <c r="AC826" t="s">
        <v>50</v>
      </c>
      <c r="AD826">
        <v>1000000001</v>
      </c>
      <c r="AE826" s="1">
        <v>39973.351388888892</v>
      </c>
      <c r="AF826" t="s">
        <v>51</v>
      </c>
      <c r="AG826" t="s">
        <v>5469</v>
      </c>
      <c r="AH826" t="s">
        <v>53</v>
      </c>
      <c r="AJ826" t="s">
        <v>50</v>
      </c>
      <c r="AO826" t="s">
        <v>412</v>
      </c>
    </row>
    <row r="827" spans="1:43" x14ac:dyDescent="0.35">
      <c r="A827" t="s">
        <v>5470</v>
      </c>
      <c r="B827" t="s">
        <v>5471</v>
      </c>
      <c r="C827" t="s">
        <v>4601</v>
      </c>
      <c r="F827">
        <v>19707997833</v>
      </c>
      <c r="H827" t="s">
        <v>5470</v>
      </c>
      <c r="K827" t="s">
        <v>5472</v>
      </c>
      <c r="M827" t="s">
        <v>5473</v>
      </c>
      <c r="N827" t="s">
        <v>94</v>
      </c>
      <c r="O827">
        <v>81328</v>
      </c>
      <c r="P827" t="s">
        <v>49</v>
      </c>
      <c r="U827" s="1">
        <v>45586</v>
      </c>
      <c r="V827" s="1">
        <v>45586</v>
      </c>
      <c r="W827" s="1">
        <v>45587.647916666669</v>
      </c>
      <c r="X827" s="1">
        <v>45587.647916666669</v>
      </c>
      <c r="AC827" t="s">
        <v>50</v>
      </c>
      <c r="AD827">
        <v>1000000001</v>
      </c>
      <c r="AE827" s="1">
        <v>39973.351388888892</v>
      </c>
      <c r="AF827" t="s">
        <v>51</v>
      </c>
      <c r="AG827" t="s">
        <v>5474</v>
      </c>
      <c r="AH827" t="s">
        <v>53</v>
      </c>
      <c r="AJ827" t="s">
        <v>50</v>
      </c>
      <c r="AO827" t="s">
        <v>55</v>
      </c>
      <c r="AP827" s="1">
        <v>45586.557638888888</v>
      </c>
    </row>
    <row r="828" spans="1:43" x14ac:dyDescent="0.35">
      <c r="A828" t="s">
        <v>5475</v>
      </c>
      <c r="B828" t="s">
        <v>5476</v>
      </c>
      <c r="C828" t="s">
        <v>1212</v>
      </c>
      <c r="F828">
        <v>17206821052</v>
      </c>
      <c r="H828" t="s">
        <v>1133</v>
      </c>
      <c r="J828" t="s">
        <v>1134</v>
      </c>
      <c r="K828" t="s">
        <v>1135</v>
      </c>
      <c r="M828" t="s">
        <v>212</v>
      </c>
      <c r="N828" t="s">
        <v>213</v>
      </c>
      <c r="O828">
        <v>80216</v>
      </c>
      <c r="P828" t="s">
        <v>49</v>
      </c>
      <c r="U828" s="1">
        <v>45586</v>
      </c>
      <c r="V828" s="1">
        <v>45586</v>
      </c>
      <c r="W828" s="1">
        <v>45623.68472222222</v>
      </c>
      <c r="X828" s="1">
        <v>45623.68472222222</v>
      </c>
      <c r="AC828" t="s">
        <v>50</v>
      </c>
      <c r="AD828">
        <v>2969558362</v>
      </c>
      <c r="AE828" s="1">
        <v>40560.525000000001</v>
      </c>
      <c r="AF828" t="s">
        <v>1136</v>
      </c>
      <c r="AG828" t="s">
        <v>5477</v>
      </c>
      <c r="AH828" t="s">
        <v>53</v>
      </c>
      <c r="AJ828" t="s">
        <v>50</v>
      </c>
      <c r="AO828" t="s">
        <v>412</v>
      </c>
      <c r="AP828" s="1">
        <v>45582.436805555553</v>
      </c>
    </row>
    <row r="829" spans="1:43" x14ac:dyDescent="0.35">
      <c r="A829" t="s">
        <v>5478</v>
      </c>
      <c r="B829" t="s">
        <v>4868</v>
      </c>
      <c r="C829" t="s">
        <v>5479</v>
      </c>
      <c r="F829">
        <v>17206821052</v>
      </c>
      <c r="H829" t="s">
        <v>1133</v>
      </c>
      <c r="J829" t="s">
        <v>1134</v>
      </c>
      <c r="K829" t="s">
        <v>1135</v>
      </c>
      <c r="M829" t="s">
        <v>212</v>
      </c>
      <c r="N829" t="s">
        <v>213</v>
      </c>
      <c r="O829">
        <v>80216</v>
      </c>
      <c r="P829" t="s">
        <v>49</v>
      </c>
      <c r="U829" s="1">
        <v>45586</v>
      </c>
      <c r="V829" s="1">
        <v>45586</v>
      </c>
      <c r="W829" s="1">
        <v>45623.68472222222</v>
      </c>
      <c r="X829" s="1">
        <v>45623.68472222222</v>
      </c>
      <c r="AC829" t="s">
        <v>50</v>
      </c>
      <c r="AD829">
        <v>2969558362</v>
      </c>
      <c r="AE829" s="1">
        <v>40560.525000000001</v>
      </c>
      <c r="AF829" t="s">
        <v>1136</v>
      </c>
      <c r="AG829" t="s">
        <v>5480</v>
      </c>
      <c r="AH829" t="s">
        <v>53</v>
      </c>
      <c r="AJ829" t="s">
        <v>50</v>
      </c>
      <c r="AO829" t="s">
        <v>412</v>
      </c>
      <c r="AP829" s="1">
        <v>45582.6</v>
      </c>
    </row>
    <row r="830" spans="1:43" x14ac:dyDescent="0.35">
      <c r="A830" t="s">
        <v>5481</v>
      </c>
      <c r="B830" t="s">
        <v>390</v>
      </c>
      <c r="C830" t="s">
        <v>346</v>
      </c>
      <c r="F830">
        <v>17206821052</v>
      </c>
      <c r="H830" t="s">
        <v>1133</v>
      </c>
      <c r="J830" t="s">
        <v>1134</v>
      </c>
      <c r="K830" t="s">
        <v>1135</v>
      </c>
      <c r="M830" t="s">
        <v>212</v>
      </c>
      <c r="N830" t="s">
        <v>213</v>
      </c>
      <c r="O830">
        <v>80216</v>
      </c>
      <c r="P830" t="s">
        <v>49</v>
      </c>
      <c r="U830" s="1">
        <v>45586</v>
      </c>
      <c r="V830" s="1">
        <v>45586</v>
      </c>
      <c r="W830" s="1">
        <v>45623.688194444447</v>
      </c>
      <c r="X830" s="1">
        <v>45623.688194444447</v>
      </c>
      <c r="AC830" t="s">
        <v>50</v>
      </c>
      <c r="AD830">
        <v>2969558362</v>
      </c>
      <c r="AE830" s="1">
        <v>40560.525000000001</v>
      </c>
      <c r="AF830" t="s">
        <v>1136</v>
      </c>
      <c r="AG830" t="s">
        <v>5482</v>
      </c>
      <c r="AH830" t="s">
        <v>53</v>
      </c>
      <c r="AJ830" t="s">
        <v>50</v>
      </c>
      <c r="AO830" t="s">
        <v>412</v>
      </c>
      <c r="AP830" s="1">
        <v>45583.60833333333</v>
      </c>
    </row>
    <row r="831" spans="1:43" x14ac:dyDescent="0.35">
      <c r="A831" t="s">
        <v>5483</v>
      </c>
      <c r="B831" t="s">
        <v>2447</v>
      </c>
      <c r="C831" t="s">
        <v>5484</v>
      </c>
      <c r="F831" t="s">
        <v>5485</v>
      </c>
      <c r="H831" t="s">
        <v>5483</v>
      </c>
      <c r="J831" t="s">
        <v>5486</v>
      </c>
      <c r="P831" t="s">
        <v>49</v>
      </c>
      <c r="U831" s="1">
        <v>45586</v>
      </c>
      <c r="V831" s="1">
        <v>45586</v>
      </c>
      <c r="AC831" t="s">
        <v>50</v>
      </c>
      <c r="AD831">
        <v>2972591380</v>
      </c>
      <c r="AE831" s="1">
        <v>45370.931250000001</v>
      </c>
      <c r="AG831" t="s">
        <v>5487</v>
      </c>
      <c r="AH831" t="s">
        <v>53</v>
      </c>
      <c r="AJ831" t="s">
        <v>50</v>
      </c>
      <c r="AO831" t="s">
        <v>412</v>
      </c>
    </row>
    <row r="832" spans="1:43" x14ac:dyDescent="0.35">
      <c r="A832" t="s">
        <v>5488</v>
      </c>
      <c r="B832" t="s">
        <v>5489</v>
      </c>
      <c r="C832" t="s">
        <v>5490</v>
      </c>
      <c r="D832" t="s">
        <v>5489</v>
      </c>
      <c r="F832">
        <v>31984173612</v>
      </c>
      <c r="H832" t="s">
        <v>5491</v>
      </c>
      <c r="J832" t="s">
        <v>5492</v>
      </c>
      <c r="K832" t="s">
        <v>5493</v>
      </c>
      <c r="L832">
        <v>1124</v>
      </c>
      <c r="M832" t="s">
        <v>5494</v>
      </c>
      <c r="N832" t="s">
        <v>5495</v>
      </c>
      <c r="O832" t="s">
        <v>5496</v>
      </c>
      <c r="P832" t="s">
        <v>5497</v>
      </c>
      <c r="U832" s="1">
        <v>45586</v>
      </c>
      <c r="V832" s="1">
        <v>45586</v>
      </c>
      <c r="AC832" t="s">
        <v>50</v>
      </c>
      <c r="AD832">
        <v>2969521291</v>
      </c>
      <c r="AE832" s="1">
        <v>39009.329861111109</v>
      </c>
      <c r="AG832" t="s">
        <v>5498</v>
      </c>
      <c r="AH832" t="s">
        <v>53</v>
      </c>
      <c r="AJ832" t="s">
        <v>50</v>
      </c>
      <c r="AO832" t="s">
        <v>412</v>
      </c>
    </row>
    <row r="833" spans="1:42" x14ac:dyDescent="0.35">
      <c r="A833" t="s">
        <v>5499</v>
      </c>
      <c r="B833" t="s">
        <v>5500</v>
      </c>
      <c r="C833" t="s">
        <v>5501</v>
      </c>
      <c r="F833" t="s">
        <v>5502</v>
      </c>
      <c r="H833" t="s">
        <v>5503</v>
      </c>
      <c r="J833" t="s">
        <v>5504</v>
      </c>
      <c r="K833" t="s">
        <v>5505</v>
      </c>
      <c r="M833" t="s">
        <v>5506</v>
      </c>
      <c r="N833" t="s">
        <v>517</v>
      </c>
      <c r="O833">
        <v>80108</v>
      </c>
      <c r="P833" t="s">
        <v>49</v>
      </c>
      <c r="U833" s="1">
        <v>45586</v>
      </c>
      <c r="V833" s="1">
        <v>45586</v>
      </c>
      <c r="AC833" t="s">
        <v>50</v>
      </c>
      <c r="AD833">
        <v>2969507921</v>
      </c>
      <c r="AE833" s="1">
        <v>38224.743750000001</v>
      </c>
      <c r="AG833" t="s">
        <v>5507</v>
      </c>
      <c r="AH833" t="s">
        <v>53</v>
      </c>
      <c r="AJ833" t="s">
        <v>50</v>
      </c>
      <c r="AO833" t="s">
        <v>412</v>
      </c>
    </row>
    <row r="834" spans="1:42" x14ac:dyDescent="0.35">
      <c r="A834" t="s">
        <v>5508</v>
      </c>
      <c r="B834" t="s">
        <v>5509</v>
      </c>
      <c r="C834" t="s">
        <v>5510</v>
      </c>
      <c r="F834">
        <v>19804746971</v>
      </c>
      <c r="H834" t="s">
        <v>5511</v>
      </c>
      <c r="I834" t="s">
        <v>146</v>
      </c>
      <c r="J834" t="s">
        <v>5504</v>
      </c>
      <c r="K834" t="s">
        <v>5512</v>
      </c>
      <c r="M834" t="s">
        <v>736</v>
      </c>
      <c r="N834" t="s">
        <v>213</v>
      </c>
      <c r="O834">
        <v>80108</v>
      </c>
      <c r="P834" t="s">
        <v>49</v>
      </c>
      <c r="U834" s="1">
        <v>45586</v>
      </c>
      <c r="V834" s="1">
        <v>45586</v>
      </c>
      <c r="W834" s="1">
        <v>45586</v>
      </c>
      <c r="X834" s="1">
        <v>45586</v>
      </c>
      <c r="AC834" t="s">
        <v>50</v>
      </c>
      <c r="AD834">
        <v>2969507921</v>
      </c>
      <c r="AE834" s="1">
        <v>38224.743750000001</v>
      </c>
      <c r="AG834" t="s">
        <v>5513</v>
      </c>
      <c r="AH834" t="s">
        <v>53</v>
      </c>
      <c r="AJ834" t="s">
        <v>50</v>
      </c>
      <c r="AO834" t="s">
        <v>412</v>
      </c>
    </row>
    <row r="835" spans="1:42" x14ac:dyDescent="0.35">
      <c r="A835" t="s">
        <v>5514</v>
      </c>
      <c r="B835" t="s">
        <v>5515</v>
      </c>
      <c r="C835" t="s">
        <v>5516</v>
      </c>
      <c r="F835" t="s">
        <v>5517</v>
      </c>
      <c r="H835" t="s">
        <v>5518</v>
      </c>
      <c r="J835" t="s">
        <v>5519</v>
      </c>
      <c r="K835" t="s">
        <v>5520</v>
      </c>
      <c r="M835" t="s">
        <v>5521</v>
      </c>
      <c r="N835" t="s">
        <v>5522</v>
      </c>
      <c r="O835" t="s">
        <v>5523</v>
      </c>
      <c r="P835" t="s">
        <v>1372</v>
      </c>
      <c r="U835" s="1">
        <v>45586</v>
      </c>
      <c r="V835" s="1">
        <v>45586</v>
      </c>
      <c r="AC835" t="s">
        <v>50</v>
      </c>
      <c r="AD835">
        <v>2969514406</v>
      </c>
      <c r="AE835" s="1">
        <v>38589.517361111109</v>
      </c>
      <c r="AG835" t="s">
        <v>5524</v>
      </c>
      <c r="AH835" t="s">
        <v>53</v>
      </c>
      <c r="AJ835" t="s">
        <v>50</v>
      </c>
      <c r="AO835" t="s">
        <v>412</v>
      </c>
    </row>
    <row r="836" spans="1:42" x14ac:dyDescent="0.35">
      <c r="A836" t="s">
        <v>5525</v>
      </c>
      <c r="B836" t="s">
        <v>5515</v>
      </c>
      <c r="C836" t="s">
        <v>5516</v>
      </c>
      <c r="F836" t="s">
        <v>5517</v>
      </c>
      <c r="H836" t="s">
        <v>5526</v>
      </c>
      <c r="J836" t="s">
        <v>5519</v>
      </c>
      <c r="K836" t="s">
        <v>5520</v>
      </c>
      <c r="M836" t="s">
        <v>5527</v>
      </c>
      <c r="N836" t="s">
        <v>5528</v>
      </c>
      <c r="O836" t="s">
        <v>5529</v>
      </c>
      <c r="P836" t="s">
        <v>1372</v>
      </c>
      <c r="U836" s="1">
        <v>45586</v>
      </c>
      <c r="V836" s="1">
        <v>45586</v>
      </c>
      <c r="AC836" t="s">
        <v>50</v>
      </c>
      <c r="AD836">
        <v>2969514406</v>
      </c>
      <c r="AE836" s="1">
        <v>38589.517361111109</v>
      </c>
      <c r="AG836" t="s">
        <v>5530</v>
      </c>
      <c r="AH836" t="s">
        <v>53</v>
      </c>
      <c r="AJ836" t="s">
        <v>50</v>
      </c>
      <c r="AO836" t="s">
        <v>412</v>
      </c>
    </row>
    <row r="837" spans="1:42" x14ac:dyDescent="0.35">
      <c r="A837" t="s">
        <v>5531</v>
      </c>
      <c r="B837" t="s">
        <v>5515</v>
      </c>
      <c r="C837" t="s">
        <v>5516</v>
      </c>
      <c r="F837" t="s">
        <v>5517</v>
      </c>
      <c r="H837" t="s">
        <v>5526</v>
      </c>
      <c r="J837" t="s">
        <v>5519</v>
      </c>
      <c r="K837" t="s">
        <v>5520</v>
      </c>
      <c r="M837" t="s">
        <v>5527</v>
      </c>
      <c r="N837" t="s">
        <v>5528</v>
      </c>
      <c r="O837" t="s">
        <v>5529</v>
      </c>
      <c r="P837" t="s">
        <v>1372</v>
      </c>
      <c r="U837" s="1">
        <v>45586</v>
      </c>
      <c r="V837" s="1">
        <v>45586</v>
      </c>
      <c r="AC837" t="s">
        <v>50</v>
      </c>
      <c r="AD837">
        <v>2969514406</v>
      </c>
      <c r="AE837" s="1">
        <v>38589.517361111109</v>
      </c>
      <c r="AG837" t="s">
        <v>5532</v>
      </c>
      <c r="AH837" t="s">
        <v>53</v>
      </c>
      <c r="AJ837" t="s">
        <v>50</v>
      </c>
      <c r="AO837" t="s">
        <v>412</v>
      </c>
    </row>
    <row r="838" spans="1:42" x14ac:dyDescent="0.35">
      <c r="A838" t="s">
        <v>5533</v>
      </c>
      <c r="B838" t="s">
        <v>5534</v>
      </c>
      <c r="C838" t="s">
        <v>5535</v>
      </c>
      <c r="F838">
        <v>1234567890</v>
      </c>
      <c r="H838" t="s">
        <v>5536</v>
      </c>
      <c r="J838" t="s">
        <v>5537</v>
      </c>
      <c r="K838" t="s">
        <v>5538</v>
      </c>
      <c r="M838" t="s">
        <v>5539</v>
      </c>
      <c r="O838">
        <v>12345</v>
      </c>
      <c r="P838" t="s">
        <v>5540</v>
      </c>
      <c r="U838" s="1">
        <v>45586</v>
      </c>
      <c r="V838" s="1">
        <v>45586</v>
      </c>
      <c r="AC838" t="s">
        <v>50</v>
      </c>
      <c r="AD838">
        <v>2969517163</v>
      </c>
      <c r="AE838" s="1">
        <v>38764.719444444447</v>
      </c>
      <c r="AG838" t="s">
        <v>5541</v>
      </c>
      <c r="AH838" t="s">
        <v>53</v>
      </c>
      <c r="AJ838" t="s">
        <v>50</v>
      </c>
      <c r="AO838" t="s">
        <v>412</v>
      </c>
    </row>
    <row r="839" spans="1:42" x14ac:dyDescent="0.35">
      <c r="A839" t="s">
        <v>5542</v>
      </c>
      <c r="B839" t="s">
        <v>5543</v>
      </c>
      <c r="C839" t="s">
        <v>141</v>
      </c>
      <c r="F839">
        <v>494317170184</v>
      </c>
      <c r="H839" t="s">
        <v>5544</v>
      </c>
      <c r="J839" t="s">
        <v>5537</v>
      </c>
      <c r="K839" t="s">
        <v>5545</v>
      </c>
      <c r="O839">
        <v>24103</v>
      </c>
      <c r="P839" t="s">
        <v>5540</v>
      </c>
      <c r="U839" s="1">
        <v>45586</v>
      </c>
      <c r="V839" s="1">
        <v>45586</v>
      </c>
      <c r="AC839" t="s">
        <v>50</v>
      </c>
      <c r="AD839">
        <v>2969517163</v>
      </c>
      <c r="AE839" s="1">
        <v>38764.719444444447</v>
      </c>
      <c r="AG839" t="s">
        <v>5546</v>
      </c>
      <c r="AH839" t="s">
        <v>53</v>
      </c>
      <c r="AJ839" t="s">
        <v>50</v>
      </c>
      <c r="AO839" t="s">
        <v>412</v>
      </c>
    </row>
    <row r="840" spans="1:42" x14ac:dyDescent="0.35">
      <c r="A840" t="s">
        <v>5547</v>
      </c>
      <c r="B840" t="s">
        <v>5543</v>
      </c>
      <c r="C840" t="s">
        <v>2721</v>
      </c>
      <c r="F840" t="s">
        <v>5548</v>
      </c>
      <c r="H840" t="s">
        <v>5549</v>
      </c>
      <c r="J840" t="s">
        <v>5537</v>
      </c>
      <c r="K840" t="s">
        <v>5550</v>
      </c>
      <c r="M840" t="s">
        <v>2132</v>
      </c>
      <c r="N840" t="s">
        <v>213</v>
      </c>
      <c r="O840">
        <v>81505</v>
      </c>
      <c r="P840" t="s">
        <v>5540</v>
      </c>
      <c r="U840" s="1">
        <v>45586</v>
      </c>
      <c r="V840" s="1">
        <v>45586</v>
      </c>
      <c r="AC840" t="s">
        <v>50</v>
      </c>
      <c r="AD840">
        <v>2969517163</v>
      </c>
      <c r="AE840" s="1">
        <v>38764.719444444447</v>
      </c>
      <c r="AG840" t="s">
        <v>5551</v>
      </c>
      <c r="AH840" t="s">
        <v>53</v>
      </c>
      <c r="AJ840" t="s">
        <v>50</v>
      </c>
      <c r="AO840" t="s">
        <v>412</v>
      </c>
    </row>
    <row r="841" spans="1:42" x14ac:dyDescent="0.35">
      <c r="A841" t="s">
        <v>5552</v>
      </c>
      <c r="B841" t="s">
        <v>5553</v>
      </c>
      <c r="C841" t="s">
        <v>5554</v>
      </c>
      <c r="F841">
        <v>9876543210</v>
      </c>
      <c r="H841" t="s">
        <v>5555</v>
      </c>
      <c r="J841" t="s">
        <v>5537</v>
      </c>
      <c r="K841" t="s">
        <v>5550</v>
      </c>
      <c r="M841" t="s">
        <v>2132</v>
      </c>
      <c r="N841" t="s">
        <v>213</v>
      </c>
      <c r="O841">
        <v>81505</v>
      </c>
      <c r="P841" t="s">
        <v>5540</v>
      </c>
      <c r="U841" s="1">
        <v>45586</v>
      </c>
      <c r="V841" s="1">
        <v>45586</v>
      </c>
      <c r="AC841" t="s">
        <v>50</v>
      </c>
      <c r="AD841">
        <v>2969517163</v>
      </c>
      <c r="AE841" s="1">
        <v>38764.719444444447</v>
      </c>
      <c r="AG841" t="s">
        <v>5556</v>
      </c>
      <c r="AH841" t="s">
        <v>53</v>
      </c>
      <c r="AJ841" t="s">
        <v>50</v>
      </c>
      <c r="AO841" t="s">
        <v>412</v>
      </c>
    </row>
    <row r="842" spans="1:42" x14ac:dyDescent="0.35">
      <c r="A842" t="s">
        <v>5557</v>
      </c>
      <c r="B842" t="s">
        <v>5558</v>
      </c>
      <c r="C842" t="s">
        <v>5559</v>
      </c>
      <c r="F842">
        <v>999111222</v>
      </c>
      <c r="H842" t="s">
        <v>5560</v>
      </c>
      <c r="J842" t="s">
        <v>5537</v>
      </c>
      <c r="K842">
        <v>19100</v>
      </c>
      <c r="L842" t="s">
        <v>5561</v>
      </c>
      <c r="M842" t="s">
        <v>5562</v>
      </c>
      <c r="N842" t="s">
        <v>5563</v>
      </c>
      <c r="O842" t="s">
        <v>5564</v>
      </c>
      <c r="P842" t="s">
        <v>1372</v>
      </c>
      <c r="U842" s="1">
        <v>45586</v>
      </c>
      <c r="V842" s="1">
        <v>45586</v>
      </c>
      <c r="AC842" t="s">
        <v>50</v>
      </c>
      <c r="AD842">
        <v>2969517163</v>
      </c>
      <c r="AE842" s="1">
        <v>38764.719444444447</v>
      </c>
      <c r="AG842" t="s">
        <v>5565</v>
      </c>
      <c r="AH842" t="s">
        <v>53</v>
      </c>
      <c r="AJ842" t="s">
        <v>50</v>
      </c>
      <c r="AO842" t="s">
        <v>412</v>
      </c>
    </row>
    <row r="843" spans="1:42" x14ac:dyDescent="0.35">
      <c r="A843" t="s">
        <v>5566</v>
      </c>
      <c r="B843" t="s">
        <v>5567</v>
      </c>
      <c r="C843" t="s">
        <v>1359</v>
      </c>
      <c r="F843">
        <v>984015191600</v>
      </c>
      <c r="H843" t="s">
        <v>5568</v>
      </c>
      <c r="J843" t="s">
        <v>5537</v>
      </c>
      <c r="K843" t="s">
        <v>5569</v>
      </c>
      <c r="L843" t="s">
        <v>5570</v>
      </c>
      <c r="O843">
        <v>12323</v>
      </c>
      <c r="P843" t="s">
        <v>5571</v>
      </c>
      <c r="U843" s="1">
        <v>45586</v>
      </c>
      <c r="V843" s="1">
        <v>45586</v>
      </c>
      <c r="AC843" t="s">
        <v>50</v>
      </c>
      <c r="AD843">
        <v>2969517163</v>
      </c>
      <c r="AE843" s="1">
        <v>38764.719444444447</v>
      </c>
      <c r="AG843" t="s">
        <v>5572</v>
      </c>
      <c r="AH843" t="s">
        <v>53</v>
      </c>
      <c r="AJ843" t="s">
        <v>50</v>
      </c>
      <c r="AO843" t="s">
        <v>412</v>
      </c>
    </row>
    <row r="844" spans="1:42" x14ac:dyDescent="0.35">
      <c r="A844" t="s">
        <v>5573</v>
      </c>
      <c r="B844" t="s">
        <v>5574</v>
      </c>
      <c r="C844" t="s">
        <v>5575</v>
      </c>
      <c r="F844" t="s">
        <v>5576</v>
      </c>
      <c r="G844">
        <v>123456789</v>
      </c>
      <c r="H844" t="s">
        <v>5577</v>
      </c>
      <c r="J844" t="s">
        <v>5537</v>
      </c>
      <c r="K844" t="s">
        <v>5578</v>
      </c>
      <c r="M844" t="s">
        <v>5579</v>
      </c>
      <c r="N844" t="s">
        <v>5580</v>
      </c>
      <c r="O844">
        <v>61605</v>
      </c>
      <c r="P844" t="s">
        <v>49</v>
      </c>
      <c r="U844" s="1">
        <v>45586</v>
      </c>
      <c r="V844" s="1">
        <v>45586</v>
      </c>
      <c r="AC844" t="s">
        <v>50</v>
      </c>
      <c r="AD844">
        <v>2969517163</v>
      </c>
      <c r="AE844" s="1">
        <v>38764.719444444447</v>
      </c>
      <c r="AG844" t="s">
        <v>5581</v>
      </c>
      <c r="AH844" t="s">
        <v>53</v>
      </c>
      <c r="AJ844" t="s">
        <v>50</v>
      </c>
      <c r="AO844" t="s">
        <v>412</v>
      </c>
    </row>
    <row r="845" spans="1:42" x14ac:dyDescent="0.35">
      <c r="A845" t="s">
        <v>5582</v>
      </c>
      <c r="B845" t="s">
        <v>5583</v>
      </c>
      <c r="C845" t="s">
        <v>5584</v>
      </c>
      <c r="F845">
        <v>4915170426835</v>
      </c>
      <c r="H845" t="s">
        <v>5585</v>
      </c>
      <c r="J845" t="s">
        <v>5537</v>
      </c>
      <c r="K845" t="s">
        <v>5586</v>
      </c>
      <c r="M845" t="s">
        <v>5587</v>
      </c>
      <c r="N845" t="s">
        <v>5587</v>
      </c>
      <c r="O845">
        <v>22761</v>
      </c>
      <c r="P845" t="s">
        <v>5540</v>
      </c>
      <c r="U845" s="1">
        <v>45586</v>
      </c>
      <c r="V845" s="1">
        <v>45586</v>
      </c>
      <c r="AC845" t="s">
        <v>50</v>
      </c>
      <c r="AD845">
        <v>2969517163</v>
      </c>
      <c r="AE845" s="1">
        <v>38764.719444444447</v>
      </c>
      <c r="AG845" t="s">
        <v>5588</v>
      </c>
      <c r="AH845" t="s">
        <v>53</v>
      </c>
      <c r="AJ845" t="s">
        <v>50</v>
      </c>
      <c r="AO845" t="s">
        <v>412</v>
      </c>
    </row>
    <row r="846" spans="1:42" x14ac:dyDescent="0.35">
      <c r="A846" t="s">
        <v>5589</v>
      </c>
      <c r="B846" t="s">
        <v>5590</v>
      </c>
      <c r="C846" t="s">
        <v>5591</v>
      </c>
      <c r="F846">
        <v>13096485051</v>
      </c>
      <c r="H846" t="s">
        <v>5589</v>
      </c>
      <c r="J846" t="s">
        <v>5592</v>
      </c>
      <c r="K846" t="s">
        <v>5593</v>
      </c>
      <c r="L846" t="s">
        <v>5594</v>
      </c>
      <c r="M846" t="s">
        <v>5595</v>
      </c>
      <c r="N846" t="s">
        <v>3923</v>
      </c>
      <c r="O846" t="s">
        <v>5596</v>
      </c>
      <c r="P846" t="s">
        <v>49</v>
      </c>
      <c r="U846" s="1">
        <v>45586</v>
      </c>
      <c r="V846" s="1">
        <v>45586</v>
      </c>
      <c r="W846" s="1">
        <v>45632.5625</v>
      </c>
      <c r="X846" s="1">
        <v>45632.5625</v>
      </c>
      <c r="AC846" t="s">
        <v>50</v>
      </c>
      <c r="AD846">
        <v>1000000001</v>
      </c>
      <c r="AE846" s="1">
        <v>39973.351388888892</v>
      </c>
      <c r="AF846" t="s">
        <v>51</v>
      </c>
      <c r="AG846" t="s">
        <v>5597</v>
      </c>
      <c r="AH846" t="s">
        <v>53</v>
      </c>
      <c r="AJ846" t="s">
        <v>50</v>
      </c>
      <c r="AO846" t="s">
        <v>412</v>
      </c>
    </row>
    <row r="847" spans="1:42" x14ac:dyDescent="0.35">
      <c r="A847" t="s">
        <v>5598</v>
      </c>
      <c r="B847" t="s">
        <v>5599</v>
      </c>
      <c r="C847" t="s">
        <v>5600</v>
      </c>
      <c r="F847">
        <v>17206664010</v>
      </c>
      <c r="H847" t="s">
        <v>5598</v>
      </c>
      <c r="N847" t="s">
        <v>223</v>
      </c>
      <c r="P847" t="s">
        <v>49</v>
      </c>
      <c r="U847" s="1">
        <v>45586</v>
      </c>
      <c r="V847" s="1">
        <v>45586</v>
      </c>
      <c r="W847" s="1">
        <v>45586.612500000003</v>
      </c>
      <c r="X847" s="1">
        <v>45586.612500000003</v>
      </c>
      <c r="AC847" t="s">
        <v>50</v>
      </c>
      <c r="AD847">
        <v>1000000001</v>
      </c>
      <c r="AE847" s="1">
        <v>39973.351388888892</v>
      </c>
      <c r="AF847" t="s">
        <v>51</v>
      </c>
      <c r="AG847" t="s">
        <v>5601</v>
      </c>
      <c r="AH847" t="s">
        <v>53</v>
      </c>
      <c r="AJ847" t="s">
        <v>50</v>
      </c>
      <c r="AK847" t="s">
        <v>54</v>
      </c>
      <c r="AO847" t="s">
        <v>67</v>
      </c>
    </row>
    <row r="848" spans="1:42" x14ac:dyDescent="0.35">
      <c r="A848" t="s">
        <v>5602</v>
      </c>
      <c r="B848" t="s">
        <v>5603</v>
      </c>
      <c r="C848" t="s">
        <v>5604</v>
      </c>
      <c r="F848">
        <v>15056528832</v>
      </c>
      <c r="H848" t="s">
        <v>5602</v>
      </c>
      <c r="J848" t="s">
        <v>5605</v>
      </c>
      <c r="K848" t="s">
        <v>5606</v>
      </c>
      <c r="M848" t="s">
        <v>341</v>
      </c>
      <c r="N848" t="s">
        <v>223</v>
      </c>
      <c r="O848">
        <v>87105</v>
      </c>
      <c r="P848" t="s">
        <v>49</v>
      </c>
      <c r="U848" s="1">
        <v>45586</v>
      </c>
      <c r="V848" s="1">
        <v>45586</v>
      </c>
      <c r="W848" s="1">
        <v>45586.551388888889</v>
      </c>
      <c r="X848" s="1">
        <v>45586.551388888889</v>
      </c>
      <c r="AC848" t="s">
        <v>50</v>
      </c>
      <c r="AD848">
        <v>1000000001</v>
      </c>
      <c r="AE848" s="1">
        <v>39973.351388888892</v>
      </c>
      <c r="AF848" t="s">
        <v>51</v>
      </c>
      <c r="AG848" t="s">
        <v>5607</v>
      </c>
      <c r="AH848" t="s">
        <v>53</v>
      </c>
      <c r="AJ848" t="s">
        <v>50</v>
      </c>
      <c r="AK848" t="s">
        <v>54</v>
      </c>
      <c r="AO848" t="s">
        <v>55</v>
      </c>
      <c r="AP848" s="1">
        <v>45719.489583333336</v>
      </c>
    </row>
    <row r="849" spans="1:43" x14ac:dyDescent="0.35">
      <c r="A849" t="s">
        <v>5608</v>
      </c>
      <c r="B849" t="s">
        <v>5609</v>
      </c>
      <c r="C849" t="s">
        <v>5610</v>
      </c>
      <c r="F849">
        <v>9087654321</v>
      </c>
      <c r="H849" t="s">
        <v>5611</v>
      </c>
      <c r="J849" t="s">
        <v>5612</v>
      </c>
      <c r="K849" t="s">
        <v>5613</v>
      </c>
      <c r="M849" t="s">
        <v>5614</v>
      </c>
      <c r="N849" t="s">
        <v>1372</v>
      </c>
      <c r="O849">
        <v>45678</v>
      </c>
      <c r="P849" t="s">
        <v>49</v>
      </c>
      <c r="U849" s="1">
        <v>45586</v>
      </c>
      <c r="V849" s="1">
        <v>45586</v>
      </c>
      <c r="AC849" t="s">
        <v>50</v>
      </c>
      <c r="AD849">
        <v>2969478515</v>
      </c>
      <c r="AE849" s="1">
        <v>37341</v>
      </c>
      <c r="AG849" t="s">
        <v>5615</v>
      </c>
      <c r="AH849" t="s">
        <v>53</v>
      </c>
      <c r="AJ849" t="s">
        <v>50</v>
      </c>
      <c r="AO849" t="s">
        <v>412</v>
      </c>
    </row>
    <row r="850" spans="1:43" x14ac:dyDescent="0.35">
      <c r="A850" t="s">
        <v>5616</v>
      </c>
      <c r="B850" t="s">
        <v>5342</v>
      </c>
      <c r="C850" t="s">
        <v>5617</v>
      </c>
      <c r="F850" t="s">
        <v>5618</v>
      </c>
      <c r="H850" t="s">
        <v>5619</v>
      </c>
      <c r="J850" t="s">
        <v>5612</v>
      </c>
      <c r="K850" t="s">
        <v>5620</v>
      </c>
      <c r="M850" t="s">
        <v>714</v>
      </c>
      <c r="N850" t="s">
        <v>213</v>
      </c>
      <c r="O850">
        <v>81432</v>
      </c>
      <c r="P850" t="s">
        <v>49</v>
      </c>
      <c r="U850" s="1">
        <v>45586</v>
      </c>
      <c r="V850" s="1">
        <v>45586</v>
      </c>
      <c r="AC850" t="s">
        <v>50</v>
      </c>
      <c r="AD850">
        <v>2969478515</v>
      </c>
      <c r="AE850" s="1">
        <v>37341</v>
      </c>
      <c r="AG850" t="s">
        <v>5621</v>
      </c>
      <c r="AH850" t="s">
        <v>53</v>
      </c>
      <c r="AJ850" t="s">
        <v>50</v>
      </c>
      <c r="AO850" t="s">
        <v>412</v>
      </c>
    </row>
    <row r="851" spans="1:43" x14ac:dyDescent="0.35">
      <c r="A851" t="s">
        <v>5622</v>
      </c>
      <c r="B851" s="2">
        <v>45939</v>
      </c>
      <c r="C851" t="s">
        <v>5623</v>
      </c>
      <c r="F851">
        <v>6145968224</v>
      </c>
      <c r="H851" t="s">
        <v>5624</v>
      </c>
      <c r="J851" t="s">
        <v>5612</v>
      </c>
      <c r="K851">
        <v>234239</v>
      </c>
      <c r="M851" t="s">
        <v>5625</v>
      </c>
      <c r="N851" t="s">
        <v>65</v>
      </c>
      <c r="O851">
        <v>24153</v>
      </c>
      <c r="P851" t="s">
        <v>49</v>
      </c>
      <c r="U851" s="1">
        <v>45586</v>
      </c>
      <c r="V851" s="1">
        <v>45586</v>
      </c>
      <c r="AC851" t="s">
        <v>50</v>
      </c>
      <c r="AD851">
        <v>2969478515</v>
      </c>
      <c r="AE851" s="1">
        <v>37341</v>
      </c>
      <c r="AG851" t="s">
        <v>5626</v>
      </c>
      <c r="AH851" t="s">
        <v>53</v>
      </c>
      <c r="AJ851" t="s">
        <v>50</v>
      </c>
      <c r="AO851" t="s">
        <v>412</v>
      </c>
    </row>
    <row r="852" spans="1:43" x14ac:dyDescent="0.35">
      <c r="A852" t="s">
        <v>5627</v>
      </c>
      <c r="B852" t="s">
        <v>5609</v>
      </c>
      <c r="C852" t="s">
        <v>5610</v>
      </c>
      <c r="F852" t="s">
        <v>5628</v>
      </c>
      <c r="H852" t="s">
        <v>5629</v>
      </c>
      <c r="J852" t="s">
        <v>5612</v>
      </c>
      <c r="K852" t="s">
        <v>5620</v>
      </c>
      <c r="M852" t="s">
        <v>714</v>
      </c>
      <c r="N852" t="s">
        <v>213</v>
      </c>
      <c r="O852">
        <v>81432</v>
      </c>
      <c r="P852" t="s">
        <v>49</v>
      </c>
      <c r="U852" s="1">
        <v>45586</v>
      </c>
      <c r="V852" s="1">
        <v>45586</v>
      </c>
      <c r="AC852" t="s">
        <v>50</v>
      </c>
      <c r="AD852">
        <v>2969478515</v>
      </c>
      <c r="AE852" s="1">
        <v>37341</v>
      </c>
      <c r="AG852" t="s">
        <v>5630</v>
      </c>
      <c r="AH852" t="s">
        <v>53</v>
      </c>
      <c r="AJ852" t="s">
        <v>50</v>
      </c>
      <c r="AO852" t="s">
        <v>412</v>
      </c>
    </row>
    <row r="853" spans="1:43" x14ac:dyDescent="0.35">
      <c r="A853" t="s">
        <v>5631</v>
      </c>
      <c r="B853" t="s">
        <v>584</v>
      </c>
      <c r="C853" t="s">
        <v>1980</v>
      </c>
      <c r="F853">
        <v>19704836305</v>
      </c>
      <c r="H853" t="s">
        <v>5631</v>
      </c>
      <c r="J853" t="s">
        <v>5632</v>
      </c>
      <c r="K853" t="s">
        <v>5633</v>
      </c>
      <c r="M853" t="s">
        <v>5634</v>
      </c>
      <c r="N853" t="s">
        <v>94</v>
      </c>
      <c r="O853">
        <v>80654</v>
      </c>
      <c r="P853" t="s">
        <v>49</v>
      </c>
      <c r="U853" s="1">
        <v>45586</v>
      </c>
      <c r="V853" s="1">
        <v>45586</v>
      </c>
      <c r="W853" s="1">
        <v>45586.672222222223</v>
      </c>
      <c r="X853" s="1">
        <v>45586.672222222223</v>
      </c>
      <c r="AC853" t="s">
        <v>50</v>
      </c>
      <c r="AD853">
        <v>2969577806</v>
      </c>
      <c r="AE853" s="1">
        <v>41128.681944444441</v>
      </c>
      <c r="AF853" t="s">
        <v>5635</v>
      </c>
      <c r="AG853" t="s">
        <v>5636</v>
      </c>
      <c r="AH853" t="s">
        <v>53</v>
      </c>
      <c r="AJ853" t="s">
        <v>50</v>
      </c>
      <c r="AO853" t="s">
        <v>55</v>
      </c>
      <c r="AP853" s="1">
        <v>45586.682638888888</v>
      </c>
      <c r="AQ853" s="1">
        <v>45586.680555555555</v>
      </c>
    </row>
    <row r="854" spans="1:43" x14ac:dyDescent="0.35">
      <c r="A854" t="s">
        <v>5637</v>
      </c>
      <c r="B854" t="s">
        <v>5638</v>
      </c>
      <c r="C854" t="s">
        <v>5639</v>
      </c>
      <c r="F854" t="s">
        <v>5640</v>
      </c>
      <c r="H854" t="s">
        <v>5637</v>
      </c>
      <c r="J854" t="s">
        <v>5641</v>
      </c>
      <c r="K854" t="s">
        <v>5642</v>
      </c>
      <c r="M854" t="s">
        <v>3523</v>
      </c>
      <c r="N854" t="s">
        <v>2397</v>
      </c>
      <c r="O854">
        <v>88220</v>
      </c>
      <c r="P854" t="s">
        <v>49</v>
      </c>
      <c r="U854" s="1">
        <v>45586</v>
      </c>
      <c r="V854" s="1">
        <v>45586</v>
      </c>
      <c r="W854" s="1">
        <v>45586</v>
      </c>
      <c r="X854" s="1">
        <v>45586</v>
      </c>
      <c r="AC854" t="s">
        <v>50</v>
      </c>
      <c r="AD854">
        <v>2969844479</v>
      </c>
      <c r="AE854" s="1">
        <v>43388.695833333331</v>
      </c>
      <c r="AG854" t="s">
        <v>5643</v>
      </c>
      <c r="AH854" t="s">
        <v>53</v>
      </c>
      <c r="AJ854" t="s">
        <v>50</v>
      </c>
      <c r="AO854" t="s">
        <v>412</v>
      </c>
    </row>
    <row r="855" spans="1:43" x14ac:dyDescent="0.35">
      <c r="A855" t="s">
        <v>5644</v>
      </c>
      <c r="B855" t="s">
        <v>5645</v>
      </c>
      <c r="C855" t="s">
        <v>5646</v>
      </c>
      <c r="F855" t="s">
        <v>5647</v>
      </c>
      <c r="H855" t="s">
        <v>5644</v>
      </c>
      <c r="J855" t="s">
        <v>5648</v>
      </c>
      <c r="K855" t="s">
        <v>5649</v>
      </c>
      <c r="M855" t="s">
        <v>5650</v>
      </c>
      <c r="N855" t="s">
        <v>1449</v>
      </c>
      <c r="O855">
        <v>84098</v>
      </c>
      <c r="P855" t="s">
        <v>49</v>
      </c>
      <c r="U855" s="1">
        <v>45586</v>
      </c>
      <c r="V855" s="1">
        <v>45586</v>
      </c>
      <c r="W855" s="1">
        <v>45586</v>
      </c>
      <c r="X855" s="1">
        <v>45586</v>
      </c>
      <c r="AC855" t="s">
        <v>50</v>
      </c>
      <c r="AD855">
        <v>2969483497</v>
      </c>
      <c r="AE855" s="1">
        <v>37656</v>
      </c>
      <c r="AG855" t="s">
        <v>5651</v>
      </c>
      <c r="AH855" t="s">
        <v>53</v>
      </c>
      <c r="AJ855" t="s">
        <v>50</v>
      </c>
      <c r="AO855" t="s">
        <v>412</v>
      </c>
    </row>
    <row r="856" spans="1:43" x14ac:dyDescent="0.35">
      <c r="A856" t="s">
        <v>5652</v>
      </c>
      <c r="B856" t="s">
        <v>5653</v>
      </c>
      <c r="C856" t="s">
        <v>5654</v>
      </c>
      <c r="F856" t="s">
        <v>5655</v>
      </c>
      <c r="H856" t="s">
        <v>5652</v>
      </c>
      <c r="J856" t="s">
        <v>5648</v>
      </c>
      <c r="K856" t="s">
        <v>5656</v>
      </c>
      <c r="M856" t="s">
        <v>5365</v>
      </c>
      <c r="N856" t="s">
        <v>1449</v>
      </c>
      <c r="O856">
        <v>84660</v>
      </c>
      <c r="P856" t="s">
        <v>49</v>
      </c>
      <c r="U856" s="1">
        <v>45586</v>
      </c>
      <c r="V856" s="1">
        <v>45586</v>
      </c>
      <c r="W856" s="1">
        <v>45586</v>
      </c>
      <c r="X856" s="1">
        <v>45586</v>
      </c>
      <c r="AC856" t="s">
        <v>50</v>
      </c>
      <c r="AD856">
        <v>2969483497</v>
      </c>
      <c r="AE856" s="1">
        <v>37656</v>
      </c>
      <c r="AG856" t="s">
        <v>5657</v>
      </c>
      <c r="AH856" t="s">
        <v>53</v>
      </c>
      <c r="AJ856" t="s">
        <v>50</v>
      </c>
      <c r="AO856" t="s">
        <v>412</v>
      </c>
    </row>
    <row r="857" spans="1:43" x14ac:dyDescent="0.35">
      <c r="A857" t="s">
        <v>5658</v>
      </c>
      <c r="B857" t="s">
        <v>5659</v>
      </c>
      <c r="C857" t="s">
        <v>1553</v>
      </c>
      <c r="F857" t="s">
        <v>5660</v>
      </c>
      <c r="H857" t="s">
        <v>5658</v>
      </c>
      <c r="J857" t="s">
        <v>5648</v>
      </c>
      <c r="K857" t="s">
        <v>5661</v>
      </c>
      <c r="M857" t="s">
        <v>5662</v>
      </c>
      <c r="N857" t="s">
        <v>1449</v>
      </c>
      <c r="O857">
        <v>84041</v>
      </c>
      <c r="P857" t="s">
        <v>49</v>
      </c>
      <c r="U857" s="1">
        <v>45586</v>
      </c>
      <c r="V857" s="1">
        <v>45586</v>
      </c>
      <c r="W857" s="1">
        <v>45586</v>
      </c>
      <c r="X857" s="1">
        <v>45586</v>
      </c>
      <c r="AC857" t="s">
        <v>50</v>
      </c>
      <c r="AD857">
        <v>2969483497</v>
      </c>
      <c r="AE857" s="1">
        <v>37656</v>
      </c>
      <c r="AG857" t="s">
        <v>5663</v>
      </c>
      <c r="AH857" t="s">
        <v>53</v>
      </c>
      <c r="AJ857" t="s">
        <v>50</v>
      </c>
      <c r="AO857" t="s">
        <v>412</v>
      </c>
    </row>
    <row r="858" spans="1:43" x14ac:dyDescent="0.35">
      <c r="A858" t="s">
        <v>5664</v>
      </c>
      <c r="B858" t="s">
        <v>5665</v>
      </c>
      <c r="C858" t="s">
        <v>5666</v>
      </c>
      <c r="F858" t="s">
        <v>5667</v>
      </c>
      <c r="H858" t="s">
        <v>5664</v>
      </c>
      <c r="J858" t="s">
        <v>5648</v>
      </c>
      <c r="N858" t="s">
        <v>258</v>
      </c>
      <c r="O858">
        <v>84088</v>
      </c>
      <c r="P858" t="s">
        <v>49</v>
      </c>
      <c r="U858" s="1">
        <v>45586</v>
      </c>
      <c r="V858" s="1">
        <v>45586</v>
      </c>
      <c r="W858" s="1">
        <v>45586</v>
      </c>
      <c r="X858" s="1">
        <v>45586</v>
      </c>
      <c r="AC858" t="s">
        <v>50</v>
      </c>
      <c r="AD858">
        <v>2969483497</v>
      </c>
      <c r="AE858" s="1">
        <v>37656</v>
      </c>
      <c r="AG858" t="s">
        <v>5668</v>
      </c>
      <c r="AH858" t="s">
        <v>53</v>
      </c>
      <c r="AJ858" t="s">
        <v>50</v>
      </c>
      <c r="AO858" t="s">
        <v>412</v>
      </c>
    </row>
    <row r="859" spans="1:43" x14ac:dyDescent="0.35">
      <c r="A859" t="s">
        <v>5669</v>
      </c>
      <c r="B859" t="s">
        <v>5670</v>
      </c>
      <c r="C859" t="s">
        <v>816</v>
      </c>
      <c r="F859" t="s">
        <v>5671</v>
      </c>
      <c r="H859" t="s">
        <v>5669</v>
      </c>
      <c r="J859" t="s">
        <v>5648</v>
      </c>
      <c r="N859" t="s">
        <v>258</v>
      </c>
      <c r="O859">
        <v>84660</v>
      </c>
      <c r="P859" t="s">
        <v>49</v>
      </c>
      <c r="U859" s="1">
        <v>45586</v>
      </c>
      <c r="V859" s="1">
        <v>45586</v>
      </c>
      <c r="W859" s="1">
        <v>45586</v>
      </c>
      <c r="X859" s="1">
        <v>45586</v>
      </c>
      <c r="AC859" t="s">
        <v>50</v>
      </c>
      <c r="AD859">
        <v>2969483497</v>
      </c>
      <c r="AE859" s="1">
        <v>37656</v>
      </c>
      <c r="AG859" t="s">
        <v>5672</v>
      </c>
      <c r="AH859" t="s">
        <v>53</v>
      </c>
      <c r="AJ859" t="s">
        <v>50</v>
      </c>
      <c r="AO859" t="s">
        <v>412</v>
      </c>
    </row>
    <row r="860" spans="1:43" x14ac:dyDescent="0.35">
      <c r="A860" t="s">
        <v>5673</v>
      </c>
      <c r="B860" t="s">
        <v>5674</v>
      </c>
      <c r="C860" t="s">
        <v>262</v>
      </c>
      <c r="F860">
        <f>1385-505-4023</f>
        <v>-3143</v>
      </c>
      <c r="H860" t="s">
        <v>5673</v>
      </c>
      <c r="J860" t="s">
        <v>5648</v>
      </c>
      <c r="K860" t="s">
        <v>5675</v>
      </c>
      <c r="M860" t="s">
        <v>5676</v>
      </c>
      <c r="N860" t="s">
        <v>258</v>
      </c>
      <c r="O860">
        <v>84020</v>
      </c>
      <c r="P860" t="s">
        <v>49</v>
      </c>
      <c r="U860" s="1">
        <v>45586</v>
      </c>
      <c r="V860" s="1">
        <v>45586</v>
      </c>
      <c r="W860" s="1">
        <v>45586</v>
      </c>
      <c r="X860" s="1">
        <v>45586</v>
      </c>
      <c r="AC860" t="s">
        <v>50</v>
      </c>
      <c r="AD860">
        <v>2969483497</v>
      </c>
      <c r="AE860" s="1">
        <v>37656</v>
      </c>
      <c r="AG860" t="s">
        <v>5677</v>
      </c>
      <c r="AH860" t="s">
        <v>53</v>
      </c>
      <c r="AJ860" t="s">
        <v>50</v>
      </c>
      <c r="AO860" t="s">
        <v>412</v>
      </c>
    </row>
    <row r="861" spans="1:43" x14ac:dyDescent="0.35">
      <c r="A861" t="s">
        <v>5678</v>
      </c>
      <c r="B861" t="s">
        <v>1736</v>
      </c>
      <c r="C861" t="s">
        <v>415</v>
      </c>
      <c r="F861" t="s">
        <v>5679</v>
      </c>
      <c r="H861" t="s">
        <v>5678</v>
      </c>
      <c r="J861" t="s">
        <v>5648</v>
      </c>
      <c r="K861" t="s">
        <v>5382</v>
      </c>
      <c r="M861" t="s">
        <v>5383</v>
      </c>
      <c r="N861" t="s">
        <v>1449</v>
      </c>
      <c r="O861">
        <v>84057</v>
      </c>
      <c r="P861" t="s">
        <v>49</v>
      </c>
      <c r="U861" s="1">
        <v>45586</v>
      </c>
      <c r="V861" s="1">
        <v>45586</v>
      </c>
      <c r="W861" s="1">
        <v>45586</v>
      </c>
      <c r="X861" s="1">
        <v>45586</v>
      </c>
      <c r="AC861" t="s">
        <v>50</v>
      </c>
      <c r="AD861">
        <v>2969483497</v>
      </c>
      <c r="AE861" s="1">
        <v>37656</v>
      </c>
      <c r="AG861" t="s">
        <v>5680</v>
      </c>
      <c r="AH861" t="s">
        <v>53</v>
      </c>
      <c r="AJ861" t="s">
        <v>50</v>
      </c>
      <c r="AO861" t="s">
        <v>412</v>
      </c>
    </row>
    <row r="862" spans="1:43" x14ac:dyDescent="0.35">
      <c r="A862" t="s">
        <v>5681</v>
      </c>
      <c r="B862" t="s">
        <v>5682</v>
      </c>
      <c r="C862" t="s">
        <v>3846</v>
      </c>
      <c r="F862" t="s">
        <v>5683</v>
      </c>
      <c r="H862" t="s">
        <v>5681</v>
      </c>
      <c r="J862" t="s">
        <v>5648</v>
      </c>
      <c r="K862" t="s">
        <v>5684</v>
      </c>
      <c r="M862" t="s">
        <v>5685</v>
      </c>
      <c r="N862" t="s">
        <v>1449</v>
      </c>
      <c r="O862">
        <v>84302</v>
      </c>
      <c r="P862" t="s">
        <v>49</v>
      </c>
      <c r="U862" s="1">
        <v>45586</v>
      </c>
      <c r="V862" s="1">
        <v>45586</v>
      </c>
      <c r="W862" s="1">
        <v>45586</v>
      </c>
      <c r="X862" s="1">
        <v>45586</v>
      </c>
      <c r="AC862" t="s">
        <v>50</v>
      </c>
      <c r="AD862">
        <v>2969483497</v>
      </c>
      <c r="AE862" s="1">
        <v>37656</v>
      </c>
      <c r="AG862" t="s">
        <v>5686</v>
      </c>
      <c r="AH862" t="s">
        <v>53</v>
      </c>
      <c r="AJ862" t="s">
        <v>50</v>
      </c>
      <c r="AO862" t="s">
        <v>412</v>
      </c>
    </row>
    <row r="863" spans="1:43" x14ac:dyDescent="0.35">
      <c r="A863" t="s">
        <v>5687</v>
      </c>
      <c r="B863" t="s">
        <v>5688</v>
      </c>
      <c r="C863" t="s">
        <v>1052</v>
      </c>
      <c r="F863" t="s">
        <v>5689</v>
      </c>
      <c r="H863" t="s">
        <v>5687</v>
      </c>
      <c r="J863" t="s">
        <v>5648</v>
      </c>
      <c r="N863" t="s">
        <v>258</v>
      </c>
      <c r="O863">
        <v>84074</v>
      </c>
      <c r="P863" t="s">
        <v>49</v>
      </c>
      <c r="U863" s="1">
        <v>45586</v>
      </c>
      <c r="V863" s="1">
        <v>45586</v>
      </c>
      <c r="W863" s="1">
        <v>45586</v>
      </c>
      <c r="X863" s="1">
        <v>45586</v>
      </c>
      <c r="AC863" t="s">
        <v>50</v>
      </c>
      <c r="AD863">
        <v>2969483497</v>
      </c>
      <c r="AE863" s="1">
        <v>37656</v>
      </c>
      <c r="AG863" t="s">
        <v>5690</v>
      </c>
      <c r="AH863" t="s">
        <v>53</v>
      </c>
      <c r="AJ863" t="s">
        <v>50</v>
      </c>
      <c r="AO863" t="s">
        <v>412</v>
      </c>
    </row>
    <row r="864" spans="1:43" x14ac:dyDescent="0.35">
      <c r="A864" t="s">
        <v>5691</v>
      </c>
      <c r="B864" t="s">
        <v>5692</v>
      </c>
      <c r="C864" t="s">
        <v>877</v>
      </c>
      <c r="F864" t="s">
        <v>5693</v>
      </c>
      <c r="H864" t="s">
        <v>5691</v>
      </c>
      <c r="J864" t="s">
        <v>5648</v>
      </c>
      <c r="K864" t="s">
        <v>5694</v>
      </c>
      <c r="M864" t="s">
        <v>5695</v>
      </c>
      <c r="N864" t="s">
        <v>1449</v>
      </c>
      <c r="O864">
        <v>84401</v>
      </c>
      <c r="P864" t="s">
        <v>49</v>
      </c>
      <c r="U864" s="1">
        <v>45586</v>
      </c>
      <c r="V864" s="1">
        <v>45586</v>
      </c>
      <c r="W864" s="1">
        <v>45586</v>
      </c>
      <c r="X864" s="1">
        <v>45586</v>
      </c>
      <c r="AC864" t="s">
        <v>50</v>
      </c>
      <c r="AD864">
        <v>2969483497</v>
      </c>
      <c r="AE864" s="1">
        <v>37656</v>
      </c>
      <c r="AG864" t="s">
        <v>5696</v>
      </c>
      <c r="AH864" t="s">
        <v>53</v>
      </c>
      <c r="AJ864" t="s">
        <v>50</v>
      </c>
      <c r="AO864" t="s">
        <v>412</v>
      </c>
    </row>
    <row r="865" spans="1:42" x14ac:dyDescent="0.35">
      <c r="A865" t="s">
        <v>5697</v>
      </c>
      <c r="B865" t="s">
        <v>2009</v>
      </c>
      <c r="C865" t="s">
        <v>5698</v>
      </c>
      <c r="F865" t="s">
        <v>5699</v>
      </c>
      <c r="H865" t="s">
        <v>5697</v>
      </c>
      <c r="J865" t="s">
        <v>5648</v>
      </c>
      <c r="K865" t="s">
        <v>5700</v>
      </c>
      <c r="M865" t="s">
        <v>5383</v>
      </c>
      <c r="N865" t="s">
        <v>1449</v>
      </c>
      <c r="O865">
        <v>84057</v>
      </c>
      <c r="P865" t="s">
        <v>49</v>
      </c>
      <c r="U865" s="1">
        <v>45586</v>
      </c>
      <c r="V865" s="1">
        <v>45586</v>
      </c>
      <c r="W865" s="1">
        <v>45586</v>
      </c>
      <c r="X865" s="1">
        <v>45586</v>
      </c>
      <c r="AC865" t="s">
        <v>50</v>
      </c>
      <c r="AD865">
        <v>2969483497</v>
      </c>
      <c r="AE865" s="1">
        <v>37656</v>
      </c>
      <c r="AG865" t="s">
        <v>5701</v>
      </c>
      <c r="AH865" t="s">
        <v>53</v>
      </c>
      <c r="AJ865" t="s">
        <v>50</v>
      </c>
      <c r="AO865" t="s">
        <v>412</v>
      </c>
    </row>
    <row r="866" spans="1:42" x14ac:dyDescent="0.35">
      <c r="A866" t="s">
        <v>5702</v>
      </c>
      <c r="B866" t="s">
        <v>5703</v>
      </c>
      <c r="C866" t="s">
        <v>5704</v>
      </c>
      <c r="F866" t="s">
        <v>5705</v>
      </c>
      <c r="H866" t="s">
        <v>5706</v>
      </c>
      <c r="J866" t="s">
        <v>5707</v>
      </c>
      <c r="K866" t="s">
        <v>5708</v>
      </c>
      <c r="M866" t="s">
        <v>5709</v>
      </c>
      <c r="N866" t="s">
        <v>1449</v>
      </c>
      <c r="O866">
        <v>84120</v>
      </c>
      <c r="P866" t="s">
        <v>49</v>
      </c>
      <c r="U866" s="1">
        <v>45586</v>
      </c>
      <c r="V866" s="1">
        <v>45586</v>
      </c>
      <c r="AC866" t="s">
        <v>50</v>
      </c>
      <c r="AD866">
        <v>2969517189</v>
      </c>
      <c r="AE866" s="1">
        <v>38768.591666666667</v>
      </c>
      <c r="AG866" t="s">
        <v>5710</v>
      </c>
      <c r="AH866" t="s">
        <v>53</v>
      </c>
      <c r="AJ866" t="s">
        <v>50</v>
      </c>
      <c r="AO866" t="s">
        <v>412</v>
      </c>
    </row>
    <row r="867" spans="1:42" x14ac:dyDescent="0.35">
      <c r="A867" t="s">
        <v>5711</v>
      </c>
      <c r="B867" t="s">
        <v>5712</v>
      </c>
      <c r="C867" t="s">
        <v>5713</v>
      </c>
      <c r="F867" t="s">
        <v>5714</v>
      </c>
      <c r="H867" t="s">
        <v>5715</v>
      </c>
      <c r="J867" t="s">
        <v>5716</v>
      </c>
      <c r="K867" t="s">
        <v>5717</v>
      </c>
      <c r="M867" t="s">
        <v>5718</v>
      </c>
      <c r="N867" t="s">
        <v>517</v>
      </c>
      <c r="O867">
        <v>80516</v>
      </c>
      <c r="P867" t="s">
        <v>49</v>
      </c>
      <c r="U867" s="1">
        <v>45586</v>
      </c>
      <c r="V867" s="1">
        <v>45586</v>
      </c>
      <c r="W867" s="1">
        <v>45586</v>
      </c>
      <c r="X867" s="1">
        <v>45586</v>
      </c>
      <c r="AC867" t="s">
        <v>50</v>
      </c>
      <c r="AD867">
        <v>2969521292</v>
      </c>
      <c r="AE867" s="1">
        <v>39009.332638888889</v>
      </c>
      <c r="AG867" t="s">
        <v>5719</v>
      </c>
      <c r="AH867" t="s">
        <v>53</v>
      </c>
      <c r="AJ867" t="s">
        <v>50</v>
      </c>
      <c r="AO867" t="s">
        <v>412</v>
      </c>
    </row>
    <row r="868" spans="1:42" x14ac:dyDescent="0.35">
      <c r="A868" t="s">
        <v>5720</v>
      </c>
      <c r="B868" t="s">
        <v>5721</v>
      </c>
      <c r="C868" t="s">
        <v>1077</v>
      </c>
      <c r="F868" t="s">
        <v>5722</v>
      </c>
      <c r="H868" t="s">
        <v>5720</v>
      </c>
      <c r="J868" t="s">
        <v>4113</v>
      </c>
      <c r="K868" t="s">
        <v>5723</v>
      </c>
      <c r="M868" t="s">
        <v>5724</v>
      </c>
      <c r="N868" t="s">
        <v>5725</v>
      </c>
      <c r="O868">
        <v>26330</v>
      </c>
      <c r="P868" t="s">
        <v>49</v>
      </c>
      <c r="U868" s="1">
        <v>45586</v>
      </c>
      <c r="V868" s="1">
        <v>45586</v>
      </c>
      <c r="W868" s="1">
        <v>45586</v>
      </c>
      <c r="X868" s="1">
        <v>45586</v>
      </c>
      <c r="AC868" t="s">
        <v>50</v>
      </c>
      <c r="AD868">
        <v>2969820443</v>
      </c>
      <c r="AE868" s="1">
        <v>43301.723611111112</v>
      </c>
      <c r="AG868" t="s">
        <v>5726</v>
      </c>
      <c r="AH868" t="s">
        <v>53</v>
      </c>
      <c r="AJ868" t="s">
        <v>50</v>
      </c>
      <c r="AO868" t="s">
        <v>412</v>
      </c>
    </row>
    <row r="869" spans="1:42" x14ac:dyDescent="0.35">
      <c r="A869" t="s">
        <v>5727</v>
      </c>
      <c r="B869" t="s">
        <v>390</v>
      </c>
      <c r="C869" t="s">
        <v>5728</v>
      </c>
      <c r="F869">
        <v>17202406046</v>
      </c>
      <c r="H869" t="s">
        <v>5729</v>
      </c>
      <c r="J869" t="s">
        <v>5730</v>
      </c>
      <c r="K869" t="s">
        <v>5731</v>
      </c>
      <c r="M869" t="s">
        <v>5732</v>
      </c>
      <c r="N869" t="s">
        <v>94</v>
      </c>
      <c r="O869">
        <v>80003</v>
      </c>
      <c r="P869" t="s">
        <v>49</v>
      </c>
      <c r="U869" s="1">
        <v>45586</v>
      </c>
      <c r="V869" s="1">
        <v>45586</v>
      </c>
      <c r="W869" s="1">
        <v>45623.688194444447</v>
      </c>
      <c r="X869" s="1">
        <v>45623.688194444447</v>
      </c>
      <c r="AC869" t="s">
        <v>50</v>
      </c>
      <c r="AD869">
        <v>2972057056</v>
      </c>
      <c r="AE869" s="1">
        <v>44613.085416666669</v>
      </c>
      <c r="AF869" t="s">
        <v>5733</v>
      </c>
      <c r="AG869" t="s">
        <v>5734</v>
      </c>
      <c r="AH869" t="s">
        <v>53</v>
      </c>
      <c r="AJ869" t="s">
        <v>50</v>
      </c>
      <c r="AO869" t="s">
        <v>412</v>
      </c>
      <c r="AP869" s="1">
        <v>45596.504166666666</v>
      </c>
    </row>
    <row r="870" spans="1:42" x14ac:dyDescent="0.35">
      <c r="A870" t="s">
        <v>5735</v>
      </c>
      <c r="B870" t="s">
        <v>5574</v>
      </c>
      <c r="C870" t="s">
        <v>5575</v>
      </c>
      <c r="F870" t="s">
        <v>5576</v>
      </c>
      <c r="H870" t="s">
        <v>5736</v>
      </c>
      <c r="J870" t="s">
        <v>5737</v>
      </c>
      <c r="K870" t="s">
        <v>5550</v>
      </c>
      <c r="M870" t="s">
        <v>2132</v>
      </c>
      <c r="N870" t="s">
        <v>213</v>
      </c>
      <c r="O870">
        <v>81505</v>
      </c>
      <c r="P870" t="s">
        <v>49</v>
      </c>
      <c r="U870" s="1">
        <v>45586</v>
      </c>
      <c r="V870" s="1">
        <v>45586</v>
      </c>
      <c r="AC870" t="s">
        <v>50</v>
      </c>
      <c r="AD870">
        <v>2972065404</v>
      </c>
      <c r="AE870" s="1">
        <v>44656.206250000003</v>
      </c>
      <c r="AG870" t="s">
        <v>5738</v>
      </c>
      <c r="AH870" t="s">
        <v>53</v>
      </c>
      <c r="AJ870" t="s">
        <v>50</v>
      </c>
      <c r="AO870" t="s">
        <v>412</v>
      </c>
    </row>
    <row r="871" spans="1:42" x14ac:dyDescent="0.35">
      <c r="A871" t="s">
        <v>5739</v>
      </c>
      <c r="B871" t="s">
        <v>5740</v>
      </c>
      <c r="C871" t="s">
        <v>5741</v>
      </c>
      <c r="F871" t="s">
        <v>5742</v>
      </c>
      <c r="H871" t="s">
        <v>5739</v>
      </c>
      <c r="J871" t="s">
        <v>5363</v>
      </c>
      <c r="K871" t="s">
        <v>5743</v>
      </c>
      <c r="M871" t="s">
        <v>5744</v>
      </c>
      <c r="N871" t="s">
        <v>1449</v>
      </c>
      <c r="O871">
        <v>84721</v>
      </c>
      <c r="P871" t="s">
        <v>49</v>
      </c>
      <c r="U871" s="1">
        <v>45586</v>
      </c>
      <c r="V871" s="1">
        <v>45586</v>
      </c>
      <c r="W871" s="1">
        <v>45586</v>
      </c>
      <c r="X871" s="1">
        <v>45586</v>
      </c>
      <c r="AC871" t="s">
        <v>50</v>
      </c>
      <c r="AD871">
        <v>2969485645</v>
      </c>
      <c r="AE871" s="1">
        <v>37819</v>
      </c>
      <c r="AG871" t="s">
        <v>5745</v>
      </c>
      <c r="AH871" t="s">
        <v>53</v>
      </c>
      <c r="AJ871" t="s">
        <v>50</v>
      </c>
      <c r="AO871" t="s">
        <v>412</v>
      </c>
    </row>
    <row r="872" spans="1:42" x14ac:dyDescent="0.35">
      <c r="A872" t="s">
        <v>5746</v>
      </c>
      <c r="B872" t="s">
        <v>669</v>
      </c>
      <c r="C872" t="s">
        <v>3323</v>
      </c>
      <c r="F872" t="s">
        <v>5747</v>
      </c>
      <c r="H872" t="s">
        <v>5748</v>
      </c>
      <c r="J872" t="s">
        <v>5648</v>
      </c>
      <c r="K872" t="s">
        <v>5749</v>
      </c>
      <c r="M872" t="s">
        <v>5750</v>
      </c>
      <c r="N872" t="s">
        <v>1449</v>
      </c>
      <c r="O872">
        <v>84020</v>
      </c>
      <c r="P872" t="s">
        <v>49</v>
      </c>
      <c r="U872" s="1">
        <v>45586</v>
      </c>
      <c r="V872" s="1">
        <v>45586</v>
      </c>
      <c r="W872" s="1">
        <v>45586</v>
      </c>
      <c r="X872" s="1">
        <v>45586</v>
      </c>
      <c r="AC872" t="s">
        <v>50</v>
      </c>
      <c r="AD872">
        <v>2969483497</v>
      </c>
      <c r="AE872" s="1">
        <v>37656</v>
      </c>
      <c r="AG872" t="s">
        <v>5751</v>
      </c>
      <c r="AH872" t="s">
        <v>53</v>
      </c>
      <c r="AJ872" t="s">
        <v>50</v>
      </c>
      <c r="AO872" t="s">
        <v>412</v>
      </c>
    </row>
    <row r="873" spans="1:42" x14ac:dyDescent="0.35">
      <c r="A873" t="s">
        <v>5752</v>
      </c>
      <c r="B873" t="s">
        <v>5753</v>
      </c>
      <c r="C873" t="s">
        <v>2222</v>
      </c>
      <c r="F873" t="s">
        <v>5754</v>
      </c>
      <c r="H873" t="s">
        <v>5752</v>
      </c>
      <c r="J873" t="s">
        <v>5755</v>
      </c>
      <c r="K873" t="s">
        <v>5756</v>
      </c>
      <c r="M873" t="s">
        <v>665</v>
      </c>
      <c r="N873" t="s">
        <v>517</v>
      </c>
      <c r="O873">
        <v>80237</v>
      </c>
      <c r="P873" t="s">
        <v>49</v>
      </c>
      <c r="U873" s="1">
        <v>45586</v>
      </c>
      <c r="V873" s="1">
        <v>45586</v>
      </c>
      <c r="W873" s="1">
        <v>45586</v>
      </c>
      <c r="X873" s="1">
        <v>45586</v>
      </c>
      <c r="AC873" t="s">
        <v>50</v>
      </c>
      <c r="AD873">
        <v>2969667837</v>
      </c>
      <c r="AE873" s="1">
        <v>42128.648611111108</v>
      </c>
      <c r="AG873" t="s">
        <v>5757</v>
      </c>
      <c r="AH873" t="s">
        <v>53</v>
      </c>
      <c r="AJ873" t="s">
        <v>50</v>
      </c>
      <c r="AO873" t="s">
        <v>412</v>
      </c>
    </row>
    <row r="874" spans="1:42" x14ac:dyDescent="0.35">
      <c r="A874" t="s">
        <v>5758</v>
      </c>
      <c r="B874" t="s">
        <v>5759</v>
      </c>
      <c r="C874" t="s">
        <v>5760</v>
      </c>
      <c r="F874" t="s">
        <v>5761</v>
      </c>
      <c r="H874" t="s">
        <v>5758</v>
      </c>
      <c r="J874" t="s">
        <v>5762</v>
      </c>
      <c r="K874" t="s">
        <v>784</v>
      </c>
      <c r="L874" t="s">
        <v>785</v>
      </c>
      <c r="M874" t="s">
        <v>786</v>
      </c>
      <c r="N874" t="s">
        <v>787</v>
      </c>
      <c r="O874">
        <v>84663</v>
      </c>
      <c r="P874" t="s">
        <v>49</v>
      </c>
      <c r="U874" s="1">
        <v>45586</v>
      </c>
      <c r="V874" s="1">
        <v>45586</v>
      </c>
      <c r="W874" s="1">
        <v>45586</v>
      </c>
      <c r="X874" s="1">
        <v>45586</v>
      </c>
      <c r="AC874" t="s">
        <v>50</v>
      </c>
      <c r="AD874">
        <v>2969475096</v>
      </c>
      <c r="AE874" s="1">
        <v>37141</v>
      </c>
      <c r="AG874" t="s">
        <v>5763</v>
      </c>
      <c r="AH874" t="s">
        <v>53</v>
      </c>
      <c r="AJ874" t="s">
        <v>50</v>
      </c>
      <c r="AO874" t="s">
        <v>412</v>
      </c>
    </row>
    <row r="875" spans="1:42" x14ac:dyDescent="0.35">
      <c r="A875" t="s">
        <v>5764</v>
      </c>
      <c r="B875" t="s">
        <v>5558</v>
      </c>
      <c r="C875" t="s">
        <v>5559</v>
      </c>
      <c r="F875">
        <v>999111222</v>
      </c>
      <c r="H875" t="s">
        <v>5560</v>
      </c>
      <c r="J875" t="s">
        <v>5537</v>
      </c>
      <c r="K875" t="s">
        <v>5765</v>
      </c>
      <c r="M875" t="s">
        <v>5766</v>
      </c>
      <c r="N875" t="s">
        <v>5767</v>
      </c>
      <c r="O875">
        <v>79890</v>
      </c>
      <c r="P875" t="s">
        <v>1170</v>
      </c>
      <c r="U875" s="1">
        <v>45586</v>
      </c>
      <c r="V875" s="1">
        <v>45586</v>
      </c>
      <c r="AC875" t="s">
        <v>50</v>
      </c>
      <c r="AD875">
        <v>2969517163</v>
      </c>
      <c r="AE875" s="1">
        <v>38764.719444444447</v>
      </c>
      <c r="AG875" t="s">
        <v>5768</v>
      </c>
      <c r="AH875" t="s">
        <v>53</v>
      </c>
      <c r="AJ875" t="s">
        <v>50</v>
      </c>
      <c r="AO875" t="s">
        <v>412</v>
      </c>
    </row>
    <row r="876" spans="1:42" x14ac:dyDescent="0.35">
      <c r="A876" t="s">
        <v>5769</v>
      </c>
      <c r="B876" t="s">
        <v>5770</v>
      </c>
      <c r="C876" t="s">
        <v>5771</v>
      </c>
      <c r="F876" t="s">
        <v>5772</v>
      </c>
      <c r="H876" t="s">
        <v>5773</v>
      </c>
      <c r="J876" t="s">
        <v>5537</v>
      </c>
      <c r="K876" t="s">
        <v>5550</v>
      </c>
      <c r="M876" t="s">
        <v>2132</v>
      </c>
      <c r="N876" t="s">
        <v>213</v>
      </c>
      <c r="O876">
        <v>81505</v>
      </c>
      <c r="P876" t="s">
        <v>49</v>
      </c>
      <c r="U876" s="1">
        <v>45586</v>
      </c>
      <c r="V876" s="1">
        <v>45586</v>
      </c>
      <c r="AC876" t="s">
        <v>50</v>
      </c>
      <c r="AD876">
        <v>2969517163</v>
      </c>
      <c r="AE876" s="1">
        <v>38764.719444444447</v>
      </c>
      <c r="AG876" t="s">
        <v>5774</v>
      </c>
      <c r="AH876" t="s">
        <v>53</v>
      </c>
      <c r="AJ876" t="s">
        <v>50</v>
      </c>
      <c r="AO876" t="s">
        <v>412</v>
      </c>
    </row>
    <row r="877" spans="1:42" x14ac:dyDescent="0.35">
      <c r="A877" t="s">
        <v>5775</v>
      </c>
      <c r="B877" t="s">
        <v>5776</v>
      </c>
      <c r="C877" t="s">
        <v>5777</v>
      </c>
      <c r="F877" t="s">
        <v>5778</v>
      </c>
      <c r="H877" t="s">
        <v>5775</v>
      </c>
      <c r="J877" t="s">
        <v>5363</v>
      </c>
      <c r="K877" t="s">
        <v>5779</v>
      </c>
      <c r="M877" t="s">
        <v>5744</v>
      </c>
      <c r="N877" t="s">
        <v>1449</v>
      </c>
      <c r="O877">
        <v>84721</v>
      </c>
      <c r="P877" t="s">
        <v>49</v>
      </c>
      <c r="U877" s="1">
        <v>45586</v>
      </c>
      <c r="V877" s="1">
        <v>45586</v>
      </c>
      <c r="W877" s="1">
        <v>45586</v>
      </c>
      <c r="X877" s="1">
        <v>45586</v>
      </c>
      <c r="AC877" t="s">
        <v>50</v>
      </c>
      <c r="AD877">
        <v>2969485645</v>
      </c>
      <c r="AE877" s="1">
        <v>37819</v>
      </c>
      <c r="AG877" t="s">
        <v>5780</v>
      </c>
      <c r="AH877" t="s">
        <v>53</v>
      </c>
      <c r="AJ877" t="s">
        <v>50</v>
      </c>
      <c r="AO877" t="s">
        <v>412</v>
      </c>
    </row>
    <row r="878" spans="1:42" x14ac:dyDescent="0.35">
      <c r="A878" t="s">
        <v>5781</v>
      </c>
      <c r="B878" t="s">
        <v>4696</v>
      </c>
      <c r="C878" t="s">
        <v>5782</v>
      </c>
      <c r="F878" t="s">
        <v>5783</v>
      </c>
      <c r="H878" t="s">
        <v>5784</v>
      </c>
      <c r="I878" t="s">
        <v>146</v>
      </c>
      <c r="J878" t="s">
        <v>5363</v>
      </c>
      <c r="K878" t="s">
        <v>5372</v>
      </c>
      <c r="M878" t="s">
        <v>786</v>
      </c>
      <c r="N878" t="s">
        <v>787</v>
      </c>
      <c r="O878">
        <v>84059</v>
      </c>
      <c r="P878" t="s">
        <v>49</v>
      </c>
      <c r="U878" s="1">
        <v>45586</v>
      </c>
      <c r="V878" s="1">
        <v>45586</v>
      </c>
      <c r="W878" s="1">
        <v>45586</v>
      </c>
      <c r="X878" s="1">
        <v>45586</v>
      </c>
      <c r="AC878" t="s">
        <v>50</v>
      </c>
      <c r="AD878">
        <v>2969485645</v>
      </c>
      <c r="AE878" s="1">
        <v>37819</v>
      </c>
      <c r="AG878" t="s">
        <v>5785</v>
      </c>
      <c r="AH878" t="s">
        <v>53</v>
      </c>
      <c r="AJ878" t="s">
        <v>50</v>
      </c>
      <c r="AO878" t="s">
        <v>412</v>
      </c>
    </row>
    <row r="879" spans="1:42" x14ac:dyDescent="0.35">
      <c r="A879" t="s">
        <v>5786</v>
      </c>
      <c r="B879" t="s">
        <v>5787</v>
      </c>
      <c r="C879" t="s">
        <v>868</v>
      </c>
      <c r="H879" t="s">
        <v>5786</v>
      </c>
      <c r="J879" t="s">
        <v>5363</v>
      </c>
      <c r="K879" t="s">
        <v>5372</v>
      </c>
      <c r="M879" t="s">
        <v>786</v>
      </c>
      <c r="N879" t="s">
        <v>258</v>
      </c>
      <c r="O879">
        <v>84059</v>
      </c>
      <c r="P879" t="s">
        <v>49</v>
      </c>
      <c r="U879" s="1">
        <v>45586</v>
      </c>
      <c r="V879" s="1">
        <v>45586</v>
      </c>
      <c r="W879" s="1">
        <v>45586</v>
      </c>
      <c r="X879" s="1">
        <v>45586</v>
      </c>
      <c r="AC879" t="s">
        <v>50</v>
      </c>
      <c r="AD879">
        <v>2969485645</v>
      </c>
      <c r="AE879" s="1">
        <v>37819</v>
      </c>
      <c r="AG879" t="s">
        <v>5788</v>
      </c>
      <c r="AH879" t="s">
        <v>53</v>
      </c>
      <c r="AJ879" t="s">
        <v>50</v>
      </c>
      <c r="AO879" t="s">
        <v>412</v>
      </c>
    </row>
    <row r="880" spans="1:42" x14ac:dyDescent="0.35">
      <c r="A880" t="s">
        <v>5789</v>
      </c>
      <c r="B880" t="s">
        <v>5790</v>
      </c>
      <c r="C880" t="s">
        <v>219</v>
      </c>
      <c r="F880" t="s">
        <v>5791</v>
      </c>
      <c r="H880" t="s">
        <v>5789</v>
      </c>
      <c r="J880" t="s">
        <v>5762</v>
      </c>
      <c r="N880" t="s">
        <v>258</v>
      </c>
      <c r="O880">
        <v>84003</v>
      </c>
      <c r="P880" t="s">
        <v>49</v>
      </c>
      <c r="U880" s="1">
        <v>45586</v>
      </c>
      <c r="V880" s="1">
        <v>45586</v>
      </c>
      <c r="W880" s="1">
        <v>45586</v>
      </c>
      <c r="X880" s="1">
        <v>45586</v>
      </c>
      <c r="AC880" t="s">
        <v>50</v>
      </c>
      <c r="AD880">
        <v>2969475096</v>
      </c>
      <c r="AE880" s="1">
        <v>37141</v>
      </c>
      <c r="AG880" t="s">
        <v>5792</v>
      </c>
      <c r="AH880" t="s">
        <v>53</v>
      </c>
      <c r="AJ880" t="s">
        <v>50</v>
      </c>
      <c r="AO880" t="s">
        <v>412</v>
      </c>
    </row>
    <row r="881" spans="1:42" x14ac:dyDescent="0.35">
      <c r="A881" t="s">
        <v>5793</v>
      </c>
      <c r="B881">
        <v>17</v>
      </c>
      <c r="C881" t="s">
        <v>5794</v>
      </c>
      <c r="F881" t="s">
        <v>5795</v>
      </c>
      <c r="H881" t="s">
        <v>5555</v>
      </c>
      <c r="J881" t="s">
        <v>5796</v>
      </c>
      <c r="K881" t="s">
        <v>5797</v>
      </c>
      <c r="M881" t="s">
        <v>128</v>
      </c>
      <c r="N881" t="s">
        <v>517</v>
      </c>
      <c r="O881">
        <v>81004</v>
      </c>
      <c r="P881" t="s">
        <v>49</v>
      </c>
      <c r="U881" s="1">
        <v>45586</v>
      </c>
      <c r="V881" s="1">
        <v>45586</v>
      </c>
      <c r="AC881" t="s">
        <v>50</v>
      </c>
      <c r="AD881">
        <v>2969475434</v>
      </c>
      <c r="AE881" s="1">
        <v>37166.661111111112</v>
      </c>
      <c r="AG881" t="s">
        <v>5798</v>
      </c>
      <c r="AH881" t="s">
        <v>53</v>
      </c>
      <c r="AJ881" t="s">
        <v>50</v>
      </c>
      <c r="AO881" t="s">
        <v>412</v>
      </c>
    </row>
    <row r="882" spans="1:42" x14ac:dyDescent="0.35">
      <c r="A882" t="s">
        <v>5799</v>
      </c>
      <c r="B882" t="s">
        <v>5800</v>
      </c>
      <c r="C882" t="s">
        <v>2456</v>
      </c>
      <c r="F882">
        <f>1801-592-2129</f>
        <v>-920</v>
      </c>
      <c r="H882" t="s">
        <v>5799</v>
      </c>
      <c r="J882" t="s">
        <v>5648</v>
      </c>
      <c r="N882" t="s">
        <v>258</v>
      </c>
      <c r="O882">
        <v>84059</v>
      </c>
      <c r="P882" t="s">
        <v>49</v>
      </c>
      <c r="U882" s="1">
        <v>45586</v>
      </c>
      <c r="V882" s="1">
        <v>45586</v>
      </c>
      <c r="W882" s="1">
        <v>45586</v>
      </c>
      <c r="X882" s="1">
        <v>45586</v>
      </c>
      <c r="AC882" t="s">
        <v>50</v>
      </c>
      <c r="AD882">
        <v>2969483497</v>
      </c>
      <c r="AE882" s="1">
        <v>37656</v>
      </c>
      <c r="AG882" t="s">
        <v>5801</v>
      </c>
      <c r="AH882" t="s">
        <v>53</v>
      </c>
      <c r="AJ882" t="s">
        <v>50</v>
      </c>
      <c r="AO882" t="s">
        <v>412</v>
      </c>
    </row>
    <row r="883" spans="1:42" x14ac:dyDescent="0.35">
      <c r="A883" t="s">
        <v>5802</v>
      </c>
      <c r="B883" t="s">
        <v>5803</v>
      </c>
      <c r="C883" t="s">
        <v>1939</v>
      </c>
      <c r="F883" t="s">
        <v>5804</v>
      </c>
      <c r="H883" t="s">
        <v>5802</v>
      </c>
      <c r="J883" t="s">
        <v>5805</v>
      </c>
      <c r="K883" t="s">
        <v>5806</v>
      </c>
      <c r="M883" t="s">
        <v>5807</v>
      </c>
      <c r="N883" t="s">
        <v>5808</v>
      </c>
      <c r="O883">
        <v>64801</v>
      </c>
      <c r="P883" t="s">
        <v>49</v>
      </c>
      <c r="U883" s="1">
        <v>45586</v>
      </c>
      <c r="V883" s="1">
        <v>45586</v>
      </c>
      <c r="W883" s="1">
        <v>45586</v>
      </c>
      <c r="X883" s="1">
        <v>45586</v>
      </c>
      <c r="AC883" t="s">
        <v>50</v>
      </c>
      <c r="AD883">
        <v>2969510882</v>
      </c>
      <c r="AE883" s="1">
        <v>38400.311805555553</v>
      </c>
      <c r="AG883" t="s">
        <v>5809</v>
      </c>
      <c r="AH883" t="s">
        <v>53</v>
      </c>
      <c r="AJ883" t="s">
        <v>50</v>
      </c>
      <c r="AO883" t="s">
        <v>412</v>
      </c>
    </row>
    <row r="884" spans="1:42" x14ac:dyDescent="0.35">
      <c r="A884" t="s">
        <v>5810</v>
      </c>
      <c r="B884" t="s">
        <v>662</v>
      </c>
      <c r="C884" t="s">
        <v>5811</v>
      </c>
      <c r="F884" t="s">
        <v>5812</v>
      </c>
      <c r="H884" t="s">
        <v>5810</v>
      </c>
      <c r="J884" t="s">
        <v>5813</v>
      </c>
      <c r="K884" t="s">
        <v>5814</v>
      </c>
      <c r="M884" t="s">
        <v>5815</v>
      </c>
      <c r="N884" t="s">
        <v>2993</v>
      </c>
      <c r="O884" t="s">
        <v>5816</v>
      </c>
      <c r="P884" t="s">
        <v>49</v>
      </c>
      <c r="U884" s="1">
        <v>45586</v>
      </c>
      <c r="V884" s="1">
        <v>45586</v>
      </c>
      <c r="W884" s="1">
        <v>45586</v>
      </c>
      <c r="X884" s="1">
        <v>45586</v>
      </c>
      <c r="AC884" t="s">
        <v>50</v>
      </c>
      <c r="AD884">
        <v>2969477259</v>
      </c>
      <c r="AE884" s="1">
        <v>37277</v>
      </c>
      <c r="AG884" t="s">
        <v>5817</v>
      </c>
      <c r="AH884" t="s">
        <v>53</v>
      </c>
      <c r="AJ884" t="s">
        <v>50</v>
      </c>
      <c r="AO884" t="s">
        <v>412</v>
      </c>
    </row>
    <row r="885" spans="1:42" x14ac:dyDescent="0.35">
      <c r="A885" t="s">
        <v>5818</v>
      </c>
      <c r="B885" t="s">
        <v>5819</v>
      </c>
      <c r="C885" t="s">
        <v>90</v>
      </c>
      <c r="F885" t="s">
        <v>5820</v>
      </c>
      <c r="G885">
        <v>5753991260</v>
      </c>
      <c r="H885" t="s">
        <v>5821</v>
      </c>
      <c r="I885" t="s">
        <v>61</v>
      </c>
      <c r="J885" t="s">
        <v>5822</v>
      </c>
      <c r="K885" t="s">
        <v>5823</v>
      </c>
      <c r="M885" t="s">
        <v>669</v>
      </c>
      <c r="N885" t="s">
        <v>2397</v>
      </c>
      <c r="O885">
        <v>88240</v>
      </c>
      <c r="P885" t="s">
        <v>49</v>
      </c>
      <c r="U885" s="1">
        <v>45586</v>
      </c>
      <c r="V885" s="1">
        <v>45586</v>
      </c>
      <c r="W885" s="1">
        <v>45586</v>
      </c>
      <c r="X885" s="1">
        <v>45586</v>
      </c>
      <c r="AC885" t="s">
        <v>50</v>
      </c>
      <c r="AD885">
        <v>2969536867</v>
      </c>
      <c r="AE885" s="1">
        <v>39757.658333333333</v>
      </c>
      <c r="AG885" t="s">
        <v>5824</v>
      </c>
      <c r="AH885" t="s">
        <v>53</v>
      </c>
      <c r="AJ885" t="s">
        <v>50</v>
      </c>
      <c r="AO885" t="s">
        <v>412</v>
      </c>
    </row>
    <row r="886" spans="1:42" x14ac:dyDescent="0.35">
      <c r="A886" t="s">
        <v>5825</v>
      </c>
      <c r="B886" t="s">
        <v>5826</v>
      </c>
      <c r="C886" t="s">
        <v>2815</v>
      </c>
      <c r="F886" t="s">
        <v>5827</v>
      </c>
      <c r="H886" t="s">
        <v>5825</v>
      </c>
      <c r="J886" t="s">
        <v>1492</v>
      </c>
      <c r="K886" t="s">
        <v>1540</v>
      </c>
      <c r="L886" t="s">
        <v>1541</v>
      </c>
      <c r="M886" t="s">
        <v>120</v>
      </c>
      <c r="N886" t="s">
        <v>121</v>
      </c>
      <c r="O886">
        <v>77380</v>
      </c>
      <c r="P886" t="s">
        <v>49</v>
      </c>
      <c r="U886" s="1">
        <v>45586</v>
      </c>
      <c r="V886" s="1">
        <v>45586</v>
      </c>
      <c r="W886" s="1">
        <v>45586</v>
      </c>
      <c r="X886" s="1">
        <v>45586</v>
      </c>
      <c r="AC886" t="s">
        <v>50</v>
      </c>
      <c r="AD886">
        <v>2973299197</v>
      </c>
      <c r="AE886" s="1">
        <v>44998.365972222222</v>
      </c>
      <c r="AF886" t="s">
        <v>2270</v>
      </c>
      <c r="AG886" t="s">
        <v>5828</v>
      </c>
      <c r="AH886" t="s">
        <v>53</v>
      </c>
      <c r="AJ886" t="s">
        <v>50</v>
      </c>
      <c r="AO886" t="s">
        <v>55</v>
      </c>
      <c r="AP886" s="1">
        <v>45741.442361111112</v>
      </c>
    </row>
    <row r="887" spans="1:42" x14ac:dyDescent="0.35">
      <c r="A887" t="s">
        <v>5829</v>
      </c>
      <c r="B887" t="s">
        <v>5830</v>
      </c>
      <c r="C887" t="s">
        <v>5831</v>
      </c>
      <c r="F887" t="s">
        <v>5832</v>
      </c>
      <c r="H887" t="s">
        <v>5829</v>
      </c>
      <c r="J887" t="s">
        <v>5648</v>
      </c>
      <c r="K887" t="s">
        <v>5382</v>
      </c>
      <c r="M887" t="s">
        <v>5383</v>
      </c>
      <c r="N887" t="s">
        <v>1449</v>
      </c>
      <c r="O887">
        <v>84057</v>
      </c>
      <c r="P887" t="s">
        <v>49</v>
      </c>
      <c r="U887" s="1">
        <v>45586</v>
      </c>
      <c r="V887" s="1">
        <v>45586</v>
      </c>
      <c r="W887" s="1">
        <v>45586</v>
      </c>
      <c r="X887" s="1">
        <v>45586</v>
      </c>
      <c r="AC887" t="s">
        <v>50</v>
      </c>
      <c r="AD887">
        <v>2969483497</v>
      </c>
      <c r="AE887" s="1">
        <v>37656</v>
      </c>
      <c r="AG887" t="s">
        <v>5833</v>
      </c>
      <c r="AH887" t="s">
        <v>53</v>
      </c>
      <c r="AJ887" t="s">
        <v>50</v>
      </c>
      <c r="AO887" t="s">
        <v>412</v>
      </c>
    </row>
    <row r="888" spans="1:42" x14ac:dyDescent="0.35">
      <c r="A888" t="s">
        <v>5834</v>
      </c>
      <c r="B888" t="s">
        <v>5835</v>
      </c>
      <c r="C888" t="s">
        <v>5836</v>
      </c>
      <c r="F888" t="s">
        <v>5837</v>
      </c>
      <c r="H888" t="s">
        <v>5834</v>
      </c>
      <c r="J888" t="s">
        <v>5363</v>
      </c>
      <c r="K888" t="s">
        <v>5372</v>
      </c>
      <c r="M888" t="s">
        <v>786</v>
      </c>
      <c r="N888" t="s">
        <v>787</v>
      </c>
      <c r="O888">
        <v>84059</v>
      </c>
      <c r="P888" t="s">
        <v>49</v>
      </c>
      <c r="U888" s="1">
        <v>45586</v>
      </c>
      <c r="V888" s="1">
        <v>45586</v>
      </c>
      <c r="W888" s="1">
        <v>45586</v>
      </c>
      <c r="X888" s="1">
        <v>45586</v>
      </c>
      <c r="AC888" t="s">
        <v>50</v>
      </c>
      <c r="AD888">
        <v>2969485645</v>
      </c>
      <c r="AE888" s="1">
        <v>37819</v>
      </c>
      <c r="AG888" t="s">
        <v>5838</v>
      </c>
      <c r="AH888" t="s">
        <v>53</v>
      </c>
      <c r="AJ888" t="s">
        <v>50</v>
      </c>
      <c r="AO888" t="s">
        <v>412</v>
      </c>
    </row>
    <row r="889" spans="1:42" x14ac:dyDescent="0.35">
      <c r="A889" t="s">
        <v>5839</v>
      </c>
      <c r="B889" t="s">
        <v>5840</v>
      </c>
      <c r="C889" t="s">
        <v>5841</v>
      </c>
      <c r="F889">
        <v>5555555555</v>
      </c>
      <c r="H889" t="s">
        <v>5842</v>
      </c>
      <c r="J889" t="s">
        <v>5843</v>
      </c>
      <c r="K889" t="s">
        <v>5844</v>
      </c>
      <c r="M889" t="s">
        <v>5579</v>
      </c>
      <c r="N889" t="s">
        <v>5580</v>
      </c>
      <c r="O889">
        <v>60640</v>
      </c>
      <c r="P889" t="s">
        <v>49</v>
      </c>
      <c r="U889" s="1">
        <v>45586</v>
      </c>
      <c r="V889" s="1">
        <v>45586</v>
      </c>
      <c r="AC889" t="s">
        <v>50</v>
      </c>
      <c r="AD889">
        <v>2969521372</v>
      </c>
      <c r="AE889" s="1">
        <v>39014.438888888886</v>
      </c>
      <c r="AG889" t="s">
        <v>5845</v>
      </c>
      <c r="AH889" t="s">
        <v>53</v>
      </c>
      <c r="AJ889" t="s">
        <v>50</v>
      </c>
      <c r="AO889" t="s">
        <v>412</v>
      </c>
    </row>
    <row r="890" spans="1:42" x14ac:dyDescent="0.35">
      <c r="A890" t="s">
        <v>5846</v>
      </c>
      <c r="B890" t="s">
        <v>4328</v>
      </c>
      <c r="C890" t="s">
        <v>5847</v>
      </c>
      <c r="F890">
        <v>17206821052</v>
      </c>
      <c r="H890" t="s">
        <v>1133</v>
      </c>
      <c r="J890" t="s">
        <v>1134</v>
      </c>
      <c r="K890" t="s">
        <v>1135</v>
      </c>
      <c r="M890" t="s">
        <v>212</v>
      </c>
      <c r="N890" t="s">
        <v>213</v>
      </c>
      <c r="O890">
        <v>80216</v>
      </c>
      <c r="P890" t="s">
        <v>49</v>
      </c>
      <c r="U890" s="1">
        <v>45586</v>
      </c>
      <c r="V890" s="1">
        <v>45586</v>
      </c>
      <c r="W890" s="1">
        <v>45623.684027777781</v>
      </c>
      <c r="X890" s="1">
        <v>45623.684027777781</v>
      </c>
      <c r="AC890" t="s">
        <v>50</v>
      </c>
      <c r="AD890">
        <v>2969558362</v>
      </c>
      <c r="AE890" s="1">
        <v>40560.525000000001</v>
      </c>
      <c r="AF890" t="s">
        <v>1136</v>
      </c>
      <c r="AG890" t="s">
        <v>5848</v>
      </c>
      <c r="AH890" t="s">
        <v>53</v>
      </c>
      <c r="AJ890" t="s">
        <v>50</v>
      </c>
      <c r="AO890" t="s">
        <v>412</v>
      </c>
      <c r="AP890" s="1">
        <v>45582.40625</v>
      </c>
    </row>
    <row r="891" spans="1:42" x14ac:dyDescent="0.35">
      <c r="A891" t="s">
        <v>5849</v>
      </c>
      <c r="B891" t="s">
        <v>5850</v>
      </c>
      <c r="C891" t="s">
        <v>5851</v>
      </c>
      <c r="F891">
        <v>0</v>
      </c>
      <c r="H891" t="s">
        <v>5852</v>
      </c>
      <c r="J891" t="s">
        <v>5853</v>
      </c>
      <c r="K891" t="s">
        <v>5854</v>
      </c>
      <c r="M891" t="s">
        <v>5855</v>
      </c>
      <c r="N891" t="s">
        <v>5855</v>
      </c>
      <c r="O891">
        <v>0</v>
      </c>
      <c r="P891" t="s">
        <v>5856</v>
      </c>
      <c r="U891" s="1">
        <v>45586</v>
      </c>
      <c r="V891" s="1">
        <v>45586</v>
      </c>
      <c r="AC891" t="s">
        <v>50</v>
      </c>
      <c r="AD891">
        <v>2969520919</v>
      </c>
      <c r="AE891" s="1">
        <v>38988.384027777778</v>
      </c>
      <c r="AG891" t="s">
        <v>5857</v>
      </c>
      <c r="AH891" t="s">
        <v>53</v>
      </c>
      <c r="AJ891" t="s">
        <v>50</v>
      </c>
      <c r="AO891" t="s">
        <v>412</v>
      </c>
    </row>
    <row r="892" spans="1:42" x14ac:dyDescent="0.35">
      <c r="A892" t="s">
        <v>5858</v>
      </c>
      <c r="B892" t="s">
        <v>5859</v>
      </c>
      <c r="C892" t="s">
        <v>1376</v>
      </c>
      <c r="F892" t="s">
        <v>5860</v>
      </c>
      <c r="H892" t="s">
        <v>5861</v>
      </c>
      <c r="I892" t="s">
        <v>1556</v>
      </c>
      <c r="J892" t="s">
        <v>5504</v>
      </c>
      <c r="K892" t="s">
        <v>5862</v>
      </c>
      <c r="M892" t="s">
        <v>5863</v>
      </c>
      <c r="N892" t="s">
        <v>517</v>
      </c>
      <c r="O892">
        <v>80108</v>
      </c>
      <c r="P892" t="s">
        <v>49</v>
      </c>
      <c r="U892" s="1">
        <v>45586</v>
      </c>
      <c r="V892" s="1">
        <v>45586</v>
      </c>
      <c r="AC892" t="s">
        <v>50</v>
      </c>
      <c r="AD892">
        <v>2969507921</v>
      </c>
      <c r="AE892" s="1">
        <v>38224.743750000001</v>
      </c>
      <c r="AG892" t="s">
        <v>5864</v>
      </c>
      <c r="AH892" t="s">
        <v>53</v>
      </c>
      <c r="AJ892" t="s">
        <v>50</v>
      </c>
      <c r="AO892" t="s">
        <v>412</v>
      </c>
    </row>
    <row r="893" spans="1:42" x14ac:dyDescent="0.35">
      <c r="A893" t="s">
        <v>5865</v>
      </c>
      <c r="B893" t="s">
        <v>5866</v>
      </c>
      <c r="C893" t="s">
        <v>2393</v>
      </c>
      <c r="F893" t="s">
        <v>5867</v>
      </c>
      <c r="H893" t="s">
        <v>5865</v>
      </c>
      <c r="J893" t="s">
        <v>5648</v>
      </c>
      <c r="K893" t="s">
        <v>5868</v>
      </c>
      <c r="L893" t="s">
        <v>5869</v>
      </c>
      <c r="M893" t="s">
        <v>5383</v>
      </c>
      <c r="N893" t="s">
        <v>1449</v>
      </c>
      <c r="O893">
        <v>84057</v>
      </c>
      <c r="P893" t="s">
        <v>49</v>
      </c>
      <c r="U893" s="1">
        <v>45586</v>
      </c>
      <c r="V893" s="1">
        <v>45586</v>
      </c>
      <c r="W893" s="1">
        <v>45586</v>
      </c>
      <c r="X893" s="1">
        <v>45586</v>
      </c>
      <c r="AC893" t="s">
        <v>50</v>
      </c>
      <c r="AD893">
        <v>2969483497</v>
      </c>
      <c r="AE893" s="1">
        <v>37656</v>
      </c>
      <c r="AG893" t="s">
        <v>5870</v>
      </c>
      <c r="AH893" t="s">
        <v>53</v>
      </c>
      <c r="AJ893" t="s">
        <v>50</v>
      </c>
      <c r="AO893" t="s">
        <v>412</v>
      </c>
    </row>
    <row r="894" spans="1:42" x14ac:dyDescent="0.35">
      <c r="A894" t="s">
        <v>5871</v>
      </c>
      <c r="B894" t="s">
        <v>5553</v>
      </c>
      <c r="C894" t="s">
        <v>5554</v>
      </c>
      <c r="F894">
        <v>9876543210</v>
      </c>
      <c r="H894" t="s">
        <v>5555</v>
      </c>
      <c r="J894" t="s">
        <v>5537</v>
      </c>
      <c r="K894" t="s">
        <v>5872</v>
      </c>
      <c r="M894" t="s">
        <v>5873</v>
      </c>
      <c r="N894" t="s">
        <v>5874</v>
      </c>
      <c r="O894">
        <v>4509</v>
      </c>
      <c r="P894" t="s">
        <v>5540</v>
      </c>
      <c r="U894" s="1">
        <v>45586</v>
      </c>
      <c r="V894" s="1">
        <v>45586</v>
      </c>
      <c r="AC894" t="s">
        <v>50</v>
      </c>
      <c r="AD894">
        <v>2969517163</v>
      </c>
      <c r="AE894" s="1">
        <v>38764.719444444447</v>
      </c>
      <c r="AG894" t="s">
        <v>5875</v>
      </c>
      <c r="AH894" t="s">
        <v>53</v>
      </c>
      <c r="AJ894" t="s">
        <v>50</v>
      </c>
      <c r="AO894" t="s">
        <v>412</v>
      </c>
    </row>
    <row r="895" spans="1:42" x14ac:dyDescent="0.35">
      <c r="A895" t="s">
        <v>5876</v>
      </c>
      <c r="B895" t="s">
        <v>5877</v>
      </c>
      <c r="C895" t="s">
        <v>5878</v>
      </c>
      <c r="F895" t="s">
        <v>5879</v>
      </c>
      <c r="H895" t="s">
        <v>5876</v>
      </c>
      <c r="J895" t="s">
        <v>5648</v>
      </c>
      <c r="K895" t="s">
        <v>5700</v>
      </c>
      <c r="M895" t="s">
        <v>5383</v>
      </c>
      <c r="N895" t="s">
        <v>1449</v>
      </c>
      <c r="O895">
        <v>84057</v>
      </c>
      <c r="P895" t="s">
        <v>49</v>
      </c>
      <c r="U895" s="1">
        <v>45586</v>
      </c>
      <c r="V895" s="1">
        <v>45586</v>
      </c>
      <c r="W895" s="1">
        <v>45586</v>
      </c>
      <c r="X895" s="1">
        <v>45586</v>
      </c>
      <c r="AC895" t="s">
        <v>50</v>
      </c>
      <c r="AD895">
        <v>2969483497</v>
      </c>
      <c r="AE895" s="1">
        <v>37656</v>
      </c>
      <c r="AG895" t="s">
        <v>5880</v>
      </c>
      <c r="AH895" t="s">
        <v>53</v>
      </c>
      <c r="AJ895" t="s">
        <v>50</v>
      </c>
      <c r="AO895" t="s">
        <v>412</v>
      </c>
    </row>
    <row r="896" spans="1:42" x14ac:dyDescent="0.35">
      <c r="A896" t="s">
        <v>5881</v>
      </c>
      <c r="B896" t="s">
        <v>4862</v>
      </c>
      <c r="C896" t="s">
        <v>932</v>
      </c>
      <c r="F896">
        <v>19155409160</v>
      </c>
      <c r="H896" t="s">
        <v>5881</v>
      </c>
      <c r="K896" t="s">
        <v>5882</v>
      </c>
      <c r="M896" t="s">
        <v>961</v>
      </c>
      <c r="N896" t="s">
        <v>223</v>
      </c>
      <c r="O896">
        <v>88220</v>
      </c>
      <c r="P896" t="s">
        <v>49</v>
      </c>
      <c r="U896" s="1">
        <v>45586</v>
      </c>
      <c r="V896" s="1">
        <v>45586</v>
      </c>
      <c r="W896" s="1">
        <v>45586.578472222223</v>
      </c>
      <c r="X896" s="1">
        <v>45586.578472222223</v>
      </c>
      <c r="AC896" t="s">
        <v>50</v>
      </c>
      <c r="AD896">
        <v>1000000001</v>
      </c>
      <c r="AE896" s="1">
        <v>39973.351388888892</v>
      </c>
      <c r="AF896" t="s">
        <v>51</v>
      </c>
      <c r="AG896" t="s">
        <v>5883</v>
      </c>
      <c r="AH896" t="s">
        <v>53</v>
      </c>
      <c r="AJ896" t="s">
        <v>50</v>
      </c>
      <c r="AK896" t="s">
        <v>54</v>
      </c>
      <c r="AO896" t="s">
        <v>67</v>
      </c>
    </row>
    <row r="897" spans="1:43" x14ac:dyDescent="0.35">
      <c r="A897" t="s">
        <v>5884</v>
      </c>
      <c r="B897" t="s">
        <v>5342</v>
      </c>
      <c r="C897" t="s">
        <v>5342</v>
      </c>
      <c r="F897" t="s">
        <v>5885</v>
      </c>
      <c r="H897" t="s">
        <v>5886</v>
      </c>
      <c r="J897" t="s">
        <v>5887</v>
      </c>
      <c r="K897" t="s">
        <v>5888</v>
      </c>
      <c r="M897" t="s">
        <v>5889</v>
      </c>
      <c r="N897" t="s">
        <v>5580</v>
      </c>
      <c r="O897">
        <v>61616</v>
      </c>
      <c r="P897" t="s">
        <v>49</v>
      </c>
      <c r="U897" s="1">
        <v>45586</v>
      </c>
      <c r="V897" s="1">
        <v>45586</v>
      </c>
      <c r="AC897" t="s">
        <v>50</v>
      </c>
      <c r="AD897">
        <v>2969475445</v>
      </c>
      <c r="AE897" s="1">
        <v>37166.661111111112</v>
      </c>
      <c r="AG897" t="s">
        <v>5890</v>
      </c>
      <c r="AH897" t="s">
        <v>53</v>
      </c>
      <c r="AJ897" t="s">
        <v>50</v>
      </c>
      <c r="AO897" t="s">
        <v>412</v>
      </c>
    </row>
    <row r="898" spans="1:43" x14ac:dyDescent="0.35">
      <c r="A898" t="s">
        <v>5891</v>
      </c>
      <c r="B898" t="s">
        <v>5753</v>
      </c>
      <c r="C898" t="s">
        <v>2222</v>
      </c>
      <c r="F898" t="s">
        <v>5892</v>
      </c>
      <c r="H898" t="s">
        <v>5891</v>
      </c>
      <c r="J898" t="s">
        <v>5755</v>
      </c>
      <c r="K898" t="s">
        <v>5893</v>
      </c>
      <c r="M898" t="s">
        <v>1395</v>
      </c>
      <c r="N898" t="s">
        <v>517</v>
      </c>
      <c r="O898">
        <v>80014</v>
      </c>
      <c r="P898" t="s">
        <v>49</v>
      </c>
      <c r="U898" s="1">
        <v>45586</v>
      </c>
      <c r="V898" s="1">
        <v>45586</v>
      </c>
      <c r="W898" s="1">
        <v>45586</v>
      </c>
      <c r="X898" s="1">
        <v>45586</v>
      </c>
      <c r="AC898" t="s">
        <v>50</v>
      </c>
      <c r="AD898">
        <v>2969667837</v>
      </c>
      <c r="AE898" s="1">
        <v>42128.648611111108</v>
      </c>
      <c r="AG898" t="s">
        <v>5894</v>
      </c>
      <c r="AH898" t="s">
        <v>53</v>
      </c>
      <c r="AJ898" t="s">
        <v>50</v>
      </c>
      <c r="AO898" t="s">
        <v>412</v>
      </c>
    </row>
    <row r="899" spans="1:43" x14ac:dyDescent="0.35">
      <c r="A899" t="s">
        <v>5895</v>
      </c>
      <c r="B899" t="s">
        <v>3831</v>
      </c>
      <c r="C899" t="s">
        <v>5896</v>
      </c>
      <c r="H899" t="s">
        <v>5895</v>
      </c>
      <c r="J899" t="s">
        <v>5897</v>
      </c>
      <c r="K899" t="s">
        <v>5898</v>
      </c>
      <c r="M899" t="s">
        <v>5899</v>
      </c>
      <c r="N899" t="s">
        <v>1372</v>
      </c>
      <c r="O899">
        <v>94510</v>
      </c>
      <c r="P899" t="s">
        <v>49</v>
      </c>
      <c r="U899" s="1">
        <v>45586</v>
      </c>
      <c r="V899" s="1">
        <v>45586</v>
      </c>
      <c r="W899" s="1">
        <v>45586</v>
      </c>
      <c r="X899" s="1">
        <v>45586</v>
      </c>
      <c r="AC899" t="s">
        <v>50</v>
      </c>
      <c r="AD899">
        <v>2969516492</v>
      </c>
      <c r="AE899" s="1">
        <v>38729.706250000003</v>
      </c>
      <c r="AG899" t="s">
        <v>5900</v>
      </c>
      <c r="AH899" t="s">
        <v>53</v>
      </c>
      <c r="AJ899" t="s">
        <v>50</v>
      </c>
      <c r="AO899" t="s">
        <v>412</v>
      </c>
    </row>
    <row r="900" spans="1:43" x14ac:dyDescent="0.35">
      <c r="A900" t="s">
        <v>5901</v>
      </c>
      <c r="B900" t="s">
        <v>1931</v>
      </c>
      <c r="C900" t="s">
        <v>3746</v>
      </c>
      <c r="F900" t="s">
        <v>5902</v>
      </c>
      <c r="H900" t="s">
        <v>5901</v>
      </c>
      <c r="J900" t="s">
        <v>5648</v>
      </c>
      <c r="K900" t="s">
        <v>5903</v>
      </c>
      <c r="M900" t="s">
        <v>5750</v>
      </c>
      <c r="N900" t="s">
        <v>1449</v>
      </c>
      <c r="O900">
        <v>84020</v>
      </c>
      <c r="P900" t="s">
        <v>49</v>
      </c>
      <c r="U900" s="1">
        <v>45586</v>
      </c>
      <c r="V900" s="1">
        <v>45586</v>
      </c>
      <c r="W900" s="1">
        <v>45586</v>
      </c>
      <c r="X900" s="1">
        <v>45586</v>
      </c>
      <c r="AC900" t="s">
        <v>50</v>
      </c>
      <c r="AD900">
        <v>2969483497</v>
      </c>
      <c r="AE900" s="1">
        <v>37656</v>
      </c>
      <c r="AG900" t="s">
        <v>5904</v>
      </c>
      <c r="AH900" t="s">
        <v>53</v>
      </c>
      <c r="AJ900" t="s">
        <v>50</v>
      </c>
      <c r="AO900" t="s">
        <v>412</v>
      </c>
    </row>
    <row r="901" spans="1:43" x14ac:dyDescent="0.35">
      <c r="A901" t="s">
        <v>5905</v>
      </c>
      <c r="B901" t="s">
        <v>5906</v>
      </c>
      <c r="C901" t="s">
        <v>4291</v>
      </c>
      <c r="F901" t="s">
        <v>5907</v>
      </c>
      <c r="H901" t="s">
        <v>5905</v>
      </c>
      <c r="J901" t="s">
        <v>5762</v>
      </c>
      <c r="N901" t="s">
        <v>94</v>
      </c>
      <c r="O901">
        <v>80864</v>
      </c>
      <c r="P901" t="s">
        <v>49</v>
      </c>
      <c r="U901" s="1">
        <v>45586</v>
      </c>
      <c r="V901" s="1">
        <v>45586</v>
      </c>
      <c r="W901" s="1">
        <v>45586</v>
      </c>
      <c r="X901" s="1">
        <v>45586</v>
      </c>
      <c r="AC901" t="s">
        <v>50</v>
      </c>
      <c r="AD901">
        <v>2969475096</v>
      </c>
      <c r="AE901" s="1">
        <v>37141</v>
      </c>
      <c r="AG901" t="s">
        <v>5908</v>
      </c>
      <c r="AH901" t="s">
        <v>53</v>
      </c>
      <c r="AJ901" t="s">
        <v>50</v>
      </c>
      <c r="AO901" t="s">
        <v>412</v>
      </c>
    </row>
    <row r="902" spans="1:43" x14ac:dyDescent="0.35">
      <c r="A902" t="s">
        <v>5909</v>
      </c>
      <c r="B902" t="s">
        <v>5910</v>
      </c>
      <c r="C902" t="s">
        <v>5911</v>
      </c>
      <c r="F902" t="s">
        <v>5912</v>
      </c>
      <c r="G902" t="s">
        <v>5913</v>
      </c>
      <c r="H902" t="s">
        <v>5914</v>
      </c>
      <c r="I902" t="s">
        <v>1556</v>
      </c>
      <c r="J902" t="s">
        <v>5915</v>
      </c>
      <c r="K902" t="s">
        <v>5916</v>
      </c>
      <c r="M902" t="s">
        <v>1642</v>
      </c>
      <c r="N902" t="s">
        <v>2397</v>
      </c>
      <c r="O902">
        <v>88240</v>
      </c>
      <c r="P902" t="s">
        <v>49</v>
      </c>
      <c r="U902" s="1">
        <v>45586</v>
      </c>
      <c r="V902" s="1">
        <v>45586</v>
      </c>
      <c r="W902" s="1">
        <v>45586</v>
      </c>
      <c r="X902" s="1">
        <v>45586</v>
      </c>
      <c r="AC902" t="s">
        <v>50</v>
      </c>
      <c r="AD902">
        <v>2969813000</v>
      </c>
      <c r="AE902" s="1">
        <v>43271.730555555558</v>
      </c>
      <c r="AG902" t="s">
        <v>5917</v>
      </c>
      <c r="AH902" t="s">
        <v>53</v>
      </c>
      <c r="AJ902" t="s">
        <v>50</v>
      </c>
      <c r="AO902" t="s">
        <v>412</v>
      </c>
    </row>
    <row r="903" spans="1:43" x14ac:dyDescent="0.35">
      <c r="A903" t="s">
        <v>5918</v>
      </c>
      <c r="B903" t="s">
        <v>5919</v>
      </c>
      <c r="C903" t="s">
        <v>5920</v>
      </c>
      <c r="F903" t="s">
        <v>5921</v>
      </c>
      <c r="H903" t="s">
        <v>5922</v>
      </c>
      <c r="J903" t="s">
        <v>5648</v>
      </c>
      <c r="K903" t="s">
        <v>5675</v>
      </c>
      <c r="M903" t="s">
        <v>5676</v>
      </c>
      <c r="N903" t="s">
        <v>787</v>
      </c>
      <c r="O903">
        <v>84020</v>
      </c>
      <c r="P903" t="s">
        <v>49</v>
      </c>
      <c r="U903" s="1">
        <v>45586</v>
      </c>
      <c r="V903" s="1">
        <v>45586</v>
      </c>
      <c r="W903" s="1">
        <v>45586</v>
      </c>
      <c r="X903" s="1">
        <v>45586</v>
      </c>
      <c r="AC903" t="s">
        <v>50</v>
      </c>
      <c r="AD903">
        <v>2969483497</v>
      </c>
      <c r="AE903" s="1">
        <v>37656</v>
      </c>
      <c r="AG903" t="s">
        <v>5923</v>
      </c>
      <c r="AH903" t="s">
        <v>53</v>
      </c>
      <c r="AJ903" t="s">
        <v>50</v>
      </c>
      <c r="AO903" t="s">
        <v>412</v>
      </c>
    </row>
    <row r="904" spans="1:43" x14ac:dyDescent="0.35">
      <c r="A904" t="s">
        <v>5924</v>
      </c>
      <c r="B904" t="s">
        <v>5925</v>
      </c>
      <c r="C904" t="s">
        <v>1051</v>
      </c>
      <c r="F904" t="s">
        <v>5926</v>
      </c>
      <c r="H904" t="s">
        <v>5927</v>
      </c>
      <c r="I904" t="s">
        <v>146</v>
      </c>
      <c r="J904" t="s">
        <v>2592</v>
      </c>
      <c r="K904" t="s">
        <v>5928</v>
      </c>
      <c r="M904" t="s">
        <v>2594</v>
      </c>
      <c r="N904" t="s">
        <v>5929</v>
      </c>
      <c r="O904" t="s">
        <v>5930</v>
      </c>
      <c r="P904" t="s">
        <v>49</v>
      </c>
      <c r="U904" s="1">
        <v>45586</v>
      </c>
      <c r="V904" s="1">
        <v>45586</v>
      </c>
      <c r="W904" s="1">
        <v>45586</v>
      </c>
      <c r="X904" s="1">
        <v>45586</v>
      </c>
      <c r="AC904" t="s">
        <v>50</v>
      </c>
      <c r="AD904">
        <v>2972364977</v>
      </c>
      <c r="AE904" s="1">
        <v>44965.430555555555</v>
      </c>
      <c r="AG904" t="s">
        <v>5931</v>
      </c>
      <c r="AH904" t="s">
        <v>53</v>
      </c>
      <c r="AJ904" t="s">
        <v>50</v>
      </c>
      <c r="AO904" t="s">
        <v>412</v>
      </c>
    </row>
    <row r="905" spans="1:43" x14ac:dyDescent="0.35">
      <c r="A905" t="s">
        <v>5932</v>
      </c>
      <c r="B905" t="s">
        <v>5933</v>
      </c>
      <c r="C905" t="s">
        <v>2867</v>
      </c>
      <c r="F905">
        <v>16148675309</v>
      </c>
      <c r="H905" t="s">
        <v>5934</v>
      </c>
      <c r="J905" t="s">
        <v>5935</v>
      </c>
      <c r="K905" t="s">
        <v>5936</v>
      </c>
      <c r="M905" t="s">
        <v>2880</v>
      </c>
      <c r="N905" t="s">
        <v>213</v>
      </c>
      <c r="O905">
        <v>81623</v>
      </c>
      <c r="P905" t="s">
        <v>49</v>
      </c>
      <c r="U905" s="1">
        <v>45586</v>
      </c>
      <c r="V905" s="1">
        <v>45586</v>
      </c>
      <c r="W905" s="1">
        <v>45634.996527777781</v>
      </c>
      <c r="X905" s="1">
        <v>45634.996527777781</v>
      </c>
      <c r="AC905" t="s">
        <v>50</v>
      </c>
      <c r="AD905">
        <v>2969475434</v>
      </c>
      <c r="AE905" s="1">
        <v>37166.661111111112</v>
      </c>
      <c r="AG905" t="s">
        <v>5937</v>
      </c>
      <c r="AH905" t="s">
        <v>53</v>
      </c>
      <c r="AJ905" t="s">
        <v>50</v>
      </c>
      <c r="AO905" t="s">
        <v>412</v>
      </c>
      <c r="AP905" s="1">
        <v>45635.947222222225</v>
      </c>
    </row>
    <row r="906" spans="1:43" x14ac:dyDescent="0.35">
      <c r="A906" t="s">
        <v>5938</v>
      </c>
      <c r="B906" t="s">
        <v>5939</v>
      </c>
      <c r="C906" t="s">
        <v>5940</v>
      </c>
      <c r="F906" t="s">
        <v>5941</v>
      </c>
      <c r="H906" t="s">
        <v>5938</v>
      </c>
      <c r="J906" t="s">
        <v>5942</v>
      </c>
      <c r="P906" t="s">
        <v>49</v>
      </c>
      <c r="U906" s="1">
        <v>45586</v>
      </c>
      <c r="V906" s="1">
        <v>45586</v>
      </c>
      <c r="W906" s="1">
        <v>45587.651388888888</v>
      </c>
      <c r="X906" s="1">
        <v>45587.651388888888</v>
      </c>
      <c r="AC906" t="s">
        <v>50</v>
      </c>
      <c r="AD906">
        <v>2972012778</v>
      </c>
      <c r="AE906" s="1">
        <v>44465.601388888892</v>
      </c>
      <c r="AF906" t="s">
        <v>5943</v>
      </c>
      <c r="AG906" t="s">
        <v>5944</v>
      </c>
      <c r="AH906" t="s">
        <v>53</v>
      </c>
      <c r="AJ906" t="s">
        <v>50</v>
      </c>
      <c r="AO906" t="s">
        <v>412</v>
      </c>
      <c r="AP906" s="1">
        <v>45679.59375</v>
      </c>
    </row>
    <row r="907" spans="1:43" x14ac:dyDescent="0.35">
      <c r="A907" t="s">
        <v>5945</v>
      </c>
      <c r="B907" t="s">
        <v>1489</v>
      </c>
      <c r="C907" t="s">
        <v>5946</v>
      </c>
      <c r="F907">
        <v>1111111111</v>
      </c>
      <c r="H907" t="s">
        <v>5947</v>
      </c>
      <c r="J907" t="s">
        <v>5843</v>
      </c>
      <c r="K907" t="s">
        <v>5948</v>
      </c>
      <c r="M907" t="s">
        <v>3410</v>
      </c>
      <c r="N907" t="s">
        <v>1146</v>
      </c>
      <c r="O907">
        <v>77040</v>
      </c>
      <c r="P907" t="s">
        <v>49</v>
      </c>
      <c r="U907" s="1">
        <v>45586</v>
      </c>
      <c r="V907" s="1">
        <v>45586</v>
      </c>
      <c r="AC907" t="s">
        <v>50</v>
      </c>
      <c r="AD907">
        <v>2969521372</v>
      </c>
      <c r="AE907" s="1">
        <v>39014.438888888886</v>
      </c>
      <c r="AG907" t="s">
        <v>5949</v>
      </c>
      <c r="AH907" t="s">
        <v>53</v>
      </c>
      <c r="AJ907" t="s">
        <v>50</v>
      </c>
      <c r="AO907" t="s">
        <v>412</v>
      </c>
    </row>
    <row r="908" spans="1:43" x14ac:dyDescent="0.35">
      <c r="A908" t="s">
        <v>5950</v>
      </c>
      <c r="B908" t="s">
        <v>5951</v>
      </c>
      <c r="C908" t="s">
        <v>5952</v>
      </c>
      <c r="F908">
        <v>1111111111</v>
      </c>
      <c r="H908" t="s">
        <v>5953</v>
      </c>
      <c r="J908" t="s">
        <v>5843</v>
      </c>
      <c r="K908" t="s">
        <v>5954</v>
      </c>
      <c r="M908" t="s">
        <v>3410</v>
      </c>
      <c r="N908" t="s">
        <v>1146</v>
      </c>
      <c r="O908">
        <v>77040</v>
      </c>
      <c r="P908" t="s">
        <v>49</v>
      </c>
      <c r="U908" s="1">
        <v>45586</v>
      </c>
      <c r="V908" s="1">
        <v>45586</v>
      </c>
      <c r="AC908" t="s">
        <v>50</v>
      </c>
      <c r="AD908">
        <v>2969521372</v>
      </c>
      <c r="AE908" s="1">
        <v>39014.438888888886</v>
      </c>
      <c r="AG908" t="s">
        <v>5955</v>
      </c>
      <c r="AH908" t="s">
        <v>53</v>
      </c>
      <c r="AJ908" t="s">
        <v>50</v>
      </c>
      <c r="AO908" t="s">
        <v>412</v>
      </c>
    </row>
    <row r="909" spans="1:43" x14ac:dyDescent="0.35">
      <c r="A909" t="s">
        <v>5956</v>
      </c>
      <c r="B909" t="s">
        <v>5957</v>
      </c>
      <c r="C909" t="s">
        <v>5958</v>
      </c>
      <c r="F909">
        <v>17207997197</v>
      </c>
      <c r="H909" t="s">
        <v>5956</v>
      </c>
      <c r="J909" t="s">
        <v>5959</v>
      </c>
      <c r="K909" t="s">
        <v>5960</v>
      </c>
      <c r="M909" t="s">
        <v>5961</v>
      </c>
      <c r="N909" t="s">
        <v>94</v>
      </c>
      <c r="O909">
        <v>81062</v>
      </c>
      <c r="P909" t="s">
        <v>49</v>
      </c>
      <c r="U909" s="1">
        <v>45586</v>
      </c>
      <c r="V909" s="1">
        <v>45586</v>
      </c>
      <c r="W909" s="1">
        <v>45586.681250000001</v>
      </c>
      <c r="X909" s="1">
        <v>45586.681250000001</v>
      </c>
      <c r="AC909" t="s">
        <v>50</v>
      </c>
      <c r="AD909">
        <v>2974092132</v>
      </c>
      <c r="AE909" s="1">
        <v>45349.996527777781</v>
      </c>
      <c r="AF909" t="s">
        <v>5962</v>
      </c>
      <c r="AG909" t="s">
        <v>5963</v>
      </c>
      <c r="AH909" t="s">
        <v>53</v>
      </c>
      <c r="AJ909" t="s">
        <v>50</v>
      </c>
      <c r="AO909" t="s">
        <v>55</v>
      </c>
      <c r="AP909" s="1">
        <v>45587.50277777778</v>
      </c>
      <c r="AQ909" s="1">
        <v>45586.712500000001</v>
      </c>
    </row>
    <row r="910" spans="1:43" x14ac:dyDescent="0.35">
      <c r="A910" t="s">
        <v>5964</v>
      </c>
      <c r="B910" t="s">
        <v>5965</v>
      </c>
      <c r="C910" t="s">
        <v>647</v>
      </c>
      <c r="F910" t="s">
        <v>1576</v>
      </c>
      <c r="H910" t="s">
        <v>5966</v>
      </c>
      <c r="J910" t="s">
        <v>204</v>
      </c>
      <c r="P910" t="s">
        <v>49</v>
      </c>
      <c r="U910" s="1">
        <v>45586</v>
      </c>
      <c r="V910" s="1">
        <v>45586</v>
      </c>
      <c r="W910" s="1">
        <v>45693.728472222225</v>
      </c>
      <c r="X910" s="1">
        <v>45693.728472222225</v>
      </c>
      <c r="AC910" t="s">
        <v>50</v>
      </c>
      <c r="AD910">
        <v>1000000000</v>
      </c>
      <c r="AE910" s="1">
        <v>37295</v>
      </c>
      <c r="AG910" t="s">
        <v>5967</v>
      </c>
      <c r="AH910" t="s">
        <v>53</v>
      </c>
      <c r="AJ910" t="s">
        <v>50</v>
      </c>
      <c r="AK910" t="s">
        <v>54</v>
      </c>
      <c r="AO910" t="s">
        <v>55</v>
      </c>
      <c r="AP910" s="1">
        <v>45722.714583333334</v>
      </c>
      <c r="AQ910" s="1">
        <v>45694.538888888892</v>
      </c>
    </row>
    <row r="911" spans="1:43" x14ac:dyDescent="0.35">
      <c r="A911" t="s">
        <v>5968</v>
      </c>
      <c r="B911" t="s">
        <v>5969</v>
      </c>
      <c r="C911" t="s">
        <v>5970</v>
      </c>
      <c r="F911" t="s">
        <v>5971</v>
      </c>
      <c r="H911" t="s">
        <v>5968</v>
      </c>
      <c r="J911" t="s">
        <v>5648</v>
      </c>
      <c r="K911" t="s">
        <v>5675</v>
      </c>
      <c r="M911" t="s">
        <v>5676</v>
      </c>
      <c r="N911" t="s">
        <v>787</v>
      </c>
      <c r="O911">
        <v>84020</v>
      </c>
      <c r="P911" t="s">
        <v>49</v>
      </c>
      <c r="U911" s="1">
        <v>45586</v>
      </c>
      <c r="V911" s="1">
        <v>45586</v>
      </c>
      <c r="W911" s="1">
        <v>45586</v>
      </c>
      <c r="X911" s="1">
        <v>45586</v>
      </c>
      <c r="AC911" t="s">
        <v>50</v>
      </c>
      <c r="AD911">
        <v>2969483497</v>
      </c>
      <c r="AE911" s="1">
        <v>37656</v>
      </c>
      <c r="AG911" t="s">
        <v>5972</v>
      </c>
      <c r="AH911" t="s">
        <v>53</v>
      </c>
      <c r="AJ911" t="s">
        <v>50</v>
      </c>
      <c r="AO911" t="s">
        <v>412</v>
      </c>
    </row>
    <row r="912" spans="1:43" x14ac:dyDescent="0.35">
      <c r="A912" t="s">
        <v>5973</v>
      </c>
      <c r="B912" t="s">
        <v>3869</v>
      </c>
      <c r="C912" t="s">
        <v>1965</v>
      </c>
      <c r="F912">
        <v>17206821052</v>
      </c>
      <c r="H912" t="s">
        <v>1133</v>
      </c>
      <c r="J912" t="s">
        <v>1134</v>
      </c>
      <c r="K912" t="s">
        <v>1135</v>
      </c>
      <c r="M912" t="s">
        <v>212</v>
      </c>
      <c r="N912" t="s">
        <v>213</v>
      </c>
      <c r="O912">
        <v>80216</v>
      </c>
      <c r="P912" t="s">
        <v>49</v>
      </c>
      <c r="U912" s="1">
        <v>45586</v>
      </c>
      <c r="V912" s="1">
        <v>45586</v>
      </c>
      <c r="W912" s="1">
        <v>45623.6875</v>
      </c>
      <c r="X912" s="1">
        <v>45623.6875</v>
      </c>
      <c r="AC912" t="s">
        <v>50</v>
      </c>
      <c r="AD912">
        <v>2969558362</v>
      </c>
      <c r="AE912" s="1">
        <v>40560.525000000001</v>
      </c>
      <c r="AF912" t="s">
        <v>1136</v>
      </c>
      <c r="AG912" t="s">
        <v>5974</v>
      </c>
      <c r="AH912" t="s">
        <v>53</v>
      </c>
      <c r="AJ912" t="s">
        <v>50</v>
      </c>
      <c r="AO912" t="s">
        <v>412</v>
      </c>
      <c r="AP912" s="1">
        <v>45582.732638888891</v>
      </c>
    </row>
    <row r="913" spans="1:41" x14ac:dyDescent="0.35">
      <c r="A913" t="s">
        <v>5975</v>
      </c>
      <c r="B913" t="s">
        <v>5976</v>
      </c>
      <c r="C913" t="s">
        <v>5977</v>
      </c>
      <c r="F913" t="s">
        <v>5978</v>
      </c>
      <c r="H913" t="s">
        <v>5979</v>
      </c>
      <c r="J913" t="s">
        <v>5363</v>
      </c>
      <c r="P913" t="s">
        <v>49</v>
      </c>
      <c r="U913" s="1">
        <v>45586</v>
      </c>
      <c r="V913" s="1">
        <v>45586</v>
      </c>
      <c r="W913" s="1">
        <v>45586</v>
      </c>
      <c r="X913" s="1">
        <v>45586</v>
      </c>
      <c r="AC913" t="s">
        <v>50</v>
      </c>
      <c r="AD913">
        <v>2969485645</v>
      </c>
      <c r="AE913" s="1">
        <v>37819</v>
      </c>
      <c r="AG913" t="s">
        <v>5980</v>
      </c>
      <c r="AH913" t="s">
        <v>53</v>
      </c>
      <c r="AJ913" t="s">
        <v>50</v>
      </c>
      <c r="AO913" t="s">
        <v>412</v>
      </c>
    </row>
    <row r="914" spans="1:41" x14ac:dyDescent="0.35">
      <c r="A914" t="s">
        <v>5981</v>
      </c>
      <c r="B914" t="s">
        <v>5982</v>
      </c>
      <c r="C914" t="s">
        <v>2456</v>
      </c>
      <c r="F914" t="s">
        <v>5983</v>
      </c>
      <c r="H914" t="s">
        <v>5981</v>
      </c>
      <c r="J914" t="s">
        <v>5363</v>
      </c>
      <c r="N914" t="s">
        <v>258</v>
      </c>
      <c r="O914">
        <v>84118</v>
      </c>
      <c r="P914" t="s">
        <v>49</v>
      </c>
      <c r="U914" s="1">
        <v>45586</v>
      </c>
      <c r="V914" s="1">
        <v>45586</v>
      </c>
      <c r="W914" s="1">
        <v>45586</v>
      </c>
      <c r="X914" s="1">
        <v>45586</v>
      </c>
      <c r="AC914" t="s">
        <v>50</v>
      </c>
      <c r="AD914">
        <v>2969485645</v>
      </c>
      <c r="AE914" s="1">
        <v>37819</v>
      </c>
      <c r="AG914" t="s">
        <v>5984</v>
      </c>
      <c r="AH914" t="s">
        <v>53</v>
      </c>
      <c r="AJ914" t="s">
        <v>50</v>
      </c>
      <c r="AO914" t="s">
        <v>412</v>
      </c>
    </row>
    <row r="915" spans="1:41" x14ac:dyDescent="0.35">
      <c r="A915" t="s">
        <v>5985</v>
      </c>
      <c r="B915" t="s">
        <v>5986</v>
      </c>
      <c r="C915" t="s">
        <v>5987</v>
      </c>
      <c r="F915" t="s">
        <v>5988</v>
      </c>
      <c r="H915" t="s">
        <v>5985</v>
      </c>
      <c r="J915" t="s">
        <v>5363</v>
      </c>
      <c r="K915" t="s">
        <v>5989</v>
      </c>
      <c r="M915" t="s">
        <v>3761</v>
      </c>
      <c r="N915" t="s">
        <v>1449</v>
      </c>
      <c r="O915">
        <v>84066</v>
      </c>
      <c r="P915" t="s">
        <v>49</v>
      </c>
      <c r="U915" s="1">
        <v>45586</v>
      </c>
      <c r="V915" s="1">
        <v>45586</v>
      </c>
      <c r="W915" s="1">
        <v>45586</v>
      </c>
      <c r="X915" s="1">
        <v>45586</v>
      </c>
      <c r="AC915" t="s">
        <v>50</v>
      </c>
      <c r="AD915">
        <v>2969485645</v>
      </c>
      <c r="AE915" s="1">
        <v>37819</v>
      </c>
      <c r="AG915" t="s">
        <v>5990</v>
      </c>
      <c r="AH915" t="s">
        <v>53</v>
      </c>
      <c r="AJ915" t="s">
        <v>50</v>
      </c>
      <c r="AO915" t="s">
        <v>412</v>
      </c>
    </row>
    <row r="916" spans="1:41" x14ac:dyDescent="0.35">
      <c r="A916" t="s">
        <v>5991</v>
      </c>
      <c r="B916" t="s">
        <v>5992</v>
      </c>
      <c r="C916" t="s">
        <v>5993</v>
      </c>
      <c r="F916">
        <v>14807510547</v>
      </c>
      <c r="H916" t="s">
        <v>5991</v>
      </c>
      <c r="J916" t="s">
        <v>5762</v>
      </c>
      <c r="K916" t="s">
        <v>5994</v>
      </c>
      <c r="M916" t="s">
        <v>786</v>
      </c>
      <c r="N916" t="s">
        <v>787</v>
      </c>
      <c r="O916">
        <v>84663</v>
      </c>
      <c r="P916" t="s">
        <v>49</v>
      </c>
      <c r="U916" s="1">
        <v>45586</v>
      </c>
      <c r="V916" s="1">
        <v>45586</v>
      </c>
      <c r="W916" s="1">
        <v>45586</v>
      </c>
      <c r="X916" s="1">
        <v>45586</v>
      </c>
      <c r="AC916" t="s">
        <v>50</v>
      </c>
      <c r="AD916">
        <v>2969475096</v>
      </c>
      <c r="AE916" s="1">
        <v>37141</v>
      </c>
      <c r="AG916" t="s">
        <v>5995</v>
      </c>
      <c r="AH916" t="s">
        <v>53</v>
      </c>
      <c r="AJ916" t="s">
        <v>50</v>
      </c>
      <c r="AO916" t="s">
        <v>412</v>
      </c>
    </row>
    <row r="917" spans="1:41" x14ac:dyDescent="0.35">
      <c r="A917" t="s">
        <v>5996</v>
      </c>
      <c r="B917" t="s">
        <v>5997</v>
      </c>
      <c r="C917" t="s">
        <v>5998</v>
      </c>
      <c r="F917" t="s">
        <v>5999</v>
      </c>
      <c r="H917" t="s">
        <v>5996</v>
      </c>
      <c r="J917" t="s">
        <v>5762</v>
      </c>
      <c r="K917" t="s">
        <v>6000</v>
      </c>
      <c r="M917" t="s">
        <v>6001</v>
      </c>
      <c r="N917" t="s">
        <v>150</v>
      </c>
      <c r="O917">
        <v>85128</v>
      </c>
      <c r="P917" t="s">
        <v>49</v>
      </c>
      <c r="U917" s="1">
        <v>45586</v>
      </c>
      <c r="V917" s="1">
        <v>45586</v>
      </c>
      <c r="W917" s="1">
        <v>45586</v>
      </c>
      <c r="X917" s="1">
        <v>45586</v>
      </c>
      <c r="AC917" t="s">
        <v>50</v>
      </c>
      <c r="AD917">
        <v>2969475096</v>
      </c>
      <c r="AE917" s="1">
        <v>37141</v>
      </c>
      <c r="AG917" t="s">
        <v>6002</v>
      </c>
      <c r="AH917" t="s">
        <v>53</v>
      </c>
      <c r="AJ917" t="s">
        <v>50</v>
      </c>
      <c r="AO917" t="s">
        <v>412</v>
      </c>
    </row>
    <row r="918" spans="1:41" x14ac:dyDescent="0.35">
      <c r="A918" t="s">
        <v>6003</v>
      </c>
      <c r="B918" t="s">
        <v>6004</v>
      </c>
      <c r="C918" t="s">
        <v>308</v>
      </c>
      <c r="F918" t="s">
        <v>6005</v>
      </c>
      <c r="H918" t="s">
        <v>6003</v>
      </c>
      <c r="J918" t="s">
        <v>5762</v>
      </c>
      <c r="K918" t="s">
        <v>6006</v>
      </c>
      <c r="M918" t="s">
        <v>6007</v>
      </c>
      <c r="N918" t="s">
        <v>1449</v>
      </c>
      <c r="O918">
        <v>84319</v>
      </c>
      <c r="P918" t="s">
        <v>49</v>
      </c>
      <c r="U918" s="1">
        <v>45586</v>
      </c>
      <c r="V918" s="1">
        <v>45586</v>
      </c>
      <c r="W918" s="1">
        <v>45586</v>
      </c>
      <c r="X918" s="1">
        <v>45586</v>
      </c>
      <c r="AC918" t="s">
        <v>50</v>
      </c>
      <c r="AD918">
        <v>2969475096</v>
      </c>
      <c r="AE918" s="1">
        <v>37141</v>
      </c>
      <c r="AG918" t="s">
        <v>6008</v>
      </c>
      <c r="AH918" t="s">
        <v>53</v>
      </c>
      <c r="AJ918" t="s">
        <v>50</v>
      </c>
      <c r="AO918" t="s">
        <v>412</v>
      </c>
    </row>
    <row r="919" spans="1:41" x14ac:dyDescent="0.35">
      <c r="A919" t="s">
        <v>6009</v>
      </c>
      <c r="B919" t="s">
        <v>1594</v>
      </c>
      <c r="C919" t="s">
        <v>595</v>
      </c>
      <c r="F919" t="s">
        <v>6010</v>
      </c>
      <c r="H919" t="s">
        <v>6009</v>
      </c>
      <c r="J919" t="s">
        <v>5762</v>
      </c>
      <c r="K919" t="s">
        <v>6011</v>
      </c>
      <c r="M919" t="s">
        <v>6012</v>
      </c>
      <c r="N919" t="s">
        <v>150</v>
      </c>
      <c r="O919">
        <v>85143</v>
      </c>
      <c r="P919" t="s">
        <v>49</v>
      </c>
      <c r="U919" s="1">
        <v>45586</v>
      </c>
      <c r="V919" s="1">
        <v>45586</v>
      </c>
      <c r="W919" s="1">
        <v>45586</v>
      </c>
      <c r="X919" s="1">
        <v>45586</v>
      </c>
      <c r="AC919" t="s">
        <v>50</v>
      </c>
      <c r="AD919">
        <v>2969475096</v>
      </c>
      <c r="AE919" s="1">
        <v>37141</v>
      </c>
      <c r="AG919" t="s">
        <v>6013</v>
      </c>
      <c r="AH919" t="s">
        <v>53</v>
      </c>
      <c r="AJ919" t="s">
        <v>50</v>
      </c>
      <c r="AO919" t="s">
        <v>412</v>
      </c>
    </row>
    <row r="920" spans="1:41" x14ac:dyDescent="0.35">
      <c r="A920" t="s">
        <v>6014</v>
      </c>
      <c r="B920" t="s">
        <v>6015</v>
      </c>
      <c r="C920" t="s">
        <v>142</v>
      </c>
      <c r="F920" t="s">
        <v>6016</v>
      </c>
      <c r="H920" t="s">
        <v>6014</v>
      </c>
      <c r="J920" t="s">
        <v>5762</v>
      </c>
      <c r="K920" t="s">
        <v>6017</v>
      </c>
      <c r="M920" t="s">
        <v>6018</v>
      </c>
      <c r="N920" t="s">
        <v>150</v>
      </c>
      <c r="O920">
        <v>85120</v>
      </c>
      <c r="P920" t="s">
        <v>49</v>
      </c>
      <c r="U920" s="1">
        <v>45586</v>
      </c>
      <c r="V920" s="1">
        <v>45586</v>
      </c>
      <c r="W920" s="1">
        <v>45586</v>
      </c>
      <c r="X920" s="1">
        <v>45586</v>
      </c>
      <c r="AC920" t="s">
        <v>50</v>
      </c>
      <c r="AD920">
        <v>2969475096</v>
      </c>
      <c r="AE920" s="1">
        <v>37141</v>
      </c>
      <c r="AG920" t="s">
        <v>6019</v>
      </c>
      <c r="AH920" t="s">
        <v>53</v>
      </c>
      <c r="AJ920" t="s">
        <v>50</v>
      </c>
      <c r="AO920" t="s">
        <v>412</v>
      </c>
    </row>
    <row r="921" spans="1:41" x14ac:dyDescent="0.35">
      <c r="A921" t="s">
        <v>6020</v>
      </c>
      <c r="B921" t="s">
        <v>6021</v>
      </c>
      <c r="C921" t="s">
        <v>1469</v>
      </c>
      <c r="H921" t="s">
        <v>6020</v>
      </c>
      <c r="J921" t="s">
        <v>5762</v>
      </c>
      <c r="K921" t="s">
        <v>5994</v>
      </c>
      <c r="M921" t="s">
        <v>786</v>
      </c>
      <c r="N921" t="s">
        <v>1449</v>
      </c>
      <c r="O921">
        <v>84663</v>
      </c>
      <c r="P921" t="s">
        <v>49</v>
      </c>
      <c r="U921" s="1">
        <v>45586</v>
      </c>
      <c r="V921" s="1">
        <v>45586</v>
      </c>
      <c r="W921" s="1">
        <v>45586</v>
      </c>
      <c r="X921" s="1">
        <v>45586</v>
      </c>
      <c r="AC921" t="s">
        <v>50</v>
      </c>
      <c r="AD921">
        <v>2969475096</v>
      </c>
      <c r="AE921" s="1">
        <v>37141</v>
      </c>
      <c r="AG921" t="s">
        <v>6022</v>
      </c>
      <c r="AH921" t="s">
        <v>53</v>
      </c>
      <c r="AJ921" t="s">
        <v>50</v>
      </c>
      <c r="AO921" t="s">
        <v>412</v>
      </c>
    </row>
    <row r="922" spans="1:41" x14ac:dyDescent="0.35">
      <c r="A922" t="s">
        <v>6023</v>
      </c>
      <c r="B922" t="s">
        <v>6024</v>
      </c>
      <c r="C922" t="s">
        <v>358</v>
      </c>
      <c r="F922" t="s">
        <v>6025</v>
      </c>
      <c r="H922" t="s">
        <v>6026</v>
      </c>
      <c r="J922" t="s">
        <v>5762</v>
      </c>
      <c r="K922" t="s">
        <v>5994</v>
      </c>
      <c r="M922" t="s">
        <v>786</v>
      </c>
      <c r="N922" t="s">
        <v>787</v>
      </c>
      <c r="O922">
        <v>84663</v>
      </c>
      <c r="P922" t="s">
        <v>49</v>
      </c>
      <c r="U922" s="1">
        <v>45586</v>
      </c>
      <c r="V922" s="1">
        <v>45586</v>
      </c>
      <c r="W922" s="1">
        <v>45586</v>
      </c>
      <c r="X922" s="1">
        <v>45586</v>
      </c>
      <c r="AC922" t="s">
        <v>50</v>
      </c>
      <c r="AD922">
        <v>2969475096</v>
      </c>
      <c r="AE922" s="1">
        <v>37141</v>
      </c>
      <c r="AG922" t="s">
        <v>6027</v>
      </c>
      <c r="AH922" t="s">
        <v>53</v>
      </c>
      <c r="AJ922" t="s">
        <v>50</v>
      </c>
      <c r="AO922" t="s">
        <v>412</v>
      </c>
    </row>
    <row r="923" spans="1:41" x14ac:dyDescent="0.35">
      <c r="A923" t="s">
        <v>6028</v>
      </c>
      <c r="B923" t="s">
        <v>6029</v>
      </c>
      <c r="C923" t="s">
        <v>6030</v>
      </c>
      <c r="D923" t="s">
        <v>6031</v>
      </c>
      <c r="F923">
        <v>3099810301</v>
      </c>
      <c r="H923" t="s">
        <v>6032</v>
      </c>
      <c r="J923" t="s">
        <v>6033</v>
      </c>
      <c r="K923" t="s">
        <v>6034</v>
      </c>
      <c r="M923" t="s">
        <v>6035</v>
      </c>
      <c r="N923" t="s">
        <v>1322</v>
      </c>
      <c r="O923">
        <v>61523</v>
      </c>
      <c r="P923" t="s">
        <v>6036</v>
      </c>
      <c r="U923" s="1">
        <v>45586</v>
      </c>
      <c r="V923" s="1">
        <v>45586</v>
      </c>
      <c r="AC923" t="s">
        <v>50</v>
      </c>
      <c r="AD923">
        <v>2969514944</v>
      </c>
      <c r="AE923" s="1">
        <v>38636.418055555558</v>
      </c>
      <c r="AG923" t="s">
        <v>6037</v>
      </c>
      <c r="AH923" t="s">
        <v>53</v>
      </c>
      <c r="AJ923" t="s">
        <v>50</v>
      </c>
      <c r="AO923" t="s">
        <v>412</v>
      </c>
    </row>
    <row r="924" spans="1:41" x14ac:dyDescent="0.35">
      <c r="A924" t="s">
        <v>6038</v>
      </c>
      <c r="B924" t="s">
        <v>6039</v>
      </c>
      <c r="C924" t="s">
        <v>6040</v>
      </c>
      <c r="F924" t="s">
        <v>6041</v>
      </c>
      <c r="H924" t="s">
        <v>6042</v>
      </c>
      <c r="J924" t="s">
        <v>5887</v>
      </c>
      <c r="K924" t="s">
        <v>6043</v>
      </c>
      <c r="M924" t="s">
        <v>1395</v>
      </c>
      <c r="N924" t="s">
        <v>517</v>
      </c>
      <c r="O924">
        <v>80011</v>
      </c>
      <c r="P924" t="s">
        <v>49</v>
      </c>
      <c r="U924" s="1">
        <v>45586</v>
      </c>
      <c r="V924" s="1">
        <v>45586</v>
      </c>
      <c r="AC924" t="s">
        <v>50</v>
      </c>
      <c r="AD924">
        <v>2969475445</v>
      </c>
      <c r="AE924" s="1">
        <v>37166.661111111112</v>
      </c>
      <c r="AG924" t="s">
        <v>6044</v>
      </c>
      <c r="AH924" t="s">
        <v>53</v>
      </c>
      <c r="AJ924" t="s">
        <v>50</v>
      </c>
      <c r="AO924" t="s">
        <v>412</v>
      </c>
    </row>
    <row r="925" spans="1:41" x14ac:dyDescent="0.35">
      <c r="A925" t="s">
        <v>6045</v>
      </c>
      <c r="B925" t="s">
        <v>560</v>
      </c>
      <c r="C925" t="s">
        <v>561</v>
      </c>
      <c r="F925" t="s">
        <v>562</v>
      </c>
      <c r="H925" t="s">
        <v>6046</v>
      </c>
      <c r="J925" t="s">
        <v>6047</v>
      </c>
      <c r="K925" t="s">
        <v>6048</v>
      </c>
      <c r="M925" t="s">
        <v>566</v>
      </c>
      <c r="N925" t="s">
        <v>213</v>
      </c>
      <c r="O925">
        <v>80118</v>
      </c>
      <c r="P925" t="s">
        <v>49</v>
      </c>
      <c r="U925" s="1">
        <v>45586</v>
      </c>
      <c r="V925" s="1">
        <v>45586</v>
      </c>
      <c r="W925" s="1">
        <v>45586</v>
      </c>
      <c r="X925" s="1">
        <v>45586</v>
      </c>
      <c r="AC925" t="s">
        <v>50</v>
      </c>
      <c r="AD925">
        <v>2969577685</v>
      </c>
      <c r="AE925" s="1">
        <v>41124.373611111114</v>
      </c>
      <c r="AG925" t="s">
        <v>6049</v>
      </c>
      <c r="AH925" t="s">
        <v>53</v>
      </c>
      <c r="AJ925" t="s">
        <v>50</v>
      </c>
      <c r="AO925" t="s">
        <v>412</v>
      </c>
    </row>
    <row r="926" spans="1:41" x14ac:dyDescent="0.35">
      <c r="A926" t="s">
        <v>6050</v>
      </c>
      <c r="B926" t="s">
        <v>560</v>
      </c>
      <c r="C926" t="s">
        <v>561</v>
      </c>
      <c r="F926" t="s">
        <v>562</v>
      </c>
      <c r="H926" t="s">
        <v>6046</v>
      </c>
      <c r="J926" t="s">
        <v>6047</v>
      </c>
      <c r="K926" t="s">
        <v>6051</v>
      </c>
      <c r="M926" t="s">
        <v>566</v>
      </c>
      <c r="N926" t="s">
        <v>517</v>
      </c>
      <c r="O926">
        <v>80118</v>
      </c>
      <c r="P926" t="s">
        <v>49</v>
      </c>
      <c r="U926" s="1">
        <v>45586</v>
      </c>
      <c r="V926" s="1">
        <v>45586</v>
      </c>
      <c r="W926" s="1">
        <v>45586</v>
      </c>
      <c r="X926" s="1">
        <v>45586</v>
      </c>
      <c r="AC926" t="s">
        <v>50</v>
      </c>
      <c r="AD926">
        <v>2969577685</v>
      </c>
      <c r="AE926" s="1">
        <v>41124.373611111114</v>
      </c>
      <c r="AG926" t="s">
        <v>6052</v>
      </c>
      <c r="AH926" t="s">
        <v>53</v>
      </c>
      <c r="AJ926" t="s">
        <v>50</v>
      </c>
      <c r="AO926" t="s">
        <v>412</v>
      </c>
    </row>
    <row r="927" spans="1:41" x14ac:dyDescent="0.35">
      <c r="A927" t="s">
        <v>6053</v>
      </c>
      <c r="B927" t="s">
        <v>6053</v>
      </c>
      <c r="C927" t="s">
        <v>6054</v>
      </c>
      <c r="F927" t="s">
        <v>6055</v>
      </c>
      <c r="H927" t="s">
        <v>6056</v>
      </c>
      <c r="J927" t="s">
        <v>6047</v>
      </c>
      <c r="K927" t="s">
        <v>565</v>
      </c>
      <c r="M927" t="s">
        <v>566</v>
      </c>
      <c r="N927" t="s">
        <v>517</v>
      </c>
      <c r="O927">
        <v>80118</v>
      </c>
      <c r="P927" t="s">
        <v>49</v>
      </c>
      <c r="U927" s="1">
        <v>45586</v>
      </c>
      <c r="V927" s="1">
        <v>45586</v>
      </c>
      <c r="W927" s="1">
        <v>45586</v>
      </c>
      <c r="X927" s="1">
        <v>45586</v>
      </c>
      <c r="AC927" t="s">
        <v>50</v>
      </c>
      <c r="AD927">
        <v>2969577685</v>
      </c>
      <c r="AE927" s="1">
        <v>41124.373611111114</v>
      </c>
      <c r="AG927" t="s">
        <v>6057</v>
      </c>
      <c r="AH927" t="s">
        <v>53</v>
      </c>
      <c r="AJ927" t="s">
        <v>50</v>
      </c>
      <c r="AO927" t="s">
        <v>412</v>
      </c>
    </row>
    <row r="928" spans="1:41" x14ac:dyDescent="0.35">
      <c r="A928" t="s">
        <v>6058</v>
      </c>
      <c r="B928" t="s">
        <v>560</v>
      </c>
      <c r="C928" t="s">
        <v>561</v>
      </c>
      <c r="F928" t="s">
        <v>562</v>
      </c>
      <c r="H928" t="s">
        <v>563</v>
      </c>
      <c r="J928" t="s">
        <v>6047</v>
      </c>
      <c r="K928" t="s">
        <v>565</v>
      </c>
      <c r="M928" t="s">
        <v>566</v>
      </c>
      <c r="N928" t="s">
        <v>517</v>
      </c>
      <c r="O928">
        <v>80118</v>
      </c>
      <c r="P928" t="s">
        <v>49</v>
      </c>
      <c r="U928" s="1">
        <v>45586</v>
      </c>
      <c r="V928" s="1">
        <v>45586</v>
      </c>
      <c r="W928" s="1">
        <v>45586</v>
      </c>
      <c r="X928" s="1">
        <v>45586</v>
      </c>
      <c r="AC928" t="s">
        <v>50</v>
      </c>
      <c r="AD928">
        <v>2969577685</v>
      </c>
      <c r="AE928" s="1">
        <v>41124.373611111114</v>
      </c>
      <c r="AG928" t="s">
        <v>6059</v>
      </c>
      <c r="AH928" t="s">
        <v>53</v>
      </c>
      <c r="AJ928" t="s">
        <v>50</v>
      </c>
      <c r="AO928" t="s">
        <v>412</v>
      </c>
    </row>
    <row r="929" spans="1:43" x14ac:dyDescent="0.35">
      <c r="A929" t="s">
        <v>6060</v>
      </c>
      <c r="B929" t="s">
        <v>6061</v>
      </c>
      <c r="C929" t="s">
        <v>6062</v>
      </c>
      <c r="F929" t="s">
        <v>6063</v>
      </c>
      <c r="H929" t="s">
        <v>6060</v>
      </c>
      <c r="J929" t="s">
        <v>5813</v>
      </c>
      <c r="K929" t="s">
        <v>6064</v>
      </c>
      <c r="M929" t="s">
        <v>6065</v>
      </c>
      <c r="N929" t="s">
        <v>150</v>
      </c>
      <c r="O929">
        <v>85306</v>
      </c>
      <c r="P929" t="s">
        <v>49</v>
      </c>
      <c r="U929" s="1">
        <v>45586</v>
      </c>
      <c r="V929" s="1">
        <v>45586</v>
      </c>
      <c r="W929" s="1">
        <v>45586</v>
      </c>
      <c r="X929" s="1">
        <v>45586</v>
      </c>
      <c r="AC929" t="s">
        <v>50</v>
      </c>
      <c r="AD929">
        <v>2969477259</v>
      </c>
      <c r="AE929" s="1">
        <v>37277</v>
      </c>
      <c r="AG929" t="s">
        <v>6066</v>
      </c>
      <c r="AH929" t="s">
        <v>53</v>
      </c>
      <c r="AJ929" t="s">
        <v>50</v>
      </c>
      <c r="AO929" t="s">
        <v>412</v>
      </c>
    </row>
    <row r="930" spans="1:43" x14ac:dyDescent="0.35">
      <c r="A930" t="s">
        <v>6067</v>
      </c>
      <c r="B930" t="s">
        <v>6068</v>
      </c>
      <c r="C930" t="s">
        <v>1595</v>
      </c>
      <c r="F930" t="s">
        <v>6069</v>
      </c>
      <c r="H930" t="s">
        <v>6067</v>
      </c>
      <c r="J930" t="s">
        <v>5813</v>
      </c>
      <c r="K930" t="s">
        <v>6070</v>
      </c>
      <c r="M930" t="s">
        <v>186</v>
      </c>
      <c r="N930" t="s">
        <v>150</v>
      </c>
      <c r="O930">
        <v>85041</v>
      </c>
      <c r="P930" t="s">
        <v>49</v>
      </c>
      <c r="U930" s="1">
        <v>45586</v>
      </c>
      <c r="V930" s="1">
        <v>45586</v>
      </c>
      <c r="W930" s="1">
        <v>45586</v>
      </c>
      <c r="X930" s="1">
        <v>45586</v>
      </c>
      <c r="AC930" t="s">
        <v>50</v>
      </c>
      <c r="AD930">
        <v>2969477259</v>
      </c>
      <c r="AE930" s="1">
        <v>37277</v>
      </c>
      <c r="AG930" t="s">
        <v>6071</v>
      </c>
      <c r="AH930" t="s">
        <v>53</v>
      </c>
      <c r="AJ930" t="s">
        <v>50</v>
      </c>
      <c r="AO930" t="s">
        <v>412</v>
      </c>
    </row>
    <row r="931" spans="1:43" x14ac:dyDescent="0.35">
      <c r="A931" t="s">
        <v>6072</v>
      </c>
      <c r="B931" t="s">
        <v>6073</v>
      </c>
      <c r="C931" t="s">
        <v>6074</v>
      </c>
      <c r="F931" t="s">
        <v>6075</v>
      </c>
      <c r="H931" t="s">
        <v>6072</v>
      </c>
      <c r="J931" t="s">
        <v>5813</v>
      </c>
      <c r="K931" t="s">
        <v>6076</v>
      </c>
      <c r="M931" t="s">
        <v>186</v>
      </c>
      <c r="N931" t="s">
        <v>150</v>
      </c>
      <c r="O931">
        <v>85086</v>
      </c>
      <c r="P931" t="s">
        <v>49</v>
      </c>
      <c r="U931" s="1">
        <v>45586</v>
      </c>
      <c r="V931" s="1">
        <v>45586</v>
      </c>
      <c r="W931" s="1">
        <v>45586</v>
      </c>
      <c r="X931" s="1">
        <v>45586</v>
      </c>
      <c r="AC931" t="s">
        <v>50</v>
      </c>
      <c r="AD931">
        <v>2969477259</v>
      </c>
      <c r="AE931" s="1">
        <v>37277</v>
      </c>
      <c r="AG931" t="s">
        <v>6077</v>
      </c>
      <c r="AH931" t="s">
        <v>53</v>
      </c>
      <c r="AJ931" t="s">
        <v>50</v>
      </c>
      <c r="AO931" t="s">
        <v>412</v>
      </c>
    </row>
    <row r="932" spans="1:43" x14ac:dyDescent="0.35">
      <c r="A932" t="s">
        <v>6078</v>
      </c>
      <c r="B932" t="s">
        <v>6079</v>
      </c>
      <c r="C932" t="s">
        <v>1077</v>
      </c>
      <c r="F932" t="s">
        <v>6080</v>
      </c>
      <c r="H932" t="s">
        <v>6081</v>
      </c>
      <c r="J932" t="s">
        <v>5897</v>
      </c>
      <c r="K932" t="s">
        <v>6082</v>
      </c>
      <c r="M932" t="s">
        <v>6083</v>
      </c>
      <c r="N932" t="s">
        <v>1372</v>
      </c>
      <c r="O932">
        <v>94520</v>
      </c>
      <c r="P932" t="s">
        <v>49</v>
      </c>
      <c r="U932" s="1">
        <v>45586</v>
      </c>
      <c r="V932" s="1">
        <v>45586</v>
      </c>
      <c r="W932" s="1">
        <v>45586</v>
      </c>
      <c r="X932" s="1">
        <v>45586</v>
      </c>
      <c r="AC932" t="s">
        <v>50</v>
      </c>
      <c r="AD932">
        <v>2969516492</v>
      </c>
      <c r="AE932" s="1">
        <v>38729.706250000003</v>
      </c>
      <c r="AG932" t="s">
        <v>6084</v>
      </c>
      <c r="AH932" t="s">
        <v>53</v>
      </c>
      <c r="AJ932" t="s">
        <v>50</v>
      </c>
      <c r="AO932" t="s">
        <v>412</v>
      </c>
    </row>
    <row r="933" spans="1:43" x14ac:dyDescent="0.35">
      <c r="A933" t="s">
        <v>6085</v>
      </c>
      <c r="B933" t="s">
        <v>1924</v>
      </c>
      <c r="C933" t="s">
        <v>2088</v>
      </c>
      <c r="F933" t="s">
        <v>6086</v>
      </c>
      <c r="H933" t="s">
        <v>6085</v>
      </c>
      <c r="J933" t="s">
        <v>5897</v>
      </c>
      <c r="K933" t="s">
        <v>6087</v>
      </c>
      <c r="M933" t="s">
        <v>6088</v>
      </c>
      <c r="N933" t="s">
        <v>1372</v>
      </c>
      <c r="O933">
        <v>94510</v>
      </c>
      <c r="P933" t="s">
        <v>49</v>
      </c>
      <c r="U933" s="1">
        <v>45586</v>
      </c>
      <c r="V933" s="1">
        <v>45586</v>
      </c>
      <c r="W933" s="1">
        <v>45586</v>
      </c>
      <c r="X933" s="1">
        <v>45586</v>
      </c>
      <c r="AC933" t="s">
        <v>50</v>
      </c>
      <c r="AD933">
        <v>2969516492</v>
      </c>
      <c r="AE933" s="1">
        <v>38729.706250000003</v>
      </c>
      <c r="AG933" t="s">
        <v>6089</v>
      </c>
      <c r="AH933" t="s">
        <v>53</v>
      </c>
      <c r="AJ933" t="s">
        <v>50</v>
      </c>
      <c r="AO933" t="s">
        <v>412</v>
      </c>
    </row>
    <row r="934" spans="1:43" x14ac:dyDescent="0.35">
      <c r="A934">
        <v>387685</v>
      </c>
      <c r="B934" t="s">
        <v>2167</v>
      </c>
      <c r="C934" t="s">
        <v>4845</v>
      </c>
      <c r="F934">
        <v>14802449235</v>
      </c>
      <c r="H934" t="s">
        <v>6090</v>
      </c>
      <c r="J934" t="s">
        <v>462</v>
      </c>
      <c r="K934" t="s">
        <v>6091</v>
      </c>
      <c r="M934" t="s">
        <v>6092</v>
      </c>
      <c r="N934" t="s">
        <v>223</v>
      </c>
      <c r="O934">
        <v>87410</v>
      </c>
      <c r="P934" t="s">
        <v>49</v>
      </c>
      <c r="U934" s="1">
        <v>45587</v>
      </c>
      <c r="V934" s="1">
        <v>45587</v>
      </c>
      <c r="W934" s="1">
        <v>45616.648611111108</v>
      </c>
      <c r="X934" s="1">
        <v>45616.648611111108</v>
      </c>
      <c r="AC934" t="s">
        <v>50</v>
      </c>
      <c r="AD934">
        <v>2969543968</v>
      </c>
      <c r="AE934" s="1">
        <v>40032.470138888886</v>
      </c>
      <c r="AF934" t="s">
        <v>464</v>
      </c>
      <c r="AG934" t="s">
        <v>6093</v>
      </c>
      <c r="AH934" t="s">
        <v>53</v>
      </c>
      <c r="AJ934" t="s">
        <v>50</v>
      </c>
      <c r="AO934" t="s">
        <v>412</v>
      </c>
      <c r="AP934" s="1">
        <v>45737.374305555553</v>
      </c>
    </row>
    <row r="935" spans="1:43" x14ac:dyDescent="0.35">
      <c r="A935" t="s">
        <v>6094</v>
      </c>
      <c r="B935" t="s">
        <v>5659</v>
      </c>
      <c r="C935" t="s">
        <v>477</v>
      </c>
      <c r="F935">
        <v>17202991566</v>
      </c>
      <c r="H935" t="s">
        <v>6094</v>
      </c>
      <c r="J935" t="s">
        <v>6095</v>
      </c>
      <c r="K935" t="s">
        <v>6096</v>
      </c>
      <c r="M935" t="s">
        <v>6097</v>
      </c>
      <c r="N935" t="s">
        <v>258</v>
      </c>
      <c r="O935">
        <v>84081</v>
      </c>
      <c r="P935" t="s">
        <v>49</v>
      </c>
      <c r="U935" s="1">
        <v>45587</v>
      </c>
      <c r="V935" s="1">
        <v>45587</v>
      </c>
      <c r="W935" s="1">
        <v>45623.699305555558</v>
      </c>
      <c r="X935" s="1">
        <v>45623.699305555558</v>
      </c>
      <c r="AC935" t="s">
        <v>50</v>
      </c>
      <c r="AD935">
        <v>2969694969</v>
      </c>
      <c r="AE935" s="1">
        <v>42439.67083333333</v>
      </c>
      <c r="AF935" t="s">
        <v>6098</v>
      </c>
      <c r="AG935" t="s">
        <v>6099</v>
      </c>
      <c r="AH935" t="s">
        <v>53</v>
      </c>
      <c r="AJ935" t="s">
        <v>50</v>
      </c>
      <c r="AO935" t="s">
        <v>412</v>
      </c>
    </row>
    <row r="936" spans="1:43" x14ac:dyDescent="0.35">
      <c r="A936" t="s">
        <v>6100</v>
      </c>
      <c r="B936" t="s">
        <v>6101</v>
      </c>
      <c r="C936" t="s">
        <v>6102</v>
      </c>
      <c r="F936">
        <v>19708245094</v>
      </c>
      <c r="H936" t="s">
        <v>6103</v>
      </c>
      <c r="J936" t="s">
        <v>6104</v>
      </c>
      <c r="K936" t="s">
        <v>6105</v>
      </c>
      <c r="M936" t="s">
        <v>3173</v>
      </c>
      <c r="N936" t="s">
        <v>94</v>
      </c>
      <c r="O936">
        <v>81625</v>
      </c>
      <c r="P936" t="s">
        <v>49</v>
      </c>
      <c r="U936" s="1">
        <v>45587</v>
      </c>
      <c r="V936" s="1">
        <v>45587</v>
      </c>
      <c r="W936" s="1">
        <v>45587.609027777777</v>
      </c>
      <c r="X936" s="1">
        <v>45587.609027777777</v>
      </c>
      <c r="AC936" t="s">
        <v>50</v>
      </c>
      <c r="AD936">
        <v>2974096573</v>
      </c>
      <c r="AE936" s="1">
        <v>45354.876388888886</v>
      </c>
      <c r="AF936" t="s">
        <v>6106</v>
      </c>
      <c r="AG936" t="s">
        <v>6107</v>
      </c>
      <c r="AH936" t="s">
        <v>53</v>
      </c>
      <c r="AJ936" t="s">
        <v>50</v>
      </c>
      <c r="AO936" t="s">
        <v>55</v>
      </c>
      <c r="AP936" s="1">
        <v>45587.620138888888</v>
      </c>
      <c r="AQ936" s="1">
        <v>45587.618055555555</v>
      </c>
    </row>
    <row r="937" spans="1:43" x14ac:dyDescent="0.35">
      <c r="A937" t="s">
        <v>6108</v>
      </c>
      <c r="B937" t="s">
        <v>2009</v>
      </c>
      <c r="C937" t="s">
        <v>6109</v>
      </c>
      <c r="F937">
        <v>15058007156</v>
      </c>
      <c r="H937" t="s">
        <v>6108</v>
      </c>
      <c r="J937" t="s">
        <v>6110</v>
      </c>
      <c r="K937" t="s">
        <v>6111</v>
      </c>
      <c r="M937" t="s">
        <v>341</v>
      </c>
      <c r="N937" t="s">
        <v>223</v>
      </c>
      <c r="O937">
        <v>87105</v>
      </c>
      <c r="P937" t="s">
        <v>49</v>
      </c>
      <c r="U937" s="1">
        <v>45587</v>
      </c>
      <c r="V937" s="1">
        <v>45587</v>
      </c>
      <c r="W937" s="1">
        <v>45623.701388888891</v>
      </c>
      <c r="X937" s="1">
        <v>45623.701388888891</v>
      </c>
      <c r="AC937" t="s">
        <v>50</v>
      </c>
      <c r="AD937">
        <v>2973636455</v>
      </c>
      <c r="AE937" s="1">
        <v>45167.519444444442</v>
      </c>
      <c r="AF937" t="s">
        <v>6112</v>
      </c>
      <c r="AG937" t="s">
        <v>6113</v>
      </c>
      <c r="AH937" t="s">
        <v>53</v>
      </c>
      <c r="AJ937" t="s">
        <v>50</v>
      </c>
      <c r="AO937" t="s">
        <v>412</v>
      </c>
    </row>
    <row r="938" spans="1:43" x14ac:dyDescent="0.35">
      <c r="A938" t="s">
        <v>6114</v>
      </c>
      <c r="B938" t="s">
        <v>6115</v>
      </c>
      <c r="C938" t="s">
        <v>6116</v>
      </c>
      <c r="F938">
        <v>17025236217</v>
      </c>
      <c r="H938" t="s">
        <v>6114</v>
      </c>
      <c r="K938" t="s">
        <v>6117</v>
      </c>
      <c r="M938" t="s">
        <v>341</v>
      </c>
      <c r="N938" t="s">
        <v>223</v>
      </c>
      <c r="O938">
        <v>87123</v>
      </c>
      <c r="P938" t="s">
        <v>49</v>
      </c>
      <c r="U938" s="1">
        <v>45587</v>
      </c>
      <c r="V938" s="1">
        <v>45587</v>
      </c>
      <c r="W938" s="1">
        <v>45587.576388888891</v>
      </c>
      <c r="X938" s="1">
        <v>45587.576388888891</v>
      </c>
      <c r="AC938" t="s">
        <v>50</v>
      </c>
      <c r="AD938">
        <v>1000000001</v>
      </c>
      <c r="AE938" s="1">
        <v>39973.351388888892</v>
      </c>
      <c r="AF938" t="s">
        <v>51</v>
      </c>
      <c r="AG938" t="s">
        <v>6118</v>
      </c>
      <c r="AH938" t="s">
        <v>53</v>
      </c>
      <c r="AJ938" t="s">
        <v>50</v>
      </c>
      <c r="AK938" t="s">
        <v>54</v>
      </c>
      <c r="AO938" t="s">
        <v>55</v>
      </c>
      <c r="AP938" s="1">
        <v>45670.631249999999</v>
      </c>
    </row>
    <row r="939" spans="1:43" x14ac:dyDescent="0.35">
      <c r="A939" t="s">
        <v>6119</v>
      </c>
      <c r="B939" t="s">
        <v>6120</v>
      </c>
      <c r="C939" t="s">
        <v>5297</v>
      </c>
      <c r="F939" t="s">
        <v>6121</v>
      </c>
      <c r="G939" t="s">
        <v>6122</v>
      </c>
      <c r="H939" t="s">
        <v>5300</v>
      </c>
      <c r="J939" t="s">
        <v>5301</v>
      </c>
      <c r="K939" t="s">
        <v>5302</v>
      </c>
      <c r="M939" t="s">
        <v>5303</v>
      </c>
      <c r="N939" t="s">
        <v>5304</v>
      </c>
      <c r="O939" t="s">
        <v>5305</v>
      </c>
      <c r="P939" t="s">
        <v>1372</v>
      </c>
      <c r="U939" s="1">
        <v>45587</v>
      </c>
      <c r="V939" s="1">
        <v>45587</v>
      </c>
      <c r="AC939" t="s">
        <v>50</v>
      </c>
      <c r="AD939">
        <v>2969515526</v>
      </c>
      <c r="AE939" s="1">
        <v>38666.448611111111</v>
      </c>
      <c r="AG939" t="s">
        <v>6123</v>
      </c>
      <c r="AH939" t="s">
        <v>53</v>
      </c>
      <c r="AJ939" t="s">
        <v>50</v>
      </c>
      <c r="AO939" t="s">
        <v>412</v>
      </c>
    </row>
    <row r="940" spans="1:43" x14ac:dyDescent="0.35">
      <c r="A940" t="s">
        <v>6124</v>
      </c>
      <c r="B940" t="s">
        <v>6125</v>
      </c>
      <c r="C940" t="s">
        <v>6126</v>
      </c>
      <c r="F940">
        <v>17193794066</v>
      </c>
      <c r="H940" t="s">
        <v>6124</v>
      </c>
      <c r="J940" t="s">
        <v>6127</v>
      </c>
      <c r="K940" t="s">
        <v>6128</v>
      </c>
      <c r="M940" t="s">
        <v>6129</v>
      </c>
      <c r="N940" t="s">
        <v>94</v>
      </c>
      <c r="O940">
        <v>81123</v>
      </c>
      <c r="P940" t="s">
        <v>49</v>
      </c>
      <c r="U940" s="1">
        <v>45587</v>
      </c>
      <c r="V940" s="1">
        <v>45587</v>
      </c>
      <c r="W940" s="1">
        <v>45587.633333333331</v>
      </c>
      <c r="X940" s="1">
        <v>45587.633333333331</v>
      </c>
      <c r="AC940" t="s">
        <v>50</v>
      </c>
      <c r="AD940">
        <v>2969599304</v>
      </c>
      <c r="AE940" s="1">
        <v>41533.309027777781</v>
      </c>
      <c r="AF940" t="s">
        <v>6130</v>
      </c>
      <c r="AG940" t="s">
        <v>6131</v>
      </c>
      <c r="AH940" t="s">
        <v>53</v>
      </c>
      <c r="AJ940" t="s">
        <v>50</v>
      </c>
      <c r="AK940" t="s">
        <v>54</v>
      </c>
      <c r="AO940" t="s">
        <v>55</v>
      </c>
      <c r="AP940" s="1">
        <v>45587.634722222225</v>
      </c>
    </row>
    <row r="941" spans="1:43" x14ac:dyDescent="0.35">
      <c r="A941" t="s">
        <v>6132</v>
      </c>
      <c r="B941" t="s">
        <v>6133</v>
      </c>
      <c r="C941" t="s">
        <v>2853</v>
      </c>
      <c r="F941" t="s">
        <v>6134</v>
      </c>
      <c r="H941" t="s">
        <v>6132</v>
      </c>
      <c r="J941" t="s">
        <v>6135</v>
      </c>
      <c r="K941" t="s">
        <v>6136</v>
      </c>
      <c r="M941" t="s">
        <v>4456</v>
      </c>
      <c r="N941" t="s">
        <v>517</v>
      </c>
      <c r="O941">
        <v>81635</v>
      </c>
      <c r="P941" t="s">
        <v>49</v>
      </c>
      <c r="U941" s="1">
        <v>45587</v>
      </c>
      <c r="V941" s="1">
        <v>45587</v>
      </c>
      <c r="W941" s="1">
        <v>45587</v>
      </c>
      <c r="X941" s="1">
        <v>45587</v>
      </c>
      <c r="AC941" t="s">
        <v>50</v>
      </c>
      <c r="AD941">
        <v>2969720007</v>
      </c>
      <c r="AE941" s="1">
        <v>42739.427083333336</v>
      </c>
      <c r="AG941" t="s">
        <v>6137</v>
      </c>
      <c r="AH941" t="s">
        <v>53</v>
      </c>
      <c r="AJ941" t="s">
        <v>50</v>
      </c>
      <c r="AO941" t="s">
        <v>412</v>
      </c>
    </row>
    <row r="942" spans="1:43" x14ac:dyDescent="0.35">
      <c r="A942" t="s">
        <v>6138</v>
      </c>
      <c r="B942" t="s">
        <v>6139</v>
      </c>
      <c r="C942" t="s">
        <v>6140</v>
      </c>
      <c r="F942" t="s">
        <v>6141</v>
      </c>
      <c r="H942" t="s">
        <v>6142</v>
      </c>
      <c r="J942" t="s">
        <v>6143</v>
      </c>
      <c r="K942" t="s">
        <v>6144</v>
      </c>
      <c r="M942" t="s">
        <v>6144</v>
      </c>
      <c r="N942" t="s">
        <v>6145</v>
      </c>
      <c r="O942">
        <v>560048</v>
      </c>
      <c r="P942" t="s">
        <v>1170</v>
      </c>
      <c r="U942" s="1">
        <v>45587</v>
      </c>
      <c r="V942" s="1">
        <v>45587</v>
      </c>
      <c r="AC942" t="s">
        <v>50</v>
      </c>
      <c r="AD942">
        <v>2969475403</v>
      </c>
      <c r="AE942" s="1">
        <v>37166.661111111112</v>
      </c>
      <c r="AG942" t="s">
        <v>6146</v>
      </c>
      <c r="AH942" t="s">
        <v>53</v>
      </c>
      <c r="AJ942" t="s">
        <v>50</v>
      </c>
      <c r="AO942" t="s">
        <v>412</v>
      </c>
    </row>
    <row r="943" spans="1:43" x14ac:dyDescent="0.35">
      <c r="A943" t="s">
        <v>6147</v>
      </c>
      <c r="B943" t="s">
        <v>6148</v>
      </c>
      <c r="C943" t="s">
        <v>6149</v>
      </c>
      <c r="F943" t="s">
        <v>6150</v>
      </c>
      <c r="H943" t="s">
        <v>6147</v>
      </c>
      <c r="J943" t="s">
        <v>6151</v>
      </c>
      <c r="P943" t="s">
        <v>49</v>
      </c>
      <c r="U943" s="1">
        <v>45587</v>
      </c>
      <c r="V943" s="1">
        <v>45587</v>
      </c>
      <c r="AC943" t="s">
        <v>50</v>
      </c>
      <c r="AD943">
        <v>2969475464</v>
      </c>
      <c r="AE943" s="1">
        <v>37166.661111111112</v>
      </c>
      <c r="AG943" t="s">
        <v>6152</v>
      </c>
      <c r="AH943" t="s">
        <v>53</v>
      </c>
      <c r="AJ943" t="s">
        <v>50</v>
      </c>
      <c r="AO943" t="s">
        <v>412</v>
      </c>
    </row>
    <row r="944" spans="1:43" x14ac:dyDescent="0.35">
      <c r="A944" t="s">
        <v>6153</v>
      </c>
      <c r="B944" t="s">
        <v>6154</v>
      </c>
      <c r="C944" t="s">
        <v>6155</v>
      </c>
      <c r="F944">
        <v>123456789</v>
      </c>
      <c r="H944" t="s">
        <v>6156</v>
      </c>
      <c r="J944" t="s">
        <v>5796</v>
      </c>
      <c r="K944" t="s">
        <v>6157</v>
      </c>
      <c r="M944" t="s">
        <v>665</v>
      </c>
      <c r="N944" t="s">
        <v>517</v>
      </c>
      <c r="O944">
        <v>80216</v>
      </c>
      <c r="P944" t="s">
        <v>49</v>
      </c>
      <c r="U944" s="1">
        <v>45587</v>
      </c>
      <c r="V944" s="1">
        <v>45587</v>
      </c>
      <c r="AC944" t="s">
        <v>50</v>
      </c>
      <c r="AD944">
        <v>2969475434</v>
      </c>
      <c r="AE944" s="1">
        <v>37166.661111111112</v>
      </c>
      <c r="AG944" t="s">
        <v>6158</v>
      </c>
      <c r="AH944" t="s">
        <v>53</v>
      </c>
      <c r="AJ944" t="s">
        <v>50</v>
      </c>
      <c r="AO944" t="s">
        <v>412</v>
      </c>
    </row>
    <row r="945" spans="1:43" x14ac:dyDescent="0.35">
      <c r="A945" t="s">
        <v>6159</v>
      </c>
      <c r="B945" t="s">
        <v>6039</v>
      </c>
      <c r="C945" t="s">
        <v>6040</v>
      </c>
      <c r="F945">
        <v>91989888092</v>
      </c>
      <c r="H945" t="s">
        <v>6042</v>
      </c>
      <c r="J945" t="s">
        <v>5843</v>
      </c>
      <c r="K945" t="s">
        <v>6160</v>
      </c>
      <c r="M945" t="s">
        <v>5579</v>
      </c>
      <c r="N945" t="s">
        <v>5580</v>
      </c>
      <c r="O945">
        <v>61605</v>
      </c>
      <c r="P945" t="s">
        <v>49</v>
      </c>
      <c r="U945" s="1">
        <v>45587</v>
      </c>
      <c r="V945" s="1">
        <v>45587</v>
      </c>
      <c r="AC945" t="s">
        <v>50</v>
      </c>
      <c r="AD945">
        <v>2969521372</v>
      </c>
      <c r="AE945" s="1">
        <v>39014.438888888886</v>
      </c>
      <c r="AG945" t="s">
        <v>6161</v>
      </c>
      <c r="AH945" t="s">
        <v>53</v>
      </c>
      <c r="AJ945" t="s">
        <v>50</v>
      </c>
      <c r="AO945" t="s">
        <v>412</v>
      </c>
    </row>
    <row r="946" spans="1:43" x14ac:dyDescent="0.35">
      <c r="A946" t="s">
        <v>6162</v>
      </c>
      <c r="B946" t="s">
        <v>4696</v>
      </c>
      <c r="C946" t="s">
        <v>6163</v>
      </c>
      <c r="F946">
        <v>19708469324</v>
      </c>
      <c r="H946" t="s">
        <v>6164</v>
      </c>
      <c r="J946" t="s">
        <v>6165</v>
      </c>
      <c r="K946" t="s">
        <v>6166</v>
      </c>
      <c r="M946" t="s">
        <v>2346</v>
      </c>
      <c r="N946" t="s">
        <v>94</v>
      </c>
      <c r="O946">
        <v>81639</v>
      </c>
      <c r="P946" t="s">
        <v>49</v>
      </c>
      <c r="U946" s="1">
        <v>45587</v>
      </c>
      <c r="V946" s="1">
        <v>45587</v>
      </c>
      <c r="W946" s="1">
        <v>45587.406944444447</v>
      </c>
      <c r="X946" s="1">
        <v>45587.406944444447</v>
      </c>
      <c r="AC946" t="s">
        <v>50</v>
      </c>
      <c r="AD946">
        <v>2969504017</v>
      </c>
      <c r="AE946" s="1">
        <v>37965</v>
      </c>
      <c r="AF946" t="s">
        <v>6167</v>
      </c>
      <c r="AG946" t="s">
        <v>6168</v>
      </c>
      <c r="AH946" t="s">
        <v>53</v>
      </c>
      <c r="AJ946" t="s">
        <v>50</v>
      </c>
      <c r="AO946" t="s">
        <v>55</v>
      </c>
      <c r="AP946" s="1">
        <v>45587.729166666664</v>
      </c>
      <c r="AQ946" s="1">
        <v>45587.731944444444</v>
      </c>
    </row>
    <row r="947" spans="1:43" x14ac:dyDescent="0.35">
      <c r="A947" t="s">
        <v>6169</v>
      </c>
      <c r="B947" t="s">
        <v>6170</v>
      </c>
      <c r="C947" t="s">
        <v>6171</v>
      </c>
      <c r="F947">
        <v>16056410544</v>
      </c>
      <c r="H947" t="s">
        <v>6169</v>
      </c>
      <c r="J947" t="s">
        <v>6172</v>
      </c>
      <c r="K947" t="s">
        <v>6173</v>
      </c>
      <c r="M947" t="s">
        <v>426</v>
      </c>
      <c r="N947" t="s">
        <v>94</v>
      </c>
      <c r="O947">
        <v>81601</v>
      </c>
      <c r="P947" t="s">
        <v>49</v>
      </c>
      <c r="U947" s="1">
        <v>45587</v>
      </c>
      <c r="V947" s="1">
        <v>45587</v>
      </c>
      <c r="W947" s="1">
        <v>45588.856944444444</v>
      </c>
      <c r="X947" s="1">
        <v>45588.856944444444</v>
      </c>
      <c r="AC947" t="s">
        <v>50</v>
      </c>
      <c r="AD947">
        <v>2975047873</v>
      </c>
      <c r="AE947" s="1">
        <v>45568.094444444447</v>
      </c>
      <c r="AF947" t="s">
        <v>6174</v>
      </c>
      <c r="AG947" t="s">
        <v>6175</v>
      </c>
      <c r="AH947" t="s">
        <v>53</v>
      </c>
      <c r="AJ947" t="s">
        <v>50</v>
      </c>
      <c r="AO947" t="s">
        <v>55</v>
      </c>
      <c r="AP947" s="1">
        <v>45655.445138888892</v>
      </c>
    </row>
    <row r="948" spans="1:43" x14ac:dyDescent="0.35">
      <c r="A948" t="s">
        <v>6176</v>
      </c>
      <c r="B948" t="s">
        <v>6177</v>
      </c>
      <c r="C948" t="s">
        <v>868</v>
      </c>
      <c r="F948">
        <f>1801-656-7727</f>
        <v>-6582</v>
      </c>
      <c r="H948" t="s">
        <v>6176</v>
      </c>
      <c r="J948" t="s">
        <v>5363</v>
      </c>
      <c r="K948" t="s">
        <v>5372</v>
      </c>
      <c r="M948" t="s">
        <v>786</v>
      </c>
      <c r="N948" t="s">
        <v>258</v>
      </c>
      <c r="O948">
        <v>84059</v>
      </c>
      <c r="P948" t="s">
        <v>49</v>
      </c>
      <c r="U948" s="1">
        <v>45587</v>
      </c>
      <c r="V948" s="1">
        <v>45587</v>
      </c>
      <c r="W948" s="1">
        <v>45587</v>
      </c>
      <c r="X948" s="1">
        <v>45587</v>
      </c>
      <c r="AC948" t="s">
        <v>50</v>
      </c>
      <c r="AD948">
        <v>2969485645</v>
      </c>
      <c r="AE948" s="1">
        <v>37819</v>
      </c>
      <c r="AG948" t="s">
        <v>6178</v>
      </c>
      <c r="AH948" t="s">
        <v>53</v>
      </c>
      <c r="AJ948" t="s">
        <v>50</v>
      </c>
      <c r="AO948" t="s">
        <v>412</v>
      </c>
    </row>
    <row r="949" spans="1:43" x14ac:dyDescent="0.35">
      <c r="A949" t="s">
        <v>6179</v>
      </c>
      <c r="B949" t="s">
        <v>6180</v>
      </c>
      <c r="C949" t="s">
        <v>3562</v>
      </c>
      <c r="D949" t="s">
        <v>6181</v>
      </c>
      <c r="F949" t="s">
        <v>202</v>
      </c>
      <c r="H949" t="s">
        <v>6182</v>
      </c>
      <c r="J949" t="s">
        <v>204</v>
      </c>
      <c r="P949" t="s">
        <v>49</v>
      </c>
      <c r="U949" s="1">
        <v>45587</v>
      </c>
      <c r="V949" s="1">
        <v>45587</v>
      </c>
      <c r="W949" s="1">
        <v>45588.875694444447</v>
      </c>
      <c r="X949" s="1">
        <v>45588.875694444447</v>
      </c>
      <c r="AC949" t="s">
        <v>50</v>
      </c>
      <c r="AD949">
        <v>1000000000</v>
      </c>
      <c r="AE949" s="1">
        <v>37295</v>
      </c>
      <c r="AG949" t="s">
        <v>6183</v>
      </c>
      <c r="AH949" t="s">
        <v>53</v>
      </c>
      <c r="AJ949" t="s">
        <v>50</v>
      </c>
      <c r="AO949" t="s">
        <v>55</v>
      </c>
      <c r="AP949" s="1">
        <v>45715.84097222222</v>
      </c>
    </row>
    <row r="950" spans="1:43" x14ac:dyDescent="0.35">
      <c r="A950" t="s">
        <v>6184</v>
      </c>
      <c r="B950" t="s">
        <v>2606</v>
      </c>
      <c r="C950" t="s">
        <v>459</v>
      </c>
      <c r="F950">
        <v>584162145740</v>
      </c>
      <c r="H950" t="s">
        <v>6184</v>
      </c>
      <c r="K950" t="s">
        <v>6185</v>
      </c>
      <c r="L950" t="s">
        <v>6186</v>
      </c>
      <c r="M950" t="s">
        <v>6187</v>
      </c>
      <c r="N950" t="s">
        <v>6188</v>
      </c>
      <c r="O950">
        <v>2301</v>
      </c>
      <c r="P950" t="s">
        <v>6189</v>
      </c>
      <c r="U950" s="1">
        <v>45587</v>
      </c>
      <c r="V950" s="1">
        <v>45587</v>
      </c>
      <c r="W950" s="1">
        <v>45587.732638888891</v>
      </c>
      <c r="X950" s="1">
        <v>45587.732638888891</v>
      </c>
      <c r="AC950" t="s">
        <v>50</v>
      </c>
      <c r="AD950">
        <v>1000000001</v>
      </c>
      <c r="AE950" s="1">
        <v>39973.351388888892</v>
      </c>
      <c r="AF950" t="s">
        <v>51</v>
      </c>
      <c r="AG950" t="s">
        <v>6190</v>
      </c>
      <c r="AH950" t="s">
        <v>53</v>
      </c>
      <c r="AJ950" t="s">
        <v>50</v>
      </c>
      <c r="AK950" t="s">
        <v>54</v>
      </c>
      <c r="AO950" t="s">
        <v>67</v>
      </c>
    </row>
    <row r="951" spans="1:43" x14ac:dyDescent="0.35">
      <c r="A951" t="s">
        <v>6191</v>
      </c>
      <c r="B951" t="s">
        <v>6192</v>
      </c>
      <c r="C951" t="s">
        <v>2222</v>
      </c>
      <c r="F951">
        <v>584243074421</v>
      </c>
      <c r="H951" t="s">
        <v>6193</v>
      </c>
      <c r="K951" t="s">
        <v>6185</v>
      </c>
      <c r="L951" t="s">
        <v>6186</v>
      </c>
      <c r="M951" t="s">
        <v>6187</v>
      </c>
      <c r="N951" t="s">
        <v>6188</v>
      </c>
      <c r="O951">
        <v>2301</v>
      </c>
      <c r="P951" t="s">
        <v>6189</v>
      </c>
      <c r="U951" s="1">
        <v>45587</v>
      </c>
      <c r="V951" s="1">
        <v>45587</v>
      </c>
      <c r="W951" s="1">
        <v>45587.769444444442</v>
      </c>
      <c r="X951" s="1">
        <v>45587.769444444442</v>
      </c>
      <c r="AC951" t="s">
        <v>50</v>
      </c>
      <c r="AD951">
        <v>1000000001</v>
      </c>
      <c r="AE951" s="1">
        <v>39973.351388888892</v>
      </c>
      <c r="AF951" t="s">
        <v>51</v>
      </c>
      <c r="AG951" t="s">
        <v>6194</v>
      </c>
      <c r="AH951" t="s">
        <v>53</v>
      </c>
      <c r="AJ951" t="s">
        <v>50</v>
      </c>
      <c r="AK951" t="s">
        <v>54</v>
      </c>
      <c r="AO951" t="s">
        <v>67</v>
      </c>
    </row>
    <row r="952" spans="1:43" x14ac:dyDescent="0.35">
      <c r="A952" t="s">
        <v>6195</v>
      </c>
      <c r="B952" t="s">
        <v>6196</v>
      </c>
      <c r="C952" t="s">
        <v>6197</v>
      </c>
      <c r="F952">
        <v>15076253886</v>
      </c>
      <c r="H952" t="s">
        <v>6195</v>
      </c>
      <c r="J952" t="s">
        <v>6198</v>
      </c>
      <c r="K952" t="s">
        <v>6199</v>
      </c>
      <c r="M952" t="s">
        <v>6200</v>
      </c>
      <c r="N952" t="s">
        <v>1901</v>
      </c>
      <c r="O952">
        <v>56082</v>
      </c>
      <c r="P952" t="s">
        <v>49</v>
      </c>
      <c r="U952" s="1">
        <v>45587</v>
      </c>
      <c r="V952" s="1">
        <v>45587</v>
      </c>
      <c r="W952" s="1">
        <v>45587.470833333333</v>
      </c>
      <c r="X952" s="1">
        <v>45587.470833333333</v>
      </c>
      <c r="AC952" t="s">
        <v>50</v>
      </c>
      <c r="AD952">
        <v>2969522686</v>
      </c>
      <c r="AE952" s="1">
        <v>39100.363194444442</v>
      </c>
      <c r="AF952" t="s">
        <v>6201</v>
      </c>
      <c r="AG952" t="s">
        <v>6202</v>
      </c>
      <c r="AH952" t="s">
        <v>53</v>
      </c>
      <c r="AJ952" t="s">
        <v>50</v>
      </c>
      <c r="AO952" t="s">
        <v>55</v>
      </c>
      <c r="AP952" s="1">
        <v>45587.522916666669</v>
      </c>
      <c r="AQ952" s="1">
        <v>45587.477777777778</v>
      </c>
    </row>
    <row r="953" spans="1:43" x14ac:dyDescent="0.35">
      <c r="A953" t="s">
        <v>6203</v>
      </c>
      <c r="B953" t="s">
        <v>6204</v>
      </c>
      <c r="C953" t="s">
        <v>324</v>
      </c>
      <c r="F953" t="s">
        <v>6205</v>
      </c>
      <c r="H953" t="s">
        <v>6203</v>
      </c>
      <c r="J953" t="s">
        <v>5504</v>
      </c>
      <c r="K953" t="s">
        <v>6206</v>
      </c>
      <c r="M953" t="s">
        <v>2325</v>
      </c>
      <c r="N953" t="s">
        <v>6207</v>
      </c>
      <c r="O953">
        <v>28206</v>
      </c>
      <c r="P953" t="s">
        <v>49</v>
      </c>
      <c r="U953" s="1">
        <v>45587</v>
      </c>
      <c r="V953" s="1">
        <v>45587</v>
      </c>
      <c r="AC953" t="s">
        <v>50</v>
      </c>
      <c r="AD953">
        <v>2969507921</v>
      </c>
      <c r="AE953" s="1">
        <v>38224.743750000001</v>
      </c>
      <c r="AG953" t="s">
        <v>6208</v>
      </c>
      <c r="AH953" t="s">
        <v>53</v>
      </c>
      <c r="AJ953" t="s">
        <v>50</v>
      </c>
      <c r="AO953" t="s">
        <v>412</v>
      </c>
    </row>
    <row r="954" spans="1:43" x14ac:dyDescent="0.35">
      <c r="A954" t="s">
        <v>6209</v>
      </c>
      <c r="B954" t="s">
        <v>6210</v>
      </c>
      <c r="C954" t="s">
        <v>1359</v>
      </c>
      <c r="F954">
        <v>9840151916</v>
      </c>
      <c r="H954" t="s">
        <v>5568</v>
      </c>
      <c r="J954" t="s">
        <v>5537</v>
      </c>
      <c r="K954" t="s">
        <v>5569</v>
      </c>
      <c r="L954" t="s">
        <v>5570</v>
      </c>
      <c r="O954">
        <v>12323</v>
      </c>
      <c r="P954" t="s">
        <v>5571</v>
      </c>
      <c r="U954" s="1">
        <v>45587</v>
      </c>
      <c r="V954" s="1">
        <v>45587</v>
      </c>
      <c r="AC954" t="s">
        <v>50</v>
      </c>
      <c r="AD954">
        <v>2969517163</v>
      </c>
      <c r="AE954" s="1">
        <v>38764.719444444447</v>
      </c>
      <c r="AG954" t="s">
        <v>6211</v>
      </c>
      <c r="AH954" t="s">
        <v>53</v>
      </c>
      <c r="AJ954" t="s">
        <v>50</v>
      </c>
      <c r="AO954" t="s">
        <v>412</v>
      </c>
    </row>
    <row r="955" spans="1:43" x14ac:dyDescent="0.35">
      <c r="A955" t="s">
        <v>6212</v>
      </c>
      <c r="B955" t="s">
        <v>5553</v>
      </c>
      <c r="C955" t="s">
        <v>5554</v>
      </c>
      <c r="F955">
        <v>9876543210</v>
      </c>
      <c r="H955" t="s">
        <v>5555</v>
      </c>
      <c r="J955" t="s">
        <v>5537</v>
      </c>
      <c r="K955" t="s">
        <v>5550</v>
      </c>
      <c r="M955" t="s">
        <v>2132</v>
      </c>
      <c r="N955" t="s">
        <v>213</v>
      </c>
      <c r="O955">
        <v>81505</v>
      </c>
      <c r="P955" t="s">
        <v>5540</v>
      </c>
      <c r="U955" s="1">
        <v>45587</v>
      </c>
      <c r="V955" s="1">
        <v>45587</v>
      </c>
      <c r="W955" s="1">
        <v>45646.702777777777</v>
      </c>
      <c r="X955" s="1">
        <v>45646.702777777777</v>
      </c>
      <c r="AC955" t="s">
        <v>50</v>
      </c>
      <c r="AD955">
        <v>2969517163</v>
      </c>
      <c r="AE955" s="1">
        <v>38764.719444444447</v>
      </c>
      <c r="AF955" t="s">
        <v>6213</v>
      </c>
      <c r="AG955" t="s">
        <v>6214</v>
      </c>
      <c r="AH955" t="s">
        <v>53</v>
      </c>
      <c r="AJ955" t="s">
        <v>50</v>
      </c>
      <c r="AO955" t="s">
        <v>412</v>
      </c>
    </row>
    <row r="956" spans="1:43" x14ac:dyDescent="0.35">
      <c r="A956" t="s">
        <v>6215</v>
      </c>
      <c r="B956" t="s">
        <v>6216</v>
      </c>
      <c r="C956" t="s">
        <v>6217</v>
      </c>
      <c r="F956">
        <f>1719-540-3716</f>
        <v>-2537</v>
      </c>
      <c r="H956" t="s">
        <v>6215</v>
      </c>
      <c r="J956" t="s">
        <v>6218</v>
      </c>
      <c r="K956" t="s">
        <v>6219</v>
      </c>
      <c r="M956" t="s">
        <v>495</v>
      </c>
      <c r="N956" t="s">
        <v>94</v>
      </c>
      <c r="O956">
        <v>81212</v>
      </c>
      <c r="P956" t="s">
        <v>49</v>
      </c>
      <c r="U956" s="1">
        <v>45587</v>
      </c>
      <c r="V956" s="1">
        <v>45587</v>
      </c>
      <c r="W956" s="1">
        <v>45587.875</v>
      </c>
      <c r="X956" s="1">
        <v>45587.875</v>
      </c>
      <c r="AC956" t="s">
        <v>50</v>
      </c>
      <c r="AD956">
        <v>1000000001</v>
      </c>
      <c r="AE956" s="1">
        <v>39973.351388888892</v>
      </c>
      <c r="AF956" t="s">
        <v>51</v>
      </c>
      <c r="AG956" t="s">
        <v>6220</v>
      </c>
      <c r="AH956" t="s">
        <v>53</v>
      </c>
      <c r="AJ956" t="s">
        <v>50</v>
      </c>
      <c r="AK956" t="s">
        <v>54</v>
      </c>
      <c r="AO956" t="s">
        <v>55</v>
      </c>
      <c r="AP956" s="1">
        <v>45720.788194444445</v>
      </c>
      <c r="AQ956" s="1">
        <v>45587.879166666666</v>
      </c>
    </row>
    <row r="957" spans="1:43" x14ac:dyDescent="0.35">
      <c r="A957" t="s">
        <v>6221</v>
      </c>
      <c r="B957" t="s">
        <v>3460</v>
      </c>
      <c r="C957" t="s">
        <v>6222</v>
      </c>
      <c r="F957">
        <v>19706974698</v>
      </c>
      <c r="H957" t="s">
        <v>6223</v>
      </c>
      <c r="J957" t="s">
        <v>6224</v>
      </c>
      <c r="K957" t="s">
        <v>6225</v>
      </c>
      <c r="M957" t="s">
        <v>3723</v>
      </c>
      <c r="N957" t="s">
        <v>94</v>
      </c>
      <c r="O957">
        <v>81524</v>
      </c>
      <c r="P957" t="s">
        <v>49</v>
      </c>
      <c r="U957" s="1">
        <v>45587</v>
      </c>
      <c r="V957" s="1">
        <v>45587</v>
      </c>
      <c r="W957" s="1">
        <v>45587.370833333334</v>
      </c>
      <c r="X957" s="1">
        <v>45587.370833333334</v>
      </c>
      <c r="AC957" t="s">
        <v>50</v>
      </c>
      <c r="AD957">
        <v>2973850142</v>
      </c>
      <c r="AE957" s="1">
        <v>45239.356249999997</v>
      </c>
      <c r="AF957" t="s">
        <v>6226</v>
      </c>
      <c r="AG957" t="s">
        <v>6227</v>
      </c>
      <c r="AH957" t="s">
        <v>53</v>
      </c>
      <c r="AJ957" t="s">
        <v>50</v>
      </c>
      <c r="AO957" t="s">
        <v>55</v>
      </c>
      <c r="AP957" s="1">
        <v>45726.866666666669</v>
      </c>
    </row>
    <row r="958" spans="1:43" x14ac:dyDescent="0.35">
      <c r="A958" t="s">
        <v>6228</v>
      </c>
      <c r="B958" t="s">
        <v>6229</v>
      </c>
      <c r="C958" t="s">
        <v>5666</v>
      </c>
      <c r="F958" t="s">
        <v>6230</v>
      </c>
      <c r="H958" t="s">
        <v>6228</v>
      </c>
      <c r="J958" t="s">
        <v>5648</v>
      </c>
      <c r="K958" t="s">
        <v>5675</v>
      </c>
      <c r="M958" t="s">
        <v>5676</v>
      </c>
      <c r="N958" t="s">
        <v>258</v>
      </c>
      <c r="O958">
        <v>84020</v>
      </c>
      <c r="P958" t="s">
        <v>49</v>
      </c>
      <c r="U958" s="1">
        <v>45587</v>
      </c>
      <c r="V958" s="1">
        <v>45587</v>
      </c>
      <c r="W958" s="1">
        <v>45587</v>
      </c>
      <c r="X958" s="1">
        <v>45587</v>
      </c>
      <c r="AC958" t="s">
        <v>50</v>
      </c>
      <c r="AD958">
        <v>2969483497</v>
      </c>
      <c r="AE958" s="1">
        <v>37656</v>
      </c>
      <c r="AG958" t="s">
        <v>6231</v>
      </c>
      <c r="AH958" t="s">
        <v>53</v>
      </c>
      <c r="AJ958" t="s">
        <v>50</v>
      </c>
      <c r="AO958" t="s">
        <v>412</v>
      </c>
    </row>
    <row r="959" spans="1:43" x14ac:dyDescent="0.35">
      <c r="A959" t="s">
        <v>6232</v>
      </c>
      <c r="B959" t="s">
        <v>1365</v>
      </c>
      <c r="C959" t="s">
        <v>1052</v>
      </c>
      <c r="F959" t="s">
        <v>6233</v>
      </c>
      <c r="H959" t="s">
        <v>6232</v>
      </c>
      <c r="J959" t="s">
        <v>5648</v>
      </c>
      <c r="N959" t="s">
        <v>258</v>
      </c>
      <c r="O959">
        <v>84057</v>
      </c>
      <c r="P959" t="s">
        <v>49</v>
      </c>
      <c r="U959" s="1">
        <v>45587</v>
      </c>
      <c r="V959" s="1">
        <v>45587</v>
      </c>
      <c r="W959" s="1">
        <v>45587</v>
      </c>
      <c r="X959" s="1">
        <v>45587</v>
      </c>
      <c r="AC959" t="s">
        <v>50</v>
      </c>
      <c r="AD959">
        <v>2969483497</v>
      </c>
      <c r="AE959" s="1">
        <v>37656</v>
      </c>
      <c r="AG959" t="s">
        <v>6234</v>
      </c>
      <c r="AH959" t="s">
        <v>53</v>
      </c>
      <c r="AJ959" t="s">
        <v>50</v>
      </c>
      <c r="AO959" t="s">
        <v>412</v>
      </c>
    </row>
    <row r="960" spans="1:43" x14ac:dyDescent="0.35">
      <c r="A960" t="s">
        <v>6235</v>
      </c>
      <c r="B960" t="s">
        <v>6236</v>
      </c>
      <c r="C960" t="s">
        <v>1037</v>
      </c>
      <c r="F960" t="s">
        <v>6237</v>
      </c>
      <c r="H960" t="s">
        <v>6235</v>
      </c>
      <c r="J960" t="s">
        <v>5648</v>
      </c>
      <c r="K960" t="s">
        <v>6238</v>
      </c>
      <c r="M960" t="s">
        <v>6239</v>
      </c>
      <c r="N960" t="s">
        <v>1449</v>
      </c>
      <c r="O960">
        <v>84604</v>
      </c>
      <c r="P960" t="s">
        <v>49</v>
      </c>
      <c r="U960" s="1">
        <v>45587</v>
      </c>
      <c r="V960" s="1">
        <v>45587</v>
      </c>
      <c r="W960" s="1">
        <v>45587</v>
      </c>
      <c r="X960" s="1">
        <v>45587</v>
      </c>
      <c r="AC960" t="s">
        <v>50</v>
      </c>
      <c r="AD960">
        <v>2969483497</v>
      </c>
      <c r="AE960" s="1">
        <v>37656</v>
      </c>
      <c r="AG960" t="s">
        <v>6240</v>
      </c>
      <c r="AH960" t="s">
        <v>53</v>
      </c>
      <c r="AJ960" t="s">
        <v>50</v>
      </c>
      <c r="AO960" t="s">
        <v>412</v>
      </c>
    </row>
    <row r="961" spans="1:43" x14ac:dyDescent="0.35">
      <c r="A961" t="s">
        <v>6241</v>
      </c>
      <c r="B961" t="s">
        <v>6242</v>
      </c>
      <c r="C961" t="s">
        <v>301</v>
      </c>
      <c r="F961">
        <f>1801-628-477</f>
        <v>696</v>
      </c>
      <c r="H961" t="s">
        <v>6241</v>
      </c>
      <c r="J961" t="s">
        <v>5648</v>
      </c>
      <c r="N961" t="s">
        <v>258</v>
      </c>
      <c r="O961">
        <v>84041</v>
      </c>
      <c r="P961" t="s">
        <v>49</v>
      </c>
      <c r="U961" s="1">
        <v>45587</v>
      </c>
      <c r="V961" s="1">
        <v>45587</v>
      </c>
      <c r="W961" s="1">
        <v>45587</v>
      </c>
      <c r="X961" s="1">
        <v>45587</v>
      </c>
      <c r="AC961" t="s">
        <v>50</v>
      </c>
      <c r="AD961">
        <v>2969483497</v>
      </c>
      <c r="AE961" s="1">
        <v>37656</v>
      </c>
      <c r="AG961" t="s">
        <v>6243</v>
      </c>
      <c r="AH961" t="s">
        <v>53</v>
      </c>
      <c r="AJ961" t="s">
        <v>50</v>
      </c>
      <c r="AO961" t="s">
        <v>412</v>
      </c>
    </row>
    <row r="962" spans="1:43" x14ac:dyDescent="0.35">
      <c r="A962" t="s">
        <v>6244</v>
      </c>
      <c r="B962" t="s">
        <v>5703</v>
      </c>
      <c r="C962" t="s">
        <v>5704</v>
      </c>
      <c r="F962" t="s">
        <v>6245</v>
      </c>
      <c r="H962" t="s">
        <v>6246</v>
      </c>
      <c r="J962" t="s">
        <v>5707</v>
      </c>
      <c r="K962" t="s">
        <v>6247</v>
      </c>
      <c r="M962" t="s">
        <v>6248</v>
      </c>
      <c r="N962" t="s">
        <v>1449</v>
      </c>
      <c r="O962">
        <v>84029</v>
      </c>
      <c r="P962" t="s">
        <v>49</v>
      </c>
      <c r="U962" s="1">
        <v>45587</v>
      </c>
      <c r="V962" s="1">
        <v>45587</v>
      </c>
      <c r="AC962" t="s">
        <v>50</v>
      </c>
      <c r="AD962">
        <v>2969517189</v>
      </c>
      <c r="AE962" s="1">
        <v>38768.591666666667</v>
      </c>
      <c r="AG962" t="s">
        <v>6249</v>
      </c>
      <c r="AH962" t="s">
        <v>53</v>
      </c>
      <c r="AJ962" t="s">
        <v>50</v>
      </c>
      <c r="AO962" t="s">
        <v>412</v>
      </c>
    </row>
    <row r="963" spans="1:43" x14ac:dyDescent="0.35">
      <c r="A963" t="s">
        <v>6250</v>
      </c>
      <c r="B963" t="s">
        <v>6251</v>
      </c>
      <c r="C963" t="s">
        <v>5297</v>
      </c>
      <c r="F963" t="s">
        <v>5298</v>
      </c>
      <c r="G963" t="s">
        <v>5299</v>
      </c>
      <c r="H963" t="s">
        <v>5300</v>
      </c>
      <c r="J963" t="s">
        <v>5301</v>
      </c>
      <c r="K963" t="s">
        <v>5302</v>
      </c>
      <c r="M963" t="s">
        <v>5303</v>
      </c>
      <c r="N963" t="s">
        <v>5304</v>
      </c>
      <c r="O963" t="s">
        <v>5305</v>
      </c>
      <c r="P963" t="s">
        <v>1372</v>
      </c>
      <c r="U963" s="1">
        <v>45587</v>
      </c>
      <c r="V963" s="1">
        <v>45587</v>
      </c>
      <c r="AC963" t="s">
        <v>50</v>
      </c>
      <c r="AD963">
        <v>2969515526</v>
      </c>
      <c r="AE963" s="1">
        <v>38666.448611111111</v>
      </c>
      <c r="AG963" t="s">
        <v>6252</v>
      </c>
      <c r="AH963" t="s">
        <v>53</v>
      </c>
      <c r="AJ963" t="s">
        <v>50</v>
      </c>
      <c r="AO963" t="s">
        <v>412</v>
      </c>
    </row>
    <row r="964" spans="1:43" x14ac:dyDescent="0.35">
      <c r="A964" t="s">
        <v>6253</v>
      </c>
      <c r="B964" t="s">
        <v>6254</v>
      </c>
      <c r="C964" t="s">
        <v>6255</v>
      </c>
      <c r="F964" t="s">
        <v>6256</v>
      </c>
      <c r="H964" t="s">
        <v>6253</v>
      </c>
      <c r="J964" t="s">
        <v>6257</v>
      </c>
      <c r="K964" t="s">
        <v>6258</v>
      </c>
      <c r="M964" t="s">
        <v>5365</v>
      </c>
      <c r="N964" t="s">
        <v>1449</v>
      </c>
      <c r="O964">
        <v>84660</v>
      </c>
      <c r="P964" t="s">
        <v>49</v>
      </c>
      <c r="U964" s="1">
        <v>45587</v>
      </c>
      <c r="V964" s="1">
        <v>45587</v>
      </c>
      <c r="W964" s="1">
        <v>45632.563888888886</v>
      </c>
      <c r="X964" s="1">
        <v>45632.563888888886</v>
      </c>
      <c r="AC964" t="s">
        <v>50</v>
      </c>
      <c r="AD964">
        <v>2972664878</v>
      </c>
      <c r="AE964" s="1">
        <v>45615.724999999999</v>
      </c>
      <c r="AF964" t="s">
        <v>6259</v>
      </c>
      <c r="AG964" t="s">
        <v>6260</v>
      </c>
      <c r="AH964" t="s">
        <v>53</v>
      </c>
      <c r="AJ964" t="s">
        <v>50</v>
      </c>
      <c r="AO964" t="s">
        <v>412</v>
      </c>
    </row>
    <row r="965" spans="1:43" x14ac:dyDescent="0.35">
      <c r="A965" t="s">
        <v>6261</v>
      </c>
      <c r="B965" t="s">
        <v>6261</v>
      </c>
      <c r="C965" t="s">
        <v>5342</v>
      </c>
      <c r="H965" t="s">
        <v>5324</v>
      </c>
      <c r="J965" t="s">
        <v>5325</v>
      </c>
      <c r="O965">
        <v>695502</v>
      </c>
      <c r="P965" t="s">
        <v>49</v>
      </c>
      <c r="U965" s="1">
        <v>45587</v>
      </c>
      <c r="V965" s="1">
        <v>45587</v>
      </c>
      <c r="AC965" t="s">
        <v>50</v>
      </c>
      <c r="AD965">
        <v>2969485805</v>
      </c>
      <c r="AE965" s="1">
        <v>37832</v>
      </c>
      <c r="AG965" t="s">
        <v>6262</v>
      </c>
      <c r="AH965" t="s">
        <v>53</v>
      </c>
      <c r="AJ965" t="s">
        <v>50</v>
      </c>
      <c r="AO965" t="s">
        <v>412</v>
      </c>
    </row>
    <row r="966" spans="1:43" x14ac:dyDescent="0.35">
      <c r="A966" t="s">
        <v>6263</v>
      </c>
      <c r="B966" t="s">
        <v>781</v>
      </c>
      <c r="C966" t="s">
        <v>6264</v>
      </c>
      <c r="F966">
        <v>18087990839</v>
      </c>
      <c r="H966" t="s">
        <v>6263</v>
      </c>
      <c r="J966" t="s">
        <v>6265</v>
      </c>
      <c r="K966" t="s">
        <v>6266</v>
      </c>
      <c r="M966" t="s">
        <v>2543</v>
      </c>
      <c r="N966" t="s">
        <v>94</v>
      </c>
      <c r="O966">
        <v>80135</v>
      </c>
      <c r="P966" t="s">
        <v>49</v>
      </c>
      <c r="U966" s="1">
        <v>45587</v>
      </c>
      <c r="V966" s="1">
        <v>45587</v>
      </c>
      <c r="W966" s="1">
        <v>45587.63958333333</v>
      </c>
      <c r="X966" s="1">
        <v>45587.63958333333</v>
      </c>
      <c r="AC966" t="s">
        <v>50</v>
      </c>
      <c r="AD966">
        <v>2969962711</v>
      </c>
      <c r="AE966" s="1">
        <v>43930.427777777775</v>
      </c>
      <c r="AF966" t="s">
        <v>6267</v>
      </c>
      <c r="AG966" t="s">
        <v>6268</v>
      </c>
      <c r="AH966" t="s">
        <v>53</v>
      </c>
      <c r="AJ966" t="s">
        <v>50</v>
      </c>
      <c r="AO966" t="s">
        <v>55</v>
      </c>
      <c r="AP966" s="1">
        <v>45632.611805555556</v>
      </c>
    </row>
    <row r="967" spans="1:43" x14ac:dyDescent="0.35">
      <c r="A967" t="s">
        <v>6269</v>
      </c>
      <c r="B967" t="s">
        <v>6270</v>
      </c>
      <c r="C967" t="s">
        <v>6271</v>
      </c>
      <c r="F967">
        <v>439984359</v>
      </c>
      <c r="H967" t="s">
        <v>6272</v>
      </c>
      <c r="J967" t="s">
        <v>6273</v>
      </c>
      <c r="K967" t="s">
        <v>6274</v>
      </c>
      <c r="L967" t="s">
        <v>6275</v>
      </c>
      <c r="M967" t="s">
        <v>2870</v>
      </c>
      <c r="N967" t="s">
        <v>674</v>
      </c>
      <c r="O967">
        <v>87499</v>
      </c>
      <c r="P967" t="s">
        <v>658</v>
      </c>
      <c r="U967" s="1">
        <v>45587</v>
      </c>
      <c r="V967" s="1">
        <v>45587</v>
      </c>
      <c r="AC967" t="s">
        <v>50</v>
      </c>
      <c r="AD967">
        <v>2969517277</v>
      </c>
      <c r="AE967" s="1">
        <v>38771.595833333333</v>
      </c>
      <c r="AG967" t="s">
        <v>6276</v>
      </c>
      <c r="AH967" t="s">
        <v>53</v>
      </c>
      <c r="AJ967" t="s">
        <v>50</v>
      </c>
      <c r="AO967" t="s">
        <v>412</v>
      </c>
    </row>
    <row r="968" spans="1:43" x14ac:dyDescent="0.35">
      <c r="A968" t="s">
        <v>6277</v>
      </c>
      <c r="B968" t="s">
        <v>6278</v>
      </c>
      <c r="C968" t="s">
        <v>6279</v>
      </c>
      <c r="F968" t="s">
        <v>6280</v>
      </c>
      <c r="H968" t="s">
        <v>6281</v>
      </c>
      <c r="J968" t="s">
        <v>6282</v>
      </c>
      <c r="K968" t="s">
        <v>6283</v>
      </c>
      <c r="O968">
        <v>78387</v>
      </c>
      <c r="P968" t="s">
        <v>49</v>
      </c>
      <c r="U968" s="1">
        <v>45587</v>
      </c>
      <c r="V968" s="1">
        <v>45587</v>
      </c>
      <c r="AC968" t="s">
        <v>50</v>
      </c>
      <c r="AD968">
        <v>2969521376</v>
      </c>
      <c r="AE968" s="1">
        <v>39014.585416666669</v>
      </c>
      <c r="AG968" t="s">
        <v>6284</v>
      </c>
      <c r="AH968" t="s">
        <v>53</v>
      </c>
      <c r="AJ968" t="s">
        <v>50</v>
      </c>
      <c r="AO968" t="s">
        <v>412</v>
      </c>
    </row>
    <row r="969" spans="1:43" x14ac:dyDescent="0.35">
      <c r="A969" t="s">
        <v>6285</v>
      </c>
      <c r="B969" t="s">
        <v>6286</v>
      </c>
      <c r="C969" t="s">
        <v>415</v>
      </c>
      <c r="F969" t="s">
        <v>6287</v>
      </c>
      <c r="G969">
        <v>2085739705</v>
      </c>
      <c r="H969" t="s">
        <v>6288</v>
      </c>
      <c r="I969" t="s">
        <v>146</v>
      </c>
      <c r="J969" t="s">
        <v>5363</v>
      </c>
      <c r="P969" t="s">
        <v>49</v>
      </c>
      <c r="U969" s="1">
        <v>45587</v>
      </c>
      <c r="V969" s="1">
        <v>45587</v>
      </c>
      <c r="W969" s="1">
        <v>45587</v>
      </c>
      <c r="X969" s="1">
        <v>45587</v>
      </c>
      <c r="AC969" t="s">
        <v>50</v>
      </c>
      <c r="AD969">
        <v>2969485645</v>
      </c>
      <c r="AE969" s="1">
        <v>37819</v>
      </c>
      <c r="AG969" t="s">
        <v>6289</v>
      </c>
      <c r="AH969" t="s">
        <v>53</v>
      </c>
      <c r="AJ969" t="s">
        <v>50</v>
      </c>
      <c r="AO969" t="s">
        <v>412</v>
      </c>
    </row>
    <row r="970" spans="1:43" x14ac:dyDescent="0.35">
      <c r="A970" t="s">
        <v>6290</v>
      </c>
      <c r="B970" t="s">
        <v>576</v>
      </c>
      <c r="C970" t="s">
        <v>5741</v>
      </c>
      <c r="F970">
        <v>17196918134</v>
      </c>
      <c r="H970" t="s">
        <v>6291</v>
      </c>
      <c r="J970" t="s">
        <v>6265</v>
      </c>
      <c r="K970" t="s">
        <v>6292</v>
      </c>
      <c r="M970" t="s">
        <v>2543</v>
      </c>
      <c r="N970" t="s">
        <v>94</v>
      </c>
      <c r="O970">
        <v>80135</v>
      </c>
      <c r="P970" t="s">
        <v>49</v>
      </c>
      <c r="U970" s="1">
        <v>45588</v>
      </c>
      <c r="V970" s="1">
        <v>45588</v>
      </c>
      <c r="W970" s="1">
        <v>45588.877083333333</v>
      </c>
      <c r="X970" s="1">
        <v>45588.877083333333</v>
      </c>
      <c r="AC970" t="s">
        <v>50</v>
      </c>
      <c r="AD970">
        <v>2969962711</v>
      </c>
      <c r="AE970" s="1">
        <v>43930.427777777775</v>
      </c>
      <c r="AF970" t="s">
        <v>6267</v>
      </c>
      <c r="AG970" t="s">
        <v>6293</v>
      </c>
      <c r="AH970" t="s">
        <v>53</v>
      </c>
      <c r="AJ970" t="s">
        <v>50</v>
      </c>
      <c r="AO970" t="s">
        <v>55</v>
      </c>
      <c r="AP970" s="1">
        <v>45588.677083333336</v>
      </c>
    </row>
    <row r="971" spans="1:43" x14ac:dyDescent="0.35">
      <c r="A971" t="s">
        <v>6294</v>
      </c>
      <c r="B971" t="s">
        <v>4392</v>
      </c>
      <c r="C971" t="s">
        <v>6295</v>
      </c>
      <c r="F971">
        <v>18014889799</v>
      </c>
      <c r="H971" t="s">
        <v>6294</v>
      </c>
      <c r="J971" t="s">
        <v>6265</v>
      </c>
      <c r="K971" t="s">
        <v>6292</v>
      </c>
      <c r="M971" t="s">
        <v>2543</v>
      </c>
      <c r="N971" t="s">
        <v>94</v>
      </c>
      <c r="O971">
        <v>80135</v>
      </c>
      <c r="P971" t="s">
        <v>49</v>
      </c>
      <c r="U971" s="1">
        <v>45588</v>
      </c>
      <c r="V971" s="1">
        <v>45588</v>
      </c>
      <c r="W971" s="1">
        <v>45588.869444444441</v>
      </c>
      <c r="X971" s="1">
        <v>45588.869444444441</v>
      </c>
      <c r="AC971" t="s">
        <v>50</v>
      </c>
      <c r="AD971">
        <v>2969962711</v>
      </c>
      <c r="AE971" s="1">
        <v>43930.427777777775</v>
      </c>
      <c r="AF971" t="s">
        <v>6267</v>
      </c>
      <c r="AG971" t="s">
        <v>6296</v>
      </c>
      <c r="AH971" t="s">
        <v>53</v>
      </c>
      <c r="AJ971" t="s">
        <v>50</v>
      </c>
      <c r="AO971" t="s">
        <v>55</v>
      </c>
      <c r="AP971" s="1">
        <v>45588.681250000001</v>
      </c>
    </row>
    <row r="972" spans="1:43" x14ac:dyDescent="0.35">
      <c r="A972" t="s">
        <v>6297</v>
      </c>
      <c r="B972" t="s">
        <v>6298</v>
      </c>
      <c r="C972" t="s">
        <v>6299</v>
      </c>
      <c r="F972">
        <v>19706410809</v>
      </c>
      <c r="H972" t="s">
        <v>6297</v>
      </c>
      <c r="J972" t="s">
        <v>6300</v>
      </c>
      <c r="K972" t="s">
        <v>6301</v>
      </c>
      <c r="M972" t="s">
        <v>6302</v>
      </c>
      <c r="N972" t="s">
        <v>94</v>
      </c>
      <c r="O972">
        <v>81248</v>
      </c>
      <c r="P972" t="s">
        <v>49</v>
      </c>
      <c r="U972" s="1">
        <v>45588</v>
      </c>
      <c r="V972" s="1">
        <v>45588</v>
      </c>
      <c r="W972" s="1">
        <v>45588.864583333336</v>
      </c>
      <c r="X972" s="1">
        <v>45588.864583333336</v>
      </c>
      <c r="AC972" t="s">
        <v>50</v>
      </c>
      <c r="AD972">
        <v>2974112851</v>
      </c>
      <c r="AE972" s="1">
        <v>45356.040277777778</v>
      </c>
      <c r="AF972" t="s">
        <v>6303</v>
      </c>
      <c r="AG972" t="s">
        <v>6304</v>
      </c>
      <c r="AH972" t="s">
        <v>53</v>
      </c>
      <c r="AJ972" t="s">
        <v>50</v>
      </c>
      <c r="AO972" t="s">
        <v>55</v>
      </c>
      <c r="AP972" s="1">
        <v>45638.455555555556</v>
      </c>
      <c r="AQ972" s="1">
        <v>45594.584722222222</v>
      </c>
    </row>
    <row r="973" spans="1:43" x14ac:dyDescent="0.35">
      <c r="A973" t="s">
        <v>6305</v>
      </c>
      <c r="B973" t="s">
        <v>6306</v>
      </c>
      <c r="C973" t="s">
        <v>301</v>
      </c>
      <c r="F973">
        <v>17203227618</v>
      </c>
      <c r="H973" t="s">
        <v>6305</v>
      </c>
      <c r="J973" t="s">
        <v>6307</v>
      </c>
      <c r="K973" t="s">
        <v>6308</v>
      </c>
      <c r="M973" t="s">
        <v>903</v>
      </c>
      <c r="N973" t="s">
        <v>94</v>
      </c>
      <c r="O973">
        <v>80022</v>
      </c>
      <c r="P973" t="s">
        <v>49</v>
      </c>
      <c r="U973" s="1">
        <v>45588</v>
      </c>
      <c r="V973" s="1">
        <v>45588</v>
      </c>
      <c r="W973" s="1">
        <v>45588.445833333331</v>
      </c>
      <c r="X973" s="1">
        <v>45588.445833333331</v>
      </c>
      <c r="AC973" t="s">
        <v>50</v>
      </c>
      <c r="AD973">
        <v>2969529818</v>
      </c>
      <c r="AE973" s="1">
        <v>39443.379861111112</v>
      </c>
      <c r="AF973" t="s">
        <v>6309</v>
      </c>
      <c r="AG973" t="s">
        <v>6310</v>
      </c>
      <c r="AH973" t="s">
        <v>53</v>
      </c>
      <c r="AJ973" t="s">
        <v>50</v>
      </c>
      <c r="AK973" t="s">
        <v>54</v>
      </c>
      <c r="AO973" t="s">
        <v>55</v>
      </c>
    </row>
    <row r="974" spans="1:43" x14ac:dyDescent="0.35">
      <c r="A974" t="s">
        <v>6311</v>
      </c>
      <c r="B974" t="s">
        <v>6312</v>
      </c>
      <c r="C974" t="s">
        <v>513</v>
      </c>
      <c r="F974">
        <v>3256587595</v>
      </c>
      <c r="H974" t="s">
        <v>6311</v>
      </c>
      <c r="J974" t="s">
        <v>6313</v>
      </c>
      <c r="K974" t="s">
        <v>6314</v>
      </c>
      <c r="M974" t="s">
        <v>6315</v>
      </c>
      <c r="N974" t="s">
        <v>1146</v>
      </c>
      <c r="O974">
        <v>79603</v>
      </c>
      <c r="P974" t="s">
        <v>49</v>
      </c>
      <c r="U974" s="1">
        <v>45588</v>
      </c>
      <c r="V974" s="1">
        <v>45588</v>
      </c>
      <c r="W974" s="1">
        <v>45588.465277777781</v>
      </c>
      <c r="X974" s="1">
        <v>45588.465277777781</v>
      </c>
      <c r="AC974" t="s">
        <v>53</v>
      </c>
      <c r="AD974">
        <v>1000000001</v>
      </c>
      <c r="AE974" s="1">
        <v>39973.351388888892</v>
      </c>
      <c r="AF974" t="s">
        <v>51</v>
      </c>
      <c r="AG974" t="s">
        <v>6316</v>
      </c>
      <c r="AH974" t="s">
        <v>53</v>
      </c>
      <c r="AJ974" t="s">
        <v>50</v>
      </c>
      <c r="AK974" t="s">
        <v>54</v>
      </c>
      <c r="AO974" t="s">
        <v>55</v>
      </c>
      <c r="AP974" s="1">
        <v>45675.495833333334</v>
      </c>
    </row>
    <row r="975" spans="1:43" x14ac:dyDescent="0.35">
      <c r="A975" t="s">
        <v>6317</v>
      </c>
      <c r="B975" t="s">
        <v>6318</v>
      </c>
      <c r="C975" t="s">
        <v>595</v>
      </c>
      <c r="F975">
        <v>15059034544</v>
      </c>
      <c r="H975" t="s">
        <v>6317</v>
      </c>
      <c r="K975" t="s">
        <v>6319</v>
      </c>
      <c r="M975" t="s">
        <v>1121</v>
      </c>
      <c r="N975" t="s">
        <v>223</v>
      </c>
      <c r="O975">
        <v>87031</v>
      </c>
      <c r="P975" t="s">
        <v>49</v>
      </c>
      <c r="U975" s="1">
        <v>45588</v>
      </c>
      <c r="V975" s="1">
        <v>45588</v>
      </c>
      <c r="W975" s="1">
        <v>45588.634722222225</v>
      </c>
      <c r="X975" s="1">
        <v>45588.634722222225</v>
      </c>
      <c r="AC975" t="s">
        <v>50</v>
      </c>
      <c r="AD975">
        <v>1000000001</v>
      </c>
      <c r="AE975" s="1">
        <v>39973.351388888892</v>
      </c>
      <c r="AF975" t="s">
        <v>51</v>
      </c>
      <c r="AG975" t="s">
        <v>6320</v>
      </c>
      <c r="AH975" t="s">
        <v>53</v>
      </c>
      <c r="AJ975" t="s">
        <v>50</v>
      </c>
      <c r="AK975" t="s">
        <v>54</v>
      </c>
      <c r="AO975" t="s">
        <v>67</v>
      </c>
    </row>
    <row r="976" spans="1:43" x14ac:dyDescent="0.35">
      <c r="A976" t="s">
        <v>6321</v>
      </c>
      <c r="B976" t="s">
        <v>125</v>
      </c>
      <c r="C976" t="s">
        <v>6322</v>
      </c>
      <c r="F976" t="s">
        <v>6323</v>
      </c>
      <c r="H976" t="s">
        <v>6321</v>
      </c>
      <c r="J976" t="s">
        <v>3790</v>
      </c>
      <c r="K976" t="s">
        <v>6324</v>
      </c>
      <c r="M976" t="s">
        <v>6325</v>
      </c>
      <c r="N976" t="s">
        <v>2023</v>
      </c>
      <c r="O976">
        <v>82718</v>
      </c>
      <c r="P976" t="s">
        <v>49</v>
      </c>
      <c r="U976" s="1">
        <v>45588</v>
      </c>
      <c r="V976" s="1">
        <v>45588</v>
      </c>
      <c r="W976" s="1">
        <v>45588.542361111111</v>
      </c>
      <c r="X976" s="1">
        <v>45588.542361111111</v>
      </c>
      <c r="AC976" t="s">
        <v>50</v>
      </c>
      <c r="AD976">
        <v>2969579793</v>
      </c>
      <c r="AE976" s="1">
        <v>41172.685416666667</v>
      </c>
      <c r="AF976" t="s">
        <v>4580</v>
      </c>
      <c r="AG976" t="s">
        <v>6326</v>
      </c>
      <c r="AH976" t="s">
        <v>53</v>
      </c>
      <c r="AJ976" t="s">
        <v>50</v>
      </c>
      <c r="AK976" t="s">
        <v>54</v>
      </c>
      <c r="AO976" t="s">
        <v>55</v>
      </c>
      <c r="AP976" s="1">
        <v>45736.463888888888</v>
      </c>
      <c r="AQ976" s="1">
        <v>45736.525694444441</v>
      </c>
    </row>
    <row r="977" spans="1:43" x14ac:dyDescent="0.35">
      <c r="A977" t="s">
        <v>6327</v>
      </c>
      <c r="B977" t="s">
        <v>6328</v>
      </c>
      <c r="C977" t="s">
        <v>301</v>
      </c>
      <c r="F977">
        <v>15056813770</v>
      </c>
      <c r="H977" t="s">
        <v>6329</v>
      </c>
      <c r="K977" t="s">
        <v>6330</v>
      </c>
      <c r="M977" t="s">
        <v>341</v>
      </c>
      <c r="N977" t="s">
        <v>223</v>
      </c>
      <c r="O977">
        <v>87120</v>
      </c>
      <c r="P977" t="s">
        <v>49</v>
      </c>
      <c r="U977" s="1">
        <v>45588</v>
      </c>
      <c r="V977" s="1">
        <v>45588</v>
      </c>
      <c r="W977" s="1">
        <v>45588.625694444447</v>
      </c>
      <c r="X977" s="1">
        <v>45588.625694444447</v>
      </c>
      <c r="AC977" t="s">
        <v>50</v>
      </c>
      <c r="AD977">
        <v>1000000001</v>
      </c>
      <c r="AE977" s="1">
        <v>39973.351388888892</v>
      </c>
      <c r="AF977" t="s">
        <v>51</v>
      </c>
      <c r="AG977" t="s">
        <v>6331</v>
      </c>
      <c r="AH977" t="s">
        <v>53</v>
      </c>
      <c r="AJ977" t="s">
        <v>50</v>
      </c>
      <c r="AK977" t="s">
        <v>54</v>
      </c>
      <c r="AO977" t="s">
        <v>55</v>
      </c>
      <c r="AP977" s="1">
        <v>45622.765277777777</v>
      </c>
    </row>
    <row r="978" spans="1:43" x14ac:dyDescent="0.35">
      <c r="A978" t="s">
        <v>6332</v>
      </c>
      <c r="B978" t="s">
        <v>6333</v>
      </c>
      <c r="C978" t="s">
        <v>6334</v>
      </c>
      <c r="F978">
        <v>17197839636</v>
      </c>
      <c r="H978" t="s">
        <v>6332</v>
      </c>
      <c r="J978" t="s">
        <v>6335</v>
      </c>
      <c r="K978" t="s">
        <v>6336</v>
      </c>
      <c r="M978" t="s">
        <v>6337</v>
      </c>
      <c r="N978" t="s">
        <v>94</v>
      </c>
      <c r="O978">
        <v>81252</v>
      </c>
      <c r="P978" t="s">
        <v>49</v>
      </c>
      <c r="U978" s="1">
        <v>45588</v>
      </c>
      <c r="V978" s="1">
        <v>45588</v>
      </c>
      <c r="W978" s="1">
        <v>45588.699305555558</v>
      </c>
      <c r="X978" s="1">
        <v>45588.699305555558</v>
      </c>
      <c r="AC978" t="s">
        <v>50</v>
      </c>
      <c r="AD978">
        <v>2969602131</v>
      </c>
      <c r="AE978" s="1">
        <v>41578.418055555558</v>
      </c>
      <c r="AF978" t="s">
        <v>6338</v>
      </c>
      <c r="AG978" t="s">
        <v>6339</v>
      </c>
      <c r="AH978" t="s">
        <v>53</v>
      </c>
      <c r="AJ978" t="s">
        <v>50</v>
      </c>
      <c r="AK978" t="s">
        <v>54</v>
      </c>
      <c r="AO978" t="s">
        <v>55</v>
      </c>
      <c r="AP978" s="1">
        <v>45590.400000000001</v>
      </c>
      <c r="AQ978" s="1">
        <v>45590.395138888889</v>
      </c>
    </row>
    <row r="979" spans="1:43" x14ac:dyDescent="0.35">
      <c r="A979" t="s">
        <v>6340</v>
      </c>
      <c r="B979" t="s">
        <v>6341</v>
      </c>
      <c r="C979" t="s">
        <v>2815</v>
      </c>
      <c r="F979">
        <v>16023770518</v>
      </c>
      <c r="H979" t="s">
        <v>6342</v>
      </c>
      <c r="J979" t="s">
        <v>6343</v>
      </c>
      <c r="K979" t="s">
        <v>6344</v>
      </c>
      <c r="M979" t="s">
        <v>149</v>
      </c>
      <c r="N979" t="s">
        <v>232</v>
      </c>
      <c r="O979">
        <v>85383</v>
      </c>
      <c r="P979" t="s">
        <v>49</v>
      </c>
      <c r="U979" s="1">
        <v>45588</v>
      </c>
      <c r="V979" s="1">
        <v>45588</v>
      </c>
      <c r="W979" s="1">
        <v>45588</v>
      </c>
      <c r="X979" s="1">
        <v>45588</v>
      </c>
      <c r="AC979" t="s">
        <v>50</v>
      </c>
      <c r="AD979">
        <v>2969654614</v>
      </c>
      <c r="AE979" s="1">
        <v>42004.386111111111</v>
      </c>
      <c r="AG979" t="s">
        <v>6345</v>
      </c>
      <c r="AH979" t="s">
        <v>53</v>
      </c>
      <c r="AJ979" t="s">
        <v>50</v>
      </c>
      <c r="AO979" t="s">
        <v>55</v>
      </c>
      <c r="AP979" s="1">
        <v>45706.4375</v>
      </c>
    </row>
    <row r="980" spans="1:43" x14ac:dyDescent="0.35">
      <c r="A980" t="s">
        <v>6346</v>
      </c>
      <c r="B980" t="s">
        <v>6347</v>
      </c>
      <c r="C980" t="s">
        <v>2874</v>
      </c>
      <c r="D980" t="s">
        <v>1747</v>
      </c>
      <c r="F980" t="s">
        <v>202</v>
      </c>
      <c r="H980" t="s">
        <v>6348</v>
      </c>
      <c r="J980" t="s">
        <v>204</v>
      </c>
      <c r="P980" t="s">
        <v>49</v>
      </c>
      <c r="U980" s="1">
        <v>45588</v>
      </c>
      <c r="V980" s="1">
        <v>45588</v>
      </c>
      <c r="W980" s="1">
        <v>45588.881944444445</v>
      </c>
      <c r="X980" s="1">
        <v>45588.881944444445</v>
      </c>
      <c r="AC980" t="s">
        <v>50</v>
      </c>
      <c r="AD980">
        <v>1000000000</v>
      </c>
      <c r="AE980" s="1">
        <v>37295</v>
      </c>
      <c r="AG980" t="s">
        <v>6349</v>
      </c>
      <c r="AH980" t="s">
        <v>53</v>
      </c>
      <c r="AJ980" t="s">
        <v>50</v>
      </c>
      <c r="AO980" t="s">
        <v>55</v>
      </c>
      <c r="AP980" s="1">
        <v>45653.645833333336</v>
      </c>
    </row>
    <row r="981" spans="1:43" x14ac:dyDescent="0.35">
      <c r="A981" t="s">
        <v>6350</v>
      </c>
      <c r="B981" t="s">
        <v>1459</v>
      </c>
      <c r="C981" t="s">
        <v>142</v>
      </c>
      <c r="F981">
        <v>15053286491</v>
      </c>
      <c r="H981" t="s">
        <v>6351</v>
      </c>
      <c r="K981" t="s">
        <v>6352</v>
      </c>
      <c r="M981" t="s">
        <v>1464</v>
      </c>
      <c r="N981" t="s">
        <v>223</v>
      </c>
      <c r="O981">
        <v>87108</v>
      </c>
      <c r="P981" t="s">
        <v>49</v>
      </c>
      <c r="U981" s="1">
        <v>45588</v>
      </c>
      <c r="V981" s="1">
        <v>45588</v>
      </c>
      <c r="W981" s="1">
        <v>45588.522916666669</v>
      </c>
      <c r="X981" s="1">
        <v>45588.522916666669</v>
      </c>
      <c r="AC981" t="s">
        <v>50</v>
      </c>
      <c r="AD981">
        <v>1000000001</v>
      </c>
      <c r="AE981" s="1">
        <v>39973.351388888892</v>
      </c>
      <c r="AF981" t="s">
        <v>51</v>
      </c>
      <c r="AG981" t="s">
        <v>6353</v>
      </c>
      <c r="AH981" t="s">
        <v>53</v>
      </c>
      <c r="AJ981" t="s">
        <v>50</v>
      </c>
      <c r="AK981" t="s">
        <v>54</v>
      </c>
      <c r="AO981" t="s">
        <v>55</v>
      </c>
      <c r="AP981" s="1">
        <v>45588.522916666669</v>
      </c>
    </row>
    <row r="982" spans="1:43" x14ac:dyDescent="0.35">
      <c r="A982" t="s">
        <v>6354</v>
      </c>
      <c r="B982" t="s">
        <v>6355</v>
      </c>
      <c r="C982" t="s">
        <v>4508</v>
      </c>
      <c r="F982">
        <v>14358280541</v>
      </c>
      <c r="H982" t="s">
        <v>6354</v>
      </c>
      <c r="J982" t="s">
        <v>6356</v>
      </c>
      <c r="K982" t="s">
        <v>6357</v>
      </c>
      <c r="M982" t="s">
        <v>6358</v>
      </c>
      <c r="N982" t="s">
        <v>787</v>
      </c>
      <c r="O982">
        <v>84078</v>
      </c>
      <c r="P982" t="s">
        <v>49</v>
      </c>
      <c r="U982" s="1">
        <v>45588</v>
      </c>
      <c r="V982" s="1">
        <v>45588</v>
      </c>
      <c r="W982" s="1">
        <v>45588</v>
      </c>
      <c r="X982" s="1">
        <v>45588</v>
      </c>
      <c r="AC982" t="s">
        <v>50</v>
      </c>
      <c r="AD982">
        <v>2969558840</v>
      </c>
      <c r="AE982" s="1">
        <v>40574.640972222223</v>
      </c>
      <c r="AF982" t="s">
        <v>6359</v>
      </c>
      <c r="AG982" t="s">
        <v>6360</v>
      </c>
      <c r="AH982" t="s">
        <v>53</v>
      </c>
      <c r="AJ982" t="s">
        <v>50</v>
      </c>
      <c r="AO982" t="s">
        <v>55</v>
      </c>
      <c r="AP982" s="1">
        <v>45572.607638888891</v>
      </c>
    </row>
    <row r="983" spans="1:43" x14ac:dyDescent="0.35">
      <c r="A983" t="s">
        <v>6361</v>
      </c>
      <c r="B983" t="s">
        <v>6362</v>
      </c>
      <c r="C983" t="s">
        <v>3713</v>
      </c>
      <c r="F983">
        <v>17206610524</v>
      </c>
      <c r="H983" t="s">
        <v>6361</v>
      </c>
      <c r="K983" t="s">
        <v>6363</v>
      </c>
      <c r="M983" t="s">
        <v>3462</v>
      </c>
      <c r="N983" t="s">
        <v>94</v>
      </c>
      <c r="O983">
        <v>80127</v>
      </c>
      <c r="P983" t="s">
        <v>49</v>
      </c>
      <c r="U983" s="1">
        <v>45588</v>
      </c>
      <c r="V983" s="1">
        <v>45588</v>
      </c>
      <c r="W983" s="1">
        <v>45588.844444444447</v>
      </c>
      <c r="X983" s="1">
        <v>45588.844444444447</v>
      </c>
      <c r="AC983" t="s">
        <v>50</v>
      </c>
      <c r="AD983">
        <v>1000000001</v>
      </c>
      <c r="AE983" s="1">
        <v>39973.351388888892</v>
      </c>
      <c r="AF983" t="s">
        <v>51</v>
      </c>
      <c r="AG983" t="s">
        <v>6364</v>
      </c>
      <c r="AH983" t="s">
        <v>53</v>
      </c>
      <c r="AJ983" t="s">
        <v>50</v>
      </c>
      <c r="AK983" t="s">
        <v>54</v>
      </c>
      <c r="AO983" t="s">
        <v>67</v>
      </c>
    </row>
    <row r="984" spans="1:43" x14ac:dyDescent="0.35">
      <c r="A984" t="s">
        <v>6365</v>
      </c>
      <c r="B984" t="s">
        <v>6366</v>
      </c>
      <c r="C984" t="s">
        <v>2088</v>
      </c>
      <c r="F984">
        <v>19704171906</v>
      </c>
      <c r="H984" t="s">
        <v>6367</v>
      </c>
      <c r="K984" t="s">
        <v>6368</v>
      </c>
      <c r="M984" t="s">
        <v>6369</v>
      </c>
      <c r="N984" t="s">
        <v>94</v>
      </c>
      <c r="O984">
        <v>81419</v>
      </c>
      <c r="P984" t="s">
        <v>49</v>
      </c>
      <c r="U984" s="1">
        <v>45588</v>
      </c>
      <c r="V984" s="1">
        <v>45588</v>
      </c>
      <c r="W984" s="1">
        <v>45588.615277777775</v>
      </c>
      <c r="X984" s="1">
        <v>45588.615277777775</v>
      </c>
      <c r="AC984" t="s">
        <v>50</v>
      </c>
      <c r="AD984">
        <v>1000000001</v>
      </c>
      <c r="AE984" s="1">
        <v>39973.351388888892</v>
      </c>
      <c r="AF984" t="s">
        <v>51</v>
      </c>
      <c r="AG984" t="s">
        <v>6370</v>
      </c>
      <c r="AH984" t="s">
        <v>53</v>
      </c>
      <c r="AJ984" t="s">
        <v>50</v>
      </c>
      <c r="AK984" t="s">
        <v>54</v>
      </c>
      <c r="AO984" t="s">
        <v>67</v>
      </c>
    </row>
    <row r="985" spans="1:43" x14ac:dyDescent="0.35">
      <c r="A985" t="s">
        <v>6371</v>
      </c>
      <c r="B985" t="s">
        <v>6372</v>
      </c>
      <c r="C985" t="s">
        <v>2088</v>
      </c>
      <c r="F985">
        <v>14028714922</v>
      </c>
      <c r="H985" t="s">
        <v>6373</v>
      </c>
      <c r="J985" t="s">
        <v>6265</v>
      </c>
      <c r="K985" t="s">
        <v>6266</v>
      </c>
      <c r="M985" t="s">
        <v>2543</v>
      </c>
      <c r="N985" t="s">
        <v>94</v>
      </c>
      <c r="O985">
        <v>80135</v>
      </c>
      <c r="P985" t="s">
        <v>49</v>
      </c>
      <c r="U985" s="1">
        <v>45588</v>
      </c>
      <c r="V985" s="1">
        <v>45588</v>
      </c>
      <c r="W985" s="1">
        <v>45588.880555555559</v>
      </c>
      <c r="X985" s="1">
        <v>45588.880555555559</v>
      </c>
      <c r="AC985" t="s">
        <v>50</v>
      </c>
      <c r="AD985">
        <v>2969962711</v>
      </c>
      <c r="AE985" s="1">
        <v>43930.427777777775</v>
      </c>
      <c r="AF985" t="s">
        <v>6267</v>
      </c>
      <c r="AG985" t="s">
        <v>6374</v>
      </c>
      <c r="AH985" t="s">
        <v>53</v>
      </c>
      <c r="AJ985" t="s">
        <v>50</v>
      </c>
      <c r="AO985" t="s">
        <v>55</v>
      </c>
      <c r="AP985" s="1">
        <v>45736.380555555559</v>
      </c>
    </row>
    <row r="986" spans="1:43" x14ac:dyDescent="0.35">
      <c r="A986" t="s">
        <v>6375</v>
      </c>
      <c r="B986" t="s">
        <v>6376</v>
      </c>
      <c r="C986" t="s">
        <v>338</v>
      </c>
      <c r="F986">
        <v>17197382420</v>
      </c>
      <c r="H986" t="s">
        <v>6375</v>
      </c>
      <c r="J986" t="s">
        <v>6377</v>
      </c>
      <c r="K986" t="s">
        <v>6378</v>
      </c>
      <c r="M986" t="s">
        <v>3401</v>
      </c>
      <c r="N986" t="s">
        <v>94</v>
      </c>
      <c r="O986">
        <v>81089</v>
      </c>
      <c r="P986" t="s">
        <v>49</v>
      </c>
      <c r="U986" s="1">
        <v>45588</v>
      </c>
      <c r="V986" s="1">
        <v>45588</v>
      </c>
      <c r="W986" s="1">
        <v>45588.864583333336</v>
      </c>
      <c r="X986" s="1">
        <v>45588.864583333336</v>
      </c>
      <c r="AC986" t="s">
        <v>50</v>
      </c>
      <c r="AD986">
        <v>2969557442</v>
      </c>
      <c r="AE986" s="1">
        <v>40521.625</v>
      </c>
      <c r="AF986" t="s">
        <v>6379</v>
      </c>
      <c r="AG986" t="s">
        <v>6380</v>
      </c>
      <c r="AH986" t="s">
        <v>53</v>
      </c>
      <c r="AJ986" t="s">
        <v>50</v>
      </c>
      <c r="AO986" t="s">
        <v>55</v>
      </c>
      <c r="AP986" s="1">
        <v>45708.3125</v>
      </c>
      <c r="AQ986" s="1">
        <v>45701.633333333331</v>
      </c>
    </row>
    <row r="987" spans="1:43" x14ac:dyDescent="0.35">
      <c r="A987" t="s">
        <v>6381</v>
      </c>
      <c r="B987" t="s">
        <v>6382</v>
      </c>
      <c r="C987" t="s">
        <v>6383</v>
      </c>
      <c r="F987">
        <v>15054033474</v>
      </c>
      <c r="H987" t="s">
        <v>6381</v>
      </c>
      <c r="J987" t="s">
        <v>3840</v>
      </c>
      <c r="K987" t="s">
        <v>6384</v>
      </c>
      <c r="M987" t="s">
        <v>3842</v>
      </c>
      <c r="N987" t="s">
        <v>223</v>
      </c>
      <c r="O987">
        <v>88260</v>
      </c>
      <c r="P987" t="s">
        <v>49</v>
      </c>
      <c r="U987" s="1">
        <v>45589</v>
      </c>
      <c r="V987" s="1">
        <v>45589</v>
      </c>
      <c r="W987" s="1">
        <v>45589.497916666667</v>
      </c>
      <c r="X987" s="1">
        <v>45589.497916666667</v>
      </c>
      <c r="AC987" t="s">
        <v>50</v>
      </c>
      <c r="AD987">
        <v>2974092177</v>
      </c>
      <c r="AE987" s="1">
        <v>45350.009722222225</v>
      </c>
      <c r="AF987" t="s">
        <v>3843</v>
      </c>
      <c r="AG987" t="s">
        <v>6385</v>
      </c>
      <c r="AH987" t="s">
        <v>53</v>
      </c>
      <c r="AJ987" t="s">
        <v>50</v>
      </c>
      <c r="AO987" t="s">
        <v>55</v>
      </c>
      <c r="AP987" s="1">
        <v>45702.836111111108</v>
      </c>
      <c r="AQ987" s="1">
        <v>45677.490972222222</v>
      </c>
    </row>
    <row r="988" spans="1:43" x14ac:dyDescent="0.35">
      <c r="A988">
        <v>388265</v>
      </c>
      <c r="B988" t="s">
        <v>6386</v>
      </c>
      <c r="C988" t="s">
        <v>115</v>
      </c>
      <c r="F988" t="s">
        <v>460</v>
      </c>
      <c r="H988" t="s">
        <v>590</v>
      </c>
      <c r="J988" t="s">
        <v>462</v>
      </c>
      <c r="M988" t="s">
        <v>591</v>
      </c>
      <c r="N988" t="s">
        <v>94</v>
      </c>
      <c r="O988">
        <v>87144</v>
      </c>
      <c r="P988" t="s">
        <v>49</v>
      </c>
      <c r="U988" s="1">
        <v>45589</v>
      </c>
      <c r="V988" s="1">
        <v>45589</v>
      </c>
      <c r="W988" s="1">
        <v>45616.649305555555</v>
      </c>
      <c r="X988" s="1">
        <v>45616.649305555555</v>
      </c>
      <c r="AC988" t="s">
        <v>50</v>
      </c>
      <c r="AD988">
        <v>2969543968</v>
      </c>
      <c r="AE988" s="1">
        <v>40032.470138888886</v>
      </c>
      <c r="AF988" t="s">
        <v>464</v>
      </c>
      <c r="AG988" t="s">
        <v>6387</v>
      </c>
      <c r="AH988" t="s">
        <v>53</v>
      </c>
      <c r="AJ988" t="s">
        <v>50</v>
      </c>
      <c r="AO988" t="s">
        <v>412</v>
      </c>
    </row>
    <row r="989" spans="1:43" x14ac:dyDescent="0.35">
      <c r="A989" t="s">
        <v>6388</v>
      </c>
      <c r="B989" t="s">
        <v>6389</v>
      </c>
      <c r="C989" t="s">
        <v>6390</v>
      </c>
      <c r="F989">
        <v>19706525207</v>
      </c>
      <c r="H989" t="s">
        <v>6388</v>
      </c>
      <c r="J989" t="s">
        <v>6391</v>
      </c>
      <c r="K989" t="s">
        <v>6392</v>
      </c>
      <c r="M989" t="s">
        <v>6393</v>
      </c>
      <c r="N989" t="s">
        <v>213</v>
      </c>
      <c r="O989">
        <v>80534</v>
      </c>
      <c r="P989" t="s">
        <v>49</v>
      </c>
      <c r="U989" s="1">
        <v>45589</v>
      </c>
      <c r="V989" s="1">
        <v>45589</v>
      </c>
      <c r="W989" s="1">
        <v>45589</v>
      </c>
      <c r="X989" s="1">
        <v>45589</v>
      </c>
      <c r="AC989" t="s">
        <v>50</v>
      </c>
      <c r="AD989">
        <v>2974094352</v>
      </c>
      <c r="AE989" s="1">
        <v>45351.570138888892</v>
      </c>
      <c r="AF989" t="s">
        <v>6394</v>
      </c>
      <c r="AG989" t="s">
        <v>6395</v>
      </c>
      <c r="AH989" t="s">
        <v>53</v>
      </c>
      <c r="AJ989" t="s">
        <v>50</v>
      </c>
      <c r="AO989" t="s">
        <v>55</v>
      </c>
    </row>
    <row r="990" spans="1:43" x14ac:dyDescent="0.35">
      <c r="A990" t="s">
        <v>6396</v>
      </c>
      <c r="B990" t="s">
        <v>2788</v>
      </c>
      <c r="C990" t="s">
        <v>2789</v>
      </c>
      <c r="F990">
        <v>17206360140</v>
      </c>
      <c r="H990" t="s">
        <v>2790</v>
      </c>
      <c r="J990" t="s">
        <v>6397</v>
      </c>
      <c r="K990" t="s">
        <v>2792</v>
      </c>
      <c r="M990" t="s">
        <v>2306</v>
      </c>
      <c r="N990" t="s">
        <v>94</v>
      </c>
      <c r="O990">
        <v>80601</v>
      </c>
      <c r="P990" t="s">
        <v>49</v>
      </c>
      <c r="U990" s="1">
        <v>45589</v>
      </c>
      <c r="V990" s="1">
        <v>45589</v>
      </c>
      <c r="W990" s="1">
        <v>45589.460416666669</v>
      </c>
      <c r="X990" s="1">
        <v>45589.460416666669</v>
      </c>
      <c r="AC990" t="s">
        <v>50</v>
      </c>
      <c r="AD990">
        <v>1000000001</v>
      </c>
      <c r="AE990" s="1">
        <v>39973.351388888892</v>
      </c>
      <c r="AF990" t="s">
        <v>51</v>
      </c>
      <c r="AG990" t="s">
        <v>6398</v>
      </c>
      <c r="AH990" t="s">
        <v>53</v>
      </c>
      <c r="AJ990" t="s">
        <v>50</v>
      </c>
      <c r="AK990" t="s">
        <v>54</v>
      </c>
      <c r="AO990" t="s">
        <v>96</v>
      </c>
      <c r="AP990" s="1">
        <v>45736.4</v>
      </c>
    </row>
    <row r="991" spans="1:43" x14ac:dyDescent="0.35">
      <c r="A991" t="s">
        <v>6399</v>
      </c>
      <c r="B991" t="s">
        <v>6400</v>
      </c>
      <c r="C991" t="s">
        <v>4368</v>
      </c>
      <c r="F991">
        <v>12515932623</v>
      </c>
      <c r="H991" t="s">
        <v>6401</v>
      </c>
      <c r="J991" t="s">
        <v>2823</v>
      </c>
      <c r="K991" t="s">
        <v>211</v>
      </c>
      <c r="M991" t="s">
        <v>212</v>
      </c>
      <c r="N991" t="s">
        <v>213</v>
      </c>
      <c r="O991" t="s">
        <v>214</v>
      </c>
      <c r="P991" t="s">
        <v>49</v>
      </c>
      <c r="U991" s="1">
        <v>45589</v>
      </c>
      <c r="V991" s="1">
        <v>45589</v>
      </c>
      <c r="W991" s="1">
        <v>45589.743055555555</v>
      </c>
      <c r="X991" s="1">
        <v>45589.743055555555</v>
      </c>
      <c r="AC991" t="s">
        <v>50</v>
      </c>
      <c r="AD991">
        <v>2969634929</v>
      </c>
      <c r="AE991" s="1">
        <v>41799.665972222225</v>
      </c>
      <c r="AF991" t="s">
        <v>215</v>
      </c>
      <c r="AG991" t="s">
        <v>6402</v>
      </c>
      <c r="AH991" t="s">
        <v>53</v>
      </c>
      <c r="AJ991" t="s">
        <v>50</v>
      </c>
      <c r="AO991" t="s">
        <v>55</v>
      </c>
      <c r="AP991" s="1">
        <v>45589.658333333333</v>
      </c>
    </row>
    <row r="992" spans="1:43" x14ac:dyDescent="0.35">
      <c r="A992" t="s">
        <v>6403</v>
      </c>
      <c r="B992" t="s">
        <v>6404</v>
      </c>
      <c r="C992" t="s">
        <v>6405</v>
      </c>
      <c r="F992">
        <v>15753737608</v>
      </c>
      <c r="H992" t="s">
        <v>6403</v>
      </c>
      <c r="K992" t="s">
        <v>6406</v>
      </c>
      <c r="L992" t="s">
        <v>6407</v>
      </c>
      <c r="M992" t="s">
        <v>3198</v>
      </c>
      <c r="N992" t="s">
        <v>223</v>
      </c>
      <c r="O992">
        <v>87937</v>
      </c>
      <c r="P992" t="s">
        <v>49</v>
      </c>
      <c r="U992" s="1">
        <v>45589</v>
      </c>
      <c r="V992" s="1">
        <v>45589</v>
      </c>
      <c r="W992" s="1">
        <v>45594.522916666669</v>
      </c>
      <c r="X992" s="1">
        <v>45594.522916666669</v>
      </c>
      <c r="AC992" t="s">
        <v>50</v>
      </c>
      <c r="AD992">
        <v>1000000001</v>
      </c>
      <c r="AE992" s="1">
        <v>39973.351388888892</v>
      </c>
      <c r="AF992" t="s">
        <v>51</v>
      </c>
      <c r="AG992" t="s">
        <v>6408</v>
      </c>
      <c r="AH992" t="s">
        <v>53</v>
      </c>
      <c r="AJ992" t="s">
        <v>50</v>
      </c>
      <c r="AO992" t="s">
        <v>96</v>
      </c>
      <c r="AP992" s="1">
        <v>45597.420138888891</v>
      </c>
    </row>
    <row r="993" spans="1:43" x14ac:dyDescent="0.35">
      <c r="A993" t="s">
        <v>6409</v>
      </c>
      <c r="B993" t="s">
        <v>6410</v>
      </c>
      <c r="C993" t="s">
        <v>2067</v>
      </c>
      <c r="F993">
        <v>19702372628</v>
      </c>
      <c r="H993" t="s">
        <v>6411</v>
      </c>
      <c r="J993" t="s">
        <v>6412</v>
      </c>
      <c r="K993" t="s">
        <v>6413</v>
      </c>
      <c r="L993" t="s">
        <v>6414</v>
      </c>
      <c r="M993" t="s">
        <v>1355</v>
      </c>
      <c r="N993" t="s">
        <v>94</v>
      </c>
      <c r="O993">
        <v>80241</v>
      </c>
      <c r="P993" t="s">
        <v>49</v>
      </c>
      <c r="U993" s="1">
        <v>45589</v>
      </c>
      <c r="V993" s="1">
        <v>45589</v>
      </c>
      <c r="W993" s="1">
        <v>45589.63958333333</v>
      </c>
      <c r="X993" s="1">
        <v>45589.63958333333</v>
      </c>
      <c r="AC993" t="s">
        <v>50</v>
      </c>
      <c r="AD993">
        <v>2975105053</v>
      </c>
      <c r="AE993" s="1">
        <v>45589.638888888891</v>
      </c>
      <c r="AF993" t="s">
        <v>6415</v>
      </c>
      <c r="AG993" t="s">
        <v>6416</v>
      </c>
      <c r="AH993" t="s">
        <v>53</v>
      </c>
      <c r="AJ993" t="s">
        <v>50</v>
      </c>
      <c r="AO993" t="s">
        <v>55</v>
      </c>
      <c r="AP993" s="1">
        <v>45589.654166666667</v>
      </c>
      <c r="AQ993" s="1">
        <v>45589.645138888889</v>
      </c>
    </row>
    <row r="994" spans="1:43" x14ac:dyDescent="0.35">
      <c r="A994" t="s">
        <v>6417</v>
      </c>
      <c r="B994" t="s">
        <v>6418</v>
      </c>
      <c r="C994" t="s">
        <v>308</v>
      </c>
      <c r="F994">
        <v>15054143912</v>
      </c>
      <c r="H994" t="s">
        <v>6419</v>
      </c>
      <c r="J994" t="s">
        <v>6420</v>
      </c>
      <c r="K994" t="s">
        <v>6421</v>
      </c>
      <c r="M994" t="s">
        <v>6422</v>
      </c>
      <c r="N994" t="s">
        <v>223</v>
      </c>
      <c r="O994">
        <v>87004</v>
      </c>
      <c r="P994" t="s">
        <v>49</v>
      </c>
      <c r="U994" s="1">
        <v>45589</v>
      </c>
      <c r="V994" s="1">
        <v>45589</v>
      </c>
      <c r="W994" s="1">
        <v>45589.393750000003</v>
      </c>
      <c r="X994" s="1">
        <v>45589.393750000003</v>
      </c>
      <c r="AC994" t="s">
        <v>50</v>
      </c>
      <c r="AD994">
        <v>1000000001</v>
      </c>
      <c r="AE994" s="1">
        <v>39973.351388888892</v>
      </c>
      <c r="AF994" t="s">
        <v>51</v>
      </c>
      <c r="AG994" t="s">
        <v>6423</v>
      </c>
      <c r="AH994" t="s">
        <v>53</v>
      </c>
      <c r="AJ994" t="s">
        <v>50</v>
      </c>
      <c r="AK994" t="s">
        <v>54</v>
      </c>
      <c r="AO994" t="s">
        <v>55</v>
      </c>
      <c r="AP994" s="1">
        <v>45589.394444444442</v>
      </c>
    </row>
    <row r="995" spans="1:43" x14ac:dyDescent="0.35">
      <c r="A995" t="s">
        <v>6424</v>
      </c>
      <c r="B995" t="s">
        <v>1575</v>
      </c>
      <c r="C995" t="s">
        <v>601</v>
      </c>
      <c r="F995">
        <v>13032873017</v>
      </c>
      <c r="H995" t="s">
        <v>6424</v>
      </c>
      <c r="J995" t="s">
        <v>6425</v>
      </c>
      <c r="K995" t="s">
        <v>6426</v>
      </c>
      <c r="M995" t="s">
        <v>903</v>
      </c>
      <c r="N995" t="s">
        <v>94</v>
      </c>
      <c r="O995">
        <v>80022</v>
      </c>
      <c r="P995" t="s">
        <v>49</v>
      </c>
      <c r="U995" s="1">
        <v>45589</v>
      </c>
      <c r="V995" s="1">
        <v>45589</v>
      </c>
      <c r="W995" s="1">
        <v>45589.618750000001</v>
      </c>
      <c r="X995" s="1">
        <v>45589.618750000001</v>
      </c>
      <c r="AC995" t="s">
        <v>50</v>
      </c>
      <c r="AD995">
        <v>2972183118</v>
      </c>
      <c r="AE995" s="1">
        <v>44949.537499999999</v>
      </c>
      <c r="AF995" t="s">
        <v>6427</v>
      </c>
      <c r="AG995" t="s">
        <v>6428</v>
      </c>
      <c r="AH995" t="s">
        <v>53</v>
      </c>
      <c r="AJ995" t="s">
        <v>50</v>
      </c>
      <c r="AK995" t="s">
        <v>54</v>
      </c>
      <c r="AO995" t="s">
        <v>55</v>
      </c>
      <c r="AP995" s="1">
        <v>45589.643055555556</v>
      </c>
      <c r="AQ995" s="1">
        <v>45589.638888888891</v>
      </c>
    </row>
    <row r="996" spans="1:43" x14ac:dyDescent="0.35">
      <c r="A996" t="s">
        <v>6429</v>
      </c>
      <c r="B996" t="s">
        <v>6430</v>
      </c>
      <c r="C996" t="s">
        <v>6431</v>
      </c>
      <c r="F996">
        <v>17206006068</v>
      </c>
      <c r="H996" t="s">
        <v>6429</v>
      </c>
      <c r="J996" t="s">
        <v>1484</v>
      </c>
      <c r="K996" t="s">
        <v>1485</v>
      </c>
      <c r="M996" t="s">
        <v>1402</v>
      </c>
      <c r="N996" t="s">
        <v>213</v>
      </c>
      <c r="O996">
        <v>80112</v>
      </c>
      <c r="P996" t="s">
        <v>49</v>
      </c>
      <c r="U996" s="1">
        <v>45589</v>
      </c>
      <c r="V996" s="1">
        <v>45589</v>
      </c>
      <c r="W996" s="1">
        <v>45623.693055555559</v>
      </c>
      <c r="X996" s="1">
        <v>45623.693055555559</v>
      </c>
      <c r="AC996" t="s">
        <v>50</v>
      </c>
      <c r="AD996">
        <v>2969480426</v>
      </c>
      <c r="AE996" s="1">
        <v>37448</v>
      </c>
      <c r="AF996" t="s">
        <v>1486</v>
      </c>
      <c r="AG996" t="s">
        <v>6432</v>
      </c>
      <c r="AH996" t="s">
        <v>53</v>
      </c>
      <c r="AJ996" t="s">
        <v>50</v>
      </c>
      <c r="AO996" t="s">
        <v>412</v>
      </c>
    </row>
    <row r="997" spans="1:43" x14ac:dyDescent="0.35">
      <c r="A997" t="s">
        <v>6433</v>
      </c>
      <c r="B997" t="s">
        <v>1228</v>
      </c>
      <c r="C997" t="s">
        <v>2222</v>
      </c>
      <c r="F997">
        <v>17209793719</v>
      </c>
      <c r="H997" t="s">
        <v>6433</v>
      </c>
      <c r="J997" t="s">
        <v>6265</v>
      </c>
      <c r="K997" t="s">
        <v>6292</v>
      </c>
      <c r="M997" t="s">
        <v>2543</v>
      </c>
      <c r="N997" t="s">
        <v>94</v>
      </c>
      <c r="O997">
        <v>80135</v>
      </c>
      <c r="P997" t="s">
        <v>49</v>
      </c>
      <c r="U997" s="1">
        <v>45589</v>
      </c>
      <c r="V997" s="1">
        <v>45589</v>
      </c>
      <c r="W997" s="1">
        <v>45590.505555555559</v>
      </c>
      <c r="X997" s="1">
        <v>45590.505555555559</v>
      </c>
      <c r="AC997" t="s">
        <v>50</v>
      </c>
      <c r="AD997">
        <v>2969962711</v>
      </c>
      <c r="AE997" s="1">
        <v>43930.427777777775</v>
      </c>
      <c r="AF997" t="s">
        <v>6267</v>
      </c>
      <c r="AG997" t="s">
        <v>6434</v>
      </c>
      <c r="AH997" t="s">
        <v>53</v>
      </c>
      <c r="AJ997" t="s">
        <v>50</v>
      </c>
      <c r="AO997" t="s">
        <v>55</v>
      </c>
      <c r="AP997" s="1">
        <v>45593.349305555559</v>
      </c>
    </row>
    <row r="998" spans="1:43" x14ac:dyDescent="0.35">
      <c r="A998" t="s">
        <v>6435</v>
      </c>
      <c r="B998" t="s">
        <v>6436</v>
      </c>
      <c r="C998" t="s">
        <v>6437</v>
      </c>
      <c r="F998">
        <v>19703267721</v>
      </c>
      <c r="H998" t="s">
        <v>6435</v>
      </c>
      <c r="J998" t="s">
        <v>6438</v>
      </c>
      <c r="K998" t="s">
        <v>6439</v>
      </c>
      <c r="M998" t="s">
        <v>3173</v>
      </c>
      <c r="N998" t="s">
        <v>94</v>
      </c>
      <c r="O998">
        <v>81625</v>
      </c>
      <c r="P998" t="s">
        <v>49</v>
      </c>
      <c r="U998" s="1">
        <v>45589</v>
      </c>
      <c r="V998" s="1">
        <v>45589</v>
      </c>
      <c r="W998" s="1">
        <v>45589.668055555558</v>
      </c>
      <c r="X998" s="1">
        <v>45589.668055555558</v>
      </c>
      <c r="AC998" t="s">
        <v>50</v>
      </c>
      <c r="AD998">
        <v>2974092315</v>
      </c>
      <c r="AE998" s="1">
        <v>45350.040972222225</v>
      </c>
      <c r="AF998" t="s">
        <v>6440</v>
      </c>
      <c r="AG998" t="s">
        <v>6441</v>
      </c>
      <c r="AH998" t="s">
        <v>53</v>
      </c>
      <c r="AJ998" t="s">
        <v>50</v>
      </c>
      <c r="AO998" t="s">
        <v>55</v>
      </c>
      <c r="AP998" s="1">
        <v>45589.672222222223</v>
      </c>
      <c r="AQ998" s="1">
        <v>45589.67083333333</v>
      </c>
    </row>
    <row r="999" spans="1:43" x14ac:dyDescent="0.35">
      <c r="A999" t="s">
        <v>6442</v>
      </c>
      <c r="B999" t="s">
        <v>6443</v>
      </c>
      <c r="C999" t="s">
        <v>6444</v>
      </c>
      <c r="D999" t="s">
        <v>1331</v>
      </c>
      <c r="H999" t="s">
        <v>6445</v>
      </c>
      <c r="J999" t="s">
        <v>6446</v>
      </c>
      <c r="P999" t="s">
        <v>49</v>
      </c>
      <c r="U999" s="1">
        <v>45589</v>
      </c>
      <c r="V999" s="1">
        <v>45589</v>
      </c>
      <c r="W999" s="1">
        <v>45589.741666666669</v>
      </c>
      <c r="X999" s="1">
        <v>45589.741666666669</v>
      </c>
      <c r="AC999" t="s">
        <v>50</v>
      </c>
      <c r="AD999">
        <v>1000000001</v>
      </c>
      <c r="AE999" s="1">
        <v>39973.351388888892</v>
      </c>
      <c r="AF999" t="s">
        <v>51</v>
      </c>
      <c r="AG999" t="s">
        <v>6447</v>
      </c>
      <c r="AH999" t="s">
        <v>53</v>
      </c>
      <c r="AJ999" t="s">
        <v>50</v>
      </c>
      <c r="AO999" t="s">
        <v>55</v>
      </c>
      <c r="AP999" s="1">
        <v>45741.620833333334</v>
      </c>
    </row>
    <row r="1000" spans="1:43" x14ac:dyDescent="0.35">
      <c r="A1000" t="s">
        <v>6448</v>
      </c>
      <c r="B1000" t="s">
        <v>1468</v>
      </c>
      <c r="C1000" t="s">
        <v>6405</v>
      </c>
      <c r="F1000">
        <v>15753737608</v>
      </c>
      <c r="H1000" t="s">
        <v>6448</v>
      </c>
      <c r="J1000" t="s">
        <v>6449</v>
      </c>
      <c r="K1000" t="s">
        <v>6450</v>
      </c>
      <c r="M1000" t="s">
        <v>6451</v>
      </c>
      <c r="N1000" t="s">
        <v>223</v>
      </c>
      <c r="O1000">
        <v>87937</v>
      </c>
      <c r="P1000" t="s">
        <v>49</v>
      </c>
      <c r="U1000" s="1">
        <v>45590</v>
      </c>
      <c r="V1000" s="1">
        <v>45590</v>
      </c>
      <c r="W1000" s="1">
        <v>45590.637499999997</v>
      </c>
      <c r="X1000" s="1">
        <v>45590.637499999997</v>
      </c>
      <c r="AC1000" t="s">
        <v>50</v>
      </c>
      <c r="AD1000">
        <v>2975106145</v>
      </c>
      <c r="AE1000" s="1">
        <v>45590.636111111111</v>
      </c>
      <c r="AF1000" t="s">
        <v>6452</v>
      </c>
      <c r="AG1000" t="s">
        <v>6453</v>
      </c>
      <c r="AH1000" t="s">
        <v>53</v>
      </c>
      <c r="AJ1000" t="s">
        <v>50</v>
      </c>
      <c r="AO1000" t="s">
        <v>55</v>
      </c>
      <c r="AQ1000" s="1">
        <v>45590.729166666664</v>
      </c>
    </row>
    <row r="1001" spans="1:43" x14ac:dyDescent="0.35">
      <c r="A1001" t="s">
        <v>6454</v>
      </c>
      <c r="B1001" t="s">
        <v>6455</v>
      </c>
      <c r="C1001" t="s">
        <v>746</v>
      </c>
      <c r="F1001" t="s">
        <v>6456</v>
      </c>
      <c r="H1001" t="s">
        <v>6457</v>
      </c>
      <c r="J1001" t="s">
        <v>6458</v>
      </c>
      <c r="K1001" t="s">
        <v>6459</v>
      </c>
      <c r="M1001" t="s">
        <v>6460</v>
      </c>
      <c r="N1001" t="s">
        <v>121</v>
      </c>
      <c r="O1001">
        <v>78426</v>
      </c>
      <c r="P1001" t="s">
        <v>49</v>
      </c>
      <c r="U1001" s="1">
        <v>45590</v>
      </c>
      <c r="V1001" s="1">
        <v>45590</v>
      </c>
      <c r="W1001" s="1">
        <v>45590</v>
      </c>
      <c r="X1001" s="1">
        <v>45590</v>
      </c>
      <c r="AC1001" t="s">
        <v>50</v>
      </c>
      <c r="AD1001">
        <v>2969815299</v>
      </c>
      <c r="AE1001" s="1">
        <v>43279.375694444447</v>
      </c>
      <c r="AG1001" t="s">
        <v>6461</v>
      </c>
      <c r="AH1001" t="s">
        <v>53</v>
      </c>
      <c r="AJ1001" t="s">
        <v>50</v>
      </c>
      <c r="AO1001" t="s">
        <v>55</v>
      </c>
    </row>
    <row r="1002" spans="1:43" x14ac:dyDescent="0.35">
      <c r="A1002" t="s">
        <v>6462</v>
      </c>
      <c r="B1002" t="s">
        <v>6463</v>
      </c>
      <c r="C1002" t="s">
        <v>6464</v>
      </c>
      <c r="D1002" t="s">
        <v>4830</v>
      </c>
      <c r="F1002" t="s">
        <v>202</v>
      </c>
      <c r="H1002" t="s">
        <v>6465</v>
      </c>
      <c r="J1002" t="s">
        <v>204</v>
      </c>
      <c r="P1002" t="s">
        <v>49</v>
      </c>
      <c r="U1002" s="1">
        <v>45590</v>
      </c>
      <c r="V1002" s="1">
        <v>45590</v>
      </c>
      <c r="W1002" s="1">
        <v>45593.417361111111</v>
      </c>
      <c r="X1002" s="1">
        <v>45593.417361111111</v>
      </c>
      <c r="AC1002" t="s">
        <v>50</v>
      </c>
      <c r="AD1002">
        <v>1000000000</v>
      </c>
      <c r="AE1002" s="1">
        <v>37295</v>
      </c>
      <c r="AG1002" t="s">
        <v>6466</v>
      </c>
      <c r="AH1002" t="s">
        <v>53</v>
      </c>
      <c r="AJ1002" t="s">
        <v>50</v>
      </c>
      <c r="AO1002" t="s">
        <v>55</v>
      </c>
      <c r="AP1002" s="1">
        <v>45686.65902777778</v>
      </c>
    </row>
    <row r="1003" spans="1:43" x14ac:dyDescent="0.35">
      <c r="A1003" t="s">
        <v>6467</v>
      </c>
      <c r="B1003" t="s">
        <v>1925</v>
      </c>
      <c r="C1003" t="s">
        <v>939</v>
      </c>
      <c r="F1003">
        <v>14329231897</v>
      </c>
      <c r="H1003" t="s">
        <v>6467</v>
      </c>
      <c r="K1003" t="s">
        <v>6468</v>
      </c>
      <c r="M1003" t="s">
        <v>6469</v>
      </c>
      <c r="N1003" t="s">
        <v>137</v>
      </c>
      <c r="O1003" t="s">
        <v>6470</v>
      </c>
      <c r="P1003" t="s">
        <v>49</v>
      </c>
      <c r="U1003" s="1">
        <v>45590</v>
      </c>
      <c r="V1003" s="1">
        <v>45590</v>
      </c>
      <c r="W1003" s="1">
        <v>45590.816666666666</v>
      </c>
      <c r="X1003" s="1">
        <v>45590.816666666666</v>
      </c>
      <c r="AC1003" t="s">
        <v>50</v>
      </c>
      <c r="AD1003">
        <v>1000000001</v>
      </c>
      <c r="AE1003" s="1">
        <v>39973.351388888892</v>
      </c>
      <c r="AF1003" t="s">
        <v>51</v>
      </c>
      <c r="AG1003" t="s">
        <v>6471</v>
      </c>
      <c r="AH1003" t="s">
        <v>53</v>
      </c>
      <c r="AJ1003" t="s">
        <v>50</v>
      </c>
      <c r="AK1003" t="s">
        <v>54</v>
      </c>
      <c r="AO1003" t="s">
        <v>55</v>
      </c>
      <c r="AP1003" s="1">
        <v>45590.827777777777</v>
      </c>
    </row>
    <row r="1004" spans="1:43" x14ac:dyDescent="0.35">
      <c r="A1004" t="s">
        <v>6472</v>
      </c>
      <c r="B1004" t="s">
        <v>6473</v>
      </c>
      <c r="C1004" t="s">
        <v>6474</v>
      </c>
      <c r="F1004">
        <v>17194319551</v>
      </c>
      <c r="H1004" t="s">
        <v>6472</v>
      </c>
      <c r="K1004" t="s">
        <v>6475</v>
      </c>
      <c r="M1004" t="s">
        <v>3834</v>
      </c>
      <c r="N1004" t="s">
        <v>94</v>
      </c>
      <c r="O1004">
        <v>81226</v>
      </c>
      <c r="P1004" t="s">
        <v>49</v>
      </c>
      <c r="U1004" s="1">
        <v>45590</v>
      </c>
      <c r="V1004" s="1">
        <v>45590</v>
      </c>
      <c r="W1004" s="1">
        <v>45590.923611111109</v>
      </c>
      <c r="X1004" s="1">
        <v>45590.923611111109</v>
      </c>
      <c r="AC1004" t="s">
        <v>50</v>
      </c>
      <c r="AD1004">
        <v>1000000001</v>
      </c>
      <c r="AE1004" s="1">
        <v>39973.351388888892</v>
      </c>
      <c r="AF1004" t="s">
        <v>51</v>
      </c>
      <c r="AG1004" t="s">
        <v>6476</v>
      </c>
      <c r="AH1004" t="s">
        <v>53</v>
      </c>
      <c r="AJ1004" t="s">
        <v>50</v>
      </c>
      <c r="AK1004" t="s">
        <v>54</v>
      </c>
      <c r="AO1004" t="s">
        <v>67</v>
      </c>
      <c r="AP1004" s="1">
        <v>45591.700694444444</v>
      </c>
    </row>
    <row r="1005" spans="1:43" x14ac:dyDescent="0.35">
      <c r="A1005" t="s">
        <v>6477</v>
      </c>
      <c r="B1005" t="s">
        <v>6478</v>
      </c>
      <c r="C1005" t="s">
        <v>270</v>
      </c>
      <c r="F1005">
        <v>13032821355</v>
      </c>
      <c r="H1005" t="s">
        <v>6477</v>
      </c>
      <c r="J1005" t="s">
        <v>6479</v>
      </c>
      <c r="K1005" t="s">
        <v>6480</v>
      </c>
      <c r="M1005" t="s">
        <v>212</v>
      </c>
      <c r="N1005" t="s">
        <v>94</v>
      </c>
      <c r="O1005">
        <v>80216</v>
      </c>
      <c r="P1005" t="s">
        <v>49</v>
      </c>
      <c r="U1005" s="1">
        <v>45590</v>
      </c>
      <c r="V1005" s="1">
        <v>45590</v>
      </c>
      <c r="W1005" s="1">
        <v>45590.419444444444</v>
      </c>
      <c r="X1005" s="1">
        <v>45590.419444444444</v>
      </c>
      <c r="AC1005" t="s">
        <v>50</v>
      </c>
      <c r="AD1005">
        <v>2973563684</v>
      </c>
      <c r="AE1005" s="1">
        <v>45125.538888888892</v>
      </c>
      <c r="AF1005" t="s">
        <v>6481</v>
      </c>
      <c r="AG1005" t="s">
        <v>6482</v>
      </c>
      <c r="AH1005" t="s">
        <v>53</v>
      </c>
      <c r="AJ1005" t="s">
        <v>50</v>
      </c>
      <c r="AK1005" t="s">
        <v>54</v>
      </c>
      <c r="AO1005" t="s">
        <v>55</v>
      </c>
      <c r="AP1005" s="1">
        <v>45671.567361111112</v>
      </c>
      <c r="AQ1005" s="1">
        <v>45691.433333333334</v>
      </c>
    </row>
    <row r="1006" spans="1:43" x14ac:dyDescent="0.35">
      <c r="A1006" t="s">
        <v>6483</v>
      </c>
      <c r="B1006" t="s">
        <v>1375</v>
      </c>
      <c r="C1006" t="s">
        <v>6484</v>
      </c>
      <c r="F1006">
        <v>19703136333</v>
      </c>
      <c r="H1006" t="s">
        <v>6483</v>
      </c>
      <c r="J1006" t="s">
        <v>6485</v>
      </c>
      <c r="K1006" t="s">
        <v>6486</v>
      </c>
      <c r="M1006" t="s">
        <v>1755</v>
      </c>
      <c r="N1006" t="s">
        <v>94</v>
      </c>
      <c r="O1006">
        <v>80634</v>
      </c>
      <c r="P1006" t="s">
        <v>49</v>
      </c>
      <c r="U1006" s="1">
        <v>45590</v>
      </c>
      <c r="V1006" s="1">
        <v>45590</v>
      </c>
      <c r="W1006" s="1">
        <v>45590.463888888888</v>
      </c>
      <c r="X1006" s="1">
        <v>45590.463888888888</v>
      </c>
      <c r="AC1006" t="s">
        <v>50</v>
      </c>
      <c r="AD1006">
        <v>2975106151</v>
      </c>
      <c r="AE1006" s="1">
        <v>45590.656944444447</v>
      </c>
      <c r="AF1006" t="s">
        <v>6487</v>
      </c>
      <c r="AG1006" t="s">
        <v>6488</v>
      </c>
      <c r="AH1006" t="s">
        <v>53</v>
      </c>
      <c r="AJ1006" t="s">
        <v>50</v>
      </c>
      <c r="AK1006" t="s">
        <v>54</v>
      </c>
      <c r="AO1006" t="s">
        <v>55</v>
      </c>
      <c r="AP1006" s="1">
        <v>45590.463888888888</v>
      </c>
      <c r="AQ1006" s="1">
        <v>45590.711805555555</v>
      </c>
    </row>
    <row r="1007" spans="1:43" x14ac:dyDescent="0.35">
      <c r="A1007" t="s">
        <v>6489</v>
      </c>
      <c r="B1007" t="s">
        <v>3795</v>
      </c>
      <c r="C1007" t="s">
        <v>6490</v>
      </c>
      <c r="F1007">
        <v>17195802477</v>
      </c>
      <c r="H1007" t="s">
        <v>6489</v>
      </c>
      <c r="J1007" t="s">
        <v>6491</v>
      </c>
      <c r="K1007" t="s">
        <v>6492</v>
      </c>
      <c r="M1007" t="s">
        <v>1153</v>
      </c>
      <c r="N1007" t="s">
        <v>94</v>
      </c>
      <c r="O1007">
        <v>81101</v>
      </c>
      <c r="P1007" t="s">
        <v>49</v>
      </c>
      <c r="U1007" s="1">
        <v>45590</v>
      </c>
      <c r="V1007" s="1">
        <v>45590</v>
      </c>
      <c r="W1007" s="1">
        <v>45590.416666666664</v>
      </c>
      <c r="X1007" s="1">
        <v>45590.416666666664</v>
      </c>
      <c r="AC1007" t="s">
        <v>50</v>
      </c>
      <c r="AD1007">
        <v>2974093415</v>
      </c>
      <c r="AE1007" s="1">
        <v>45350.797222222223</v>
      </c>
      <c r="AF1007" t="s">
        <v>6493</v>
      </c>
      <c r="AG1007" t="s">
        <v>6494</v>
      </c>
      <c r="AH1007" t="s">
        <v>53</v>
      </c>
      <c r="AJ1007" t="s">
        <v>50</v>
      </c>
      <c r="AK1007" t="s">
        <v>54</v>
      </c>
      <c r="AO1007" t="s">
        <v>55</v>
      </c>
      <c r="AP1007" s="1">
        <v>45593.347916666666</v>
      </c>
      <c r="AQ1007" s="1">
        <v>45593.345138888886</v>
      </c>
    </row>
    <row r="1008" spans="1:43" x14ac:dyDescent="0.35">
      <c r="A1008" t="s">
        <v>6495</v>
      </c>
      <c r="B1008" t="s">
        <v>6496</v>
      </c>
      <c r="C1008" t="s">
        <v>3947</v>
      </c>
      <c r="F1008">
        <v>447389117214</v>
      </c>
      <c r="H1008" t="s">
        <v>6497</v>
      </c>
      <c r="K1008" t="s">
        <v>6498</v>
      </c>
      <c r="M1008" t="s">
        <v>6499</v>
      </c>
      <c r="N1008" t="s">
        <v>84</v>
      </c>
      <c r="O1008" t="s">
        <v>6500</v>
      </c>
      <c r="P1008" t="s">
        <v>86</v>
      </c>
      <c r="U1008" s="1">
        <v>45590</v>
      </c>
      <c r="V1008" s="1">
        <v>45590</v>
      </c>
      <c r="W1008" s="1">
        <v>45593.45</v>
      </c>
      <c r="X1008" s="1">
        <v>45593.45</v>
      </c>
      <c r="AC1008" t="s">
        <v>50</v>
      </c>
      <c r="AD1008">
        <v>1000000001</v>
      </c>
      <c r="AE1008" s="1">
        <v>39973.351388888892</v>
      </c>
      <c r="AF1008" t="s">
        <v>51</v>
      </c>
      <c r="AG1008" t="s">
        <v>6501</v>
      </c>
      <c r="AH1008" t="s">
        <v>53</v>
      </c>
      <c r="AJ1008" t="s">
        <v>50</v>
      </c>
      <c r="AO1008" t="s">
        <v>55</v>
      </c>
      <c r="AP1008" s="1">
        <v>45597.479166666664</v>
      </c>
    </row>
    <row r="1009" spans="1:43" x14ac:dyDescent="0.35">
      <c r="A1009" t="s">
        <v>6502</v>
      </c>
      <c r="B1009" t="s">
        <v>6503</v>
      </c>
      <c r="C1009" t="s">
        <v>6504</v>
      </c>
      <c r="F1009">
        <v>15752812354</v>
      </c>
      <c r="H1009" t="s">
        <v>6502</v>
      </c>
      <c r="J1009" t="s">
        <v>3012</v>
      </c>
      <c r="K1009" t="s">
        <v>2269</v>
      </c>
      <c r="M1009" t="s">
        <v>961</v>
      </c>
      <c r="N1009" t="s">
        <v>223</v>
      </c>
      <c r="O1009">
        <v>88220</v>
      </c>
      <c r="P1009" t="s">
        <v>49</v>
      </c>
      <c r="U1009" s="1">
        <v>45590</v>
      </c>
      <c r="V1009" s="1">
        <v>45590</v>
      </c>
      <c r="W1009" s="1">
        <v>45595.574999999997</v>
      </c>
      <c r="X1009" s="1">
        <v>45595.574999999997</v>
      </c>
      <c r="AC1009" t="s">
        <v>50</v>
      </c>
      <c r="AD1009">
        <v>2973299197</v>
      </c>
      <c r="AE1009" s="1">
        <v>44998.365972222222</v>
      </c>
      <c r="AF1009" t="s">
        <v>2270</v>
      </c>
      <c r="AG1009" t="s">
        <v>6505</v>
      </c>
      <c r="AH1009" t="s">
        <v>53</v>
      </c>
      <c r="AJ1009" t="s">
        <v>50</v>
      </c>
      <c r="AO1009" t="s">
        <v>55</v>
      </c>
      <c r="AP1009" s="1">
        <v>45734.830555555556</v>
      </c>
      <c r="AQ1009" s="1">
        <v>45668.902777777781</v>
      </c>
    </row>
    <row r="1010" spans="1:43" x14ac:dyDescent="0.35">
      <c r="A1010" t="s">
        <v>6506</v>
      </c>
      <c r="B1010" t="s">
        <v>6507</v>
      </c>
      <c r="C1010" t="s">
        <v>5831</v>
      </c>
      <c r="F1010">
        <v>14403088538</v>
      </c>
      <c r="H1010" t="s">
        <v>6508</v>
      </c>
      <c r="K1010" t="s">
        <v>6509</v>
      </c>
      <c r="M1010" t="s">
        <v>2396</v>
      </c>
      <c r="N1010" t="s">
        <v>223</v>
      </c>
      <c r="O1010">
        <v>87004</v>
      </c>
      <c r="P1010" t="s">
        <v>49</v>
      </c>
      <c r="U1010" s="1">
        <v>45590</v>
      </c>
      <c r="V1010" s="1">
        <v>45590</v>
      </c>
      <c r="W1010" s="1">
        <v>45595.573611111111</v>
      </c>
      <c r="X1010" s="1">
        <v>45595.573611111111</v>
      </c>
      <c r="AC1010" t="s">
        <v>50</v>
      </c>
      <c r="AD1010">
        <v>1000000001</v>
      </c>
      <c r="AE1010" s="1">
        <v>39973.351388888892</v>
      </c>
      <c r="AF1010" t="s">
        <v>51</v>
      </c>
      <c r="AG1010" t="s">
        <v>6510</v>
      </c>
      <c r="AH1010" t="s">
        <v>53</v>
      </c>
      <c r="AJ1010" t="s">
        <v>50</v>
      </c>
      <c r="AO1010" t="s">
        <v>55</v>
      </c>
      <c r="AP1010" s="1">
        <v>45591.783333333333</v>
      </c>
    </row>
    <row r="1011" spans="1:43" x14ac:dyDescent="0.35">
      <c r="A1011" t="s">
        <v>6511</v>
      </c>
      <c r="B1011" t="s">
        <v>6512</v>
      </c>
      <c r="C1011" t="s">
        <v>142</v>
      </c>
      <c r="F1011">
        <v>17198591027</v>
      </c>
      <c r="H1011" t="s">
        <v>6511</v>
      </c>
      <c r="K1011" t="s">
        <v>6513</v>
      </c>
      <c r="M1011" t="s">
        <v>6514</v>
      </c>
      <c r="N1011" t="s">
        <v>94</v>
      </c>
      <c r="O1011">
        <v>81027</v>
      </c>
      <c r="P1011" t="s">
        <v>49</v>
      </c>
      <c r="U1011" s="1">
        <v>45590</v>
      </c>
      <c r="V1011" s="1">
        <v>45590</v>
      </c>
      <c r="W1011" s="1">
        <v>45595.572916666664</v>
      </c>
      <c r="X1011" s="1">
        <v>45595.572916666664</v>
      </c>
      <c r="AC1011" t="s">
        <v>50</v>
      </c>
      <c r="AD1011">
        <v>1000000001</v>
      </c>
      <c r="AE1011" s="1">
        <v>39973.351388888892</v>
      </c>
      <c r="AF1011" t="s">
        <v>51</v>
      </c>
      <c r="AG1011" t="s">
        <v>6515</v>
      </c>
      <c r="AH1011" t="s">
        <v>53</v>
      </c>
      <c r="AJ1011" t="s">
        <v>50</v>
      </c>
      <c r="AO1011" t="s">
        <v>96</v>
      </c>
      <c r="AP1011" s="1">
        <v>45612.703472222223</v>
      </c>
    </row>
    <row r="1012" spans="1:43" x14ac:dyDescent="0.35">
      <c r="A1012" t="s">
        <v>6516</v>
      </c>
      <c r="B1012" t="s">
        <v>6517</v>
      </c>
      <c r="C1012" t="s">
        <v>6518</v>
      </c>
      <c r="F1012">
        <v>15759880084</v>
      </c>
      <c r="H1012" t="s">
        <v>6516</v>
      </c>
      <c r="K1012" t="s">
        <v>6519</v>
      </c>
      <c r="M1012" t="s">
        <v>961</v>
      </c>
      <c r="N1012" t="s">
        <v>223</v>
      </c>
      <c r="O1012">
        <v>88220</v>
      </c>
      <c r="P1012" t="s">
        <v>49</v>
      </c>
      <c r="U1012" s="1">
        <v>45590</v>
      </c>
      <c r="V1012" s="1">
        <v>45590</v>
      </c>
      <c r="W1012" s="1">
        <v>45595.572916666664</v>
      </c>
      <c r="X1012" s="1">
        <v>45595.572916666664</v>
      </c>
      <c r="AC1012" t="s">
        <v>50</v>
      </c>
      <c r="AD1012">
        <v>1000000001</v>
      </c>
      <c r="AE1012" s="1">
        <v>39973.351388888892</v>
      </c>
      <c r="AF1012" t="s">
        <v>51</v>
      </c>
      <c r="AG1012" t="s">
        <v>6520</v>
      </c>
      <c r="AH1012" t="s">
        <v>53</v>
      </c>
      <c r="AJ1012" t="s">
        <v>50</v>
      </c>
      <c r="AO1012" t="s">
        <v>55</v>
      </c>
      <c r="AP1012" s="1">
        <v>45699.707638888889</v>
      </c>
    </row>
    <row r="1013" spans="1:43" x14ac:dyDescent="0.35">
      <c r="A1013" t="s">
        <v>6521</v>
      </c>
      <c r="B1013" t="s">
        <v>1960</v>
      </c>
      <c r="C1013" t="s">
        <v>1241</v>
      </c>
      <c r="F1013">
        <v>17199373769</v>
      </c>
      <c r="H1013" t="s">
        <v>6521</v>
      </c>
      <c r="K1013" t="s">
        <v>6522</v>
      </c>
      <c r="M1013" t="s">
        <v>2811</v>
      </c>
      <c r="N1013" t="s">
        <v>94</v>
      </c>
      <c r="O1013">
        <v>81101</v>
      </c>
      <c r="P1013" t="s">
        <v>49</v>
      </c>
      <c r="U1013" s="1">
        <v>45590</v>
      </c>
      <c r="V1013" s="1">
        <v>45590</v>
      </c>
      <c r="W1013" s="1">
        <v>45590.884027777778</v>
      </c>
      <c r="X1013" s="1">
        <v>45590.884027777778</v>
      </c>
      <c r="AC1013" t="s">
        <v>50</v>
      </c>
      <c r="AD1013">
        <v>1000000001</v>
      </c>
      <c r="AE1013" s="1">
        <v>39973.351388888892</v>
      </c>
      <c r="AF1013" t="s">
        <v>51</v>
      </c>
      <c r="AG1013" t="s">
        <v>6523</v>
      </c>
      <c r="AH1013" t="s">
        <v>53</v>
      </c>
      <c r="AJ1013" t="s">
        <v>50</v>
      </c>
      <c r="AK1013" t="s">
        <v>54</v>
      </c>
      <c r="AO1013" t="s">
        <v>67</v>
      </c>
    </row>
    <row r="1014" spans="1:43" x14ac:dyDescent="0.35">
      <c r="A1014" t="s">
        <v>6524</v>
      </c>
      <c r="B1014" t="s">
        <v>6525</v>
      </c>
      <c r="C1014" t="s">
        <v>6526</v>
      </c>
      <c r="F1014">
        <v>13038292200</v>
      </c>
      <c r="H1014" t="s">
        <v>6527</v>
      </c>
      <c r="J1014" t="s">
        <v>6528</v>
      </c>
      <c r="K1014" t="s">
        <v>6529</v>
      </c>
      <c r="M1014" t="s">
        <v>212</v>
      </c>
      <c r="N1014" t="s">
        <v>94</v>
      </c>
      <c r="O1014">
        <v>80229</v>
      </c>
      <c r="P1014" t="s">
        <v>49</v>
      </c>
      <c r="U1014" s="1">
        <v>45590</v>
      </c>
      <c r="V1014" s="1">
        <v>45590</v>
      </c>
      <c r="W1014" s="1">
        <v>45590.638194444444</v>
      </c>
      <c r="X1014" s="1">
        <v>45590.638194444444</v>
      </c>
      <c r="AC1014" t="s">
        <v>50</v>
      </c>
      <c r="AD1014">
        <v>2974159727</v>
      </c>
      <c r="AE1014" s="1">
        <v>45428.09097222222</v>
      </c>
      <c r="AF1014" t="s">
        <v>6530</v>
      </c>
      <c r="AG1014" t="s">
        <v>6531</v>
      </c>
      <c r="AH1014" t="s">
        <v>53</v>
      </c>
      <c r="AJ1014" t="s">
        <v>50</v>
      </c>
      <c r="AK1014" t="s">
        <v>54</v>
      </c>
      <c r="AO1014" t="s">
        <v>55</v>
      </c>
      <c r="AP1014" s="1">
        <v>45699.607638888891</v>
      </c>
      <c r="AQ1014" s="1">
        <v>45699.597916666666</v>
      </c>
    </row>
    <row r="1015" spans="1:43" x14ac:dyDescent="0.35">
      <c r="A1015" t="s">
        <v>6532</v>
      </c>
      <c r="B1015" t="s">
        <v>6533</v>
      </c>
      <c r="C1015" t="s">
        <v>1179</v>
      </c>
      <c r="F1015">
        <v>19707023875</v>
      </c>
      <c r="H1015" t="s">
        <v>6534</v>
      </c>
      <c r="J1015" t="s">
        <v>6535</v>
      </c>
      <c r="K1015" t="s">
        <v>6536</v>
      </c>
      <c r="M1015" t="s">
        <v>6537</v>
      </c>
      <c r="N1015" t="s">
        <v>94</v>
      </c>
      <c r="O1015">
        <v>80644</v>
      </c>
      <c r="P1015" t="s">
        <v>49</v>
      </c>
      <c r="U1015" s="1">
        <v>45590</v>
      </c>
      <c r="V1015" s="1">
        <v>45590</v>
      </c>
      <c r="W1015" s="1">
        <v>45590.470138888886</v>
      </c>
      <c r="X1015" s="1">
        <v>45590.470138888886</v>
      </c>
      <c r="AC1015" t="s">
        <v>50</v>
      </c>
      <c r="AD1015">
        <v>2969875075</v>
      </c>
      <c r="AE1015" s="1">
        <v>43542.478472222225</v>
      </c>
      <c r="AF1015" t="s">
        <v>6538</v>
      </c>
      <c r="AG1015" t="s">
        <v>6539</v>
      </c>
      <c r="AH1015" t="s">
        <v>53</v>
      </c>
      <c r="AJ1015" t="s">
        <v>50</v>
      </c>
      <c r="AO1015" t="s">
        <v>55</v>
      </c>
      <c r="AP1015" s="1">
        <v>45656.70416666667</v>
      </c>
      <c r="AQ1015" s="1">
        <v>45656.706944444442</v>
      </c>
    </row>
    <row r="1016" spans="1:43" x14ac:dyDescent="0.35">
      <c r="A1016" t="s">
        <v>6540</v>
      </c>
      <c r="B1016" t="s">
        <v>6541</v>
      </c>
      <c r="C1016" t="s">
        <v>6542</v>
      </c>
      <c r="F1016" t="s">
        <v>6543</v>
      </c>
      <c r="H1016" t="s">
        <v>6540</v>
      </c>
      <c r="J1016" t="s">
        <v>6544</v>
      </c>
      <c r="K1016" t="s">
        <v>6545</v>
      </c>
      <c r="M1016" t="s">
        <v>6546</v>
      </c>
      <c r="N1016" t="s">
        <v>6547</v>
      </c>
      <c r="O1016">
        <v>98682</v>
      </c>
      <c r="P1016" t="s">
        <v>49</v>
      </c>
      <c r="U1016" s="1">
        <v>45591</v>
      </c>
      <c r="V1016" s="1">
        <v>45591</v>
      </c>
      <c r="AC1016" t="s">
        <v>53</v>
      </c>
      <c r="AD1016">
        <v>1000000001</v>
      </c>
      <c r="AE1016" s="1">
        <v>39973.351388888892</v>
      </c>
      <c r="AG1016" t="s">
        <v>6548</v>
      </c>
      <c r="AH1016" t="s">
        <v>53</v>
      </c>
      <c r="AJ1016" t="s">
        <v>50</v>
      </c>
      <c r="AO1016" t="s">
        <v>96</v>
      </c>
    </row>
    <row r="1017" spans="1:43" x14ac:dyDescent="0.35">
      <c r="A1017" t="s">
        <v>6549</v>
      </c>
      <c r="B1017" t="s">
        <v>6550</v>
      </c>
      <c r="C1017" t="s">
        <v>492</v>
      </c>
      <c r="F1017">
        <v>17207377140</v>
      </c>
      <c r="H1017" t="s">
        <v>6549</v>
      </c>
      <c r="K1017" t="s">
        <v>6551</v>
      </c>
      <c r="M1017" t="s">
        <v>3462</v>
      </c>
      <c r="N1017" t="s">
        <v>94</v>
      </c>
      <c r="O1017">
        <v>80126</v>
      </c>
      <c r="P1017" t="s">
        <v>49</v>
      </c>
      <c r="U1017" s="1">
        <v>45592</v>
      </c>
      <c r="V1017" s="1">
        <v>45592</v>
      </c>
      <c r="W1017" s="1">
        <v>45592.850694444445</v>
      </c>
      <c r="X1017" s="1">
        <v>45592.850694444445</v>
      </c>
      <c r="AC1017" t="s">
        <v>50</v>
      </c>
      <c r="AD1017">
        <v>1000000001</v>
      </c>
      <c r="AE1017" s="1">
        <v>39973.351388888892</v>
      </c>
      <c r="AF1017" t="s">
        <v>51</v>
      </c>
      <c r="AG1017" t="s">
        <v>6552</v>
      </c>
      <c r="AH1017" t="s">
        <v>53</v>
      </c>
      <c r="AJ1017" t="s">
        <v>50</v>
      </c>
      <c r="AK1017" t="s">
        <v>54</v>
      </c>
      <c r="AO1017" t="s">
        <v>55</v>
      </c>
    </row>
    <row r="1018" spans="1:43" x14ac:dyDescent="0.35">
      <c r="A1018" t="s">
        <v>6553</v>
      </c>
      <c r="B1018" t="s">
        <v>1918</v>
      </c>
      <c r="C1018" t="s">
        <v>90</v>
      </c>
      <c r="F1018">
        <v>19704936789</v>
      </c>
      <c r="H1018" t="s">
        <v>6553</v>
      </c>
      <c r="J1018" t="s">
        <v>6554</v>
      </c>
      <c r="K1018" t="s">
        <v>6555</v>
      </c>
      <c r="M1018" t="s">
        <v>6556</v>
      </c>
      <c r="N1018" t="s">
        <v>94</v>
      </c>
      <c r="O1018">
        <v>80545</v>
      </c>
      <c r="P1018" t="s">
        <v>49</v>
      </c>
      <c r="U1018" s="1">
        <v>45592</v>
      </c>
      <c r="V1018" s="1">
        <v>45592</v>
      </c>
      <c r="W1018" s="1">
        <v>45592.95208333333</v>
      </c>
      <c r="X1018" s="1">
        <v>45592.95208333333</v>
      </c>
      <c r="AC1018" t="s">
        <v>50</v>
      </c>
      <c r="AD1018">
        <v>1000000001</v>
      </c>
      <c r="AE1018" s="1">
        <v>39973.351388888892</v>
      </c>
      <c r="AF1018" t="s">
        <v>51</v>
      </c>
      <c r="AG1018" t="s">
        <v>6557</v>
      </c>
      <c r="AH1018" t="s">
        <v>53</v>
      </c>
      <c r="AJ1018" t="s">
        <v>50</v>
      </c>
      <c r="AK1018" t="s">
        <v>54</v>
      </c>
      <c r="AO1018" t="s">
        <v>55</v>
      </c>
    </row>
    <row r="1019" spans="1:43" x14ac:dyDescent="0.35">
      <c r="A1019" t="s">
        <v>6558</v>
      </c>
      <c r="B1019" t="s">
        <v>1118</v>
      </c>
      <c r="C1019" t="s">
        <v>2222</v>
      </c>
      <c r="F1019">
        <v>18204404256</v>
      </c>
      <c r="H1019" t="s">
        <v>6559</v>
      </c>
      <c r="J1019" t="s">
        <v>6560</v>
      </c>
      <c r="K1019" t="s">
        <v>6561</v>
      </c>
      <c r="M1019" t="s">
        <v>2306</v>
      </c>
      <c r="N1019" t="s">
        <v>94</v>
      </c>
      <c r="O1019">
        <v>80603</v>
      </c>
      <c r="P1019" t="s">
        <v>49</v>
      </c>
      <c r="U1019" s="1">
        <v>45592</v>
      </c>
      <c r="V1019" s="1">
        <v>45592</v>
      </c>
      <c r="W1019" s="1">
        <v>45592.976388888892</v>
      </c>
      <c r="X1019" s="1">
        <v>45592.976388888892</v>
      </c>
      <c r="AC1019" t="s">
        <v>50</v>
      </c>
      <c r="AD1019">
        <v>1000000001</v>
      </c>
      <c r="AE1019" s="1">
        <v>39973.351388888892</v>
      </c>
      <c r="AF1019" t="s">
        <v>51</v>
      </c>
      <c r="AG1019" t="s">
        <v>6562</v>
      </c>
      <c r="AH1019" t="s">
        <v>53</v>
      </c>
      <c r="AJ1019" t="s">
        <v>50</v>
      </c>
      <c r="AK1019" t="s">
        <v>54</v>
      </c>
      <c r="AO1019" t="s">
        <v>55</v>
      </c>
      <c r="AP1019" s="1">
        <v>45719.580555555556</v>
      </c>
      <c r="AQ1019" s="1">
        <v>45718.513888888891</v>
      </c>
    </row>
    <row r="1020" spans="1:43" x14ac:dyDescent="0.35">
      <c r="A1020" t="s">
        <v>6563</v>
      </c>
      <c r="B1020" t="s">
        <v>3831</v>
      </c>
      <c r="C1020" t="s">
        <v>1052</v>
      </c>
      <c r="F1020">
        <v>15053643388</v>
      </c>
      <c r="H1020" t="s">
        <v>6564</v>
      </c>
      <c r="K1020" t="s">
        <v>6565</v>
      </c>
      <c r="M1020" t="s">
        <v>6566</v>
      </c>
      <c r="N1020" t="s">
        <v>223</v>
      </c>
      <c r="O1020">
        <v>88210</v>
      </c>
      <c r="P1020" t="s">
        <v>49</v>
      </c>
      <c r="U1020" s="1">
        <v>45592</v>
      </c>
      <c r="V1020" s="1">
        <v>45592</v>
      </c>
      <c r="W1020" s="1">
        <v>45592.211111111108</v>
      </c>
      <c r="X1020" s="1">
        <v>45592.211111111108</v>
      </c>
      <c r="AC1020" t="s">
        <v>50</v>
      </c>
      <c r="AD1020">
        <v>1000000001</v>
      </c>
      <c r="AE1020" s="1">
        <v>39973.351388888892</v>
      </c>
      <c r="AF1020" t="s">
        <v>51</v>
      </c>
      <c r="AG1020" t="s">
        <v>6567</v>
      </c>
      <c r="AH1020" t="s">
        <v>53</v>
      </c>
      <c r="AJ1020" t="s">
        <v>50</v>
      </c>
      <c r="AK1020" t="s">
        <v>54</v>
      </c>
      <c r="AO1020" t="s">
        <v>55</v>
      </c>
      <c r="AP1020" s="1">
        <v>45593.09097222222</v>
      </c>
    </row>
    <row r="1021" spans="1:43" x14ac:dyDescent="0.35">
      <c r="A1021" t="s">
        <v>6568</v>
      </c>
      <c r="B1021" t="s">
        <v>6569</v>
      </c>
      <c r="C1021" t="s">
        <v>90</v>
      </c>
      <c r="F1021" t="s">
        <v>6570</v>
      </c>
      <c r="H1021" t="s">
        <v>6568</v>
      </c>
      <c r="J1021" t="s">
        <v>6571</v>
      </c>
      <c r="K1021" t="s">
        <v>6572</v>
      </c>
      <c r="M1021" t="s">
        <v>6573</v>
      </c>
      <c r="N1021" t="s">
        <v>1146</v>
      </c>
      <c r="O1021">
        <v>77845</v>
      </c>
      <c r="P1021" t="s">
        <v>49</v>
      </c>
      <c r="U1021" s="1">
        <v>45593</v>
      </c>
      <c r="V1021" s="1">
        <v>45593</v>
      </c>
      <c r="W1021" s="1">
        <v>45593</v>
      </c>
      <c r="X1021" s="1">
        <v>45593</v>
      </c>
      <c r="AC1021" t="s">
        <v>50</v>
      </c>
      <c r="AD1021">
        <v>2975072159</v>
      </c>
      <c r="AE1021" s="1">
        <v>45586.44027777778</v>
      </c>
      <c r="AF1021" t="s">
        <v>6574</v>
      </c>
      <c r="AG1021" t="s">
        <v>6575</v>
      </c>
      <c r="AH1021" t="s">
        <v>53</v>
      </c>
      <c r="AJ1021" t="s">
        <v>50</v>
      </c>
      <c r="AO1021" t="s">
        <v>55</v>
      </c>
      <c r="AP1021" s="1">
        <v>45724.474999999999</v>
      </c>
      <c r="AQ1021" s="1">
        <v>45674.472222222219</v>
      </c>
    </row>
    <row r="1022" spans="1:43" x14ac:dyDescent="0.35">
      <c r="A1022" t="s">
        <v>6576</v>
      </c>
      <c r="B1022" t="s">
        <v>6577</v>
      </c>
      <c r="C1022" t="s">
        <v>2487</v>
      </c>
      <c r="F1022">
        <v>19157279139</v>
      </c>
      <c r="H1022" t="s">
        <v>6578</v>
      </c>
      <c r="J1022" t="s">
        <v>6579</v>
      </c>
      <c r="K1022" t="s">
        <v>6580</v>
      </c>
      <c r="M1022" t="s">
        <v>433</v>
      </c>
      <c r="N1022" t="s">
        <v>137</v>
      </c>
      <c r="O1022">
        <v>79912</v>
      </c>
      <c r="P1022" t="s">
        <v>49</v>
      </c>
      <c r="U1022" s="1">
        <v>45593</v>
      </c>
      <c r="V1022" s="1">
        <v>45593</v>
      </c>
      <c r="W1022" s="1">
        <v>45593.659722222219</v>
      </c>
      <c r="X1022" s="1">
        <v>45593.659722222219</v>
      </c>
      <c r="AC1022" t="s">
        <v>50</v>
      </c>
      <c r="AD1022">
        <v>2975109002</v>
      </c>
      <c r="AE1022" s="1">
        <v>45593.675000000003</v>
      </c>
      <c r="AF1022" t="s">
        <v>6581</v>
      </c>
      <c r="AG1022" t="s">
        <v>6582</v>
      </c>
      <c r="AH1022" t="s">
        <v>53</v>
      </c>
      <c r="AJ1022" t="s">
        <v>50</v>
      </c>
      <c r="AK1022" t="s">
        <v>54</v>
      </c>
      <c r="AO1022" t="s">
        <v>55</v>
      </c>
      <c r="AP1022" s="1">
        <v>45593.697222222225</v>
      </c>
      <c r="AQ1022" s="1">
        <v>45593.695138888892</v>
      </c>
    </row>
    <row r="1023" spans="1:43" x14ac:dyDescent="0.35">
      <c r="A1023" t="s">
        <v>6583</v>
      </c>
      <c r="B1023" t="s">
        <v>6584</v>
      </c>
      <c r="C1023" t="s">
        <v>6585</v>
      </c>
      <c r="F1023" t="s">
        <v>6586</v>
      </c>
      <c r="H1023" t="s">
        <v>6583</v>
      </c>
      <c r="J1023" t="s">
        <v>6587</v>
      </c>
      <c r="K1023" t="s">
        <v>6588</v>
      </c>
      <c r="M1023" t="s">
        <v>825</v>
      </c>
      <c r="N1023" t="s">
        <v>1146</v>
      </c>
      <c r="O1023">
        <v>79765</v>
      </c>
      <c r="P1023" t="s">
        <v>49</v>
      </c>
      <c r="U1023" s="1">
        <v>45593</v>
      </c>
      <c r="V1023" s="1">
        <v>45593</v>
      </c>
      <c r="W1023" s="1">
        <v>45593</v>
      </c>
      <c r="X1023" s="1">
        <v>45593</v>
      </c>
      <c r="AC1023" t="s">
        <v>50</v>
      </c>
      <c r="AD1023">
        <v>2969509141</v>
      </c>
      <c r="AE1023" s="1">
        <v>38288.693749999999</v>
      </c>
      <c r="AF1023" t="s">
        <v>6589</v>
      </c>
      <c r="AG1023" t="s">
        <v>6590</v>
      </c>
      <c r="AH1023" t="s">
        <v>53</v>
      </c>
      <c r="AJ1023" t="s">
        <v>50</v>
      </c>
      <c r="AO1023" t="s">
        <v>55</v>
      </c>
      <c r="AP1023" s="1">
        <v>45593.690972222219</v>
      </c>
      <c r="AQ1023" s="1">
        <v>45593.290277777778</v>
      </c>
    </row>
    <row r="1024" spans="1:43" x14ac:dyDescent="0.35">
      <c r="A1024" t="s">
        <v>6591</v>
      </c>
      <c r="B1024" t="s">
        <v>576</v>
      </c>
      <c r="C1024" t="s">
        <v>6592</v>
      </c>
      <c r="F1024">
        <v>14029564832</v>
      </c>
      <c r="H1024" t="s">
        <v>6593</v>
      </c>
      <c r="K1024" t="s">
        <v>6594</v>
      </c>
      <c r="M1024" t="s">
        <v>6595</v>
      </c>
      <c r="N1024" t="s">
        <v>2563</v>
      </c>
      <c r="O1024">
        <v>68624</v>
      </c>
      <c r="P1024" t="s">
        <v>49</v>
      </c>
      <c r="U1024" s="1">
        <v>45593</v>
      </c>
      <c r="V1024" s="1">
        <v>45593</v>
      </c>
      <c r="W1024" s="1">
        <v>45594.400694444441</v>
      </c>
      <c r="X1024" s="1">
        <v>45594.400694444441</v>
      </c>
      <c r="AC1024" t="s">
        <v>50</v>
      </c>
      <c r="AD1024">
        <v>1000000001</v>
      </c>
      <c r="AE1024" s="1">
        <v>39973.351388888892</v>
      </c>
      <c r="AF1024" t="s">
        <v>51</v>
      </c>
      <c r="AG1024" t="s">
        <v>6596</v>
      </c>
      <c r="AH1024" t="s">
        <v>53</v>
      </c>
      <c r="AJ1024" t="s">
        <v>50</v>
      </c>
      <c r="AO1024" t="s">
        <v>55</v>
      </c>
      <c r="AP1024" s="1">
        <v>45614.254861111112</v>
      </c>
    </row>
    <row r="1025" spans="1:43" x14ac:dyDescent="0.35">
      <c r="A1025" t="s">
        <v>6597</v>
      </c>
      <c r="B1025" t="s">
        <v>6598</v>
      </c>
      <c r="C1025" t="s">
        <v>991</v>
      </c>
      <c r="F1025">
        <v>15759157647</v>
      </c>
      <c r="H1025" t="s">
        <v>6597</v>
      </c>
      <c r="J1025" t="s">
        <v>6599</v>
      </c>
      <c r="K1025" t="s">
        <v>6600</v>
      </c>
      <c r="M1025" t="s">
        <v>6601</v>
      </c>
      <c r="N1025" t="s">
        <v>223</v>
      </c>
      <c r="O1025">
        <v>80022</v>
      </c>
      <c r="P1025" t="s">
        <v>49</v>
      </c>
      <c r="U1025" s="1">
        <v>45593</v>
      </c>
      <c r="V1025" s="1">
        <v>45593</v>
      </c>
      <c r="W1025" s="1">
        <v>45593.715277777781</v>
      </c>
      <c r="X1025" s="1">
        <v>45593.715277777781</v>
      </c>
      <c r="AC1025" t="s">
        <v>50</v>
      </c>
      <c r="AD1025">
        <v>1000000001</v>
      </c>
      <c r="AE1025" s="1">
        <v>39973.351388888892</v>
      </c>
      <c r="AF1025" t="s">
        <v>51</v>
      </c>
      <c r="AG1025" t="s">
        <v>6602</v>
      </c>
      <c r="AH1025" t="s">
        <v>53</v>
      </c>
      <c r="AJ1025" t="s">
        <v>50</v>
      </c>
      <c r="AK1025" t="s">
        <v>54</v>
      </c>
      <c r="AO1025" t="s">
        <v>55</v>
      </c>
      <c r="AP1025" s="1">
        <v>45593.712500000001</v>
      </c>
    </row>
    <row r="1026" spans="1:43" x14ac:dyDescent="0.35">
      <c r="A1026" t="s">
        <v>6603</v>
      </c>
      <c r="B1026" t="s">
        <v>6604</v>
      </c>
      <c r="C1026" t="s">
        <v>125</v>
      </c>
      <c r="F1026">
        <v>14327889079</v>
      </c>
      <c r="H1026" t="s">
        <v>6605</v>
      </c>
      <c r="J1026" t="s">
        <v>2823</v>
      </c>
      <c r="K1026" t="s">
        <v>6606</v>
      </c>
      <c r="M1026" t="s">
        <v>6607</v>
      </c>
      <c r="N1026" t="s">
        <v>811</v>
      </c>
      <c r="O1026">
        <v>73036</v>
      </c>
      <c r="P1026" t="s">
        <v>49</v>
      </c>
      <c r="U1026" s="1">
        <v>45593</v>
      </c>
      <c r="V1026" s="1">
        <v>45593</v>
      </c>
      <c r="W1026" s="1">
        <v>45593.49722222222</v>
      </c>
      <c r="X1026" s="1">
        <v>45593.49722222222</v>
      </c>
      <c r="AC1026" t="s">
        <v>50</v>
      </c>
      <c r="AD1026">
        <v>2969634929</v>
      </c>
      <c r="AE1026" s="1">
        <v>41799.665972222225</v>
      </c>
      <c r="AF1026" t="s">
        <v>215</v>
      </c>
      <c r="AG1026" t="s">
        <v>6608</v>
      </c>
      <c r="AH1026" t="s">
        <v>53</v>
      </c>
      <c r="AJ1026" t="s">
        <v>50</v>
      </c>
      <c r="AO1026" t="s">
        <v>55</v>
      </c>
      <c r="AP1026" s="1">
        <v>45593.377083333333</v>
      </c>
    </row>
    <row r="1027" spans="1:43" x14ac:dyDescent="0.35">
      <c r="A1027" t="s">
        <v>6609</v>
      </c>
      <c r="B1027" t="s">
        <v>6610</v>
      </c>
      <c r="C1027" t="s">
        <v>6611</v>
      </c>
      <c r="F1027">
        <v>19708354959</v>
      </c>
      <c r="H1027" t="s">
        <v>6609</v>
      </c>
      <c r="J1027" t="s">
        <v>6612</v>
      </c>
      <c r="K1027" t="s">
        <v>6613</v>
      </c>
      <c r="M1027" t="s">
        <v>1427</v>
      </c>
      <c r="N1027" t="s">
        <v>94</v>
      </c>
      <c r="O1027">
        <v>81410</v>
      </c>
      <c r="P1027" t="s">
        <v>49</v>
      </c>
      <c r="U1027" s="1">
        <v>45593</v>
      </c>
      <c r="V1027" s="1">
        <v>45593</v>
      </c>
      <c r="W1027" s="1">
        <v>45593.663194444445</v>
      </c>
      <c r="X1027" s="1">
        <v>45593.663194444445</v>
      </c>
      <c r="AC1027" t="s">
        <v>50</v>
      </c>
      <c r="AD1027">
        <v>2975108979</v>
      </c>
      <c r="AE1027" s="1">
        <v>45593.663194444445</v>
      </c>
      <c r="AF1027" t="s">
        <v>6614</v>
      </c>
      <c r="AG1027" t="s">
        <v>6615</v>
      </c>
      <c r="AH1027" t="s">
        <v>53</v>
      </c>
      <c r="AJ1027" t="s">
        <v>50</v>
      </c>
      <c r="AO1027" t="s">
        <v>55</v>
      </c>
      <c r="AP1027" s="1">
        <v>45712.615972222222</v>
      </c>
    </row>
    <row r="1028" spans="1:43" x14ac:dyDescent="0.35">
      <c r="A1028" t="s">
        <v>1818</v>
      </c>
      <c r="B1028" t="s">
        <v>1815</v>
      </c>
      <c r="C1028" t="s">
        <v>1816</v>
      </c>
      <c r="F1028">
        <v>17196719449</v>
      </c>
      <c r="H1028" t="s">
        <v>1818</v>
      </c>
      <c r="N1028" t="s">
        <v>94</v>
      </c>
      <c r="P1028" t="s">
        <v>49</v>
      </c>
      <c r="U1028" s="1">
        <v>45593</v>
      </c>
      <c r="V1028" s="1">
        <v>45593</v>
      </c>
      <c r="W1028" s="1">
        <v>45593.706944444442</v>
      </c>
      <c r="X1028" s="1">
        <v>45593.706944444442</v>
      </c>
      <c r="AC1028" t="s">
        <v>50</v>
      </c>
      <c r="AD1028">
        <v>1000000001</v>
      </c>
      <c r="AE1028" s="1">
        <v>39973.351388888892</v>
      </c>
      <c r="AF1028" t="s">
        <v>51</v>
      </c>
      <c r="AG1028" t="s">
        <v>6616</v>
      </c>
      <c r="AH1028" t="s">
        <v>53</v>
      </c>
      <c r="AJ1028" t="s">
        <v>50</v>
      </c>
      <c r="AK1028" t="s">
        <v>54</v>
      </c>
      <c r="AO1028" t="s">
        <v>67</v>
      </c>
    </row>
    <row r="1029" spans="1:43" x14ac:dyDescent="0.35">
      <c r="A1029" t="s">
        <v>6617</v>
      </c>
      <c r="B1029" t="s">
        <v>1070</v>
      </c>
      <c r="C1029" t="s">
        <v>5777</v>
      </c>
      <c r="F1029">
        <v>14054187725</v>
      </c>
      <c r="H1029" t="s">
        <v>6617</v>
      </c>
      <c r="J1029" t="s">
        <v>6618</v>
      </c>
      <c r="K1029" t="s">
        <v>6619</v>
      </c>
      <c r="M1029" t="s">
        <v>6620</v>
      </c>
      <c r="N1029" t="s">
        <v>811</v>
      </c>
      <c r="O1029">
        <v>73134</v>
      </c>
      <c r="P1029" t="s">
        <v>49</v>
      </c>
      <c r="U1029" s="1">
        <v>45593</v>
      </c>
      <c r="V1029" s="1">
        <v>45593</v>
      </c>
      <c r="W1029" s="1">
        <v>45593.548611111109</v>
      </c>
      <c r="X1029" s="1">
        <v>45593.548611111109</v>
      </c>
      <c r="AC1029" t="s">
        <v>50</v>
      </c>
      <c r="AD1029">
        <v>2969942911</v>
      </c>
      <c r="AE1029" s="1">
        <v>43837.404861111114</v>
      </c>
      <c r="AG1029" t="s">
        <v>6621</v>
      </c>
      <c r="AH1029" t="s">
        <v>53</v>
      </c>
      <c r="AJ1029" t="s">
        <v>50</v>
      </c>
      <c r="AK1029" t="s">
        <v>54</v>
      </c>
      <c r="AO1029" t="s">
        <v>55</v>
      </c>
    </row>
    <row r="1030" spans="1:43" x14ac:dyDescent="0.35">
      <c r="A1030">
        <v>388534</v>
      </c>
      <c r="B1030" t="s">
        <v>625</v>
      </c>
      <c r="C1030" t="s">
        <v>6622</v>
      </c>
      <c r="F1030" t="s">
        <v>460</v>
      </c>
      <c r="H1030" t="s">
        <v>461</v>
      </c>
      <c r="J1030" t="s">
        <v>462</v>
      </c>
      <c r="M1030" t="s">
        <v>463</v>
      </c>
      <c r="N1030" t="s">
        <v>94</v>
      </c>
      <c r="O1030">
        <v>80929</v>
      </c>
      <c r="P1030" t="s">
        <v>49</v>
      </c>
      <c r="U1030" s="1">
        <v>45593</v>
      </c>
      <c r="V1030" s="1">
        <v>45593</v>
      </c>
      <c r="W1030" s="1">
        <v>45616.65</v>
      </c>
      <c r="X1030" s="1">
        <v>45616.65</v>
      </c>
      <c r="AC1030" t="s">
        <v>50</v>
      </c>
      <c r="AD1030">
        <v>2969543968</v>
      </c>
      <c r="AE1030" s="1">
        <v>40032.470138888886</v>
      </c>
      <c r="AF1030" t="s">
        <v>464</v>
      </c>
      <c r="AG1030" t="s">
        <v>6623</v>
      </c>
      <c r="AH1030" t="s">
        <v>53</v>
      </c>
      <c r="AJ1030" t="s">
        <v>50</v>
      </c>
      <c r="AO1030" t="s">
        <v>412</v>
      </c>
    </row>
    <row r="1031" spans="1:43" x14ac:dyDescent="0.35">
      <c r="A1031">
        <v>388476</v>
      </c>
      <c r="B1031" t="s">
        <v>5910</v>
      </c>
      <c r="C1031" t="s">
        <v>6624</v>
      </c>
      <c r="F1031" t="s">
        <v>460</v>
      </c>
      <c r="H1031" t="s">
        <v>6625</v>
      </c>
      <c r="J1031" t="s">
        <v>462</v>
      </c>
      <c r="M1031" t="s">
        <v>463</v>
      </c>
      <c r="N1031" t="s">
        <v>94</v>
      </c>
      <c r="O1031">
        <v>80906</v>
      </c>
      <c r="P1031" t="s">
        <v>49</v>
      </c>
      <c r="U1031" s="1">
        <v>45593</v>
      </c>
      <c r="V1031" s="1">
        <v>45593</v>
      </c>
      <c r="W1031" s="1">
        <v>45616.65</v>
      </c>
      <c r="X1031" s="1">
        <v>45616.65</v>
      </c>
      <c r="AC1031" t="s">
        <v>50</v>
      </c>
      <c r="AD1031">
        <v>2969543968</v>
      </c>
      <c r="AE1031" s="1">
        <v>40032.470138888886</v>
      </c>
      <c r="AF1031" t="s">
        <v>464</v>
      </c>
      <c r="AG1031" t="s">
        <v>6626</v>
      </c>
      <c r="AH1031" t="s">
        <v>53</v>
      </c>
      <c r="AJ1031" t="s">
        <v>50</v>
      </c>
      <c r="AO1031" t="s">
        <v>412</v>
      </c>
    </row>
    <row r="1032" spans="1:43" x14ac:dyDescent="0.35">
      <c r="A1032" t="s">
        <v>6627</v>
      </c>
      <c r="B1032" t="s">
        <v>6628</v>
      </c>
      <c r="C1032" t="s">
        <v>513</v>
      </c>
      <c r="F1032">
        <v>19704182732</v>
      </c>
      <c r="H1032" t="s">
        <v>6627</v>
      </c>
      <c r="K1032" t="s">
        <v>6629</v>
      </c>
      <c r="M1032" t="s">
        <v>6630</v>
      </c>
      <c r="N1032" t="s">
        <v>94</v>
      </c>
      <c r="O1032">
        <v>80424</v>
      </c>
      <c r="P1032" t="s">
        <v>49</v>
      </c>
      <c r="U1032" s="1">
        <v>45593</v>
      </c>
      <c r="V1032" s="1">
        <v>45593</v>
      </c>
      <c r="W1032" s="1">
        <v>45593.679166666669</v>
      </c>
      <c r="X1032" s="1">
        <v>45593.679166666669</v>
      </c>
      <c r="AC1032" t="s">
        <v>50</v>
      </c>
      <c r="AD1032">
        <v>1000000001</v>
      </c>
      <c r="AE1032" s="1">
        <v>39973.351388888892</v>
      </c>
      <c r="AF1032" t="s">
        <v>51</v>
      </c>
      <c r="AG1032" t="s">
        <v>6631</v>
      </c>
      <c r="AH1032" t="s">
        <v>53</v>
      </c>
      <c r="AJ1032" t="s">
        <v>50</v>
      </c>
      <c r="AK1032" t="s">
        <v>54</v>
      </c>
      <c r="AO1032" t="s">
        <v>67</v>
      </c>
    </row>
    <row r="1033" spans="1:43" x14ac:dyDescent="0.35">
      <c r="A1033" t="s">
        <v>6632</v>
      </c>
      <c r="B1033" t="s">
        <v>6633</v>
      </c>
      <c r="C1033" t="s">
        <v>6634</v>
      </c>
      <c r="F1033">
        <v>19707618581</v>
      </c>
      <c r="H1033" t="s">
        <v>6632</v>
      </c>
      <c r="J1033" t="s">
        <v>6635</v>
      </c>
      <c r="K1033" t="s">
        <v>6636</v>
      </c>
      <c r="M1033" t="s">
        <v>2946</v>
      </c>
      <c r="N1033" t="s">
        <v>94</v>
      </c>
      <c r="O1033">
        <v>80477</v>
      </c>
      <c r="P1033" t="s">
        <v>49</v>
      </c>
      <c r="U1033" s="1">
        <v>45593</v>
      </c>
      <c r="V1033" s="1">
        <v>45593</v>
      </c>
      <c r="W1033" s="1">
        <v>45593.618055555555</v>
      </c>
      <c r="X1033" s="1">
        <v>45593.618055555555</v>
      </c>
      <c r="AC1033" t="s">
        <v>50</v>
      </c>
      <c r="AD1033">
        <v>2974168563</v>
      </c>
      <c r="AE1033" s="1">
        <v>45385.050694444442</v>
      </c>
      <c r="AF1033" t="s">
        <v>6637</v>
      </c>
      <c r="AG1033" t="s">
        <v>6638</v>
      </c>
      <c r="AH1033" t="s">
        <v>53</v>
      </c>
      <c r="AJ1033" t="s">
        <v>50</v>
      </c>
      <c r="AK1033" t="s">
        <v>54</v>
      </c>
      <c r="AO1033" t="s">
        <v>55</v>
      </c>
      <c r="AP1033" s="1">
        <v>45593.681944444441</v>
      </c>
      <c r="AQ1033" s="1">
        <v>45593.660416666666</v>
      </c>
    </row>
    <row r="1034" spans="1:43" x14ac:dyDescent="0.35">
      <c r="A1034" t="s">
        <v>6639</v>
      </c>
      <c r="B1034" t="s">
        <v>1087</v>
      </c>
      <c r="C1034" t="s">
        <v>6640</v>
      </c>
      <c r="F1034">
        <v>19707790361</v>
      </c>
      <c r="H1034" t="s">
        <v>6639</v>
      </c>
      <c r="K1034" t="s">
        <v>6641</v>
      </c>
      <c r="M1034" t="s">
        <v>212</v>
      </c>
      <c r="N1034" t="s">
        <v>94</v>
      </c>
      <c r="O1034">
        <v>80221</v>
      </c>
      <c r="P1034" t="s">
        <v>49</v>
      </c>
      <c r="U1034" s="1">
        <v>45593</v>
      </c>
      <c r="V1034" s="1">
        <v>45593</v>
      </c>
      <c r="W1034" s="1">
        <v>45593.36041666667</v>
      </c>
      <c r="X1034" s="1">
        <v>45593.36041666667</v>
      </c>
      <c r="AC1034" t="s">
        <v>50</v>
      </c>
      <c r="AD1034">
        <v>1000000001</v>
      </c>
      <c r="AE1034" s="1">
        <v>39973.351388888892</v>
      </c>
      <c r="AF1034" t="s">
        <v>51</v>
      </c>
      <c r="AG1034" t="s">
        <v>6642</v>
      </c>
      <c r="AH1034" t="s">
        <v>53</v>
      </c>
      <c r="AJ1034" t="s">
        <v>50</v>
      </c>
      <c r="AK1034" t="s">
        <v>54</v>
      </c>
      <c r="AO1034" t="s">
        <v>67</v>
      </c>
    </row>
    <row r="1035" spans="1:43" x14ac:dyDescent="0.35">
      <c r="A1035" t="s">
        <v>6643</v>
      </c>
      <c r="B1035" t="s">
        <v>6644</v>
      </c>
      <c r="C1035" t="s">
        <v>6645</v>
      </c>
      <c r="F1035">
        <v>13036666657</v>
      </c>
      <c r="H1035" t="s">
        <v>6643</v>
      </c>
      <c r="J1035" t="s">
        <v>6646</v>
      </c>
      <c r="K1035" t="s">
        <v>6647</v>
      </c>
      <c r="M1035" t="s">
        <v>6648</v>
      </c>
      <c r="N1035" t="s">
        <v>94</v>
      </c>
      <c r="O1035">
        <v>80516</v>
      </c>
      <c r="P1035" t="s">
        <v>49</v>
      </c>
      <c r="U1035" s="1">
        <v>45593</v>
      </c>
      <c r="V1035" s="1">
        <v>45593</v>
      </c>
      <c r="W1035" s="1">
        <v>45593.592361111114</v>
      </c>
      <c r="X1035" s="1">
        <v>45593.592361111114</v>
      </c>
      <c r="AC1035" t="s">
        <v>50</v>
      </c>
      <c r="AD1035">
        <v>2969476288</v>
      </c>
      <c r="AE1035" s="1">
        <v>37210</v>
      </c>
      <c r="AF1035" t="s">
        <v>6649</v>
      </c>
      <c r="AG1035" t="s">
        <v>6650</v>
      </c>
      <c r="AH1035" t="s">
        <v>53</v>
      </c>
      <c r="AJ1035" t="s">
        <v>50</v>
      </c>
      <c r="AO1035" t="s">
        <v>55</v>
      </c>
      <c r="AP1035" s="1">
        <v>45593.579861111109</v>
      </c>
    </row>
    <row r="1036" spans="1:43" x14ac:dyDescent="0.35">
      <c r="A1036" t="s">
        <v>6651</v>
      </c>
      <c r="B1036" t="s">
        <v>765</v>
      </c>
      <c r="C1036" t="s">
        <v>219</v>
      </c>
      <c r="F1036" t="s">
        <v>6652</v>
      </c>
      <c r="H1036" t="s">
        <v>6651</v>
      </c>
      <c r="J1036" t="s">
        <v>6653</v>
      </c>
      <c r="K1036" t="s">
        <v>6654</v>
      </c>
      <c r="M1036" t="s">
        <v>3922</v>
      </c>
      <c r="N1036" t="s">
        <v>1146</v>
      </c>
      <c r="O1036">
        <v>75460</v>
      </c>
      <c r="P1036" t="s">
        <v>49</v>
      </c>
      <c r="U1036" s="1">
        <v>45593</v>
      </c>
      <c r="V1036" s="1">
        <v>45593</v>
      </c>
      <c r="W1036" s="1">
        <v>45593</v>
      </c>
      <c r="X1036" s="1">
        <v>45593</v>
      </c>
      <c r="AC1036" t="s">
        <v>50</v>
      </c>
      <c r="AD1036">
        <v>2969506030</v>
      </c>
      <c r="AE1036" s="1">
        <v>38097.646527777775</v>
      </c>
      <c r="AG1036" t="s">
        <v>6655</v>
      </c>
      <c r="AH1036" t="s">
        <v>53</v>
      </c>
      <c r="AJ1036" t="s">
        <v>50</v>
      </c>
      <c r="AO1036" t="s">
        <v>55</v>
      </c>
      <c r="AP1036" s="1">
        <v>45710.427777777775</v>
      </c>
    </row>
    <row r="1037" spans="1:43" x14ac:dyDescent="0.35">
      <c r="A1037" t="s">
        <v>6656</v>
      </c>
      <c r="B1037" t="s">
        <v>6657</v>
      </c>
      <c r="C1037" t="s">
        <v>6658</v>
      </c>
      <c r="F1037">
        <v>19703016038</v>
      </c>
      <c r="H1037" t="s">
        <v>6656</v>
      </c>
      <c r="J1037" t="s">
        <v>6659</v>
      </c>
      <c r="K1037" t="s">
        <v>6660</v>
      </c>
      <c r="M1037" t="s">
        <v>1755</v>
      </c>
      <c r="N1037" t="s">
        <v>94</v>
      </c>
      <c r="O1037">
        <v>80631</v>
      </c>
      <c r="P1037" t="s">
        <v>49</v>
      </c>
      <c r="U1037" s="1">
        <v>45593</v>
      </c>
      <c r="V1037" s="1">
        <v>45593</v>
      </c>
      <c r="W1037" s="1">
        <v>45593.634027777778</v>
      </c>
      <c r="X1037" s="1">
        <v>45593.634027777778</v>
      </c>
      <c r="AC1037" t="s">
        <v>50</v>
      </c>
      <c r="AD1037">
        <v>2969680423</v>
      </c>
      <c r="AE1037" s="1">
        <v>42265.375694444447</v>
      </c>
      <c r="AF1037" t="s">
        <v>6661</v>
      </c>
      <c r="AG1037" t="s">
        <v>6662</v>
      </c>
      <c r="AH1037" t="s">
        <v>53</v>
      </c>
      <c r="AJ1037" t="s">
        <v>50</v>
      </c>
      <c r="AO1037" t="s">
        <v>55</v>
      </c>
      <c r="AP1037" s="1">
        <v>45593.675694444442</v>
      </c>
      <c r="AQ1037" s="1">
        <v>45593.672222222223</v>
      </c>
    </row>
    <row r="1038" spans="1:43" x14ac:dyDescent="0.35">
      <c r="A1038" t="s">
        <v>6663</v>
      </c>
      <c r="B1038" t="s">
        <v>6657</v>
      </c>
      <c r="C1038" t="s">
        <v>6658</v>
      </c>
      <c r="F1038">
        <v>19703016038</v>
      </c>
      <c r="H1038" t="s">
        <v>6664</v>
      </c>
      <c r="J1038" t="s">
        <v>6665</v>
      </c>
      <c r="K1038" t="s">
        <v>6660</v>
      </c>
      <c r="M1038" t="s">
        <v>1755</v>
      </c>
      <c r="N1038" t="s">
        <v>94</v>
      </c>
      <c r="O1038">
        <v>80631</v>
      </c>
      <c r="P1038" t="s">
        <v>49</v>
      </c>
      <c r="U1038" s="1">
        <v>45593</v>
      </c>
      <c r="V1038" s="1">
        <v>45593</v>
      </c>
      <c r="W1038" s="1">
        <v>45593.634027777778</v>
      </c>
      <c r="X1038" s="1">
        <v>45593.634027777778</v>
      </c>
      <c r="AC1038" t="s">
        <v>50</v>
      </c>
      <c r="AD1038">
        <v>2974096696</v>
      </c>
      <c r="AE1038" s="1">
        <v>45354.936805555553</v>
      </c>
      <c r="AF1038" t="s">
        <v>6666</v>
      </c>
      <c r="AG1038" t="s">
        <v>6667</v>
      </c>
      <c r="AH1038" t="s">
        <v>53</v>
      </c>
      <c r="AJ1038" t="s">
        <v>50</v>
      </c>
      <c r="AO1038" t="s">
        <v>55</v>
      </c>
      <c r="AP1038" s="1">
        <v>45593.681944444441</v>
      </c>
      <c r="AQ1038" s="1">
        <v>45593.681250000001</v>
      </c>
    </row>
    <row r="1039" spans="1:43" x14ac:dyDescent="0.35">
      <c r="A1039" t="s">
        <v>6668</v>
      </c>
      <c r="B1039" t="s">
        <v>6669</v>
      </c>
      <c r="C1039" t="s">
        <v>6670</v>
      </c>
      <c r="F1039">
        <v>17202102506</v>
      </c>
      <c r="H1039" t="s">
        <v>6668</v>
      </c>
      <c r="K1039" t="s">
        <v>6671</v>
      </c>
      <c r="M1039" t="s">
        <v>6672</v>
      </c>
      <c r="N1039" t="s">
        <v>94</v>
      </c>
      <c r="O1039">
        <v>80233</v>
      </c>
      <c r="P1039" t="s">
        <v>49</v>
      </c>
      <c r="U1039" s="1">
        <v>45594</v>
      </c>
      <c r="V1039" s="1">
        <v>45594</v>
      </c>
      <c r="W1039" s="1">
        <v>45594.561805555553</v>
      </c>
      <c r="X1039" s="1">
        <v>45594.561805555553</v>
      </c>
      <c r="AC1039" t="s">
        <v>50</v>
      </c>
      <c r="AD1039">
        <v>1000000001</v>
      </c>
      <c r="AE1039" s="1">
        <v>39973.351388888892</v>
      </c>
      <c r="AF1039" t="s">
        <v>51</v>
      </c>
      <c r="AG1039" t="s">
        <v>6673</v>
      </c>
      <c r="AH1039" t="s">
        <v>53</v>
      </c>
      <c r="AJ1039" t="s">
        <v>50</v>
      </c>
      <c r="AK1039" t="s">
        <v>54</v>
      </c>
      <c r="AO1039" t="s">
        <v>55</v>
      </c>
      <c r="AP1039" s="1">
        <v>45594.602777777778</v>
      </c>
    </row>
    <row r="1040" spans="1:43" x14ac:dyDescent="0.35">
      <c r="A1040" t="s">
        <v>6674</v>
      </c>
      <c r="B1040" t="s">
        <v>2447</v>
      </c>
      <c r="C1040" t="s">
        <v>6675</v>
      </c>
      <c r="F1040">
        <v>17203711940</v>
      </c>
      <c r="H1040" t="s">
        <v>6674</v>
      </c>
      <c r="J1040" t="s">
        <v>6676</v>
      </c>
      <c r="K1040" t="s">
        <v>6677</v>
      </c>
      <c r="M1040" t="s">
        <v>2056</v>
      </c>
      <c r="N1040" t="s">
        <v>94</v>
      </c>
      <c r="O1040">
        <v>80640</v>
      </c>
      <c r="P1040" t="s">
        <v>49</v>
      </c>
      <c r="U1040" s="1">
        <v>45594</v>
      </c>
      <c r="V1040" s="1">
        <v>45594</v>
      </c>
      <c r="W1040" s="1">
        <v>45594.415277777778</v>
      </c>
      <c r="X1040" s="1">
        <v>45594.415277777778</v>
      </c>
      <c r="AC1040" t="s">
        <v>50</v>
      </c>
      <c r="AD1040">
        <v>2972041862</v>
      </c>
      <c r="AE1040" s="1">
        <v>44530.472222222219</v>
      </c>
      <c r="AF1040" t="s">
        <v>6678</v>
      </c>
      <c r="AG1040" t="s">
        <v>6679</v>
      </c>
      <c r="AH1040" t="s">
        <v>53</v>
      </c>
      <c r="AJ1040" t="s">
        <v>50</v>
      </c>
      <c r="AO1040" t="s">
        <v>55</v>
      </c>
      <c r="AP1040" s="1">
        <v>45594.435416666667</v>
      </c>
      <c r="AQ1040" s="1">
        <v>45594.430555555555</v>
      </c>
    </row>
    <row r="1041" spans="1:43" x14ac:dyDescent="0.35">
      <c r="A1041" t="s">
        <v>6680</v>
      </c>
      <c r="B1041" t="s">
        <v>6681</v>
      </c>
      <c r="C1041" t="s">
        <v>6682</v>
      </c>
      <c r="F1041">
        <v>15053036493</v>
      </c>
      <c r="H1041" t="s">
        <v>6680</v>
      </c>
      <c r="J1041" t="s">
        <v>6683</v>
      </c>
      <c r="K1041" t="s">
        <v>6684</v>
      </c>
      <c r="M1041" t="s">
        <v>6685</v>
      </c>
      <c r="N1041" t="s">
        <v>223</v>
      </c>
      <c r="O1041">
        <v>87560</v>
      </c>
      <c r="P1041" t="s">
        <v>49</v>
      </c>
      <c r="U1041" s="1">
        <v>45594</v>
      </c>
      <c r="V1041" s="1">
        <v>45594</v>
      </c>
      <c r="W1041" s="1">
        <v>45594.80972222222</v>
      </c>
      <c r="X1041" s="1">
        <v>45594.80972222222</v>
      </c>
      <c r="AC1041" t="s">
        <v>50</v>
      </c>
      <c r="AD1041">
        <v>1000000001</v>
      </c>
      <c r="AE1041" s="1">
        <v>39973.351388888892</v>
      </c>
      <c r="AF1041" t="s">
        <v>51</v>
      </c>
      <c r="AG1041" t="s">
        <v>6686</v>
      </c>
      <c r="AH1041" t="s">
        <v>53</v>
      </c>
      <c r="AJ1041" t="s">
        <v>50</v>
      </c>
      <c r="AK1041" t="s">
        <v>54</v>
      </c>
      <c r="AO1041" t="s">
        <v>67</v>
      </c>
    </row>
    <row r="1042" spans="1:43" x14ac:dyDescent="0.35">
      <c r="A1042" t="s">
        <v>6687</v>
      </c>
      <c r="B1042" t="s">
        <v>4814</v>
      </c>
      <c r="C1042" t="s">
        <v>4495</v>
      </c>
      <c r="F1042">
        <v>13036196268</v>
      </c>
      <c r="H1042" t="s">
        <v>6687</v>
      </c>
      <c r="J1042" t="s">
        <v>6688</v>
      </c>
      <c r="K1042" t="s">
        <v>6689</v>
      </c>
      <c r="M1042" t="s">
        <v>3842</v>
      </c>
      <c r="N1042" t="s">
        <v>223</v>
      </c>
      <c r="O1042">
        <v>88260</v>
      </c>
      <c r="P1042" t="s">
        <v>49</v>
      </c>
      <c r="U1042" s="1">
        <v>45594</v>
      </c>
      <c r="V1042" s="1">
        <v>45594</v>
      </c>
      <c r="W1042" s="1">
        <v>45594.425694444442</v>
      </c>
      <c r="X1042" s="1">
        <v>45594.425694444442</v>
      </c>
      <c r="AC1042" t="s">
        <v>50</v>
      </c>
      <c r="AD1042">
        <v>2975109953</v>
      </c>
      <c r="AE1042" s="1">
        <v>45594.454861111109</v>
      </c>
      <c r="AF1042" t="s">
        <v>6690</v>
      </c>
      <c r="AG1042" t="s">
        <v>6691</v>
      </c>
      <c r="AH1042" t="s">
        <v>53</v>
      </c>
      <c r="AJ1042" t="s">
        <v>50</v>
      </c>
      <c r="AK1042" t="s">
        <v>54</v>
      </c>
      <c r="AO1042" t="s">
        <v>55</v>
      </c>
      <c r="AP1042" s="1">
        <v>45690.987500000003</v>
      </c>
      <c r="AQ1042" s="1">
        <v>45594.6</v>
      </c>
    </row>
    <row r="1043" spans="1:43" x14ac:dyDescent="0.35">
      <c r="A1043" t="s">
        <v>6692</v>
      </c>
      <c r="B1043" t="s">
        <v>6693</v>
      </c>
      <c r="C1043" t="s">
        <v>1052</v>
      </c>
      <c r="H1043" t="s">
        <v>6692</v>
      </c>
      <c r="J1043" t="s">
        <v>6694</v>
      </c>
      <c r="U1043" s="1">
        <v>45594</v>
      </c>
      <c r="V1043" s="1">
        <v>45594</v>
      </c>
      <c r="W1043" s="1">
        <v>45594.556250000001</v>
      </c>
      <c r="X1043" s="1">
        <v>45594.556250000001</v>
      </c>
      <c r="AC1043" t="s">
        <v>50</v>
      </c>
      <c r="AD1043">
        <v>2969933686</v>
      </c>
      <c r="AE1043" s="1">
        <v>43801.558333333334</v>
      </c>
      <c r="AF1043" t="s">
        <v>6695</v>
      </c>
      <c r="AG1043" t="s">
        <v>6696</v>
      </c>
      <c r="AH1043" t="s">
        <v>53</v>
      </c>
      <c r="AJ1043" t="s">
        <v>50</v>
      </c>
      <c r="AO1043" t="s">
        <v>412</v>
      </c>
      <c r="AP1043" s="1">
        <v>45594.545138888891</v>
      </c>
      <c r="AQ1043" s="1">
        <v>45594.561111111114</v>
      </c>
    </row>
    <row r="1044" spans="1:43" x14ac:dyDescent="0.35">
      <c r="A1044" t="s">
        <v>6697</v>
      </c>
      <c r="B1044" t="s">
        <v>6698</v>
      </c>
      <c r="C1044" t="s">
        <v>1828</v>
      </c>
      <c r="F1044">
        <v>13036594562</v>
      </c>
      <c r="H1044" t="s">
        <v>6697</v>
      </c>
      <c r="J1044" t="s">
        <v>2938</v>
      </c>
      <c r="K1044" t="s">
        <v>2939</v>
      </c>
      <c r="M1044" t="s">
        <v>2306</v>
      </c>
      <c r="N1044" t="s">
        <v>94</v>
      </c>
      <c r="O1044">
        <v>80601</v>
      </c>
      <c r="P1044" t="s">
        <v>49</v>
      </c>
      <c r="U1044" s="1">
        <v>45594</v>
      </c>
      <c r="V1044" s="1">
        <v>45594</v>
      </c>
      <c r="W1044" s="1">
        <v>45594.581250000003</v>
      </c>
      <c r="X1044" s="1">
        <v>45594.581250000003</v>
      </c>
      <c r="AC1044" t="s">
        <v>50</v>
      </c>
      <c r="AD1044">
        <v>2969720013</v>
      </c>
      <c r="AE1044" s="1">
        <v>42739.461111111108</v>
      </c>
      <c r="AF1044" t="s">
        <v>2940</v>
      </c>
      <c r="AG1044" t="s">
        <v>6699</v>
      </c>
      <c r="AH1044" t="s">
        <v>53</v>
      </c>
      <c r="AJ1044" t="s">
        <v>50</v>
      </c>
      <c r="AO1044" t="s">
        <v>55</v>
      </c>
      <c r="AP1044" s="1">
        <v>45740.336805555555</v>
      </c>
    </row>
    <row r="1045" spans="1:43" x14ac:dyDescent="0.35">
      <c r="A1045" t="s">
        <v>6700</v>
      </c>
      <c r="B1045" t="s">
        <v>6701</v>
      </c>
      <c r="C1045" t="s">
        <v>6702</v>
      </c>
      <c r="F1045">
        <v>17203411405</v>
      </c>
      <c r="H1045" t="s">
        <v>6703</v>
      </c>
      <c r="J1045" t="s">
        <v>6704</v>
      </c>
      <c r="K1045" t="s">
        <v>6705</v>
      </c>
      <c r="M1045" t="s">
        <v>1067</v>
      </c>
      <c r="N1045" t="s">
        <v>94</v>
      </c>
      <c r="O1045">
        <v>80012</v>
      </c>
      <c r="P1045" t="s">
        <v>49</v>
      </c>
      <c r="U1045" s="1">
        <v>45594</v>
      </c>
      <c r="V1045" s="1">
        <v>45594</v>
      </c>
      <c r="W1045" s="1">
        <v>45594.443055555559</v>
      </c>
      <c r="X1045" s="1">
        <v>45594.443055555559</v>
      </c>
      <c r="AC1045" t="s">
        <v>50</v>
      </c>
      <c r="AD1045">
        <v>2974092526</v>
      </c>
      <c r="AE1045" s="1">
        <v>45350.087500000001</v>
      </c>
      <c r="AF1045" t="s">
        <v>6706</v>
      </c>
      <c r="AG1045" t="s">
        <v>6707</v>
      </c>
      <c r="AH1045" t="s">
        <v>53</v>
      </c>
      <c r="AJ1045" t="s">
        <v>50</v>
      </c>
      <c r="AO1045" t="s">
        <v>412</v>
      </c>
      <c r="AP1045" s="1">
        <v>45594.456250000003</v>
      </c>
      <c r="AQ1045" s="1">
        <v>45594.445833333331</v>
      </c>
    </row>
    <row r="1046" spans="1:43" x14ac:dyDescent="0.35">
      <c r="A1046" t="s">
        <v>6708</v>
      </c>
      <c r="B1046" t="s">
        <v>6709</v>
      </c>
      <c r="C1046" t="s">
        <v>4799</v>
      </c>
      <c r="F1046">
        <v>13037100543</v>
      </c>
      <c r="H1046" t="s">
        <v>6708</v>
      </c>
      <c r="J1046" t="s">
        <v>6710</v>
      </c>
      <c r="K1046" t="s">
        <v>6711</v>
      </c>
      <c r="M1046" t="s">
        <v>212</v>
      </c>
      <c r="N1046" t="s">
        <v>94</v>
      </c>
      <c r="O1046">
        <v>80221</v>
      </c>
      <c r="P1046" t="s">
        <v>49</v>
      </c>
      <c r="U1046" s="1">
        <v>45594</v>
      </c>
      <c r="V1046" s="1">
        <v>45594</v>
      </c>
      <c r="W1046" s="1">
        <v>45594.679166666669</v>
      </c>
      <c r="X1046" s="1">
        <v>45594.679166666669</v>
      </c>
      <c r="AC1046" t="s">
        <v>50</v>
      </c>
      <c r="AD1046">
        <v>2972408336</v>
      </c>
      <c r="AE1046" s="1">
        <v>44977.395833333336</v>
      </c>
      <c r="AF1046" t="s">
        <v>6712</v>
      </c>
      <c r="AG1046" t="s">
        <v>6713</v>
      </c>
      <c r="AH1046" t="s">
        <v>53</v>
      </c>
      <c r="AJ1046" t="s">
        <v>50</v>
      </c>
      <c r="AK1046" t="s">
        <v>54</v>
      </c>
      <c r="AO1046" t="s">
        <v>55</v>
      </c>
      <c r="AP1046" s="1">
        <v>45594.727083333331</v>
      </c>
      <c r="AQ1046" s="1">
        <v>45594.724999999999</v>
      </c>
    </row>
    <row r="1047" spans="1:43" x14ac:dyDescent="0.35">
      <c r="A1047" t="s">
        <v>6714</v>
      </c>
      <c r="B1047" t="s">
        <v>6715</v>
      </c>
      <c r="C1047" t="s">
        <v>1595</v>
      </c>
      <c r="F1047">
        <v>17203150463</v>
      </c>
      <c r="H1047" t="s">
        <v>6716</v>
      </c>
      <c r="J1047" t="s">
        <v>6717</v>
      </c>
      <c r="K1047" t="s">
        <v>6718</v>
      </c>
      <c r="M1047" t="s">
        <v>6719</v>
      </c>
      <c r="N1047" t="s">
        <v>94</v>
      </c>
      <c r="O1047">
        <v>80603</v>
      </c>
      <c r="P1047" t="s">
        <v>49</v>
      </c>
      <c r="U1047" s="1">
        <v>45594</v>
      </c>
      <c r="V1047" s="1">
        <v>45594</v>
      </c>
      <c r="W1047" s="1">
        <v>45594.68472222222</v>
      </c>
      <c r="X1047" s="1">
        <v>45594.68472222222</v>
      </c>
      <c r="AC1047" t="s">
        <v>50</v>
      </c>
      <c r="AD1047">
        <v>2969754980</v>
      </c>
      <c r="AE1047" s="1">
        <v>42970.517361111109</v>
      </c>
      <c r="AF1047" t="s">
        <v>6720</v>
      </c>
      <c r="AG1047" t="s">
        <v>6721</v>
      </c>
      <c r="AH1047" t="s">
        <v>53</v>
      </c>
      <c r="AJ1047" t="s">
        <v>50</v>
      </c>
      <c r="AK1047" t="s">
        <v>54</v>
      </c>
      <c r="AO1047" t="s">
        <v>55</v>
      </c>
    </row>
    <row r="1048" spans="1:43" x14ac:dyDescent="0.35">
      <c r="A1048" t="s">
        <v>6722</v>
      </c>
      <c r="B1048" t="s">
        <v>2235</v>
      </c>
      <c r="C1048" t="s">
        <v>1950</v>
      </c>
      <c r="F1048">
        <v>15755192893</v>
      </c>
      <c r="H1048" t="s">
        <v>6722</v>
      </c>
      <c r="J1048" t="s">
        <v>6723</v>
      </c>
      <c r="K1048" t="s">
        <v>6724</v>
      </c>
      <c r="M1048" t="s">
        <v>3129</v>
      </c>
      <c r="N1048" t="s">
        <v>223</v>
      </c>
      <c r="O1048">
        <v>88061</v>
      </c>
      <c r="P1048" t="s">
        <v>49</v>
      </c>
      <c r="U1048" s="1">
        <v>45594</v>
      </c>
      <c r="V1048" s="1">
        <v>45594</v>
      </c>
      <c r="W1048" s="1">
        <v>45594.663888888892</v>
      </c>
      <c r="X1048" s="1">
        <v>45594.663888888892</v>
      </c>
      <c r="AC1048" t="s">
        <v>50</v>
      </c>
      <c r="AD1048">
        <v>2973851228</v>
      </c>
      <c r="AE1048" s="1">
        <v>45239.359722222223</v>
      </c>
      <c r="AF1048" t="s">
        <v>6725</v>
      </c>
      <c r="AG1048" t="s">
        <v>6726</v>
      </c>
      <c r="AH1048" t="s">
        <v>53</v>
      </c>
      <c r="AJ1048" t="s">
        <v>50</v>
      </c>
      <c r="AO1048" t="s">
        <v>412</v>
      </c>
      <c r="AP1048" s="1">
        <v>45594.665277777778</v>
      </c>
      <c r="AQ1048" s="1">
        <v>45594.668055555558</v>
      </c>
    </row>
    <row r="1049" spans="1:43" x14ac:dyDescent="0.35">
      <c r="A1049" t="s">
        <v>6727</v>
      </c>
      <c r="B1049" t="s">
        <v>995</v>
      </c>
      <c r="C1049" t="s">
        <v>996</v>
      </c>
      <c r="D1049" t="s">
        <v>6728</v>
      </c>
      <c r="F1049" t="s">
        <v>202</v>
      </c>
      <c r="H1049" t="s">
        <v>6729</v>
      </c>
      <c r="J1049" t="s">
        <v>204</v>
      </c>
      <c r="P1049" t="s">
        <v>49</v>
      </c>
      <c r="U1049" s="1">
        <v>45594</v>
      </c>
      <c r="V1049" s="1">
        <v>45594</v>
      </c>
      <c r="W1049" s="1">
        <v>45595.481249999997</v>
      </c>
      <c r="X1049" s="1">
        <v>45595.481249999997</v>
      </c>
      <c r="AC1049" t="s">
        <v>50</v>
      </c>
      <c r="AD1049">
        <v>1000000000</v>
      </c>
      <c r="AE1049" s="1">
        <v>37295</v>
      </c>
      <c r="AG1049" t="s">
        <v>6730</v>
      </c>
      <c r="AH1049" t="s">
        <v>53</v>
      </c>
      <c r="AJ1049" t="s">
        <v>50</v>
      </c>
      <c r="AO1049" t="s">
        <v>55</v>
      </c>
      <c r="AP1049" s="1">
        <v>45738.405555555553</v>
      </c>
    </row>
    <row r="1050" spans="1:43" x14ac:dyDescent="0.35">
      <c r="A1050" t="s">
        <v>6731</v>
      </c>
      <c r="B1050" t="s">
        <v>6732</v>
      </c>
      <c r="C1050" t="s">
        <v>6733</v>
      </c>
      <c r="F1050">
        <v>19702702660</v>
      </c>
      <c r="H1050" t="s">
        <v>6734</v>
      </c>
      <c r="J1050" t="s">
        <v>6735</v>
      </c>
      <c r="K1050" t="s">
        <v>6736</v>
      </c>
      <c r="M1050" t="s">
        <v>4142</v>
      </c>
      <c r="N1050" t="s">
        <v>94</v>
      </c>
      <c r="O1050">
        <v>81401</v>
      </c>
      <c r="P1050" t="s">
        <v>49</v>
      </c>
      <c r="U1050" s="1">
        <v>45594</v>
      </c>
      <c r="V1050" s="1">
        <v>45594</v>
      </c>
      <c r="W1050" s="1">
        <v>45594.570833333331</v>
      </c>
      <c r="X1050" s="1">
        <v>45594.570833333331</v>
      </c>
      <c r="AC1050" t="s">
        <v>50</v>
      </c>
      <c r="AD1050">
        <v>2972377083</v>
      </c>
      <c r="AE1050" s="1">
        <v>44974.375694444447</v>
      </c>
      <c r="AF1050" t="s">
        <v>6737</v>
      </c>
      <c r="AG1050" t="s">
        <v>6738</v>
      </c>
      <c r="AH1050" t="s">
        <v>53</v>
      </c>
      <c r="AJ1050" t="s">
        <v>50</v>
      </c>
      <c r="AO1050" t="s">
        <v>55</v>
      </c>
      <c r="AP1050" s="1">
        <v>45594.594444444447</v>
      </c>
      <c r="AQ1050" s="1">
        <v>45594.578472222223</v>
      </c>
    </row>
    <row r="1051" spans="1:43" x14ac:dyDescent="0.35">
      <c r="A1051" t="s">
        <v>6739</v>
      </c>
      <c r="B1051" t="s">
        <v>6740</v>
      </c>
      <c r="C1051" t="s">
        <v>6741</v>
      </c>
      <c r="F1051" t="s">
        <v>6742</v>
      </c>
      <c r="H1051" t="s">
        <v>6739</v>
      </c>
      <c r="J1051" t="s">
        <v>6743</v>
      </c>
      <c r="P1051" t="s">
        <v>49</v>
      </c>
      <c r="U1051" s="1">
        <v>45594</v>
      </c>
      <c r="V1051" s="1">
        <v>45594</v>
      </c>
      <c r="W1051" s="1">
        <v>45594.520138888889</v>
      </c>
      <c r="X1051" s="1">
        <v>45594.520138888889</v>
      </c>
      <c r="AC1051" t="s">
        <v>50</v>
      </c>
      <c r="AD1051">
        <v>2972133524</v>
      </c>
      <c r="AE1051" s="1">
        <v>44844.684027777781</v>
      </c>
      <c r="AF1051" t="s">
        <v>6744</v>
      </c>
      <c r="AG1051" t="s">
        <v>6745</v>
      </c>
      <c r="AH1051" t="s">
        <v>53</v>
      </c>
      <c r="AJ1051" t="s">
        <v>50</v>
      </c>
      <c r="AO1051" t="s">
        <v>412</v>
      </c>
      <c r="AP1051" s="1">
        <v>45642.645138888889</v>
      </c>
      <c r="AQ1051" s="1">
        <v>45594.523611111108</v>
      </c>
    </row>
    <row r="1052" spans="1:43" x14ac:dyDescent="0.35">
      <c r="A1052" t="s">
        <v>6746</v>
      </c>
      <c r="B1052" t="s">
        <v>6747</v>
      </c>
      <c r="C1052" t="s">
        <v>6748</v>
      </c>
      <c r="F1052">
        <v>17193188531</v>
      </c>
      <c r="H1052" t="s">
        <v>6746</v>
      </c>
      <c r="J1052" t="s">
        <v>6749</v>
      </c>
      <c r="K1052" t="s">
        <v>6750</v>
      </c>
      <c r="M1052" t="s">
        <v>1427</v>
      </c>
      <c r="N1052" t="s">
        <v>137</v>
      </c>
      <c r="O1052" t="s">
        <v>6751</v>
      </c>
      <c r="P1052" t="s">
        <v>49</v>
      </c>
      <c r="U1052" s="1">
        <v>45594</v>
      </c>
      <c r="V1052" s="1">
        <v>45594</v>
      </c>
      <c r="W1052" s="1">
        <v>45594.515972222223</v>
      </c>
      <c r="X1052" s="1">
        <v>45594.515972222223</v>
      </c>
      <c r="AC1052" t="s">
        <v>50</v>
      </c>
      <c r="AD1052">
        <v>2972032085</v>
      </c>
      <c r="AE1052" s="1">
        <v>44483.293055555558</v>
      </c>
      <c r="AF1052" t="s">
        <v>6752</v>
      </c>
      <c r="AG1052" t="s">
        <v>6753</v>
      </c>
      <c r="AH1052" t="s">
        <v>53</v>
      </c>
      <c r="AJ1052" t="s">
        <v>50</v>
      </c>
      <c r="AK1052" t="s">
        <v>54</v>
      </c>
      <c r="AO1052" t="s">
        <v>55</v>
      </c>
      <c r="AP1052" s="1">
        <v>45631.574999999997</v>
      </c>
    </row>
    <row r="1053" spans="1:43" x14ac:dyDescent="0.35">
      <c r="A1053" t="s">
        <v>6754</v>
      </c>
      <c r="B1053" t="s">
        <v>6755</v>
      </c>
      <c r="C1053" t="s">
        <v>6756</v>
      </c>
      <c r="F1053">
        <v>17193009006</v>
      </c>
      <c r="H1053" t="s">
        <v>6754</v>
      </c>
      <c r="J1053" t="s">
        <v>6749</v>
      </c>
      <c r="K1053" t="s">
        <v>6757</v>
      </c>
      <c r="M1053" t="s">
        <v>304</v>
      </c>
      <c r="N1053" t="s">
        <v>94</v>
      </c>
      <c r="O1053">
        <v>80922</v>
      </c>
      <c r="P1053" t="s">
        <v>49</v>
      </c>
      <c r="U1053" s="1">
        <v>45594</v>
      </c>
      <c r="V1053" s="1">
        <v>45594</v>
      </c>
      <c r="W1053" s="1">
        <v>45594.505555555559</v>
      </c>
      <c r="X1053" s="1">
        <v>45594.505555555559</v>
      </c>
      <c r="AC1053" t="s">
        <v>50</v>
      </c>
      <c r="AD1053">
        <v>2972032085</v>
      </c>
      <c r="AE1053" s="1">
        <v>44483.293055555558</v>
      </c>
      <c r="AF1053" t="s">
        <v>6752</v>
      </c>
      <c r="AG1053" t="s">
        <v>6758</v>
      </c>
      <c r="AH1053" t="s">
        <v>53</v>
      </c>
      <c r="AJ1053" t="s">
        <v>50</v>
      </c>
      <c r="AO1053" t="s">
        <v>55</v>
      </c>
      <c r="AP1053" s="1">
        <v>45734.540277777778</v>
      </c>
      <c r="AQ1053" s="1">
        <v>45734.542361111111</v>
      </c>
    </row>
    <row r="1054" spans="1:43" x14ac:dyDescent="0.35">
      <c r="A1054" t="s">
        <v>6759</v>
      </c>
      <c r="B1054" t="s">
        <v>6760</v>
      </c>
      <c r="C1054" t="s">
        <v>6761</v>
      </c>
      <c r="F1054">
        <v>13035186886</v>
      </c>
      <c r="H1054" t="s">
        <v>6759</v>
      </c>
      <c r="J1054" t="s">
        <v>6762</v>
      </c>
      <c r="K1054" t="s">
        <v>6763</v>
      </c>
      <c r="M1054" t="s">
        <v>6764</v>
      </c>
      <c r="N1054" t="s">
        <v>94</v>
      </c>
      <c r="O1054">
        <v>80504</v>
      </c>
      <c r="P1054" t="s">
        <v>49</v>
      </c>
      <c r="U1054" s="1">
        <v>45594</v>
      </c>
      <c r="V1054" s="1">
        <v>45594</v>
      </c>
      <c r="W1054" s="1">
        <v>45594.67083333333</v>
      </c>
      <c r="X1054" s="1">
        <v>45594.67083333333</v>
      </c>
      <c r="AC1054" t="s">
        <v>50</v>
      </c>
      <c r="AD1054">
        <v>2972074769</v>
      </c>
      <c r="AE1054" s="1">
        <v>44700.470138888886</v>
      </c>
      <c r="AF1054" t="s">
        <v>6765</v>
      </c>
      <c r="AG1054" t="s">
        <v>6766</v>
      </c>
      <c r="AH1054" t="s">
        <v>53</v>
      </c>
      <c r="AJ1054" t="s">
        <v>50</v>
      </c>
      <c r="AK1054" t="s">
        <v>54</v>
      </c>
      <c r="AO1054" t="s">
        <v>55</v>
      </c>
      <c r="AP1054" s="1">
        <v>45594.681250000001</v>
      </c>
      <c r="AQ1054" s="1">
        <v>45594.681250000001</v>
      </c>
    </row>
    <row r="1055" spans="1:43" x14ac:dyDescent="0.35">
      <c r="A1055" t="s">
        <v>6767</v>
      </c>
      <c r="B1055" t="s">
        <v>6768</v>
      </c>
      <c r="C1055" t="s">
        <v>5113</v>
      </c>
      <c r="F1055">
        <v>17195564377</v>
      </c>
      <c r="H1055" t="s">
        <v>6767</v>
      </c>
      <c r="J1055" t="s">
        <v>6769</v>
      </c>
      <c r="K1055" t="s">
        <v>6770</v>
      </c>
      <c r="M1055" t="s">
        <v>6771</v>
      </c>
      <c r="N1055" t="s">
        <v>94</v>
      </c>
      <c r="O1055">
        <v>80914</v>
      </c>
      <c r="P1055" t="s">
        <v>49</v>
      </c>
      <c r="U1055" s="1">
        <v>45594</v>
      </c>
      <c r="V1055" s="1">
        <v>45594</v>
      </c>
      <c r="W1055" s="1">
        <v>45594.629166666666</v>
      </c>
      <c r="X1055" s="1">
        <v>45594.629166666666</v>
      </c>
      <c r="AC1055" t="s">
        <v>50</v>
      </c>
      <c r="AD1055">
        <v>2974080588</v>
      </c>
      <c r="AE1055" s="1">
        <v>45328.459722222222</v>
      </c>
      <c r="AF1055" t="s">
        <v>6772</v>
      </c>
      <c r="AG1055" t="s">
        <v>6773</v>
      </c>
      <c r="AH1055" t="s">
        <v>53</v>
      </c>
      <c r="AJ1055" t="s">
        <v>50</v>
      </c>
      <c r="AO1055" t="s">
        <v>55</v>
      </c>
      <c r="AP1055" s="1">
        <v>45597.487500000003</v>
      </c>
      <c r="AQ1055" s="1">
        <v>45594.677777777775</v>
      </c>
    </row>
    <row r="1056" spans="1:43" x14ac:dyDescent="0.35">
      <c r="A1056" t="s">
        <v>6774</v>
      </c>
      <c r="B1056" t="s">
        <v>6775</v>
      </c>
      <c r="C1056" t="s">
        <v>6776</v>
      </c>
      <c r="F1056" t="s">
        <v>6777</v>
      </c>
      <c r="H1056" t="s">
        <v>6774</v>
      </c>
      <c r="J1056" t="s">
        <v>6778</v>
      </c>
      <c r="K1056" t="s">
        <v>6779</v>
      </c>
      <c r="M1056" t="s">
        <v>6780</v>
      </c>
      <c r="N1056" t="s">
        <v>787</v>
      </c>
      <c r="O1056">
        <v>84701</v>
      </c>
      <c r="P1056" t="s">
        <v>49</v>
      </c>
      <c r="U1056" s="1">
        <v>45594</v>
      </c>
      <c r="V1056" s="1">
        <v>45594</v>
      </c>
      <c r="W1056" s="1">
        <v>45594</v>
      </c>
      <c r="X1056" s="1">
        <v>45594</v>
      </c>
      <c r="AC1056" t="s">
        <v>53</v>
      </c>
      <c r="AD1056">
        <v>2969837857</v>
      </c>
      <c r="AE1056" s="1">
        <v>43363.461805555555</v>
      </c>
      <c r="AG1056" t="s">
        <v>6781</v>
      </c>
      <c r="AH1056" t="s">
        <v>53</v>
      </c>
      <c r="AJ1056" t="s">
        <v>50</v>
      </c>
      <c r="AO1056" t="s">
        <v>55</v>
      </c>
    </row>
    <row r="1057" spans="1:43" x14ac:dyDescent="0.35">
      <c r="A1057" t="s">
        <v>6782</v>
      </c>
      <c r="B1057" t="s">
        <v>6783</v>
      </c>
      <c r="C1057" t="s">
        <v>753</v>
      </c>
      <c r="F1057">
        <v>17198771643</v>
      </c>
      <c r="H1057" t="s">
        <v>6782</v>
      </c>
      <c r="J1057" t="s">
        <v>6784</v>
      </c>
      <c r="K1057" t="s">
        <v>6785</v>
      </c>
      <c r="M1057" t="s">
        <v>706</v>
      </c>
      <c r="N1057" t="s">
        <v>94</v>
      </c>
      <c r="O1057">
        <v>81006</v>
      </c>
      <c r="P1057" t="s">
        <v>49</v>
      </c>
      <c r="U1057" s="1">
        <v>45594</v>
      </c>
      <c r="V1057" s="1">
        <v>45594</v>
      </c>
      <c r="W1057" s="1">
        <v>45594.556944444441</v>
      </c>
      <c r="X1057" s="1">
        <v>45614.45208333333</v>
      </c>
      <c r="AC1057" t="s">
        <v>50</v>
      </c>
      <c r="AD1057">
        <v>2969570414</v>
      </c>
      <c r="AE1057" s="1">
        <v>40940.538888888892</v>
      </c>
      <c r="AF1057" t="s">
        <v>6786</v>
      </c>
      <c r="AG1057" t="s">
        <v>6787</v>
      </c>
      <c r="AH1057" t="s">
        <v>53</v>
      </c>
      <c r="AJ1057" t="s">
        <v>50</v>
      </c>
      <c r="AK1057" t="s">
        <v>54</v>
      </c>
      <c r="AO1057" t="s">
        <v>67</v>
      </c>
    </row>
    <row r="1058" spans="1:43" x14ac:dyDescent="0.35">
      <c r="A1058" t="s">
        <v>6788</v>
      </c>
      <c r="B1058" t="s">
        <v>6789</v>
      </c>
      <c r="C1058" t="s">
        <v>6790</v>
      </c>
      <c r="F1058">
        <v>15592807581</v>
      </c>
      <c r="H1058" t="s">
        <v>6788</v>
      </c>
      <c r="J1058" t="s">
        <v>6791</v>
      </c>
      <c r="K1058" t="s">
        <v>6792</v>
      </c>
      <c r="M1058" t="s">
        <v>2503</v>
      </c>
      <c r="N1058" t="s">
        <v>2504</v>
      </c>
      <c r="O1058">
        <v>30303</v>
      </c>
      <c r="P1058" t="s">
        <v>49</v>
      </c>
      <c r="U1058" s="1">
        <v>45594</v>
      </c>
      <c r="V1058" s="1">
        <v>45594</v>
      </c>
      <c r="W1058" s="1">
        <v>45594</v>
      </c>
      <c r="X1058" s="1">
        <v>45594</v>
      </c>
      <c r="AC1058" t="s">
        <v>50</v>
      </c>
      <c r="AD1058">
        <v>2969473295</v>
      </c>
      <c r="AE1058" s="1">
        <v>36998.555555555555</v>
      </c>
      <c r="AG1058" t="s">
        <v>6793</v>
      </c>
      <c r="AH1058" t="s">
        <v>53</v>
      </c>
      <c r="AJ1058" t="s">
        <v>50</v>
      </c>
      <c r="AO1058" t="s">
        <v>55</v>
      </c>
      <c r="AP1058" s="1">
        <v>45632.354166666664</v>
      </c>
    </row>
    <row r="1059" spans="1:43" x14ac:dyDescent="0.35">
      <c r="A1059" t="s">
        <v>6794</v>
      </c>
      <c r="B1059" t="s">
        <v>6795</v>
      </c>
      <c r="C1059" t="s">
        <v>601</v>
      </c>
      <c r="F1059">
        <v>13035788840</v>
      </c>
      <c r="H1059" t="s">
        <v>6794</v>
      </c>
      <c r="J1059" t="s">
        <v>6796</v>
      </c>
      <c r="K1059" t="s">
        <v>6797</v>
      </c>
      <c r="M1059" t="s">
        <v>2761</v>
      </c>
      <c r="N1059" t="s">
        <v>94</v>
      </c>
      <c r="O1059">
        <v>80215</v>
      </c>
      <c r="P1059" t="s">
        <v>49</v>
      </c>
      <c r="U1059" s="1">
        <v>45595</v>
      </c>
      <c r="V1059" s="1">
        <v>45595</v>
      </c>
      <c r="W1059" s="1">
        <v>45595.60833333333</v>
      </c>
      <c r="X1059" s="1">
        <v>45595.60833333333</v>
      </c>
      <c r="AC1059" t="s">
        <v>50</v>
      </c>
      <c r="AD1059">
        <v>1000000001</v>
      </c>
      <c r="AE1059" s="1">
        <v>39973.351388888892</v>
      </c>
      <c r="AF1059" t="s">
        <v>51</v>
      </c>
      <c r="AG1059" t="s">
        <v>6798</v>
      </c>
      <c r="AH1059" t="s">
        <v>53</v>
      </c>
      <c r="AJ1059" t="s">
        <v>50</v>
      </c>
      <c r="AK1059" t="s">
        <v>54</v>
      </c>
      <c r="AO1059" t="s">
        <v>55</v>
      </c>
      <c r="AP1059" s="1">
        <v>45595.604166666664</v>
      </c>
    </row>
    <row r="1060" spans="1:43" x14ac:dyDescent="0.35">
      <c r="A1060" t="s">
        <v>6799</v>
      </c>
      <c r="B1060" t="s">
        <v>6800</v>
      </c>
      <c r="C1060" t="s">
        <v>4427</v>
      </c>
      <c r="F1060">
        <v>19706402698</v>
      </c>
      <c r="H1060" t="s">
        <v>6799</v>
      </c>
      <c r="J1060" t="s">
        <v>6801</v>
      </c>
      <c r="K1060" t="s">
        <v>6802</v>
      </c>
      <c r="M1060" t="s">
        <v>2132</v>
      </c>
      <c r="N1060" t="s">
        <v>94</v>
      </c>
      <c r="O1060">
        <v>81506</v>
      </c>
      <c r="P1060" t="s">
        <v>49</v>
      </c>
      <c r="U1060" s="1">
        <v>45595</v>
      </c>
      <c r="V1060" s="1">
        <v>45595</v>
      </c>
      <c r="W1060" s="1">
        <v>45595.453472222223</v>
      </c>
      <c r="X1060" s="1">
        <v>45595.453472222223</v>
      </c>
      <c r="AC1060" t="s">
        <v>50</v>
      </c>
      <c r="AD1060">
        <v>2969979747</v>
      </c>
      <c r="AE1060" s="1">
        <v>43998.30972222222</v>
      </c>
      <c r="AF1060" t="s">
        <v>6803</v>
      </c>
      <c r="AG1060" t="s">
        <v>6804</v>
      </c>
      <c r="AH1060" t="s">
        <v>53</v>
      </c>
      <c r="AJ1060" t="s">
        <v>50</v>
      </c>
      <c r="AK1060" t="s">
        <v>54</v>
      </c>
      <c r="AO1060" t="s">
        <v>55</v>
      </c>
      <c r="AP1060" s="1">
        <v>45595.462500000001</v>
      </c>
      <c r="AQ1060" s="1">
        <v>45595.461111111108</v>
      </c>
    </row>
    <row r="1061" spans="1:43" x14ac:dyDescent="0.35">
      <c r="A1061" t="s">
        <v>6805</v>
      </c>
      <c r="B1061" t="s">
        <v>6806</v>
      </c>
      <c r="C1061" t="s">
        <v>6807</v>
      </c>
      <c r="F1061">
        <v>19705567455</v>
      </c>
      <c r="H1061" t="s">
        <v>6805</v>
      </c>
      <c r="J1061" t="s">
        <v>6808</v>
      </c>
      <c r="K1061" t="s">
        <v>6809</v>
      </c>
      <c r="M1061" t="s">
        <v>93</v>
      </c>
      <c r="N1061" t="s">
        <v>94</v>
      </c>
      <c r="O1061">
        <v>81007</v>
      </c>
      <c r="P1061" t="s">
        <v>49</v>
      </c>
      <c r="U1061" s="1">
        <v>45595</v>
      </c>
      <c r="V1061" s="1">
        <v>45595</v>
      </c>
      <c r="W1061" s="1">
        <v>45595.67291666667</v>
      </c>
      <c r="X1061" s="1">
        <v>45595.67291666667</v>
      </c>
      <c r="AC1061" t="s">
        <v>50</v>
      </c>
      <c r="AD1061">
        <v>2973315413</v>
      </c>
      <c r="AE1061" s="1">
        <v>45014.676388888889</v>
      </c>
      <c r="AF1061" t="s">
        <v>6810</v>
      </c>
      <c r="AG1061" t="s">
        <v>6811</v>
      </c>
      <c r="AH1061" t="s">
        <v>53</v>
      </c>
      <c r="AJ1061" t="s">
        <v>50</v>
      </c>
      <c r="AO1061" t="s">
        <v>55</v>
      </c>
      <c r="AP1061" s="1">
        <v>45595.695833333331</v>
      </c>
      <c r="AQ1061" s="1">
        <v>45595.694444444445</v>
      </c>
    </row>
    <row r="1062" spans="1:43" x14ac:dyDescent="0.35">
      <c r="A1062" t="s">
        <v>6812</v>
      </c>
      <c r="B1062" t="s">
        <v>6813</v>
      </c>
      <c r="C1062" t="s">
        <v>6814</v>
      </c>
      <c r="F1062">
        <v>15759376389</v>
      </c>
      <c r="H1062" t="s">
        <v>6815</v>
      </c>
      <c r="K1062" t="s">
        <v>6816</v>
      </c>
      <c r="M1062" t="s">
        <v>6817</v>
      </c>
      <c r="N1062" t="s">
        <v>223</v>
      </c>
      <c r="O1062">
        <v>88345</v>
      </c>
      <c r="P1062" t="s">
        <v>49</v>
      </c>
      <c r="U1062" s="1">
        <v>45595</v>
      </c>
      <c r="V1062" s="1">
        <v>45595</v>
      </c>
      <c r="W1062" s="1">
        <v>45595.67083333333</v>
      </c>
      <c r="X1062" s="1">
        <v>45595.67083333333</v>
      </c>
      <c r="AC1062" t="s">
        <v>50</v>
      </c>
      <c r="AD1062">
        <v>1000000001</v>
      </c>
      <c r="AE1062" s="1">
        <v>39973.351388888892</v>
      </c>
      <c r="AF1062" t="s">
        <v>51</v>
      </c>
      <c r="AG1062" t="s">
        <v>6818</v>
      </c>
      <c r="AH1062" t="s">
        <v>53</v>
      </c>
      <c r="AJ1062" t="s">
        <v>50</v>
      </c>
      <c r="AK1062" t="s">
        <v>54</v>
      </c>
      <c r="AO1062" t="s">
        <v>55</v>
      </c>
      <c r="AP1062" s="1">
        <v>45595.67083333333</v>
      </c>
    </row>
    <row r="1063" spans="1:43" x14ac:dyDescent="0.35">
      <c r="A1063" t="s">
        <v>6819</v>
      </c>
      <c r="B1063" t="s">
        <v>6820</v>
      </c>
      <c r="C1063" t="s">
        <v>6820</v>
      </c>
      <c r="F1063" t="s">
        <v>6821</v>
      </c>
      <c r="G1063" t="s">
        <v>6822</v>
      </c>
      <c r="H1063" t="s">
        <v>6823</v>
      </c>
      <c r="I1063" t="s">
        <v>146</v>
      </c>
      <c r="J1063" t="s">
        <v>6824</v>
      </c>
      <c r="K1063" t="s">
        <v>6825</v>
      </c>
      <c r="M1063" t="s">
        <v>6826</v>
      </c>
      <c r="N1063" t="s">
        <v>232</v>
      </c>
      <c r="O1063">
        <v>86004</v>
      </c>
      <c r="P1063" t="s">
        <v>49</v>
      </c>
      <c r="U1063" s="1">
        <v>45595</v>
      </c>
      <c r="V1063" s="1">
        <v>45595</v>
      </c>
      <c r="W1063" s="1">
        <v>45595</v>
      </c>
      <c r="X1063" s="1">
        <v>45595</v>
      </c>
      <c r="AC1063" t="s">
        <v>50</v>
      </c>
      <c r="AD1063">
        <v>2969482219</v>
      </c>
      <c r="AE1063" s="1">
        <v>37565</v>
      </c>
      <c r="AG1063" t="s">
        <v>6827</v>
      </c>
      <c r="AH1063" t="s">
        <v>53</v>
      </c>
      <c r="AJ1063" t="s">
        <v>50</v>
      </c>
      <c r="AO1063" t="s">
        <v>55</v>
      </c>
      <c r="AP1063" s="1">
        <v>45715.45208333333</v>
      </c>
      <c r="AQ1063" s="1">
        <v>43857.659722222219</v>
      </c>
    </row>
    <row r="1064" spans="1:43" x14ac:dyDescent="0.35">
      <c r="A1064" t="s">
        <v>6828</v>
      </c>
      <c r="B1064" t="s">
        <v>6829</v>
      </c>
      <c r="C1064" t="s">
        <v>6830</v>
      </c>
      <c r="F1064">
        <v>19705675050</v>
      </c>
      <c r="H1064" t="s">
        <v>6828</v>
      </c>
      <c r="J1064" t="s">
        <v>6831</v>
      </c>
      <c r="K1064" t="s">
        <v>6832</v>
      </c>
      <c r="M1064" t="s">
        <v>6833</v>
      </c>
      <c r="N1064" t="s">
        <v>94</v>
      </c>
      <c r="O1064">
        <v>80624</v>
      </c>
      <c r="P1064" t="s">
        <v>49</v>
      </c>
      <c r="U1064" s="1">
        <v>45595</v>
      </c>
      <c r="V1064" s="1">
        <v>45595</v>
      </c>
      <c r="W1064" s="1">
        <v>45595.704861111109</v>
      </c>
      <c r="X1064" s="1">
        <v>45595.704861111109</v>
      </c>
      <c r="AC1064" t="s">
        <v>50</v>
      </c>
      <c r="AD1064">
        <v>2969655962</v>
      </c>
      <c r="AE1064" s="1">
        <v>42017.553472222222</v>
      </c>
      <c r="AF1064" t="s">
        <v>6834</v>
      </c>
      <c r="AG1064" t="s">
        <v>6835</v>
      </c>
      <c r="AH1064" t="s">
        <v>53</v>
      </c>
      <c r="AJ1064" t="s">
        <v>50</v>
      </c>
      <c r="AK1064" t="s">
        <v>54</v>
      </c>
      <c r="AO1064" t="s">
        <v>55</v>
      </c>
      <c r="AP1064" s="1">
        <v>45618.555555555555</v>
      </c>
      <c r="AQ1064" s="1">
        <v>45596.567361111112</v>
      </c>
    </row>
    <row r="1065" spans="1:43" x14ac:dyDescent="0.35">
      <c r="A1065" t="s">
        <v>6836</v>
      </c>
      <c r="B1065" t="s">
        <v>6837</v>
      </c>
      <c r="C1065" t="s">
        <v>816</v>
      </c>
      <c r="F1065">
        <v>12088440010</v>
      </c>
      <c r="H1065" t="s">
        <v>6836</v>
      </c>
      <c r="J1065" t="s">
        <v>6838</v>
      </c>
      <c r="K1065" t="s">
        <v>6839</v>
      </c>
      <c r="M1065" t="s">
        <v>6840</v>
      </c>
      <c r="N1065" t="s">
        <v>111</v>
      </c>
      <c r="O1065">
        <v>92127</v>
      </c>
      <c r="P1065" t="s">
        <v>49</v>
      </c>
      <c r="U1065" s="1">
        <v>45595</v>
      </c>
      <c r="V1065" s="1">
        <v>45595</v>
      </c>
      <c r="W1065" s="1">
        <v>45595.728472222225</v>
      </c>
      <c r="X1065" s="1">
        <v>45595.728472222225</v>
      </c>
      <c r="AC1065" t="s">
        <v>50</v>
      </c>
      <c r="AD1065">
        <v>2973948651</v>
      </c>
      <c r="AE1065" s="1">
        <v>45244.306250000001</v>
      </c>
      <c r="AF1065" t="s">
        <v>6841</v>
      </c>
      <c r="AG1065" t="s">
        <v>6842</v>
      </c>
      <c r="AH1065" t="s">
        <v>53</v>
      </c>
      <c r="AJ1065" t="s">
        <v>50</v>
      </c>
      <c r="AK1065" t="s">
        <v>54</v>
      </c>
      <c r="AO1065" t="s">
        <v>55</v>
      </c>
      <c r="AP1065" s="1">
        <v>45596.462500000001</v>
      </c>
      <c r="AQ1065" s="1">
        <v>45596.420138888891</v>
      </c>
    </row>
    <row r="1066" spans="1:43" x14ac:dyDescent="0.35">
      <c r="A1066" t="s">
        <v>6843</v>
      </c>
      <c r="B1066" t="s">
        <v>6844</v>
      </c>
      <c r="C1066" t="s">
        <v>358</v>
      </c>
      <c r="F1066">
        <v>17193901900</v>
      </c>
      <c r="H1066" t="s">
        <v>6843</v>
      </c>
      <c r="J1066" t="s">
        <v>6845</v>
      </c>
      <c r="K1066" t="s">
        <v>6846</v>
      </c>
      <c r="M1066" t="s">
        <v>463</v>
      </c>
      <c r="N1066" t="s">
        <v>94</v>
      </c>
      <c r="O1066">
        <v>80951</v>
      </c>
      <c r="P1066" t="s">
        <v>49</v>
      </c>
      <c r="U1066" s="1">
        <v>45595</v>
      </c>
      <c r="V1066" s="1">
        <v>45595</v>
      </c>
      <c r="W1066" s="1">
        <v>45595.576388888891</v>
      </c>
      <c r="X1066" s="1">
        <v>45595.576388888891</v>
      </c>
      <c r="AC1066" t="s">
        <v>50</v>
      </c>
      <c r="AD1066">
        <v>1000000001</v>
      </c>
      <c r="AE1066" s="1">
        <v>39973.351388888892</v>
      </c>
      <c r="AF1066" t="s">
        <v>51</v>
      </c>
      <c r="AG1066" t="s">
        <v>6847</v>
      </c>
      <c r="AH1066" t="s">
        <v>53</v>
      </c>
      <c r="AJ1066" t="s">
        <v>50</v>
      </c>
      <c r="AO1066" t="s">
        <v>55</v>
      </c>
      <c r="AP1066" s="1">
        <v>45595.566666666666</v>
      </c>
    </row>
    <row r="1067" spans="1:43" x14ac:dyDescent="0.35">
      <c r="A1067" t="s">
        <v>6848</v>
      </c>
      <c r="B1067" t="s">
        <v>6849</v>
      </c>
      <c r="C1067" t="s">
        <v>6850</v>
      </c>
      <c r="F1067">
        <v>19708194405</v>
      </c>
      <c r="H1067" t="s">
        <v>6848</v>
      </c>
      <c r="J1067" t="s">
        <v>6851</v>
      </c>
      <c r="K1067" t="s">
        <v>6852</v>
      </c>
      <c r="M1067" t="s">
        <v>6853</v>
      </c>
      <c r="N1067" t="s">
        <v>94</v>
      </c>
      <c r="O1067">
        <v>81524</v>
      </c>
      <c r="P1067" t="s">
        <v>49</v>
      </c>
      <c r="U1067" s="1">
        <v>45595</v>
      </c>
      <c r="V1067" s="1">
        <v>45595</v>
      </c>
      <c r="W1067" s="1">
        <v>45595.559027777781</v>
      </c>
      <c r="X1067" s="1">
        <v>45595.559027777781</v>
      </c>
      <c r="AC1067" t="s">
        <v>50</v>
      </c>
      <c r="AD1067">
        <v>2973353746</v>
      </c>
      <c r="AE1067" s="1">
        <v>45048.602777777778</v>
      </c>
      <c r="AF1067" t="s">
        <v>6854</v>
      </c>
      <c r="AG1067" t="s">
        <v>6855</v>
      </c>
      <c r="AH1067" t="s">
        <v>53</v>
      </c>
      <c r="AJ1067" t="s">
        <v>50</v>
      </c>
      <c r="AO1067" t="s">
        <v>55</v>
      </c>
      <c r="AP1067" s="1">
        <v>45595.618750000001</v>
      </c>
      <c r="AQ1067" s="1">
        <v>45595.6</v>
      </c>
    </row>
    <row r="1068" spans="1:43" x14ac:dyDescent="0.35">
      <c r="A1068" t="s">
        <v>6856</v>
      </c>
      <c r="B1068" t="s">
        <v>6857</v>
      </c>
      <c r="C1068" t="s">
        <v>1965</v>
      </c>
      <c r="D1068" t="s">
        <v>4979</v>
      </c>
      <c r="F1068" t="s">
        <v>202</v>
      </c>
      <c r="H1068" t="s">
        <v>6858</v>
      </c>
      <c r="J1068" t="s">
        <v>204</v>
      </c>
      <c r="P1068" t="s">
        <v>49</v>
      </c>
      <c r="U1068" s="1">
        <v>45595</v>
      </c>
      <c r="V1068" s="1">
        <v>45595</v>
      </c>
      <c r="W1068" s="1">
        <v>45597.418749999997</v>
      </c>
      <c r="X1068" s="1">
        <v>45597.418749999997</v>
      </c>
      <c r="AC1068" t="s">
        <v>50</v>
      </c>
      <c r="AD1068">
        <v>1000000000</v>
      </c>
      <c r="AE1068" s="1">
        <v>37295</v>
      </c>
      <c r="AG1068" t="s">
        <v>6859</v>
      </c>
      <c r="AH1068" t="s">
        <v>53</v>
      </c>
      <c r="AJ1068" t="s">
        <v>50</v>
      </c>
      <c r="AK1068" t="s">
        <v>54</v>
      </c>
      <c r="AO1068" t="s">
        <v>55</v>
      </c>
      <c r="AP1068" s="1">
        <v>45595.40902777778</v>
      </c>
    </row>
    <row r="1069" spans="1:43" x14ac:dyDescent="0.35">
      <c r="A1069" t="s">
        <v>6860</v>
      </c>
      <c r="B1069" t="s">
        <v>6861</v>
      </c>
      <c r="C1069" t="s">
        <v>358</v>
      </c>
      <c r="F1069" t="s">
        <v>6862</v>
      </c>
      <c r="H1069" t="s">
        <v>6860</v>
      </c>
      <c r="J1069" t="s">
        <v>6863</v>
      </c>
      <c r="K1069" t="s">
        <v>6864</v>
      </c>
      <c r="M1069" t="s">
        <v>6865</v>
      </c>
      <c r="N1069" t="s">
        <v>517</v>
      </c>
      <c r="O1069">
        <v>81224</v>
      </c>
      <c r="P1069" t="s">
        <v>49</v>
      </c>
      <c r="U1069" s="1">
        <v>45595</v>
      </c>
      <c r="V1069" s="1">
        <v>45595</v>
      </c>
      <c r="W1069" s="1">
        <v>45595.55</v>
      </c>
      <c r="X1069" s="1">
        <v>45595.55</v>
      </c>
      <c r="AC1069" t="s">
        <v>50</v>
      </c>
      <c r="AD1069">
        <v>2974115796</v>
      </c>
      <c r="AE1069" s="1">
        <v>45356.077777777777</v>
      </c>
      <c r="AF1069" t="s">
        <v>6866</v>
      </c>
      <c r="AG1069" t="s">
        <v>6867</v>
      </c>
      <c r="AH1069" t="s">
        <v>53</v>
      </c>
      <c r="AJ1069" t="s">
        <v>50</v>
      </c>
      <c r="AK1069" t="s">
        <v>54</v>
      </c>
      <c r="AO1069" t="s">
        <v>55</v>
      </c>
      <c r="AP1069" s="1">
        <v>45596.372916666667</v>
      </c>
      <c r="AQ1069" s="1">
        <v>45595.613888888889</v>
      </c>
    </row>
    <row r="1070" spans="1:43" x14ac:dyDescent="0.35">
      <c r="A1070" t="s">
        <v>6868</v>
      </c>
      <c r="B1070" t="s">
        <v>6869</v>
      </c>
      <c r="C1070" t="s">
        <v>6870</v>
      </c>
      <c r="F1070">
        <v>19702090717</v>
      </c>
      <c r="H1070" t="s">
        <v>6871</v>
      </c>
      <c r="J1070" t="s">
        <v>6872</v>
      </c>
      <c r="K1070" t="s">
        <v>6873</v>
      </c>
      <c r="M1070" t="s">
        <v>4142</v>
      </c>
      <c r="N1070" t="s">
        <v>94</v>
      </c>
      <c r="O1070">
        <v>81402</v>
      </c>
      <c r="P1070" t="s">
        <v>49</v>
      </c>
      <c r="U1070" s="1">
        <v>45595</v>
      </c>
      <c r="V1070" s="1">
        <v>45595</v>
      </c>
      <c r="W1070" s="1">
        <v>45595.592361111114</v>
      </c>
      <c r="X1070" s="1">
        <v>45595.592361111114</v>
      </c>
      <c r="AC1070" t="s">
        <v>50</v>
      </c>
      <c r="AD1070">
        <v>2969890814</v>
      </c>
      <c r="AE1070" s="1">
        <v>43623.427083333336</v>
      </c>
      <c r="AF1070" t="s">
        <v>6874</v>
      </c>
      <c r="AG1070" t="s">
        <v>6875</v>
      </c>
      <c r="AH1070" t="s">
        <v>53</v>
      </c>
      <c r="AJ1070" t="s">
        <v>50</v>
      </c>
      <c r="AK1070" t="s">
        <v>54</v>
      </c>
      <c r="AO1070" t="s">
        <v>55</v>
      </c>
      <c r="AP1070" s="1">
        <v>45713.429861111108</v>
      </c>
      <c r="AQ1070" s="1">
        <v>45708.689583333333</v>
      </c>
    </row>
    <row r="1071" spans="1:43" x14ac:dyDescent="0.35">
      <c r="A1071" t="s">
        <v>6876</v>
      </c>
      <c r="B1071" t="s">
        <v>6877</v>
      </c>
      <c r="C1071" t="s">
        <v>1965</v>
      </c>
      <c r="F1071">
        <v>13034354639</v>
      </c>
      <c r="H1071" t="s">
        <v>6876</v>
      </c>
      <c r="J1071" t="s">
        <v>6878</v>
      </c>
      <c r="K1071" t="s">
        <v>6879</v>
      </c>
      <c r="M1071" t="s">
        <v>690</v>
      </c>
      <c r="N1071" t="s">
        <v>94</v>
      </c>
      <c r="O1071">
        <v>80603</v>
      </c>
      <c r="P1071" t="s">
        <v>49</v>
      </c>
      <c r="U1071" s="1">
        <v>45595</v>
      </c>
      <c r="V1071" s="1">
        <v>45595</v>
      </c>
      <c r="W1071" s="1">
        <v>45595.719444444447</v>
      </c>
      <c r="X1071" s="1">
        <v>45595.719444444447</v>
      </c>
      <c r="AC1071" t="s">
        <v>50</v>
      </c>
      <c r="AD1071">
        <v>2972377142</v>
      </c>
      <c r="AE1071" s="1">
        <v>44974.376388888886</v>
      </c>
      <c r="AF1071" t="s">
        <v>6880</v>
      </c>
      <c r="AG1071" t="s">
        <v>6881</v>
      </c>
      <c r="AH1071" t="s">
        <v>53</v>
      </c>
      <c r="AJ1071" t="s">
        <v>50</v>
      </c>
      <c r="AK1071" t="s">
        <v>54</v>
      </c>
      <c r="AO1071" t="s">
        <v>55</v>
      </c>
      <c r="AP1071" s="1">
        <v>45595.730555555558</v>
      </c>
      <c r="AQ1071" s="1">
        <v>45595.732638888891</v>
      </c>
    </row>
    <row r="1072" spans="1:43" x14ac:dyDescent="0.35">
      <c r="A1072" t="s">
        <v>6882</v>
      </c>
      <c r="B1072" t="s">
        <v>6883</v>
      </c>
      <c r="C1072" t="s">
        <v>6884</v>
      </c>
      <c r="F1072">
        <v>17195690700</v>
      </c>
      <c r="H1072" t="s">
        <v>6882</v>
      </c>
      <c r="J1072" t="s">
        <v>6885</v>
      </c>
      <c r="K1072" t="s">
        <v>6886</v>
      </c>
      <c r="M1072" t="s">
        <v>93</v>
      </c>
      <c r="N1072" t="s">
        <v>94</v>
      </c>
      <c r="O1072">
        <v>81007</v>
      </c>
      <c r="P1072" t="s">
        <v>49</v>
      </c>
      <c r="U1072" s="1">
        <v>45595</v>
      </c>
      <c r="V1072" s="1">
        <v>45595</v>
      </c>
      <c r="W1072" s="1">
        <v>45595.406944444447</v>
      </c>
      <c r="X1072" s="1">
        <v>45595.406944444447</v>
      </c>
      <c r="AC1072" t="s">
        <v>50</v>
      </c>
      <c r="AD1072">
        <v>2975111015</v>
      </c>
      <c r="AE1072" s="1">
        <v>45595.440972222219</v>
      </c>
      <c r="AF1072" t="s">
        <v>6887</v>
      </c>
      <c r="AG1072" t="s">
        <v>6888</v>
      </c>
      <c r="AH1072" t="s">
        <v>53</v>
      </c>
      <c r="AJ1072" t="s">
        <v>50</v>
      </c>
      <c r="AK1072" t="s">
        <v>54</v>
      </c>
      <c r="AO1072" t="s">
        <v>55</v>
      </c>
      <c r="AP1072" s="1">
        <v>45595.463194444441</v>
      </c>
      <c r="AQ1072" s="1">
        <v>45595.461805555555</v>
      </c>
    </row>
    <row r="1073" spans="1:43" x14ac:dyDescent="0.35">
      <c r="A1073" t="s">
        <v>6889</v>
      </c>
      <c r="B1073" t="s">
        <v>4862</v>
      </c>
      <c r="C1073" t="s">
        <v>2222</v>
      </c>
      <c r="F1073">
        <v>17205976125</v>
      </c>
      <c r="H1073" t="s">
        <v>6889</v>
      </c>
      <c r="J1073" t="s">
        <v>2323</v>
      </c>
      <c r="K1073" t="s">
        <v>5512</v>
      </c>
      <c r="M1073" t="s">
        <v>736</v>
      </c>
      <c r="N1073" t="s">
        <v>94</v>
      </c>
      <c r="O1073">
        <v>80108</v>
      </c>
      <c r="P1073" t="s">
        <v>49</v>
      </c>
      <c r="U1073" s="1">
        <v>45595</v>
      </c>
      <c r="V1073" s="1">
        <v>45595</v>
      </c>
      <c r="W1073" s="1">
        <v>45595.568055555559</v>
      </c>
      <c r="X1073" s="1">
        <v>45595.568055555559</v>
      </c>
      <c r="AC1073" t="s">
        <v>50</v>
      </c>
      <c r="AD1073">
        <v>2969507921</v>
      </c>
      <c r="AE1073" s="1">
        <v>38224.743750000001</v>
      </c>
      <c r="AF1073" t="s">
        <v>6890</v>
      </c>
      <c r="AG1073" t="s">
        <v>6891</v>
      </c>
      <c r="AH1073" t="s">
        <v>53</v>
      </c>
      <c r="AJ1073" t="s">
        <v>50</v>
      </c>
      <c r="AK1073" t="s">
        <v>54</v>
      </c>
      <c r="AO1073" t="s">
        <v>55</v>
      </c>
      <c r="AP1073" s="1">
        <v>45637.577777777777</v>
      </c>
      <c r="AQ1073" s="1">
        <v>45637.57916666667</v>
      </c>
    </row>
    <row r="1074" spans="1:43" x14ac:dyDescent="0.35">
      <c r="A1074" t="s">
        <v>6892</v>
      </c>
      <c r="B1074" t="s">
        <v>6893</v>
      </c>
      <c r="C1074" t="s">
        <v>6894</v>
      </c>
      <c r="F1074">
        <v>17195448943</v>
      </c>
      <c r="H1074" t="s">
        <v>6895</v>
      </c>
      <c r="J1074" t="s">
        <v>6896</v>
      </c>
      <c r="K1074" t="s">
        <v>6897</v>
      </c>
      <c r="M1074" t="s">
        <v>706</v>
      </c>
      <c r="N1074" t="s">
        <v>94</v>
      </c>
      <c r="O1074" t="s">
        <v>6898</v>
      </c>
      <c r="P1074" t="s">
        <v>49</v>
      </c>
      <c r="U1074" s="1">
        <v>45595</v>
      </c>
      <c r="V1074" s="1">
        <v>45595</v>
      </c>
      <c r="W1074" s="1">
        <v>45595.686805555553</v>
      </c>
      <c r="X1074" s="1">
        <v>45595.686805555553</v>
      </c>
      <c r="AC1074" t="s">
        <v>50</v>
      </c>
      <c r="AD1074">
        <v>2972071597</v>
      </c>
      <c r="AE1074" s="1">
        <v>44684.729166666664</v>
      </c>
      <c r="AF1074" t="s">
        <v>6899</v>
      </c>
      <c r="AG1074" t="s">
        <v>6900</v>
      </c>
      <c r="AH1074" t="s">
        <v>53</v>
      </c>
      <c r="AJ1074" t="s">
        <v>50</v>
      </c>
      <c r="AK1074" t="s">
        <v>54</v>
      </c>
      <c r="AO1074" t="s">
        <v>55</v>
      </c>
      <c r="AP1074" s="1">
        <v>45723.40902777778</v>
      </c>
      <c r="AQ1074" s="1">
        <v>45595.7</v>
      </c>
    </row>
    <row r="1075" spans="1:43" x14ac:dyDescent="0.35">
      <c r="A1075" t="s">
        <v>6901</v>
      </c>
      <c r="B1075" t="s">
        <v>3537</v>
      </c>
      <c r="C1075" t="s">
        <v>4601</v>
      </c>
      <c r="F1075" t="s">
        <v>6902</v>
      </c>
      <c r="G1075">
        <v>9705671145</v>
      </c>
      <c r="H1075" t="s">
        <v>6901</v>
      </c>
      <c r="J1075" t="s">
        <v>6903</v>
      </c>
      <c r="M1075" t="s">
        <v>102</v>
      </c>
      <c r="N1075" t="s">
        <v>94</v>
      </c>
      <c r="O1075">
        <v>80112</v>
      </c>
      <c r="P1075" t="s">
        <v>49</v>
      </c>
      <c r="U1075" s="1">
        <v>45595</v>
      </c>
      <c r="V1075" s="1">
        <v>45595</v>
      </c>
      <c r="W1075" s="1">
        <v>45595.39166666667</v>
      </c>
      <c r="X1075" s="1">
        <v>45595.39166666667</v>
      </c>
      <c r="AC1075" t="s">
        <v>50</v>
      </c>
      <c r="AD1075">
        <v>2969886991</v>
      </c>
      <c r="AE1075" s="1">
        <v>43602.638888888891</v>
      </c>
      <c r="AF1075" t="s">
        <v>6904</v>
      </c>
      <c r="AG1075" t="s">
        <v>6905</v>
      </c>
      <c r="AH1075" t="s">
        <v>53</v>
      </c>
      <c r="AJ1075" t="s">
        <v>50</v>
      </c>
      <c r="AO1075" t="s">
        <v>412</v>
      </c>
      <c r="AP1075" s="1">
        <v>45595.429166666669</v>
      </c>
      <c r="AQ1075" s="1">
        <v>45595.407638888886</v>
      </c>
    </row>
    <row r="1076" spans="1:43" x14ac:dyDescent="0.35">
      <c r="A1076" t="s">
        <v>6906</v>
      </c>
      <c r="B1076" t="s">
        <v>6907</v>
      </c>
      <c r="C1076" t="s">
        <v>6908</v>
      </c>
      <c r="F1076">
        <v>19159260889</v>
      </c>
      <c r="H1076" t="s">
        <v>6906</v>
      </c>
      <c r="J1076" t="s">
        <v>6909</v>
      </c>
      <c r="K1076" t="s">
        <v>6910</v>
      </c>
      <c r="M1076" t="s">
        <v>433</v>
      </c>
      <c r="N1076" t="s">
        <v>137</v>
      </c>
      <c r="O1076">
        <v>79901</v>
      </c>
      <c r="P1076" t="s">
        <v>49</v>
      </c>
      <c r="U1076" s="1">
        <v>45595</v>
      </c>
      <c r="V1076" s="1">
        <v>45595</v>
      </c>
      <c r="W1076" s="1">
        <v>45595.732638888891</v>
      </c>
      <c r="X1076" s="1">
        <v>45595.732638888891</v>
      </c>
      <c r="AC1076" t="s">
        <v>50</v>
      </c>
      <c r="AD1076">
        <v>2975111792</v>
      </c>
      <c r="AE1076" s="1">
        <v>45596.404166666667</v>
      </c>
      <c r="AF1076" t="s">
        <v>6911</v>
      </c>
      <c r="AG1076" t="s">
        <v>6912</v>
      </c>
      <c r="AH1076" t="s">
        <v>53</v>
      </c>
      <c r="AJ1076" t="s">
        <v>50</v>
      </c>
      <c r="AK1076" t="s">
        <v>54</v>
      </c>
      <c r="AO1076" t="s">
        <v>55</v>
      </c>
      <c r="AP1076" s="1">
        <v>45615.474999999999</v>
      </c>
    </row>
    <row r="1077" spans="1:43" x14ac:dyDescent="0.35">
      <c r="A1077" t="s">
        <v>6913</v>
      </c>
      <c r="B1077" t="s">
        <v>6914</v>
      </c>
      <c r="C1077" t="s">
        <v>6915</v>
      </c>
      <c r="F1077" t="s">
        <v>6916</v>
      </c>
      <c r="H1077" t="s">
        <v>6917</v>
      </c>
      <c r="J1077" t="s">
        <v>6918</v>
      </c>
      <c r="K1077" t="s">
        <v>6919</v>
      </c>
      <c r="M1077" t="s">
        <v>6920</v>
      </c>
      <c r="N1077" t="s">
        <v>517</v>
      </c>
      <c r="O1077">
        <v>81623</v>
      </c>
      <c r="P1077" t="s">
        <v>49</v>
      </c>
      <c r="U1077" s="1">
        <v>45595</v>
      </c>
      <c r="V1077" s="1">
        <v>45595</v>
      </c>
      <c r="W1077" s="1">
        <v>45595.556250000001</v>
      </c>
      <c r="X1077" s="1">
        <v>45595.556250000001</v>
      </c>
      <c r="AC1077" t="s">
        <v>50</v>
      </c>
      <c r="AD1077">
        <v>2969755602</v>
      </c>
      <c r="AE1077" s="1">
        <v>42977.436805555553</v>
      </c>
      <c r="AF1077" t="s">
        <v>6921</v>
      </c>
      <c r="AG1077" t="s">
        <v>6922</v>
      </c>
      <c r="AH1077" t="s">
        <v>53</v>
      </c>
      <c r="AJ1077" t="s">
        <v>50</v>
      </c>
      <c r="AK1077" t="s">
        <v>54</v>
      </c>
      <c r="AO1077" t="s">
        <v>55</v>
      </c>
      <c r="AP1077" s="1">
        <v>45595.568749999999</v>
      </c>
      <c r="AQ1077" s="1">
        <v>45595.563194444447</v>
      </c>
    </row>
    <row r="1078" spans="1:43" x14ac:dyDescent="0.35">
      <c r="A1078" t="s">
        <v>6923</v>
      </c>
      <c r="B1078" t="s">
        <v>6924</v>
      </c>
      <c r="C1078" t="s">
        <v>6925</v>
      </c>
      <c r="F1078">
        <v>19513269826</v>
      </c>
      <c r="H1078" t="s">
        <v>6923</v>
      </c>
      <c r="J1078" t="s">
        <v>6926</v>
      </c>
      <c r="K1078" t="s">
        <v>6927</v>
      </c>
      <c r="M1078" t="s">
        <v>6928</v>
      </c>
      <c r="N1078" t="s">
        <v>94</v>
      </c>
      <c r="O1078">
        <v>81125</v>
      </c>
      <c r="P1078" t="s">
        <v>49</v>
      </c>
      <c r="U1078" s="1">
        <v>45595</v>
      </c>
      <c r="V1078" s="1">
        <v>45595</v>
      </c>
      <c r="W1078" s="1">
        <v>45595.629166666666</v>
      </c>
      <c r="X1078" s="1">
        <v>45595.629166666666</v>
      </c>
      <c r="AC1078" t="s">
        <v>50</v>
      </c>
      <c r="AD1078">
        <v>2969579869</v>
      </c>
      <c r="AE1078" s="1">
        <v>41176.339583333334</v>
      </c>
      <c r="AF1078" t="s">
        <v>6929</v>
      </c>
      <c r="AG1078" t="s">
        <v>6930</v>
      </c>
      <c r="AH1078" t="s">
        <v>53</v>
      </c>
      <c r="AJ1078" t="s">
        <v>50</v>
      </c>
      <c r="AK1078" t="s">
        <v>54</v>
      </c>
      <c r="AO1078" t="s">
        <v>55</v>
      </c>
      <c r="AP1078" s="1">
        <v>45595.63958333333</v>
      </c>
      <c r="AQ1078" s="1">
        <v>45595.636805555558</v>
      </c>
    </row>
    <row r="1079" spans="1:43" x14ac:dyDescent="0.35">
      <c r="A1079" t="s">
        <v>6931</v>
      </c>
      <c r="B1079" t="s">
        <v>6932</v>
      </c>
      <c r="C1079" t="s">
        <v>5604</v>
      </c>
      <c r="F1079">
        <v>17198509145</v>
      </c>
      <c r="H1079" t="s">
        <v>6931</v>
      </c>
      <c r="J1079" t="s">
        <v>6933</v>
      </c>
      <c r="K1079" t="s">
        <v>6934</v>
      </c>
      <c r="M1079" t="s">
        <v>1598</v>
      </c>
      <c r="N1079" t="s">
        <v>94</v>
      </c>
      <c r="O1079">
        <v>81144</v>
      </c>
      <c r="P1079" t="s">
        <v>49</v>
      </c>
      <c r="U1079" s="1">
        <v>45595</v>
      </c>
      <c r="V1079" s="1">
        <v>45595</v>
      </c>
      <c r="W1079" s="1">
        <v>45595.651388888888</v>
      </c>
      <c r="X1079" s="1">
        <v>45595.651388888888</v>
      </c>
      <c r="AC1079" t="s">
        <v>50</v>
      </c>
      <c r="AD1079">
        <v>2969558300</v>
      </c>
      <c r="AE1079" s="1">
        <v>40556.65347222222</v>
      </c>
      <c r="AF1079" t="s">
        <v>6935</v>
      </c>
      <c r="AG1079" t="s">
        <v>6936</v>
      </c>
      <c r="AH1079" t="s">
        <v>53</v>
      </c>
      <c r="AJ1079" t="s">
        <v>50</v>
      </c>
      <c r="AO1079" t="s">
        <v>55</v>
      </c>
      <c r="AP1079" s="1">
        <v>45610.406944444447</v>
      </c>
      <c r="AQ1079" s="1">
        <v>45595.654861111114</v>
      </c>
    </row>
    <row r="1080" spans="1:43" x14ac:dyDescent="0.35">
      <c r="A1080" t="s">
        <v>6937</v>
      </c>
      <c r="B1080" t="s">
        <v>6938</v>
      </c>
      <c r="C1080" t="s">
        <v>6484</v>
      </c>
      <c r="F1080">
        <v>19157273306</v>
      </c>
      <c r="H1080" t="s">
        <v>6937</v>
      </c>
      <c r="J1080" t="s">
        <v>6939</v>
      </c>
      <c r="K1080" t="s">
        <v>6940</v>
      </c>
      <c r="M1080" t="s">
        <v>2932</v>
      </c>
      <c r="N1080" t="s">
        <v>137</v>
      </c>
      <c r="O1080">
        <v>79927</v>
      </c>
      <c r="P1080" t="s">
        <v>49</v>
      </c>
      <c r="U1080" s="1">
        <v>45595</v>
      </c>
      <c r="V1080" s="1">
        <v>45595</v>
      </c>
      <c r="W1080" s="1">
        <v>45595.428472222222</v>
      </c>
      <c r="X1080" s="1">
        <v>45595.428472222222</v>
      </c>
      <c r="AC1080" t="s">
        <v>50</v>
      </c>
      <c r="AD1080">
        <v>2974119610</v>
      </c>
      <c r="AE1080" s="1">
        <v>45358.002083333333</v>
      </c>
      <c r="AF1080" t="s">
        <v>6941</v>
      </c>
      <c r="AG1080" t="s">
        <v>6942</v>
      </c>
      <c r="AH1080" t="s">
        <v>53</v>
      </c>
      <c r="AJ1080" t="s">
        <v>50</v>
      </c>
      <c r="AO1080" t="s">
        <v>412</v>
      </c>
      <c r="AP1080" s="1">
        <v>45595.430555555555</v>
      </c>
      <c r="AQ1080" s="1">
        <v>45595.432638888888</v>
      </c>
    </row>
    <row r="1081" spans="1:43" x14ac:dyDescent="0.35">
      <c r="A1081" t="s">
        <v>6943</v>
      </c>
      <c r="B1081" t="s">
        <v>6944</v>
      </c>
      <c r="C1081" t="s">
        <v>324</v>
      </c>
      <c r="F1081" t="s">
        <v>6945</v>
      </c>
      <c r="H1081" t="s">
        <v>6943</v>
      </c>
      <c r="J1081" t="s">
        <v>6946</v>
      </c>
      <c r="M1081" t="s">
        <v>2711</v>
      </c>
      <c r="N1081" t="s">
        <v>137</v>
      </c>
      <c r="O1081">
        <v>79711</v>
      </c>
      <c r="P1081" t="s">
        <v>49</v>
      </c>
      <c r="U1081" s="1">
        <v>45595</v>
      </c>
      <c r="V1081" s="1">
        <v>45595</v>
      </c>
      <c r="W1081" s="1">
        <v>45595</v>
      </c>
      <c r="X1081" s="1">
        <v>45595</v>
      </c>
      <c r="AC1081" t="s">
        <v>50</v>
      </c>
      <c r="AD1081">
        <v>2969791512</v>
      </c>
      <c r="AE1081" s="1">
        <v>43208.651388888888</v>
      </c>
      <c r="AF1081" t="s">
        <v>6947</v>
      </c>
      <c r="AG1081" t="s">
        <v>6948</v>
      </c>
      <c r="AH1081" t="s">
        <v>53</v>
      </c>
      <c r="AJ1081" t="s">
        <v>50</v>
      </c>
      <c r="AO1081" t="s">
        <v>55</v>
      </c>
      <c r="AP1081" s="1">
        <v>45596.556944444441</v>
      </c>
      <c r="AQ1081" s="1">
        <v>45596.556944444441</v>
      </c>
    </row>
    <row r="1082" spans="1:43" x14ac:dyDescent="0.35">
      <c r="A1082" t="s">
        <v>6949</v>
      </c>
      <c r="B1082" t="s">
        <v>6950</v>
      </c>
      <c r="C1082" t="s">
        <v>6951</v>
      </c>
      <c r="F1082">
        <v>19704012239</v>
      </c>
      <c r="H1082" t="s">
        <v>6952</v>
      </c>
      <c r="J1082" t="s">
        <v>6953</v>
      </c>
      <c r="K1082" t="s">
        <v>6954</v>
      </c>
      <c r="M1082" t="s">
        <v>2834</v>
      </c>
      <c r="N1082" t="s">
        <v>94</v>
      </c>
      <c r="O1082">
        <v>81631</v>
      </c>
      <c r="P1082" t="s">
        <v>49</v>
      </c>
      <c r="U1082" s="1">
        <v>45595</v>
      </c>
      <c r="V1082" s="1">
        <v>45595</v>
      </c>
      <c r="W1082" s="1">
        <v>45595.676388888889</v>
      </c>
      <c r="X1082" s="1">
        <v>45595.676388888889</v>
      </c>
      <c r="AC1082" t="s">
        <v>50</v>
      </c>
      <c r="AD1082">
        <v>2969823883</v>
      </c>
      <c r="AE1082" s="1">
        <v>43317.625694444447</v>
      </c>
      <c r="AF1082" t="s">
        <v>6955</v>
      </c>
      <c r="AG1082" t="s">
        <v>6956</v>
      </c>
      <c r="AH1082" t="s">
        <v>53</v>
      </c>
      <c r="AJ1082" t="s">
        <v>50</v>
      </c>
      <c r="AK1082" t="s">
        <v>54</v>
      </c>
      <c r="AO1082" t="s">
        <v>55</v>
      </c>
      <c r="AP1082" s="1">
        <v>45596.55972222222</v>
      </c>
      <c r="AQ1082" s="1">
        <v>45596.559027777781</v>
      </c>
    </row>
    <row r="1083" spans="1:43" x14ac:dyDescent="0.35">
      <c r="A1083" t="s">
        <v>6957</v>
      </c>
      <c r="B1083" t="s">
        <v>6958</v>
      </c>
      <c r="C1083" t="s">
        <v>5157</v>
      </c>
      <c r="F1083">
        <v>13035895352</v>
      </c>
      <c r="H1083" t="s">
        <v>6959</v>
      </c>
      <c r="J1083" t="s">
        <v>6960</v>
      </c>
      <c r="K1083" t="s">
        <v>6961</v>
      </c>
      <c r="M1083" t="s">
        <v>6962</v>
      </c>
      <c r="N1083" t="s">
        <v>94</v>
      </c>
      <c r="O1083">
        <v>80466</v>
      </c>
      <c r="P1083" t="s">
        <v>49</v>
      </c>
      <c r="U1083" s="1">
        <v>45595</v>
      </c>
      <c r="V1083" s="1">
        <v>45595</v>
      </c>
      <c r="W1083" s="1">
        <v>45595.70416666667</v>
      </c>
      <c r="X1083" s="1">
        <v>45595.70416666667</v>
      </c>
      <c r="AC1083" t="s">
        <v>50</v>
      </c>
      <c r="AD1083">
        <v>2969569428</v>
      </c>
      <c r="AE1083" s="1">
        <v>40907.686805555553</v>
      </c>
      <c r="AF1083" t="s">
        <v>6963</v>
      </c>
      <c r="AG1083" t="s">
        <v>6964</v>
      </c>
      <c r="AH1083" t="s">
        <v>53</v>
      </c>
      <c r="AJ1083" t="s">
        <v>50</v>
      </c>
      <c r="AK1083" t="s">
        <v>54</v>
      </c>
      <c r="AO1083" t="s">
        <v>55</v>
      </c>
      <c r="AP1083" s="1">
        <v>45596.56527777778</v>
      </c>
      <c r="AQ1083" s="1">
        <v>45596.56527777778</v>
      </c>
    </row>
    <row r="1084" spans="1:43" x14ac:dyDescent="0.35">
      <c r="A1084" t="s">
        <v>6965</v>
      </c>
      <c r="B1084" t="s">
        <v>6966</v>
      </c>
      <c r="C1084" t="s">
        <v>6967</v>
      </c>
      <c r="F1084">
        <v>17708459147</v>
      </c>
      <c r="H1084" t="s">
        <v>6965</v>
      </c>
      <c r="J1084" t="s">
        <v>6968</v>
      </c>
      <c r="K1084" t="s">
        <v>6969</v>
      </c>
      <c r="M1084" t="s">
        <v>6970</v>
      </c>
      <c r="N1084" t="s">
        <v>6971</v>
      </c>
      <c r="O1084">
        <v>63026</v>
      </c>
      <c r="P1084" t="s">
        <v>49</v>
      </c>
      <c r="U1084" s="1">
        <v>45595</v>
      </c>
      <c r="V1084" s="1">
        <v>45595</v>
      </c>
      <c r="AC1084" t="s">
        <v>50</v>
      </c>
      <c r="AD1084">
        <v>2969504601</v>
      </c>
      <c r="AE1084" s="1">
        <v>38006.379861111112</v>
      </c>
      <c r="AG1084" t="s">
        <v>6972</v>
      </c>
      <c r="AH1084" t="s">
        <v>53</v>
      </c>
      <c r="AJ1084" t="s">
        <v>50</v>
      </c>
      <c r="AO1084" t="s">
        <v>55</v>
      </c>
    </row>
    <row r="1085" spans="1:43" x14ac:dyDescent="0.35">
      <c r="A1085" t="s">
        <v>6973</v>
      </c>
      <c r="B1085" t="s">
        <v>1468</v>
      </c>
      <c r="C1085" t="s">
        <v>6974</v>
      </c>
      <c r="F1085">
        <v>15757073836</v>
      </c>
      <c r="H1085" t="s">
        <v>6973</v>
      </c>
      <c r="J1085" t="s">
        <v>6975</v>
      </c>
      <c r="K1085" t="s">
        <v>6976</v>
      </c>
      <c r="M1085" t="s">
        <v>6977</v>
      </c>
      <c r="N1085" t="s">
        <v>223</v>
      </c>
      <c r="O1085">
        <v>88415</v>
      </c>
      <c r="P1085" t="s">
        <v>49</v>
      </c>
      <c r="U1085" s="1">
        <v>45595</v>
      </c>
      <c r="V1085" s="1">
        <v>45595</v>
      </c>
      <c r="W1085" s="1">
        <v>45595.677777777775</v>
      </c>
      <c r="X1085" s="1">
        <v>45595.677777777775</v>
      </c>
      <c r="AC1085" t="s">
        <v>50</v>
      </c>
      <c r="AD1085">
        <v>2969680272</v>
      </c>
      <c r="AE1085" s="1">
        <v>42263.628472222219</v>
      </c>
      <c r="AF1085" t="s">
        <v>6978</v>
      </c>
      <c r="AG1085" t="s">
        <v>6979</v>
      </c>
      <c r="AH1085" t="s">
        <v>53</v>
      </c>
      <c r="AJ1085" t="s">
        <v>50</v>
      </c>
      <c r="AO1085" t="s">
        <v>55</v>
      </c>
      <c r="AP1085" s="1">
        <v>45595.698611111111</v>
      </c>
      <c r="AQ1085" s="1">
        <v>45595.697222222225</v>
      </c>
    </row>
    <row r="1086" spans="1:43" x14ac:dyDescent="0.35">
      <c r="A1086" t="s">
        <v>6980</v>
      </c>
      <c r="B1086" t="s">
        <v>6981</v>
      </c>
      <c r="C1086" t="s">
        <v>6982</v>
      </c>
      <c r="F1086">
        <v>19706892845</v>
      </c>
      <c r="H1086" t="s">
        <v>6983</v>
      </c>
      <c r="J1086" t="s">
        <v>6984</v>
      </c>
      <c r="K1086" t="s">
        <v>6985</v>
      </c>
      <c r="M1086" t="s">
        <v>6986</v>
      </c>
      <c r="N1086" t="s">
        <v>94</v>
      </c>
      <c r="O1086">
        <v>80550</v>
      </c>
      <c r="P1086" t="s">
        <v>49</v>
      </c>
      <c r="U1086" s="1">
        <v>45595</v>
      </c>
      <c r="V1086" s="1">
        <v>45595</v>
      </c>
      <c r="W1086" s="1">
        <v>45595.682638888888</v>
      </c>
      <c r="X1086" s="1">
        <v>45595.682638888888</v>
      </c>
      <c r="AC1086" t="s">
        <v>50</v>
      </c>
      <c r="AD1086">
        <v>2973791325</v>
      </c>
      <c r="AE1086" s="1">
        <v>45233.107638888891</v>
      </c>
      <c r="AF1086" t="s">
        <v>6987</v>
      </c>
      <c r="AG1086" t="s">
        <v>6988</v>
      </c>
      <c r="AH1086" t="s">
        <v>53</v>
      </c>
      <c r="AJ1086" t="s">
        <v>50</v>
      </c>
      <c r="AK1086" t="s">
        <v>54</v>
      </c>
      <c r="AO1086" t="s">
        <v>55</v>
      </c>
      <c r="AP1086" s="1">
        <v>45596.575694444444</v>
      </c>
      <c r="AQ1086" s="1">
        <v>45596.574999999997</v>
      </c>
    </row>
    <row r="1087" spans="1:43" x14ac:dyDescent="0.35">
      <c r="A1087" t="s">
        <v>6989</v>
      </c>
      <c r="B1087" t="s">
        <v>6990</v>
      </c>
      <c r="C1087" t="s">
        <v>4477</v>
      </c>
      <c r="F1087">
        <v>19704647885</v>
      </c>
      <c r="H1087" t="s">
        <v>6989</v>
      </c>
      <c r="J1087" t="s">
        <v>6991</v>
      </c>
      <c r="K1087" t="s">
        <v>6992</v>
      </c>
      <c r="M1087" t="s">
        <v>6993</v>
      </c>
      <c r="N1087" t="s">
        <v>94</v>
      </c>
      <c r="O1087">
        <v>81526</v>
      </c>
      <c r="P1087" t="s">
        <v>49</v>
      </c>
      <c r="U1087" s="1">
        <v>45595</v>
      </c>
      <c r="V1087" s="1">
        <v>45595</v>
      </c>
      <c r="W1087" s="1">
        <v>45595.513194444444</v>
      </c>
      <c r="X1087" s="1">
        <v>45595.513194444444</v>
      </c>
      <c r="AC1087" t="s">
        <v>50</v>
      </c>
      <c r="AD1087">
        <v>2973851125</v>
      </c>
      <c r="AE1087" s="1">
        <v>45239.359722222223</v>
      </c>
      <c r="AF1087" t="s">
        <v>6994</v>
      </c>
      <c r="AG1087" t="s">
        <v>6995</v>
      </c>
      <c r="AH1087" t="s">
        <v>53</v>
      </c>
      <c r="AJ1087" t="s">
        <v>50</v>
      </c>
      <c r="AO1087" t="s">
        <v>412</v>
      </c>
      <c r="AP1087" s="1">
        <v>45597.472916666666</v>
      </c>
      <c r="AQ1087" s="1">
        <v>45595.536805555559</v>
      </c>
    </row>
    <row r="1088" spans="1:43" x14ac:dyDescent="0.35">
      <c r="A1088" t="s">
        <v>6996</v>
      </c>
      <c r="B1088" t="s">
        <v>1747</v>
      </c>
      <c r="C1088" t="s">
        <v>4427</v>
      </c>
      <c r="F1088">
        <v>19704156434</v>
      </c>
      <c r="H1088" t="s">
        <v>6996</v>
      </c>
      <c r="J1088" t="s">
        <v>6997</v>
      </c>
      <c r="K1088" t="s">
        <v>6998</v>
      </c>
      <c r="M1088" t="s">
        <v>6999</v>
      </c>
      <c r="N1088" t="s">
        <v>94</v>
      </c>
      <c r="O1088">
        <v>80816</v>
      </c>
      <c r="P1088" t="s">
        <v>49</v>
      </c>
      <c r="U1088" s="1">
        <v>45595</v>
      </c>
      <c r="V1088" s="1">
        <v>45595</v>
      </c>
      <c r="W1088" s="1">
        <v>45595.850694444445</v>
      </c>
      <c r="X1088" s="1">
        <v>45595.850694444445</v>
      </c>
      <c r="AC1088" t="s">
        <v>50</v>
      </c>
      <c r="AD1088">
        <v>1000000001</v>
      </c>
      <c r="AE1088" s="1">
        <v>39973.351388888892</v>
      </c>
      <c r="AF1088" t="s">
        <v>51</v>
      </c>
      <c r="AG1088" t="s">
        <v>7000</v>
      </c>
      <c r="AH1088" t="s">
        <v>53</v>
      </c>
      <c r="AJ1088" t="s">
        <v>50</v>
      </c>
      <c r="AK1088" t="s">
        <v>54</v>
      </c>
      <c r="AO1088" t="s">
        <v>55</v>
      </c>
      <c r="AP1088" s="1">
        <v>45615.729861111111</v>
      </c>
    </row>
    <row r="1089" spans="1:43" x14ac:dyDescent="0.35">
      <c r="A1089" t="s">
        <v>7001</v>
      </c>
      <c r="B1089" t="s">
        <v>7002</v>
      </c>
      <c r="C1089" t="s">
        <v>492</v>
      </c>
      <c r="F1089">
        <v>13039469004</v>
      </c>
      <c r="H1089" t="s">
        <v>7001</v>
      </c>
      <c r="J1089" t="s">
        <v>7003</v>
      </c>
      <c r="K1089" t="s">
        <v>7004</v>
      </c>
      <c r="M1089" t="s">
        <v>5093</v>
      </c>
      <c r="N1089" t="s">
        <v>94</v>
      </c>
      <c r="O1089">
        <v>80439</v>
      </c>
      <c r="P1089" t="s">
        <v>49</v>
      </c>
      <c r="U1089" s="1">
        <v>45595</v>
      </c>
      <c r="V1089" s="1">
        <v>45595</v>
      </c>
      <c r="W1089" s="1">
        <v>45595.740277777775</v>
      </c>
      <c r="X1089" s="1">
        <v>45595.740277777775</v>
      </c>
      <c r="AC1089" t="s">
        <v>50</v>
      </c>
      <c r="AD1089">
        <v>1000000001</v>
      </c>
      <c r="AE1089" s="1">
        <v>39973.351388888892</v>
      </c>
      <c r="AF1089" t="s">
        <v>51</v>
      </c>
      <c r="AG1089" t="s">
        <v>7005</v>
      </c>
      <c r="AH1089" t="s">
        <v>53</v>
      </c>
      <c r="AJ1089" t="s">
        <v>50</v>
      </c>
      <c r="AK1089" t="s">
        <v>54</v>
      </c>
      <c r="AO1089" t="s">
        <v>67</v>
      </c>
    </row>
    <row r="1090" spans="1:43" x14ac:dyDescent="0.35">
      <c r="A1090" t="s">
        <v>7006</v>
      </c>
      <c r="B1090" t="s">
        <v>7007</v>
      </c>
      <c r="C1090" t="s">
        <v>7008</v>
      </c>
      <c r="F1090">
        <v>15752241161</v>
      </c>
      <c r="H1090" t="s">
        <v>7006</v>
      </c>
      <c r="J1090" t="s">
        <v>7009</v>
      </c>
      <c r="K1090" t="s">
        <v>7010</v>
      </c>
      <c r="L1090">
        <v>1524</v>
      </c>
      <c r="M1090" t="s">
        <v>7011</v>
      </c>
      <c r="N1090" t="s">
        <v>223</v>
      </c>
      <c r="O1090">
        <v>87710</v>
      </c>
      <c r="P1090" t="s">
        <v>49</v>
      </c>
      <c r="U1090" s="1">
        <v>45595</v>
      </c>
      <c r="V1090" s="1">
        <v>45595</v>
      </c>
      <c r="W1090" s="1">
        <v>45595.488888888889</v>
      </c>
      <c r="X1090" s="1">
        <v>45595.488888888889</v>
      </c>
      <c r="AC1090" t="s">
        <v>50</v>
      </c>
      <c r="AD1090">
        <v>1000000001</v>
      </c>
      <c r="AE1090" s="1">
        <v>39973.351388888892</v>
      </c>
      <c r="AF1090" t="s">
        <v>51</v>
      </c>
      <c r="AG1090" t="s">
        <v>7012</v>
      </c>
      <c r="AH1090" t="s">
        <v>53</v>
      </c>
      <c r="AJ1090" t="s">
        <v>50</v>
      </c>
      <c r="AK1090" t="s">
        <v>54</v>
      </c>
      <c r="AO1090" t="s">
        <v>55</v>
      </c>
      <c r="AP1090" s="1">
        <v>45601.629861111112</v>
      </c>
      <c r="AQ1090" s="1">
        <v>45601.631249999999</v>
      </c>
    </row>
    <row r="1091" spans="1:43" x14ac:dyDescent="0.35">
      <c r="A1091" t="s">
        <v>7013</v>
      </c>
      <c r="B1091" t="s">
        <v>499</v>
      </c>
      <c r="C1091" t="s">
        <v>7014</v>
      </c>
      <c r="F1091">
        <v>19708444216</v>
      </c>
      <c r="H1091" t="s">
        <v>7015</v>
      </c>
      <c r="K1091" t="s">
        <v>7016</v>
      </c>
      <c r="L1091" t="s">
        <v>7017</v>
      </c>
      <c r="M1091" t="s">
        <v>3326</v>
      </c>
      <c r="N1091" t="s">
        <v>94</v>
      </c>
      <c r="O1091">
        <v>81321</v>
      </c>
      <c r="P1091" t="s">
        <v>49</v>
      </c>
      <c r="U1091" s="1">
        <v>45595</v>
      </c>
      <c r="V1091" s="1">
        <v>45595</v>
      </c>
      <c r="W1091" s="1">
        <v>45595.424305555556</v>
      </c>
      <c r="X1091" s="1">
        <v>45595.424305555556</v>
      </c>
      <c r="AC1091" t="s">
        <v>50</v>
      </c>
      <c r="AD1091">
        <v>1000000001</v>
      </c>
      <c r="AE1091" s="1">
        <v>39973.351388888892</v>
      </c>
      <c r="AF1091" t="s">
        <v>51</v>
      </c>
      <c r="AG1091" t="s">
        <v>7018</v>
      </c>
      <c r="AH1091" t="s">
        <v>53</v>
      </c>
      <c r="AJ1091" t="s">
        <v>50</v>
      </c>
      <c r="AK1091" t="s">
        <v>54</v>
      </c>
      <c r="AO1091" t="s">
        <v>55</v>
      </c>
      <c r="AP1091" s="1">
        <v>45595.424305555556</v>
      </c>
    </row>
    <row r="1092" spans="1:43" x14ac:dyDescent="0.35">
      <c r="A1092" t="s">
        <v>7019</v>
      </c>
      <c r="B1092" t="s">
        <v>1350</v>
      </c>
      <c r="C1092" t="s">
        <v>2370</v>
      </c>
      <c r="F1092">
        <v>15754994812</v>
      </c>
      <c r="H1092" t="s">
        <v>7019</v>
      </c>
      <c r="K1092" t="s">
        <v>7020</v>
      </c>
      <c r="M1092" t="s">
        <v>961</v>
      </c>
      <c r="N1092" t="s">
        <v>223</v>
      </c>
      <c r="O1092">
        <v>88220</v>
      </c>
      <c r="P1092" t="s">
        <v>49</v>
      </c>
      <c r="U1092" s="1">
        <v>45595</v>
      </c>
      <c r="V1092" s="1">
        <v>45595</v>
      </c>
      <c r="W1092" s="1">
        <v>45595.293749999997</v>
      </c>
      <c r="X1092" s="1">
        <v>45595.293749999997</v>
      </c>
      <c r="AC1092" t="s">
        <v>50</v>
      </c>
      <c r="AD1092">
        <v>1000000001</v>
      </c>
      <c r="AE1092" s="1">
        <v>39973.351388888892</v>
      </c>
      <c r="AF1092" t="s">
        <v>51</v>
      </c>
      <c r="AG1092" t="s">
        <v>7021</v>
      </c>
      <c r="AH1092" t="s">
        <v>53</v>
      </c>
      <c r="AJ1092" t="s">
        <v>50</v>
      </c>
      <c r="AK1092" t="s">
        <v>54</v>
      </c>
      <c r="AO1092" t="s">
        <v>67</v>
      </c>
    </row>
    <row r="1093" spans="1:43" x14ac:dyDescent="0.35">
      <c r="A1093" t="s">
        <v>7022</v>
      </c>
      <c r="B1093" t="s">
        <v>7023</v>
      </c>
      <c r="C1093" t="s">
        <v>7024</v>
      </c>
      <c r="F1093">
        <v>17028839184</v>
      </c>
      <c r="H1093" t="s">
        <v>7022</v>
      </c>
      <c r="J1093" t="s">
        <v>7025</v>
      </c>
      <c r="K1093" t="s">
        <v>7026</v>
      </c>
      <c r="M1093" t="s">
        <v>433</v>
      </c>
      <c r="N1093" t="s">
        <v>121</v>
      </c>
      <c r="O1093">
        <v>79902</v>
      </c>
      <c r="P1093" t="s">
        <v>49</v>
      </c>
      <c r="U1093" s="1">
        <v>45595</v>
      </c>
      <c r="V1093" s="1">
        <v>45595</v>
      </c>
      <c r="W1093" s="1">
        <v>45708.322916666664</v>
      </c>
      <c r="X1093" s="1">
        <v>45708.322916666664</v>
      </c>
      <c r="AC1093" t="s">
        <v>50</v>
      </c>
      <c r="AD1093">
        <v>2969999737</v>
      </c>
      <c r="AE1093" s="1">
        <v>44055.558333333334</v>
      </c>
      <c r="AF1093" t="s">
        <v>7027</v>
      </c>
      <c r="AG1093" t="s">
        <v>7028</v>
      </c>
      <c r="AH1093" t="s">
        <v>53</v>
      </c>
      <c r="AJ1093" t="s">
        <v>50</v>
      </c>
      <c r="AO1093" t="s">
        <v>412</v>
      </c>
    </row>
    <row r="1094" spans="1:43" x14ac:dyDescent="0.35">
      <c r="A1094" t="s">
        <v>7029</v>
      </c>
      <c r="B1094" t="s">
        <v>7030</v>
      </c>
      <c r="C1094" t="s">
        <v>7031</v>
      </c>
      <c r="F1094">
        <v>17198464215</v>
      </c>
      <c r="H1094" t="s">
        <v>7029</v>
      </c>
      <c r="J1094" t="s">
        <v>7032</v>
      </c>
      <c r="K1094" t="s">
        <v>7033</v>
      </c>
      <c r="M1094" t="s">
        <v>265</v>
      </c>
      <c r="N1094" t="s">
        <v>94</v>
      </c>
      <c r="O1094">
        <v>81082</v>
      </c>
      <c r="P1094" t="s">
        <v>49</v>
      </c>
      <c r="U1094" s="1">
        <v>45595</v>
      </c>
      <c r="V1094" s="1">
        <v>45595</v>
      </c>
      <c r="W1094" s="1">
        <v>45596.378472222219</v>
      </c>
      <c r="X1094" s="1">
        <v>45596.378472222219</v>
      </c>
      <c r="AC1094" t="s">
        <v>50</v>
      </c>
      <c r="AD1094">
        <v>2975111129</v>
      </c>
      <c r="AE1094" s="1">
        <v>45595.580555555556</v>
      </c>
      <c r="AF1094" t="s">
        <v>7034</v>
      </c>
      <c r="AG1094" t="s">
        <v>7035</v>
      </c>
      <c r="AH1094" t="s">
        <v>53</v>
      </c>
      <c r="AJ1094" t="s">
        <v>50</v>
      </c>
      <c r="AO1094" t="s">
        <v>412</v>
      </c>
      <c r="AP1094" s="1">
        <v>45596.394444444442</v>
      </c>
      <c r="AQ1094" s="1">
        <v>45596.394444444442</v>
      </c>
    </row>
    <row r="1095" spans="1:43" x14ac:dyDescent="0.35">
      <c r="A1095" t="s">
        <v>7036</v>
      </c>
      <c r="B1095" t="s">
        <v>7037</v>
      </c>
      <c r="C1095" t="s">
        <v>2556</v>
      </c>
      <c r="F1095">
        <v>19703554280</v>
      </c>
      <c r="H1095" t="s">
        <v>7038</v>
      </c>
      <c r="J1095" t="s">
        <v>7039</v>
      </c>
      <c r="K1095" t="s">
        <v>7040</v>
      </c>
      <c r="M1095" t="s">
        <v>1732</v>
      </c>
      <c r="N1095" t="s">
        <v>94</v>
      </c>
      <c r="O1095">
        <v>81650</v>
      </c>
      <c r="P1095" t="s">
        <v>49</v>
      </c>
      <c r="U1095" s="1">
        <v>45595</v>
      </c>
      <c r="V1095" s="1">
        <v>45595</v>
      </c>
      <c r="W1095" s="1">
        <v>45595.517361111109</v>
      </c>
      <c r="X1095" s="1">
        <v>45595.517361111109</v>
      </c>
      <c r="AC1095" t="s">
        <v>50</v>
      </c>
      <c r="AD1095">
        <v>2972039777</v>
      </c>
      <c r="AE1095" s="1">
        <v>44520.954861111109</v>
      </c>
      <c r="AF1095" t="s">
        <v>7041</v>
      </c>
      <c r="AG1095" t="s">
        <v>7042</v>
      </c>
      <c r="AH1095" t="s">
        <v>53</v>
      </c>
      <c r="AJ1095" t="s">
        <v>50</v>
      </c>
      <c r="AK1095" t="s">
        <v>54</v>
      </c>
      <c r="AO1095" t="s">
        <v>55</v>
      </c>
      <c r="AP1095" s="1">
        <v>45721.511111111111</v>
      </c>
      <c r="AQ1095" s="1">
        <v>45721.518750000003</v>
      </c>
    </row>
    <row r="1096" spans="1:43" x14ac:dyDescent="0.35">
      <c r="A1096" t="s">
        <v>7043</v>
      </c>
      <c r="B1096" t="s">
        <v>7044</v>
      </c>
      <c r="C1096" t="s">
        <v>7045</v>
      </c>
      <c r="F1096">
        <v>19703103821</v>
      </c>
      <c r="H1096" t="s">
        <v>7046</v>
      </c>
      <c r="J1096" t="s">
        <v>7047</v>
      </c>
      <c r="K1096" t="s">
        <v>7048</v>
      </c>
      <c r="M1096" t="s">
        <v>6393</v>
      </c>
      <c r="N1096" t="s">
        <v>94</v>
      </c>
      <c r="O1096">
        <v>80534</v>
      </c>
      <c r="P1096" t="s">
        <v>49</v>
      </c>
      <c r="U1096" s="1">
        <v>45595</v>
      </c>
      <c r="V1096" s="1">
        <v>45595</v>
      </c>
      <c r="W1096" s="1">
        <v>45595.65</v>
      </c>
      <c r="X1096" s="1">
        <v>45595.65</v>
      </c>
      <c r="AC1096" t="s">
        <v>50</v>
      </c>
      <c r="AD1096">
        <v>2972992216</v>
      </c>
      <c r="AE1096" s="1">
        <v>44995.120138888888</v>
      </c>
      <c r="AF1096" t="s">
        <v>7049</v>
      </c>
      <c r="AG1096" t="s">
        <v>7050</v>
      </c>
      <c r="AH1096" t="s">
        <v>53</v>
      </c>
      <c r="AJ1096" t="s">
        <v>50</v>
      </c>
      <c r="AK1096" t="s">
        <v>54</v>
      </c>
      <c r="AO1096" t="s">
        <v>55</v>
      </c>
      <c r="AP1096" s="1">
        <v>45596.554861111108</v>
      </c>
      <c r="AQ1096" s="1">
        <v>45596.554166666669</v>
      </c>
    </row>
    <row r="1097" spans="1:43" x14ac:dyDescent="0.35">
      <c r="A1097" t="s">
        <v>7051</v>
      </c>
      <c r="B1097" t="s">
        <v>7052</v>
      </c>
      <c r="C1097" t="s">
        <v>7053</v>
      </c>
      <c r="F1097" t="s">
        <v>7054</v>
      </c>
      <c r="H1097" t="s">
        <v>7051</v>
      </c>
      <c r="J1097" t="s">
        <v>7055</v>
      </c>
      <c r="K1097" t="s">
        <v>7056</v>
      </c>
      <c r="M1097" t="s">
        <v>1395</v>
      </c>
      <c r="N1097" t="s">
        <v>517</v>
      </c>
      <c r="O1097">
        <v>80011</v>
      </c>
      <c r="P1097" t="s">
        <v>49</v>
      </c>
      <c r="U1097" s="1">
        <v>45595</v>
      </c>
      <c r="V1097" s="1">
        <v>45595</v>
      </c>
      <c r="AC1097" t="s">
        <v>50</v>
      </c>
      <c r="AD1097">
        <v>2975184057</v>
      </c>
      <c r="AE1097" s="1">
        <v>45631.664583333331</v>
      </c>
      <c r="AG1097" t="s">
        <v>7057</v>
      </c>
      <c r="AH1097" t="s">
        <v>53</v>
      </c>
      <c r="AJ1097" t="s">
        <v>50</v>
      </c>
      <c r="AO1097" t="s">
        <v>412</v>
      </c>
    </row>
    <row r="1098" spans="1:43" x14ac:dyDescent="0.35">
      <c r="A1098" t="s">
        <v>7058</v>
      </c>
      <c r="B1098" t="s">
        <v>7059</v>
      </c>
      <c r="C1098" t="s">
        <v>7060</v>
      </c>
      <c r="F1098" t="s">
        <v>7061</v>
      </c>
      <c r="H1098" t="s">
        <v>7062</v>
      </c>
      <c r="J1098" t="s">
        <v>7063</v>
      </c>
      <c r="K1098" t="s">
        <v>7064</v>
      </c>
      <c r="M1098" t="s">
        <v>7065</v>
      </c>
      <c r="N1098" t="s">
        <v>84</v>
      </c>
      <c r="O1098" t="s">
        <v>7066</v>
      </c>
      <c r="P1098" t="s">
        <v>86</v>
      </c>
      <c r="U1098" s="1">
        <v>45595</v>
      </c>
      <c r="V1098" s="1">
        <v>45595</v>
      </c>
      <c r="W1098" s="1">
        <v>45596.521527777775</v>
      </c>
      <c r="X1098" s="1">
        <v>45596.521527777775</v>
      </c>
      <c r="AC1098" t="s">
        <v>50</v>
      </c>
      <c r="AD1098">
        <v>2975145079</v>
      </c>
      <c r="AE1098" s="1">
        <v>45609.386805555558</v>
      </c>
      <c r="AG1098" t="s">
        <v>7067</v>
      </c>
      <c r="AH1098" t="s">
        <v>53</v>
      </c>
      <c r="AJ1098" t="s">
        <v>50</v>
      </c>
      <c r="AO1098" t="s">
        <v>55</v>
      </c>
      <c r="AP1098" s="1">
        <v>45603.538194444445</v>
      </c>
    </row>
    <row r="1099" spans="1:43" x14ac:dyDescent="0.35">
      <c r="A1099" t="s">
        <v>7068</v>
      </c>
      <c r="B1099" t="s">
        <v>7069</v>
      </c>
      <c r="C1099" t="s">
        <v>7070</v>
      </c>
      <c r="F1099">
        <v>17193924207</v>
      </c>
      <c r="H1099" t="s">
        <v>7071</v>
      </c>
      <c r="I1099" t="s">
        <v>1556</v>
      </c>
      <c r="J1099" t="s">
        <v>7072</v>
      </c>
      <c r="K1099" t="s">
        <v>7073</v>
      </c>
      <c r="M1099" t="s">
        <v>304</v>
      </c>
      <c r="N1099" t="s">
        <v>94</v>
      </c>
      <c r="O1099">
        <v>80910</v>
      </c>
      <c r="P1099" t="s">
        <v>49</v>
      </c>
      <c r="U1099" s="1">
        <v>45596</v>
      </c>
      <c r="V1099" s="1">
        <v>45596</v>
      </c>
      <c r="W1099" s="1">
        <v>45596.715277777781</v>
      </c>
      <c r="X1099" s="1">
        <v>45742.365972222222</v>
      </c>
      <c r="Y1099" s="1">
        <v>45740.675694444442</v>
      </c>
      <c r="Z1099">
        <v>77424.100000000006</v>
      </c>
      <c r="AA1099" t="s">
        <v>7074</v>
      </c>
      <c r="AC1099" t="s">
        <v>50</v>
      </c>
      <c r="AD1099">
        <v>2969476832</v>
      </c>
      <c r="AE1099" s="1">
        <v>37243</v>
      </c>
      <c r="AF1099" t="s">
        <v>7075</v>
      </c>
      <c r="AG1099" t="s">
        <v>7076</v>
      </c>
      <c r="AH1099" t="s">
        <v>53</v>
      </c>
      <c r="AJ1099" t="s">
        <v>50</v>
      </c>
      <c r="AK1099" t="s">
        <v>54</v>
      </c>
      <c r="AO1099" t="s">
        <v>55</v>
      </c>
      <c r="AP1099" s="1">
        <v>45596.715277777781</v>
      </c>
    </row>
    <row r="1100" spans="1:43" x14ac:dyDescent="0.35">
      <c r="A1100" t="s">
        <v>7077</v>
      </c>
      <c r="B1100" t="s">
        <v>7078</v>
      </c>
      <c r="C1100" t="s">
        <v>1052</v>
      </c>
      <c r="F1100">
        <v>17209214145</v>
      </c>
      <c r="H1100" t="s">
        <v>7077</v>
      </c>
      <c r="J1100" t="s">
        <v>5076</v>
      </c>
      <c r="K1100" t="s">
        <v>7079</v>
      </c>
      <c r="M1100" t="s">
        <v>7080</v>
      </c>
      <c r="N1100" t="s">
        <v>94</v>
      </c>
      <c r="O1100">
        <v>80035</v>
      </c>
      <c r="P1100" t="s">
        <v>49</v>
      </c>
      <c r="U1100" s="1">
        <v>45596</v>
      </c>
      <c r="V1100" s="1">
        <v>45596</v>
      </c>
      <c r="W1100" s="1">
        <v>45596.576388888891</v>
      </c>
      <c r="X1100" s="1">
        <v>45596.576388888891</v>
      </c>
      <c r="AC1100" t="s">
        <v>50</v>
      </c>
      <c r="AD1100">
        <v>2969763928</v>
      </c>
      <c r="AE1100" s="1">
        <v>43046.576388888891</v>
      </c>
      <c r="AF1100" t="s">
        <v>5079</v>
      </c>
      <c r="AG1100" t="s">
        <v>7081</v>
      </c>
      <c r="AH1100" t="s">
        <v>53</v>
      </c>
      <c r="AJ1100" t="s">
        <v>50</v>
      </c>
      <c r="AK1100" t="s">
        <v>54</v>
      </c>
      <c r="AO1100" t="s">
        <v>55</v>
      </c>
      <c r="AP1100" s="1">
        <v>45596.630555555559</v>
      </c>
      <c r="AQ1100" s="1">
        <v>45596.627083333333</v>
      </c>
    </row>
    <row r="1101" spans="1:43" x14ac:dyDescent="0.35">
      <c r="A1101" t="s">
        <v>7082</v>
      </c>
      <c r="B1101" t="s">
        <v>7083</v>
      </c>
      <c r="C1101" t="s">
        <v>4584</v>
      </c>
      <c r="F1101">
        <v>19706182504</v>
      </c>
      <c r="H1101" t="s">
        <v>7084</v>
      </c>
      <c r="J1101" t="s">
        <v>7085</v>
      </c>
      <c r="K1101" t="s">
        <v>7086</v>
      </c>
      <c r="M1101" t="s">
        <v>426</v>
      </c>
      <c r="N1101" t="s">
        <v>94</v>
      </c>
      <c r="O1101">
        <v>81601</v>
      </c>
      <c r="P1101" t="s">
        <v>49</v>
      </c>
      <c r="U1101" s="1">
        <v>45596</v>
      </c>
      <c r="V1101" s="1">
        <v>45596</v>
      </c>
      <c r="W1101" s="1">
        <v>45596.744444444441</v>
      </c>
      <c r="X1101" s="1">
        <v>45596.744444444441</v>
      </c>
      <c r="AC1101" t="s">
        <v>50</v>
      </c>
      <c r="AD1101">
        <v>2972040832</v>
      </c>
      <c r="AE1101" s="1">
        <v>44525.064583333333</v>
      </c>
      <c r="AF1101" t="s">
        <v>7087</v>
      </c>
      <c r="AG1101" t="s">
        <v>7088</v>
      </c>
      <c r="AH1101" t="s">
        <v>53</v>
      </c>
      <c r="AJ1101" t="s">
        <v>50</v>
      </c>
      <c r="AK1101" t="s">
        <v>54</v>
      </c>
      <c r="AO1101" t="s">
        <v>55</v>
      </c>
      <c r="AP1101" s="1">
        <v>45601.425694444442</v>
      </c>
      <c r="AQ1101" s="1">
        <v>45601.397222222222</v>
      </c>
    </row>
    <row r="1102" spans="1:43" x14ac:dyDescent="0.35">
      <c r="A1102" t="s">
        <v>7089</v>
      </c>
      <c r="B1102" t="s">
        <v>2619</v>
      </c>
      <c r="C1102" t="s">
        <v>617</v>
      </c>
      <c r="F1102" t="s">
        <v>7090</v>
      </c>
      <c r="H1102" t="s">
        <v>7089</v>
      </c>
      <c r="J1102" t="s">
        <v>4007</v>
      </c>
      <c r="K1102" t="s">
        <v>7091</v>
      </c>
      <c r="M1102" t="s">
        <v>7092</v>
      </c>
      <c r="N1102" t="s">
        <v>517</v>
      </c>
      <c r="O1102">
        <v>80743</v>
      </c>
      <c r="P1102" t="s">
        <v>49</v>
      </c>
      <c r="U1102" s="1">
        <v>45596</v>
      </c>
      <c r="V1102" s="1">
        <v>45596</v>
      </c>
      <c r="W1102" s="1">
        <v>45596.683333333334</v>
      </c>
      <c r="X1102" s="1">
        <v>45596.683333333334</v>
      </c>
      <c r="AC1102" t="s">
        <v>50</v>
      </c>
      <c r="AD1102">
        <v>2969479783</v>
      </c>
      <c r="AE1102" s="1">
        <v>37411</v>
      </c>
      <c r="AF1102" t="s">
        <v>7093</v>
      </c>
      <c r="AG1102" t="s">
        <v>7094</v>
      </c>
      <c r="AH1102" t="s">
        <v>53</v>
      </c>
      <c r="AJ1102" t="s">
        <v>50</v>
      </c>
      <c r="AO1102" t="s">
        <v>55</v>
      </c>
      <c r="AP1102" s="1">
        <v>45596.634027777778</v>
      </c>
    </row>
    <row r="1103" spans="1:43" x14ac:dyDescent="0.35">
      <c r="A1103" t="s">
        <v>7095</v>
      </c>
      <c r="B1103" t="s">
        <v>7096</v>
      </c>
      <c r="C1103" t="s">
        <v>7097</v>
      </c>
      <c r="F1103">
        <v>19702903773</v>
      </c>
      <c r="H1103" t="s">
        <v>7095</v>
      </c>
      <c r="J1103" t="s">
        <v>7098</v>
      </c>
      <c r="N1103" t="s">
        <v>94</v>
      </c>
      <c r="O1103">
        <v>80031</v>
      </c>
      <c r="P1103" t="s">
        <v>49</v>
      </c>
      <c r="U1103" s="1">
        <v>45596</v>
      </c>
      <c r="V1103" s="1">
        <v>45596</v>
      </c>
      <c r="W1103" s="1">
        <v>45596.489583333336</v>
      </c>
      <c r="X1103" s="1">
        <v>45596.489583333336</v>
      </c>
      <c r="AC1103" t="s">
        <v>50</v>
      </c>
      <c r="AD1103">
        <v>2972135823</v>
      </c>
      <c r="AE1103" s="1">
        <v>44851.399305555555</v>
      </c>
      <c r="AF1103" t="s">
        <v>7099</v>
      </c>
      <c r="AG1103" t="s">
        <v>7100</v>
      </c>
      <c r="AH1103" t="s">
        <v>53</v>
      </c>
      <c r="AJ1103" t="s">
        <v>50</v>
      </c>
      <c r="AO1103" t="s">
        <v>412</v>
      </c>
      <c r="AP1103" s="1">
        <v>45596.553472222222</v>
      </c>
      <c r="AQ1103" s="1">
        <v>45596.550694444442</v>
      </c>
    </row>
    <row r="1104" spans="1:43" x14ac:dyDescent="0.35">
      <c r="A1104" t="s">
        <v>7101</v>
      </c>
      <c r="B1104" t="s">
        <v>4290</v>
      </c>
      <c r="C1104" t="s">
        <v>80</v>
      </c>
      <c r="F1104">
        <v>15052407158</v>
      </c>
      <c r="H1104" t="s">
        <v>7101</v>
      </c>
      <c r="J1104" t="s">
        <v>7102</v>
      </c>
      <c r="K1104" t="s">
        <v>7103</v>
      </c>
      <c r="M1104" t="s">
        <v>673</v>
      </c>
      <c r="N1104" t="s">
        <v>223</v>
      </c>
      <c r="O1104">
        <v>87020</v>
      </c>
      <c r="P1104" t="s">
        <v>49</v>
      </c>
      <c r="U1104" s="1">
        <v>45596</v>
      </c>
      <c r="V1104" s="1">
        <v>45596</v>
      </c>
      <c r="W1104" s="1">
        <v>45623.699305555558</v>
      </c>
      <c r="X1104" s="1">
        <v>45623.699305555558</v>
      </c>
      <c r="AC1104" t="s">
        <v>50</v>
      </c>
      <c r="AD1104">
        <v>2969513650</v>
      </c>
      <c r="AE1104" s="1">
        <v>38545.515972222223</v>
      </c>
      <c r="AF1104" t="s">
        <v>7104</v>
      </c>
      <c r="AG1104" t="s">
        <v>7105</v>
      </c>
      <c r="AH1104" t="s">
        <v>53</v>
      </c>
      <c r="AJ1104" t="s">
        <v>50</v>
      </c>
      <c r="AO1104" t="s">
        <v>412</v>
      </c>
    </row>
    <row r="1105" spans="1:43" x14ac:dyDescent="0.35">
      <c r="A1105" t="s">
        <v>7106</v>
      </c>
      <c r="B1105" t="s">
        <v>1261</v>
      </c>
      <c r="C1105" t="s">
        <v>7107</v>
      </c>
      <c r="F1105" t="s">
        <v>7108</v>
      </c>
      <c r="H1105" t="s">
        <v>7106</v>
      </c>
      <c r="J1105" t="s">
        <v>2823</v>
      </c>
      <c r="K1105" t="s">
        <v>824</v>
      </c>
      <c r="M1105" t="s">
        <v>825</v>
      </c>
      <c r="N1105" t="s">
        <v>1146</v>
      </c>
      <c r="O1105">
        <v>79765</v>
      </c>
      <c r="P1105" t="s">
        <v>49</v>
      </c>
      <c r="U1105" s="1">
        <v>45596</v>
      </c>
      <c r="V1105" s="1">
        <v>45596</v>
      </c>
      <c r="W1105" s="1">
        <v>45596.556944444441</v>
      </c>
      <c r="X1105" s="1">
        <v>45596.556944444441</v>
      </c>
      <c r="AC1105" t="s">
        <v>50</v>
      </c>
      <c r="AD1105">
        <v>2969634929</v>
      </c>
      <c r="AE1105" s="1">
        <v>41799.665972222225</v>
      </c>
      <c r="AF1105" t="s">
        <v>215</v>
      </c>
      <c r="AG1105" t="s">
        <v>7109</v>
      </c>
      <c r="AH1105" t="s">
        <v>53</v>
      </c>
      <c r="AJ1105" t="s">
        <v>50</v>
      </c>
      <c r="AO1105" t="s">
        <v>55</v>
      </c>
      <c r="AP1105" s="1">
        <v>45732.744444444441</v>
      </c>
    </row>
    <row r="1106" spans="1:43" x14ac:dyDescent="0.35">
      <c r="A1106" t="s">
        <v>7110</v>
      </c>
      <c r="B1106" t="s">
        <v>7111</v>
      </c>
      <c r="C1106" t="s">
        <v>142</v>
      </c>
      <c r="F1106">
        <v>19705216868</v>
      </c>
      <c r="H1106" t="s">
        <v>7110</v>
      </c>
      <c r="J1106" t="s">
        <v>7112</v>
      </c>
      <c r="K1106" t="s">
        <v>7113</v>
      </c>
      <c r="M1106" t="s">
        <v>1087</v>
      </c>
      <c r="N1106" t="s">
        <v>94</v>
      </c>
      <c r="O1106">
        <v>80751</v>
      </c>
      <c r="P1106" t="s">
        <v>49</v>
      </c>
      <c r="U1106" s="1">
        <v>45596</v>
      </c>
      <c r="V1106" s="1">
        <v>45596</v>
      </c>
      <c r="W1106" s="1">
        <v>45596.468055555553</v>
      </c>
      <c r="X1106" s="1">
        <v>45596.468055555553</v>
      </c>
      <c r="AC1106" t="s">
        <v>50</v>
      </c>
      <c r="AD1106">
        <v>2974053682</v>
      </c>
      <c r="AE1106" s="1">
        <v>45320.724305555559</v>
      </c>
      <c r="AF1106" t="s">
        <v>7114</v>
      </c>
      <c r="AG1106" t="s">
        <v>7115</v>
      </c>
      <c r="AH1106" t="s">
        <v>53</v>
      </c>
      <c r="AJ1106" t="s">
        <v>50</v>
      </c>
      <c r="AO1106" t="s">
        <v>55</v>
      </c>
      <c r="AP1106" s="1">
        <v>45596.36041666667</v>
      </c>
    </row>
    <row r="1107" spans="1:43" x14ac:dyDescent="0.35">
      <c r="A1107" t="s">
        <v>7116</v>
      </c>
      <c r="B1107" t="s">
        <v>7117</v>
      </c>
      <c r="C1107" t="s">
        <v>7118</v>
      </c>
      <c r="F1107">
        <v>13032173454</v>
      </c>
      <c r="H1107" t="s">
        <v>7116</v>
      </c>
      <c r="J1107" t="s">
        <v>7119</v>
      </c>
      <c r="K1107" t="s">
        <v>7120</v>
      </c>
      <c r="M1107" t="s">
        <v>5160</v>
      </c>
      <c r="N1107" t="s">
        <v>94</v>
      </c>
      <c r="O1107">
        <v>80442</v>
      </c>
      <c r="P1107" t="s">
        <v>49</v>
      </c>
      <c r="U1107" s="1">
        <v>45596</v>
      </c>
      <c r="V1107" s="1">
        <v>45596</v>
      </c>
      <c r="W1107" s="1">
        <v>45596.647916666669</v>
      </c>
      <c r="X1107" s="1">
        <v>45596.647916666669</v>
      </c>
      <c r="AC1107" t="s">
        <v>50</v>
      </c>
      <c r="AD1107">
        <v>2973708958</v>
      </c>
      <c r="AE1107" s="1">
        <v>45203.57708333333</v>
      </c>
      <c r="AF1107" t="s">
        <v>7121</v>
      </c>
      <c r="AG1107" t="s">
        <v>7122</v>
      </c>
      <c r="AH1107" t="s">
        <v>53</v>
      </c>
      <c r="AJ1107" t="s">
        <v>50</v>
      </c>
      <c r="AK1107" t="s">
        <v>54</v>
      </c>
      <c r="AO1107" t="s">
        <v>55</v>
      </c>
      <c r="AP1107" s="1">
        <v>45702.520138888889</v>
      </c>
      <c r="AQ1107" s="1">
        <v>45702.515277777777</v>
      </c>
    </row>
    <row r="1108" spans="1:43" x14ac:dyDescent="0.35">
      <c r="A1108" t="s">
        <v>7123</v>
      </c>
      <c r="B1108" t="s">
        <v>7124</v>
      </c>
      <c r="C1108" t="s">
        <v>7125</v>
      </c>
      <c r="F1108">
        <v>17193401032</v>
      </c>
      <c r="H1108" t="s">
        <v>7126</v>
      </c>
      <c r="J1108" t="s">
        <v>7127</v>
      </c>
      <c r="K1108" t="s">
        <v>7128</v>
      </c>
      <c r="M1108" t="s">
        <v>7129</v>
      </c>
      <c r="N1108" t="s">
        <v>94</v>
      </c>
      <c r="O1108">
        <v>80807</v>
      </c>
      <c r="P1108" t="s">
        <v>49</v>
      </c>
      <c r="U1108" s="1">
        <v>45596</v>
      </c>
      <c r="V1108" s="1">
        <v>45596</v>
      </c>
      <c r="W1108" s="1">
        <v>45596.406944444447</v>
      </c>
      <c r="X1108" s="1">
        <v>45596.406944444447</v>
      </c>
      <c r="AC1108" t="s">
        <v>50</v>
      </c>
      <c r="AD1108">
        <v>2973302911</v>
      </c>
      <c r="AE1108" s="1">
        <v>44999.810416666667</v>
      </c>
      <c r="AF1108" t="s">
        <v>7130</v>
      </c>
      <c r="AG1108" t="s">
        <v>7131</v>
      </c>
      <c r="AH1108" t="s">
        <v>53</v>
      </c>
      <c r="AJ1108" t="s">
        <v>50</v>
      </c>
      <c r="AO1108" t="s">
        <v>55</v>
      </c>
      <c r="AP1108" s="1">
        <v>45596.573611111111</v>
      </c>
      <c r="AQ1108" s="1">
        <v>45596.572222222225</v>
      </c>
    </row>
    <row r="1109" spans="1:43" x14ac:dyDescent="0.35">
      <c r="A1109" t="s">
        <v>7132</v>
      </c>
      <c r="B1109" t="s">
        <v>7133</v>
      </c>
      <c r="C1109" t="s">
        <v>2853</v>
      </c>
      <c r="F1109">
        <v>18302250737</v>
      </c>
      <c r="H1109" t="s">
        <v>7132</v>
      </c>
      <c r="J1109" t="s">
        <v>7134</v>
      </c>
      <c r="K1109" t="s">
        <v>7135</v>
      </c>
      <c r="M1109" t="s">
        <v>7136</v>
      </c>
      <c r="N1109" t="s">
        <v>137</v>
      </c>
      <c r="O1109">
        <v>78636</v>
      </c>
      <c r="P1109" t="s">
        <v>49</v>
      </c>
      <c r="U1109" s="1">
        <v>45596</v>
      </c>
      <c r="V1109" s="1">
        <v>45596</v>
      </c>
      <c r="W1109" s="1">
        <v>45596.492361111108</v>
      </c>
      <c r="X1109" s="1">
        <v>45596.492361111108</v>
      </c>
      <c r="AC1109" t="s">
        <v>50</v>
      </c>
      <c r="AD1109">
        <v>2969560246</v>
      </c>
      <c r="AE1109" s="1">
        <v>40611.460416666669</v>
      </c>
      <c r="AF1109" t="s">
        <v>7137</v>
      </c>
      <c r="AG1109" t="s">
        <v>7138</v>
      </c>
      <c r="AH1109" t="s">
        <v>53</v>
      </c>
      <c r="AJ1109" t="s">
        <v>50</v>
      </c>
      <c r="AO1109" t="s">
        <v>55</v>
      </c>
      <c r="AP1109" s="1">
        <v>45596.552777777775</v>
      </c>
      <c r="AQ1109" s="1">
        <v>45596.506249999999</v>
      </c>
    </row>
    <row r="1110" spans="1:43" x14ac:dyDescent="0.35">
      <c r="A1110" t="s">
        <v>7139</v>
      </c>
      <c r="B1110" t="s">
        <v>6254</v>
      </c>
      <c r="C1110" t="s">
        <v>7140</v>
      </c>
      <c r="F1110" t="s">
        <v>1576</v>
      </c>
      <c r="H1110" t="s">
        <v>7141</v>
      </c>
      <c r="J1110" t="s">
        <v>204</v>
      </c>
      <c r="P1110" t="s">
        <v>49</v>
      </c>
      <c r="U1110" s="1">
        <v>45596</v>
      </c>
      <c r="V1110" s="1">
        <v>45596</v>
      </c>
      <c r="W1110" s="1">
        <v>45597.419444444444</v>
      </c>
      <c r="X1110" s="1">
        <v>45597.419444444444</v>
      </c>
      <c r="AC1110" t="s">
        <v>50</v>
      </c>
      <c r="AD1110">
        <v>1000000000</v>
      </c>
      <c r="AE1110" s="1">
        <v>37295</v>
      </c>
      <c r="AG1110" t="s">
        <v>7142</v>
      </c>
      <c r="AH1110" t="s">
        <v>53</v>
      </c>
      <c r="AJ1110" t="s">
        <v>50</v>
      </c>
      <c r="AK1110" t="s">
        <v>54</v>
      </c>
      <c r="AO1110" t="s">
        <v>55</v>
      </c>
      <c r="AP1110" s="1">
        <v>45622.4375</v>
      </c>
    </row>
    <row r="1111" spans="1:43" x14ac:dyDescent="0.35">
      <c r="A1111" t="s">
        <v>7143</v>
      </c>
      <c r="B1111" t="s">
        <v>7144</v>
      </c>
      <c r="C1111" t="s">
        <v>7145</v>
      </c>
      <c r="F1111" t="s">
        <v>7146</v>
      </c>
      <c r="H1111" t="s">
        <v>7143</v>
      </c>
      <c r="J1111" t="s">
        <v>7147</v>
      </c>
      <c r="P1111" t="s">
        <v>49</v>
      </c>
      <c r="U1111" s="1">
        <v>45596</v>
      </c>
      <c r="V1111" s="1">
        <v>45596</v>
      </c>
      <c r="W1111" s="1">
        <v>45596.570833333331</v>
      </c>
      <c r="X1111" s="1">
        <v>45596.570833333331</v>
      </c>
      <c r="AC1111" t="s">
        <v>50</v>
      </c>
      <c r="AD1111">
        <v>2972039935</v>
      </c>
      <c r="AE1111" s="1">
        <v>44522.175694444442</v>
      </c>
      <c r="AF1111" t="s">
        <v>7148</v>
      </c>
      <c r="AG1111" t="s">
        <v>7149</v>
      </c>
      <c r="AH1111" t="s">
        <v>53</v>
      </c>
      <c r="AJ1111" t="s">
        <v>50</v>
      </c>
      <c r="AO1111" t="s">
        <v>412</v>
      </c>
    </row>
    <row r="1112" spans="1:43" x14ac:dyDescent="0.35">
      <c r="A1112" t="s">
        <v>7150</v>
      </c>
      <c r="B1112" t="s">
        <v>7151</v>
      </c>
      <c r="C1112" t="s">
        <v>7152</v>
      </c>
      <c r="F1112">
        <v>17205358001</v>
      </c>
      <c r="H1112" t="s">
        <v>7153</v>
      </c>
      <c r="J1112" t="s">
        <v>7154</v>
      </c>
      <c r="K1112" t="s">
        <v>7155</v>
      </c>
      <c r="M1112" t="s">
        <v>4604</v>
      </c>
      <c r="N1112" t="s">
        <v>94</v>
      </c>
      <c r="O1112">
        <v>80516</v>
      </c>
      <c r="P1112" t="s">
        <v>49</v>
      </c>
      <c r="U1112" s="1">
        <v>45596</v>
      </c>
      <c r="V1112" s="1">
        <v>45596</v>
      </c>
      <c r="W1112" s="1">
        <v>45596.643055555556</v>
      </c>
      <c r="X1112" s="1">
        <v>45596.643055555556</v>
      </c>
      <c r="AC1112" t="s">
        <v>50</v>
      </c>
      <c r="AD1112">
        <v>2972126259</v>
      </c>
      <c r="AE1112" s="1">
        <v>44817.459027777775</v>
      </c>
      <c r="AF1112" t="s">
        <v>7156</v>
      </c>
      <c r="AG1112" t="s">
        <v>7157</v>
      </c>
      <c r="AH1112" t="s">
        <v>53</v>
      </c>
      <c r="AJ1112" t="s">
        <v>50</v>
      </c>
      <c r="AK1112" t="s">
        <v>54</v>
      </c>
      <c r="AO1112" t="s">
        <v>55</v>
      </c>
      <c r="AP1112" s="1">
        <v>45667.543749999997</v>
      </c>
      <c r="AQ1112" s="1">
        <v>45596.680555555555</v>
      </c>
    </row>
    <row r="1113" spans="1:43" x14ac:dyDescent="0.35">
      <c r="A1113" t="s">
        <v>7158</v>
      </c>
      <c r="B1113" t="s">
        <v>7159</v>
      </c>
      <c r="C1113" t="s">
        <v>6756</v>
      </c>
      <c r="F1113">
        <v>19702751184</v>
      </c>
      <c r="H1113" t="s">
        <v>7158</v>
      </c>
      <c r="K1113" t="s">
        <v>7160</v>
      </c>
      <c r="M1113" t="s">
        <v>7161</v>
      </c>
      <c r="N1113" t="s">
        <v>94</v>
      </c>
      <c r="O1113">
        <v>81415</v>
      </c>
      <c r="P1113" t="s">
        <v>49</v>
      </c>
      <c r="U1113" s="1">
        <v>45596</v>
      </c>
      <c r="V1113" s="1">
        <v>45596</v>
      </c>
      <c r="W1113" s="1">
        <v>45596.991666666669</v>
      </c>
      <c r="X1113" s="1">
        <v>45596.991666666669</v>
      </c>
      <c r="AC1113" t="s">
        <v>50</v>
      </c>
      <c r="AD1113">
        <v>1000000001</v>
      </c>
      <c r="AE1113" s="1">
        <v>39973.351388888892</v>
      </c>
      <c r="AF1113" t="s">
        <v>51</v>
      </c>
      <c r="AG1113" t="s">
        <v>7162</v>
      </c>
      <c r="AH1113" t="s">
        <v>53</v>
      </c>
      <c r="AJ1113" t="s">
        <v>50</v>
      </c>
      <c r="AK1113" t="s">
        <v>54</v>
      </c>
      <c r="AO1113" t="s">
        <v>67</v>
      </c>
    </row>
    <row r="1114" spans="1:43" x14ac:dyDescent="0.35">
      <c r="A1114" t="s">
        <v>7163</v>
      </c>
      <c r="B1114" t="s">
        <v>7164</v>
      </c>
      <c r="C1114" t="s">
        <v>6116</v>
      </c>
      <c r="F1114">
        <v>17195424114</v>
      </c>
      <c r="H1114" t="s">
        <v>7163</v>
      </c>
      <c r="J1114" t="s">
        <v>7165</v>
      </c>
      <c r="K1114" t="s">
        <v>7166</v>
      </c>
      <c r="L1114" t="s">
        <v>7167</v>
      </c>
      <c r="M1114" t="s">
        <v>706</v>
      </c>
      <c r="N1114" t="s">
        <v>94</v>
      </c>
      <c r="O1114">
        <v>81007</v>
      </c>
      <c r="P1114" t="s">
        <v>49</v>
      </c>
      <c r="U1114" s="1">
        <v>45596</v>
      </c>
      <c r="V1114" s="1">
        <v>45596</v>
      </c>
      <c r="W1114" s="1">
        <v>45596.6</v>
      </c>
      <c r="X1114" s="1">
        <v>45596.6</v>
      </c>
      <c r="AC1114" t="s">
        <v>50</v>
      </c>
      <c r="AD1114">
        <v>2969755753</v>
      </c>
      <c r="AE1114" s="1">
        <v>42978.509722222225</v>
      </c>
      <c r="AF1114" t="s">
        <v>7168</v>
      </c>
      <c r="AG1114" t="s">
        <v>7169</v>
      </c>
      <c r="AH1114" t="s">
        <v>53</v>
      </c>
      <c r="AJ1114" t="s">
        <v>50</v>
      </c>
      <c r="AO1114" t="s">
        <v>55</v>
      </c>
      <c r="AP1114" s="1">
        <v>45596.612500000003</v>
      </c>
      <c r="AQ1114" s="1">
        <v>45596.603472222225</v>
      </c>
    </row>
    <row r="1115" spans="1:43" x14ac:dyDescent="0.35">
      <c r="A1115" t="s">
        <v>7170</v>
      </c>
      <c r="B1115" t="s">
        <v>7171</v>
      </c>
      <c r="C1115" t="s">
        <v>7172</v>
      </c>
      <c r="F1115" t="s">
        <v>7173</v>
      </c>
      <c r="H1115" t="s">
        <v>7170</v>
      </c>
      <c r="J1115" t="s">
        <v>7174</v>
      </c>
      <c r="M1115" t="s">
        <v>7175</v>
      </c>
      <c r="N1115" t="s">
        <v>7176</v>
      </c>
      <c r="O1115">
        <v>80939</v>
      </c>
      <c r="P1115" t="s">
        <v>49</v>
      </c>
      <c r="U1115" s="1">
        <v>45596</v>
      </c>
      <c r="V1115" s="1">
        <v>45596</v>
      </c>
      <c r="W1115" s="1">
        <v>45596.578472222223</v>
      </c>
      <c r="X1115" s="1">
        <v>45596.578472222223</v>
      </c>
      <c r="AC1115" t="s">
        <v>50</v>
      </c>
      <c r="AD1115">
        <v>2969846249</v>
      </c>
      <c r="AE1115" s="1">
        <v>43395.522916666669</v>
      </c>
      <c r="AF1115" t="s">
        <v>7177</v>
      </c>
      <c r="AG1115" t="s">
        <v>7178</v>
      </c>
      <c r="AH1115" t="s">
        <v>53</v>
      </c>
      <c r="AJ1115" t="s">
        <v>50</v>
      </c>
      <c r="AO1115" t="s">
        <v>412</v>
      </c>
    </row>
    <row r="1116" spans="1:43" x14ac:dyDescent="0.35">
      <c r="A1116" t="s">
        <v>7179</v>
      </c>
      <c r="B1116" t="s">
        <v>2009</v>
      </c>
      <c r="C1116" t="s">
        <v>1545</v>
      </c>
      <c r="F1116">
        <v>19704054175</v>
      </c>
      <c r="H1116" t="s">
        <v>7179</v>
      </c>
      <c r="J1116" t="s">
        <v>7180</v>
      </c>
      <c r="K1116" t="s">
        <v>7181</v>
      </c>
      <c r="M1116" t="s">
        <v>7182</v>
      </c>
      <c r="N1116" t="s">
        <v>76</v>
      </c>
      <c r="O1116">
        <v>43551</v>
      </c>
      <c r="P1116" t="s">
        <v>49</v>
      </c>
      <c r="U1116" s="1">
        <v>45596</v>
      </c>
      <c r="V1116" s="1">
        <v>45596</v>
      </c>
      <c r="W1116" s="1">
        <v>45596.701388888891</v>
      </c>
      <c r="X1116" s="1">
        <v>45596.701388888891</v>
      </c>
      <c r="AC1116" t="s">
        <v>50</v>
      </c>
      <c r="AD1116">
        <v>2970043158</v>
      </c>
      <c r="AE1116" s="1">
        <v>44237.438888888886</v>
      </c>
      <c r="AF1116" t="s">
        <v>7183</v>
      </c>
      <c r="AG1116" t="s">
        <v>7184</v>
      </c>
      <c r="AH1116" t="s">
        <v>53</v>
      </c>
      <c r="AJ1116" t="s">
        <v>50</v>
      </c>
      <c r="AK1116" t="s">
        <v>54</v>
      </c>
      <c r="AO1116" t="s">
        <v>55</v>
      </c>
      <c r="AP1116" s="1">
        <v>45596.705555555556</v>
      </c>
      <c r="AQ1116" s="1">
        <v>45596.710416666669</v>
      </c>
    </row>
    <row r="1117" spans="1:43" x14ac:dyDescent="0.35">
      <c r="A1117" t="s">
        <v>7185</v>
      </c>
      <c r="B1117" t="s">
        <v>7186</v>
      </c>
      <c r="C1117" t="s">
        <v>2487</v>
      </c>
      <c r="F1117">
        <v>19156940860</v>
      </c>
      <c r="H1117" t="s">
        <v>7185</v>
      </c>
      <c r="J1117" t="s">
        <v>7187</v>
      </c>
      <c r="K1117" t="s">
        <v>7188</v>
      </c>
      <c r="M1117" t="s">
        <v>7189</v>
      </c>
      <c r="N1117" t="s">
        <v>137</v>
      </c>
      <c r="O1117">
        <v>79853</v>
      </c>
      <c r="P1117" t="s">
        <v>49</v>
      </c>
      <c r="U1117" s="1">
        <v>45596</v>
      </c>
      <c r="V1117" s="1">
        <v>45596</v>
      </c>
      <c r="W1117" s="1">
        <v>45596.598611111112</v>
      </c>
      <c r="X1117" s="1">
        <v>45596.598611111112</v>
      </c>
      <c r="AC1117" t="s">
        <v>50</v>
      </c>
      <c r="AD1117">
        <v>2975112018</v>
      </c>
      <c r="AE1117" s="1">
        <v>45596.597222222219</v>
      </c>
      <c r="AG1117" t="s">
        <v>7190</v>
      </c>
      <c r="AH1117" t="s">
        <v>53</v>
      </c>
      <c r="AJ1117" t="s">
        <v>50</v>
      </c>
      <c r="AO1117" t="s">
        <v>55</v>
      </c>
      <c r="AP1117" s="1">
        <v>45596.61041666667</v>
      </c>
      <c r="AQ1117" s="1">
        <v>45596.607638888891</v>
      </c>
    </row>
    <row r="1118" spans="1:43" x14ac:dyDescent="0.35">
      <c r="A1118" t="s">
        <v>7191</v>
      </c>
      <c r="B1118" t="s">
        <v>560</v>
      </c>
      <c r="C1118" t="s">
        <v>7192</v>
      </c>
      <c r="F1118">
        <v>17192728724</v>
      </c>
      <c r="H1118" t="s">
        <v>7191</v>
      </c>
      <c r="K1118" t="s">
        <v>7193</v>
      </c>
      <c r="M1118" t="s">
        <v>463</v>
      </c>
      <c r="N1118" t="s">
        <v>94</v>
      </c>
      <c r="O1118">
        <v>80918</v>
      </c>
      <c r="P1118" t="s">
        <v>49</v>
      </c>
      <c r="U1118" s="1">
        <v>45596</v>
      </c>
      <c r="V1118" s="1">
        <v>45596</v>
      </c>
      <c r="W1118" s="1">
        <v>45596.556250000001</v>
      </c>
      <c r="X1118" s="1">
        <v>45596.556250000001</v>
      </c>
      <c r="AC1118" t="s">
        <v>50</v>
      </c>
      <c r="AD1118">
        <v>1000000001</v>
      </c>
      <c r="AE1118" s="1">
        <v>39973.351388888892</v>
      </c>
      <c r="AF1118" t="s">
        <v>51</v>
      </c>
      <c r="AG1118" t="s">
        <v>7194</v>
      </c>
      <c r="AH1118" t="s">
        <v>53</v>
      </c>
      <c r="AJ1118" t="s">
        <v>50</v>
      </c>
      <c r="AO1118" t="s">
        <v>55</v>
      </c>
      <c r="AP1118" s="1">
        <v>45596.534722222219</v>
      </c>
    </row>
    <row r="1119" spans="1:43" x14ac:dyDescent="0.35">
      <c r="A1119" t="s">
        <v>7195</v>
      </c>
      <c r="B1119" t="s">
        <v>7196</v>
      </c>
      <c r="C1119" t="s">
        <v>7197</v>
      </c>
      <c r="F1119">
        <v>19705228816</v>
      </c>
      <c r="H1119" t="s">
        <v>7198</v>
      </c>
      <c r="J1119" t="s">
        <v>7199</v>
      </c>
      <c r="K1119" t="s">
        <v>7200</v>
      </c>
      <c r="M1119" t="s">
        <v>7201</v>
      </c>
      <c r="N1119" t="s">
        <v>94</v>
      </c>
      <c r="O1119">
        <v>80751</v>
      </c>
      <c r="P1119" t="s">
        <v>49</v>
      </c>
      <c r="U1119" s="1">
        <v>45597</v>
      </c>
      <c r="V1119" s="1">
        <v>45597</v>
      </c>
      <c r="W1119" s="1">
        <v>45597.45416666667</v>
      </c>
      <c r="X1119" s="1">
        <v>45597.45416666667</v>
      </c>
      <c r="AC1119" t="s">
        <v>50</v>
      </c>
      <c r="AD1119">
        <v>2972408176</v>
      </c>
      <c r="AE1119" s="1">
        <v>44977.395138888889</v>
      </c>
      <c r="AF1119" t="s">
        <v>7202</v>
      </c>
      <c r="AG1119" t="s">
        <v>7203</v>
      </c>
      <c r="AH1119" t="s">
        <v>53</v>
      </c>
      <c r="AJ1119" t="s">
        <v>50</v>
      </c>
      <c r="AK1119" t="s">
        <v>54</v>
      </c>
      <c r="AO1119" t="s">
        <v>55</v>
      </c>
      <c r="AP1119" s="1">
        <v>45597.460416666669</v>
      </c>
      <c r="AQ1119" s="1">
        <v>45597.463194444441</v>
      </c>
    </row>
    <row r="1120" spans="1:43" x14ac:dyDescent="0.35">
      <c r="A1120" t="s">
        <v>7204</v>
      </c>
      <c r="B1120" t="s">
        <v>7205</v>
      </c>
      <c r="C1120" t="s">
        <v>4452</v>
      </c>
      <c r="F1120">
        <v>19289655732</v>
      </c>
      <c r="H1120" t="s">
        <v>7204</v>
      </c>
      <c r="J1120" t="s">
        <v>7206</v>
      </c>
      <c r="K1120" t="s">
        <v>7207</v>
      </c>
      <c r="M1120" t="s">
        <v>2870</v>
      </c>
      <c r="N1120" t="s">
        <v>223</v>
      </c>
      <c r="O1120">
        <v>87401</v>
      </c>
      <c r="P1120" t="s">
        <v>49</v>
      </c>
      <c r="U1120" s="1">
        <v>45597</v>
      </c>
      <c r="V1120" s="1">
        <v>45597</v>
      </c>
      <c r="W1120" s="1">
        <v>45597.415277777778</v>
      </c>
      <c r="X1120" s="1">
        <v>45597.415277777778</v>
      </c>
      <c r="AC1120" t="s">
        <v>50</v>
      </c>
      <c r="AD1120">
        <v>2969564728</v>
      </c>
      <c r="AE1120" s="1">
        <v>40745.3125</v>
      </c>
      <c r="AF1120" t="s">
        <v>7208</v>
      </c>
      <c r="AG1120" t="s">
        <v>7209</v>
      </c>
      <c r="AH1120" t="s">
        <v>53</v>
      </c>
      <c r="AJ1120" t="s">
        <v>50</v>
      </c>
      <c r="AO1120" t="s">
        <v>55</v>
      </c>
      <c r="AP1120" s="1">
        <v>45614.636805555558</v>
      </c>
    </row>
    <row r="1121" spans="1:43" x14ac:dyDescent="0.35">
      <c r="A1121" t="s">
        <v>7210</v>
      </c>
      <c r="B1121" t="s">
        <v>7211</v>
      </c>
      <c r="C1121" t="s">
        <v>746</v>
      </c>
      <c r="F1121">
        <v>19704976604</v>
      </c>
      <c r="H1121" t="s">
        <v>7212</v>
      </c>
      <c r="J1121" t="s">
        <v>7213</v>
      </c>
      <c r="K1121" t="s">
        <v>611</v>
      </c>
      <c r="M1121" t="s">
        <v>5101</v>
      </c>
      <c r="N1121" t="s">
        <v>94</v>
      </c>
      <c r="O1121">
        <v>81402</v>
      </c>
      <c r="P1121" t="s">
        <v>49</v>
      </c>
      <c r="U1121" s="1">
        <v>45597</v>
      </c>
      <c r="V1121" s="1">
        <v>45597</v>
      </c>
      <c r="W1121" s="1">
        <v>45597.688888888886</v>
      </c>
      <c r="X1121" s="1">
        <v>45597.688888888886</v>
      </c>
      <c r="AC1121" t="s">
        <v>50</v>
      </c>
      <c r="AD1121">
        <v>2969754662</v>
      </c>
      <c r="AE1121" s="1">
        <v>42968.650694444441</v>
      </c>
      <c r="AF1121" t="s">
        <v>7214</v>
      </c>
      <c r="AG1121" t="s">
        <v>7215</v>
      </c>
      <c r="AH1121" t="s">
        <v>53</v>
      </c>
      <c r="AJ1121" t="s">
        <v>50</v>
      </c>
      <c r="AK1121" t="s">
        <v>54</v>
      </c>
      <c r="AO1121" t="s">
        <v>55</v>
      </c>
      <c r="AP1121" s="1">
        <v>45597.706250000003</v>
      </c>
      <c r="AQ1121" s="1">
        <v>45597.703472222223</v>
      </c>
    </row>
    <row r="1122" spans="1:43" x14ac:dyDescent="0.35">
      <c r="A1122" t="s">
        <v>7216</v>
      </c>
      <c r="B1122" t="s">
        <v>7217</v>
      </c>
      <c r="C1122" t="s">
        <v>7218</v>
      </c>
      <c r="F1122">
        <v>19709464679</v>
      </c>
      <c r="H1122" t="s">
        <v>7216</v>
      </c>
      <c r="J1122" t="s">
        <v>7219</v>
      </c>
      <c r="K1122" t="s">
        <v>7220</v>
      </c>
      <c r="M1122" t="s">
        <v>1726</v>
      </c>
      <c r="N1122" t="s">
        <v>94</v>
      </c>
      <c r="O1122">
        <v>81157</v>
      </c>
      <c r="P1122" t="s">
        <v>49</v>
      </c>
      <c r="U1122" s="1">
        <v>45597</v>
      </c>
      <c r="V1122" s="1">
        <v>45597</v>
      </c>
      <c r="W1122" s="1">
        <v>45597.551388888889</v>
      </c>
      <c r="X1122" s="1">
        <v>45597.551388888889</v>
      </c>
      <c r="AC1122" t="s">
        <v>50</v>
      </c>
      <c r="AD1122">
        <v>2972012946</v>
      </c>
      <c r="AE1122" s="1">
        <v>44465.603472222225</v>
      </c>
      <c r="AF1122" t="s">
        <v>7221</v>
      </c>
      <c r="AG1122" t="s">
        <v>7222</v>
      </c>
      <c r="AH1122" t="s">
        <v>53</v>
      </c>
      <c r="AJ1122" t="s">
        <v>50</v>
      </c>
      <c r="AO1122" t="s">
        <v>55</v>
      </c>
      <c r="AP1122" s="1">
        <v>45597.604166666664</v>
      </c>
      <c r="AQ1122" s="1">
        <v>45597.581944444442</v>
      </c>
    </row>
    <row r="1123" spans="1:43" x14ac:dyDescent="0.35">
      <c r="A1123" t="s">
        <v>7223</v>
      </c>
      <c r="B1123" t="s">
        <v>7224</v>
      </c>
      <c r="C1123" t="s">
        <v>7225</v>
      </c>
      <c r="F1123">
        <v>17195501810</v>
      </c>
      <c r="H1123" t="s">
        <v>7226</v>
      </c>
      <c r="J1123" t="s">
        <v>7227</v>
      </c>
      <c r="K1123" t="s">
        <v>7228</v>
      </c>
      <c r="M1123" t="s">
        <v>304</v>
      </c>
      <c r="N1123" t="s">
        <v>94</v>
      </c>
      <c r="O1123">
        <v>80908</v>
      </c>
      <c r="P1123" t="s">
        <v>49</v>
      </c>
      <c r="U1123" s="1">
        <v>45597</v>
      </c>
      <c r="V1123" s="1">
        <v>45597</v>
      </c>
      <c r="W1123" s="1">
        <v>45597.45</v>
      </c>
      <c r="X1123" s="1">
        <v>45597.45</v>
      </c>
      <c r="AC1123" t="s">
        <v>50</v>
      </c>
      <c r="AD1123">
        <v>2969722899</v>
      </c>
      <c r="AE1123" s="1">
        <v>42766.447916666664</v>
      </c>
      <c r="AF1123" t="s">
        <v>7229</v>
      </c>
      <c r="AG1123" t="s">
        <v>7230</v>
      </c>
      <c r="AH1123" t="s">
        <v>53</v>
      </c>
      <c r="AJ1123" t="s">
        <v>50</v>
      </c>
      <c r="AO1123" t="s">
        <v>55</v>
      </c>
      <c r="AP1123" s="1">
        <v>45597.460416666669</v>
      </c>
      <c r="AQ1123" s="1">
        <v>45597.457638888889</v>
      </c>
    </row>
    <row r="1124" spans="1:43" x14ac:dyDescent="0.35">
      <c r="A1124" t="s">
        <v>7231</v>
      </c>
      <c r="B1124" t="s">
        <v>711</v>
      </c>
      <c r="C1124" t="s">
        <v>345</v>
      </c>
      <c r="F1124">
        <v>13035884107</v>
      </c>
      <c r="H1124" t="s">
        <v>7231</v>
      </c>
      <c r="J1124" t="s">
        <v>7232</v>
      </c>
      <c r="K1124" t="s">
        <v>7233</v>
      </c>
      <c r="M1124" t="s">
        <v>903</v>
      </c>
      <c r="N1124" t="s">
        <v>94</v>
      </c>
      <c r="O1124">
        <v>80022</v>
      </c>
      <c r="P1124" t="s">
        <v>49</v>
      </c>
      <c r="U1124" s="1">
        <v>45597</v>
      </c>
      <c r="V1124" s="1">
        <v>45597</v>
      </c>
      <c r="W1124" s="1">
        <v>45623.57916666667</v>
      </c>
      <c r="X1124" s="1">
        <v>45623.57916666667</v>
      </c>
      <c r="AC1124" t="s">
        <v>50</v>
      </c>
      <c r="AD1124">
        <v>2969484892</v>
      </c>
      <c r="AE1124" s="1">
        <v>37756</v>
      </c>
      <c r="AF1124" t="s">
        <v>7234</v>
      </c>
      <c r="AG1124" t="s">
        <v>7235</v>
      </c>
      <c r="AH1124" t="s">
        <v>53</v>
      </c>
      <c r="AJ1124" t="s">
        <v>50</v>
      </c>
      <c r="AO1124" t="s">
        <v>412</v>
      </c>
    </row>
    <row r="1125" spans="1:43" x14ac:dyDescent="0.35">
      <c r="A1125" t="s">
        <v>7236</v>
      </c>
      <c r="B1125" t="s">
        <v>1562</v>
      </c>
      <c r="C1125" t="s">
        <v>746</v>
      </c>
      <c r="F1125">
        <v>16022843171</v>
      </c>
      <c r="H1125" t="s">
        <v>7236</v>
      </c>
      <c r="K1125" t="s">
        <v>7237</v>
      </c>
      <c r="M1125" t="s">
        <v>1528</v>
      </c>
      <c r="N1125" t="s">
        <v>94</v>
      </c>
      <c r="O1125">
        <v>80521</v>
      </c>
      <c r="P1125" t="s">
        <v>49</v>
      </c>
      <c r="U1125" s="1">
        <v>45597</v>
      </c>
      <c r="V1125" s="1">
        <v>45597</v>
      </c>
      <c r="W1125" s="1">
        <v>45597.395833333336</v>
      </c>
      <c r="X1125" s="1">
        <v>45597.395833333336</v>
      </c>
      <c r="AC1125" t="s">
        <v>50</v>
      </c>
      <c r="AD1125">
        <v>1000000001</v>
      </c>
      <c r="AE1125" s="1">
        <v>39973.351388888892</v>
      </c>
      <c r="AF1125" t="s">
        <v>51</v>
      </c>
      <c r="AG1125" t="s">
        <v>7238</v>
      </c>
      <c r="AH1125" t="s">
        <v>53</v>
      </c>
      <c r="AJ1125" t="s">
        <v>50</v>
      </c>
      <c r="AK1125" t="s">
        <v>54</v>
      </c>
      <c r="AO1125" t="s">
        <v>55</v>
      </c>
      <c r="AP1125" s="1">
        <v>45656.723611111112</v>
      </c>
    </row>
    <row r="1126" spans="1:43" x14ac:dyDescent="0.35">
      <c r="A1126" t="s">
        <v>7239</v>
      </c>
      <c r="B1126" t="s">
        <v>7240</v>
      </c>
      <c r="C1126" t="s">
        <v>687</v>
      </c>
      <c r="F1126" t="s">
        <v>7241</v>
      </c>
      <c r="H1126" t="s">
        <v>7239</v>
      </c>
      <c r="J1126" t="s">
        <v>7242</v>
      </c>
      <c r="K1126" t="s">
        <v>7243</v>
      </c>
      <c r="M1126" t="s">
        <v>3410</v>
      </c>
      <c r="N1126" t="s">
        <v>1146</v>
      </c>
      <c r="O1126">
        <v>77075</v>
      </c>
      <c r="P1126" t="s">
        <v>49</v>
      </c>
      <c r="U1126" s="1">
        <v>45597</v>
      </c>
      <c r="V1126" s="1">
        <v>45597</v>
      </c>
      <c r="W1126" s="1">
        <v>45597</v>
      </c>
      <c r="X1126" s="1">
        <v>45597</v>
      </c>
      <c r="AC1126" t="s">
        <v>50</v>
      </c>
      <c r="AD1126">
        <v>2973522717</v>
      </c>
      <c r="AE1126" s="1">
        <v>45106.512499999997</v>
      </c>
      <c r="AF1126" t="s">
        <v>7244</v>
      </c>
      <c r="AG1126" t="s">
        <v>7245</v>
      </c>
      <c r="AH1126" t="s">
        <v>53</v>
      </c>
      <c r="AJ1126" t="s">
        <v>50</v>
      </c>
      <c r="AO1126" t="s">
        <v>55</v>
      </c>
      <c r="AP1126" s="1">
        <v>45610.63958333333</v>
      </c>
      <c r="AQ1126" s="1">
        <v>45610.655555555553</v>
      </c>
    </row>
    <row r="1127" spans="1:43" x14ac:dyDescent="0.35">
      <c r="A1127" t="s">
        <v>7246</v>
      </c>
      <c r="B1127" t="s">
        <v>1468</v>
      </c>
      <c r="C1127" t="s">
        <v>7247</v>
      </c>
      <c r="F1127">
        <v>15053343564</v>
      </c>
      <c r="H1127" t="s">
        <v>7246</v>
      </c>
      <c r="K1127" t="s">
        <v>7248</v>
      </c>
      <c r="M1127" t="s">
        <v>6092</v>
      </c>
      <c r="N1127" t="s">
        <v>223</v>
      </c>
      <c r="O1127">
        <v>87410</v>
      </c>
      <c r="P1127" t="s">
        <v>49</v>
      </c>
      <c r="U1127" s="1">
        <v>45597</v>
      </c>
      <c r="V1127" s="1">
        <v>45597</v>
      </c>
      <c r="W1127" s="1">
        <v>45597.14166666667</v>
      </c>
      <c r="X1127" s="1">
        <v>45597.14166666667</v>
      </c>
      <c r="AC1127" t="s">
        <v>50</v>
      </c>
      <c r="AD1127">
        <v>1000000001</v>
      </c>
      <c r="AE1127" s="1">
        <v>39973.351388888892</v>
      </c>
      <c r="AF1127" t="s">
        <v>51</v>
      </c>
      <c r="AG1127" t="s">
        <v>7249</v>
      </c>
      <c r="AH1127" t="s">
        <v>53</v>
      </c>
      <c r="AJ1127" t="s">
        <v>50</v>
      </c>
      <c r="AK1127" t="s">
        <v>54</v>
      </c>
      <c r="AO1127" t="s">
        <v>55</v>
      </c>
      <c r="AP1127" s="1">
        <v>45598.088194444441</v>
      </c>
    </row>
    <row r="1128" spans="1:43" x14ac:dyDescent="0.35">
      <c r="A1128" t="s">
        <v>7250</v>
      </c>
      <c r="B1128" t="s">
        <v>7251</v>
      </c>
      <c r="C1128" t="s">
        <v>142</v>
      </c>
      <c r="F1128">
        <v>19703143913</v>
      </c>
      <c r="H1128" t="s">
        <v>7250</v>
      </c>
      <c r="K1128" t="s">
        <v>7252</v>
      </c>
      <c r="M1128" t="s">
        <v>1009</v>
      </c>
      <c r="N1128" t="s">
        <v>94</v>
      </c>
      <c r="O1128">
        <v>81416</v>
      </c>
      <c r="P1128" t="s">
        <v>49</v>
      </c>
      <c r="U1128" s="1">
        <v>45597</v>
      </c>
      <c r="V1128" s="1">
        <v>45597</v>
      </c>
      <c r="W1128" s="1">
        <v>45597.370833333334</v>
      </c>
      <c r="X1128" s="1">
        <v>45597.370833333334</v>
      </c>
      <c r="AC1128" t="s">
        <v>50</v>
      </c>
      <c r="AD1128">
        <v>1000000001</v>
      </c>
      <c r="AE1128" s="1">
        <v>39973.351388888892</v>
      </c>
      <c r="AF1128" t="s">
        <v>51</v>
      </c>
      <c r="AG1128" t="s">
        <v>7253</v>
      </c>
      <c r="AH1128" t="s">
        <v>53</v>
      </c>
      <c r="AJ1128" t="s">
        <v>50</v>
      </c>
      <c r="AK1128" t="s">
        <v>54</v>
      </c>
      <c r="AO1128" t="s">
        <v>55</v>
      </c>
      <c r="AP1128" s="1">
        <v>45720.255555555559</v>
      </c>
      <c r="AQ1128" s="1">
        <v>45600.438194444447</v>
      </c>
    </row>
    <row r="1129" spans="1:43" x14ac:dyDescent="0.35">
      <c r="A1129" t="s">
        <v>7254</v>
      </c>
      <c r="B1129" t="s">
        <v>7255</v>
      </c>
      <c r="C1129" t="s">
        <v>7256</v>
      </c>
      <c r="F1129">
        <v>18326283477</v>
      </c>
      <c r="H1129" t="s">
        <v>7254</v>
      </c>
      <c r="J1129" t="s">
        <v>1492</v>
      </c>
      <c r="K1129" t="s">
        <v>1540</v>
      </c>
      <c r="M1129" t="s">
        <v>120</v>
      </c>
      <c r="N1129" t="s">
        <v>137</v>
      </c>
      <c r="O1129">
        <v>77380</v>
      </c>
      <c r="P1129" t="s">
        <v>49</v>
      </c>
      <c r="U1129" s="1">
        <v>45597</v>
      </c>
      <c r="V1129" s="1">
        <v>45597</v>
      </c>
      <c r="W1129" s="1">
        <v>45597</v>
      </c>
      <c r="X1129" s="1">
        <v>45597</v>
      </c>
      <c r="AC1129" t="s">
        <v>50</v>
      </c>
      <c r="AD1129">
        <v>2973299197</v>
      </c>
      <c r="AE1129" s="1">
        <v>44998.365972222222</v>
      </c>
      <c r="AF1129" t="s">
        <v>2270</v>
      </c>
      <c r="AG1129" t="s">
        <v>7257</v>
      </c>
      <c r="AH1129" t="s">
        <v>53</v>
      </c>
      <c r="AJ1129" t="s">
        <v>50</v>
      </c>
      <c r="AO1129" t="s">
        <v>55</v>
      </c>
      <c r="AP1129" s="1">
        <v>45716.244444444441</v>
      </c>
    </row>
    <row r="1130" spans="1:43" x14ac:dyDescent="0.35">
      <c r="A1130" t="s">
        <v>7258</v>
      </c>
      <c r="B1130" t="s">
        <v>7259</v>
      </c>
      <c r="C1130" t="s">
        <v>2802</v>
      </c>
      <c r="F1130">
        <v>13036594562</v>
      </c>
      <c r="H1130" t="s">
        <v>7258</v>
      </c>
      <c r="J1130" t="s">
        <v>2938</v>
      </c>
      <c r="K1130" t="s">
        <v>2939</v>
      </c>
      <c r="M1130" t="s">
        <v>2306</v>
      </c>
      <c r="N1130" t="s">
        <v>94</v>
      </c>
      <c r="O1130">
        <v>80601</v>
      </c>
      <c r="P1130" t="s">
        <v>49</v>
      </c>
      <c r="U1130" s="1">
        <v>45597</v>
      </c>
      <c r="V1130" s="1">
        <v>45597</v>
      </c>
      <c r="W1130" s="1">
        <v>45597.413888888892</v>
      </c>
      <c r="X1130" s="1">
        <v>45597.413888888892</v>
      </c>
      <c r="AC1130" t="s">
        <v>50</v>
      </c>
      <c r="AD1130">
        <v>2969720013</v>
      </c>
      <c r="AE1130" s="1">
        <v>42739.461111111108</v>
      </c>
      <c r="AF1130" t="s">
        <v>2940</v>
      </c>
      <c r="AG1130" t="s">
        <v>7260</v>
      </c>
      <c r="AH1130" t="s">
        <v>53</v>
      </c>
      <c r="AJ1130" t="s">
        <v>50</v>
      </c>
      <c r="AO1130" t="s">
        <v>55</v>
      </c>
      <c r="AP1130" s="1">
        <v>45741.633333333331</v>
      </c>
      <c r="AQ1130" s="1">
        <v>45695.361805555556</v>
      </c>
    </row>
    <row r="1131" spans="1:43" x14ac:dyDescent="0.35">
      <c r="A1131" t="s">
        <v>7261</v>
      </c>
      <c r="B1131" t="s">
        <v>7262</v>
      </c>
      <c r="C1131" t="s">
        <v>3460</v>
      </c>
      <c r="F1131">
        <v>16025001477</v>
      </c>
      <c r="H1131" t="s">
        <v>7263</v>
      </c>
      <c r="K1131" t="s">
        <v>7264</v>
      </c>
      <c r="M1131" t="s">
        <v>509</v>
      </c>
      <c r="N1131" t="s">
        <v>232</v>
      </c>
      <c r="O1131">
        <v>85009</v>
      </c>
      <c r="P1131" t="s">
        <v>49</v>
      </c>
      <c r="U1131" s="1">
        <v>45597</v>
      </c>
      <c r="V1131" s="1">
        <v>45597</v>
      </c>
      <c r="W1131" s="1">
        <v>45597.936111111114</v>
      </c>
      <c r="X1131" s="1">
        <v>45597.936111111114</v>
      </c>
      <c r="AC1131" t="s">
        <v>50</v>
      </c>
      <c r="AD1131">
        <v>1000000001</v>
      </c>
      <c r="AE1131" s="1">
        <v>39973.351388888892</v>
      </c>
      <c r="AF1131" t="s">
        <v>51</v>
      </c>
      <c r="AG1131" t="s">
        <v>7265</v>
      </c>
      <c r="AH1131" t="s">
        <v>53</v>
      </c>
      <c r="AJ1131" t="s">
        <v>50</v>
      </c>
      <c r="AK1131" t="s">
        <v>54</v>
      </c>
      <c r="AO1131" t="s">
        <v>55</v>
      </c>
      <c r="AP1131" s="1">
        <v>45641.854861111111</v>
      </c>
    </row>
    <row r="1132" spans="1:43" x14ac:dyDescent="0.35">
      <c r="A1132" t="s">
        <v>7266</v>
      </c>
      <c r="B1132" t="s">
        <v>6382</v>
      </c>
      <c r="C1132" t="s">
        <v>270</v>
      </c>
      <c r="F1132">
        <v>15053209565</v>
      </c>
      <c r="H1132" t="s">
        <v>7266</v>
      </c>
      <c r="J1132" t="s">
        <v>7267</v>
      </c>
      <c r="K1132" t="s">
        <v>7268</v>
      </c>
      <c r="M1132" t="s">
        <v>7269</v>
      </c>
      <c r="N1132" t="s">
        <v>223</v>
      </c>
      <c r="O1132" t="s">
        <v>7270</v>
      </c>
      <c r="P1132" t="s">
        <v>49</v>
      </c>
      <c r="U1132" s="1">
        <v>45597</v>
      </c>
      <c r="V1132" s="1">
        <v>45597</v>
      </c>
      <c r="W1132" s="1">
        <v>45597.67291666667</v>
      </c>
      <c r="X1132" s="1">
        <v>45597.67291666667</v>
      </c>
      <c r="AC1132" t="s">
        <v>50</v>
      </c>
      <c r="AD1132">
        <v>2972182851</v>
      </c>
      <c r="AE1132" s="1">
        <v>44949.536805555559</v>
      </c>
      <c r="AF1132" t="s">
        <v>7271</v>
      </c>
      <c r="AG1132" t="s">
        <v>7272</v>
      </c>
      <c r="AH1132" t="s">
        <v>53</v>
      </c>
      <c r="AJ1132" t="s">
        <v>50</v>
      </c>
      <c r="AK1132" t="s">
        <v>54</v>
      </c>
      <c r="AO1132" t="s">
        <v>55</v>
      </c>
      <c r="AP1132" s="1">
        <v>45680.406944444447</v>
      </c>
      <c r="AQ1132" s="1">
        <v>45628.738888888889</v>
      </c>
    </row>
    <row r="1133" spans="1:43" x14ac:dyDescent="0.35">
      <c r="A1133" t="s">
        <v>7273</v>
      </c>
      <c r="B1133" t="s">
        <v>7274</v>
      </c>
      <c r="C1133" t="s">
        <v>7275</v>
      </c>
      <c r="F1133">
        <v>19157912364</v>
      </c>
      <c r="H1133" t="s">
        <v>7273</v>
      </c>
      <c r="J1133" t="s">
        <v>7276</v>
      </c>
      <c r="K1133" t="s">
        <v>7277</v>
      </c>
      <c r="M1133" t="s">
        <v>1059</v>
      </c>
      <c r="N1133" t="s">
        <v>137</v>
      </c>
      <c r="O1133">
        <v>79924</v>
      </c>
      <c r="P1133" t="s">
        <v>49</v>
      </c>
      <c r="U1133" s="1">
        <v>45597</v>
      </c>
      <c r="V1133" s="1">
        <v>45597</v>
      </c>
      <c r="W1133" s="1">
        <v>45597.711111111108</v>
      </c>
      <c r="X1133" s="1">
        <v>45597.711111111108</v>
      </c>
      <c r="AC1133" t="s">
        <v>50</v>
      </c>
      <c r="AD1133">
        <v>2972639287</v>
      </c>
      <c r="AE1133" s="1">
        <v>45273.553472222222</v>
      </c>
      <c r="AF1133" t="s">
        <v>7278</v>
      </c>
      <c r="AG1133" t="s">
        <v>7279</v>
      </c>
      <c r="AH1133" t="s">
        <v>53</v>
      </c>
      <c r="AJ1133" t="s">
        <v>50</v>
      </c>
      <c r="AK1133" t="s">
        <v>54</v>
      </c>
      <c r="AO1133" t="s">
        <v>55</v>
      </c>
      <c r="AP1133" s="1">
        <v>45597.713888888888</v>
      </c>
      <c r="AQ1133" s="1">
        <v>45597.71597222222</v>
      </c>
    </row>
    <row r="1134" spans="1:43" x14ac:dyDescent="0.35">
      <c r="A1134" t="s">
        <v>7280</v>
      </c>
      <c r="B1134" t="s">
        <v>7281</v>
      </c>
      <c r="C1134" t="s">
        <v>7282</v>
      </c>
      <c r="F1134">
        <v>19705965000</v>
      </c>
      <c r="H1134" t="s">
        <v>7283</v>
      </c>
      <c r="J1134" t="s">
        <v>7284</v>
      </c>
      <c r="K1134" t="s">
        <v>7285</v>
      </c>
      <c r="M1134" t="s">
        <v>6865</v>
      </c>
      <c r="N1134" t="s">
        <v>94</v>
      </c>
      <c r="O1134">
        <v>81224</v>
      </c>
      <c r="P1134" t="s">
        <v>49</v>
      </c>
      <c r="U1134" s="1">
        <v>45597</v>
      </c>
      <c r="V1134" s="1">
        <v>45597</v>
      </c>
      <c r="W1134" s="1">
        <v>45597.697916666664</v>
      </c>
      <c r="X1134" s="1">
        <v>45597.697916666664</v>
      </c>
      <c r="AC1134" t="s">
        <v>50</v>
      </c>
      <c r="AD1134">
        <v>2973389484</v>
      </c>
      <c r="AE1134" s="1">
        <v>45059.738888888889</v>
      </c>
      <c r="AF1134" t="s">
        <v>7286</v>
      </c>
      <c r="AG1134" t="s">
        <v>7287</v>
      </c>
      <c r="AH1134" t="s">
        <v>53</v>
      </c>
      <c r="AJ1134" t="s">
        <v>50</v>
      </c>
      <c r="AK1134" t="s">
        <v>54</v>
      </c>
      <c r="AO1134" t="s">
        <v>55</v>
      </c>
      <c r="AP1134" s="1">
        <v>45597.706250000003</v>
      </c>
      <c r="AQ1134" s="1">
        <v>45597.708333333336</v>
      </c>
    </row>
    <row r="1135" spans="1:43" x14ac:dyDescent="0.35">
      <c r="A1135" t="s">
        <v>7288</v>
      </c>
      <c r="B1135" t="s">
        <v>7289</v>
      </c>
      <c r="C1135" t="s">
        <v>595</v>
      </c>
      <c r="F1135" t="s">
        <v>1576</v>
      </c>
      <c r="H1135" t="s">
        <v>7290</v>
      </c>
      <c r="J1135" t="s">
        <v>204</v>
      </c>
      <c r="P1135" t="s">
        <v>49</v>
      </c>
      <c r="U1135" s="1">
        <v>45598</v>
      </c>
      <c r="V1135" s="1">
        <v>45598</v>
      </c>
      <c r="W1135" s="1">
        <v>45600.385416666664</v>
      </c>
      <c r="X1135" s="1">
        <v>45600.385416666664</v>
      </c>
      <c r="AC1135" t="s">
        <v>50</v>
      </c>
      <c r="AD1135">
        <v>1000000000</v>
      </c>
      <c r="AE1135" s="1">
        <v>37295</v>
      </c>
      <c r="AG1135" t="s">
        <v>7291</v>
      </c>
      <c r="AH1135" t="s">
        <v>53</v>
      </c>
      <c r="AJ1135" t="s">
        <v>50</v>
      </c>
      <c r="AO1135" t="s">
        <v>55</v>
      </c>
      <c r="AP1135" s="1">
        <v>45695.904861111114</v>
      </c>
    </row>
    <row r="1136" spans="1:43" x14ac:dyDescent="0.35">
      <c r="A1136" t="s">
        <v>7292</v>
      </c>
      <c r="B1136" t="s">
        <v>3746</v>
      </c>
      <c r="C1136" t="s">
        <v>7293</v>
      </c>
      <c r="F1136">
        <v>15059755414</v>
      </c>
      <c r="H1136" t="s">
        <v>7294</v>
      </c>
      <c r="K1136" t="s">
        <v>7295</v>
      </c>
      <c r="M1136" t="s">
        <v>1464</v>
      </c>
      <c r="N1136" t="s">
        <v>223</v>
      </c>
      <c r="O1136">
        <v>87102</v>
      </c>
      <c r="P1136" t="s">
        <v>49</v>
      </c>
      <c r="U1136" s="1">
        <v>45598</v>
      </c>
      <c r="V1136" s="1">
        <v>45598</v>
      </c>
      <c r="W1136" s="1">
        <v>45600.395138888889</v>
      </c>
      <c r="X1136" s="1">
        <v>45600.395138888889</v>
      </c>
      <c r="AC1136" t="s">
        <v>50</v>
      </c>
      <c r="AD1136">
        <v>1000000001</v>
      </c>
      <c r="AE1136" s="1">
        <v>39973.351388888892</v>
      </c>
      <c r="AF1136" t="s">
        <v>51</v>
      </c>
      <c r="AG1136" t="s">
        <v>7296</v>
      </c>
      <c r="AH1136" t="s">
        <v>53</v>
      </c>
      <c r="AJ1136" t="s">
        <v>50</v>
      </c>
      <c r="AO1136" t="s">
        <v>55</v>
      </c>
      <c r="AP1136" s="1">
        <v>45598.288888888892</v>
      </c>
    </row>
    <row r="1137" spans="1:43" x14ac:dyDescent="0.35">
      <c r="A1137" t="s">
        <v>7297</v>
      </c>
      <c r="B1137" t="s">
        <v>1689</v>
      </c>
      <c r="C1137" t="s">
        <v>219</v>
      </c>
      <c r="F1137">
        <v>17193801627</v>
      </c>
      <c r="H1137" t="s">
        <v>7297</v>
      </c>
      <c r="K1137" t="s">
        <v>7298</v>
      </c>
      <c r="M1137" t="s">
        <v>304</v>
      </c>
      <c r="N1137" t="s">
        <v>94</v>
      </c>
      <c r="O1137">
        <v>80911</v>
      </c>
      <c r="P1137" t="s">
        <v>49</v>
      </c>
      <c r="U1137" s="1">
        <v>45599</v>
      </c>
      <c r="V1137" s="1">
        <v>45599</v>
      </c>
      <c r="W1137" s="1">
        <v>45600.395138888889</v>
      </c>
      <c r="X1137" s="1">
        <v>45600.395138888889</v>
      </c>
      <c r="AC1137" t="s">
        <v>50</v>
      </c>
      <c r="AD1137">
        <v>1000000001</v>
      </c>
      <c r="AE1137" s="1">
        <v>39973.351388888892</v>
      </c>
      <c r="AF1137" t="s">
        <v>51</v>
      </c>
      <c r="AG1137" t="s">
        <v>7299</v>
      </c>
      <c r="AH1137" t="s">
        <v>53</v>
      </c>
      <c r="AJ1137" t="s">
        <v>50</v>
      </c>
      <c r="AO1137" t="s">
        <v>55</v>
      </c>
      <c r="AP1137" s="1">
        <v>45605.052777777775</v>
      </c>
    </row>
    <row r="1138" spans="1:43" x14ac:dyDescent="0.35">
      <c r="A1138" t="s">
        <v>7300</v>
      </c>
      <c r="B1138" t="s">
        <v>974</v>
      </c>
      <c r="C1138" t="s">
        <v>125</v>
      </c>
      <c r="F1138">
        <v>17196717896</v>
      </c>
      <c r="H1138" t="s">
        <v>7301</v>
      </c>
      <c r="K1138" t="s">
        <v>7302</v>
      </c>
      <c r="L1138" t="s">
        <v>7303</v>
      </c>
      <c r="M1138" t="s">
        <v>706</v>
      </c>
      <c r="N1138" t="s">
        <v>94</v>
      </c>
      <c r="O1138">
        <v>81005</v>
      </c>
      <c r="P1138" t="s">
        <v>49</v>
      </c>
      <c r="U1138" s="1">
        <v>45599</v>
      </c>
      <c r="V1138" s="1">
        <v>45599</v>
      </c>
      <c r="W1138" s="1">
        <v>45602.414583333331</v>
      </c>
      <c r="X1138" s="1">
        <v>45602.414583333331</v>
      </c>
      <c r="AC1138" t="s">
        <v>50</v>
      </c>
      <c r="AD1138">
        <v>1000000001</v>
      </c>
      <c r="AE1138" s="1">
        <v>39973.351388888892</v>
      </c>
      <c r="AF1138" t="s">
        <v>51</v>
      </c>
      <c r="AG1138" t="s">
        <v>7304</v>
      </c>
      <c r="AH1138" t="s">
        <v>53</v>
      </c>
      <c r="AJ1138" t="s">
        <v>50</v>
      </c>
      <c r="AO1138" t="s">
        <v>55</v>
      </c>
      <c r="AP1138" s="1">
        <v>45599.258333333331</v>
      </c>
    </row>
    <row r="1139" spans="1:43" x14ac:dyDescent="0.35">
      <c r="A1139" t="s">
        <v>7305</v>
      </c>
      <c r="B1139" t="s">
        <v>7306</v>
      </c>
      <c r="C1139" t="s">
        <v>545</v>
      </c>
      <c r="F1139">
        <v>16047793887</v>
      </c>
      <c r="H1139" t="s">
        <v>7305</v>
      </c>
      <c r="J1139" t="s">
        <v>7307</v>
      </c>
      <c r="K1139" t="s">
        <v>7308</v>
      </c>
      <c r="M1139" t="s">
        <v>212</v>
      </c>
      <c r="N1139" t="s">
        <v>94</v>
      </c>
      <c r="O1139">
        <v>80237</v>
      </c>
      <c r="P1139" t="s">
        <v>49</v>
      </c>
      <c r="U1139" s="1">
        <v>45600</v>
      </c>
      <c r="V1139" s="1">
        <v>45600</v>
      </c>
      <c r="W1139" s="1">
        <v>45621.539583333331</v>
      </c>
      <c r="X1139" s="1">
        <v>45621.539583333331</v>
      </c>
      <c r="AC1139" t="s">
        <v>50</v>
      </c>
      <c r="AD1139">
        <v>2969475403</v>
      </c>
      <c r="AE1139" s="1">
        <v>37166.661111111112</v>
      </c>
      <c r="AF1139" t="s">
        <v>7309</v>
      </c>
      <c r="AG1139" t="s">
        <v>7310</v>
      </c>
      <c r="AH1139" t="s">
        <v>53</v>
      </c>
      <c r="AJ1139" t="s">
        <v>50</v>
      </c>
      <c r="AO1139" t="s">
        <v>55</v>
      </c>
      <c r="AP1139" s="1">
        <v>45600.745833333334</v>
      </c>
    </row>
    <row r="1140" spans="1:43" x14ac:dyDescent="0.35">
      <c r="A1140" t="s">
        <v>7311</v>
      </c>
      <c r="B1140" t="s">
        <v>2619</v>
      </c>
      <c r="C1140" t="s">
        <v>7312</v>
      </c>
      <c r="F1140">
        <v>15056206447</v>
      </c>
      <c r="H1140" t="s">
        <v>7313</v>
      </c>
      <c r="K1140" t="s">
        <v>7314</v>
      </c>
      <c r="M1140" t="s">
        <v>1464</v>
      </c>
      <c r="N1140" t="s">
        <v>223</v>
      </c>
      <c r="O1140">
        <v>87109</v>
      </c>
      <c r="P1140" t="s">
        <v>49</v>
      </c>
      <c r="U1140" s="1">
        <v>45600</v>
      </c>
      <c r="V1140" s="1">
        <v>45600</v>
      </c>
      <c r="W1140" s="1">
        <v>45602.415277777778</v>
      </c>
      <c r="X1140" s="1">
        <v>45602.415277777778</v>
      </c>
      <c r="AC1140" t="s">
        <v>50</v>
      </c>
      <c r="AD1140">
        <v>1000000001</v>
      </c>
      <c r="AE1140" s="1">
        <v>39973.351388888892</v>
      </c>
      <c r="AF1140" t="s">
        <v>51</v>
      </c>
      <c r="AG1140" t="s">
        <v>7315</v>
      </c>
      <c r="AH1140" t="s">
        <v>53</v>
      </c>
      <c r="AJ1140" t="s">
        <v>50</v>
      </c>
      <c r="AO1140" t="s">
        <v>55</v>
      </c>
    </row>
    <row r="1141" spans="1:43" x14ac:dyDescent="0.35">
      <c r="A1141" t="s">
        <v>7316</v>
      </c>
      <c r="B1141" t="s">
        <v>7317</v>
      </c>
      <c r="C1141" t="s">
        <v>7318</v>
      </c>
      <c r="F1141">
        <v>15054899802</v>
      </c>
      <c r="H1141" t="s">
        <v>7316</v>
      </c>
      <c r="K1141" t="s">
        <v>7319</v>
      </c>
      <c r="M1141" t="s">
        <v>341</v>
      </c>
      <c r="N1141" t="s">
        <v>223</v>
      </c>
      <c r="O1141">
        <v>87105</v>
      </c>
      <c r="P1141" t="s">
        <v>49</v>
      </c>
      <c r="U1141" s="1">
        <v>45600</v>
      </c>
      <c r="V1141" s="1">
        <v>45600</v>
      </c>
      <c r="W1141" s="1">
        <v>45602.414583333331</v>
      </c>
      <c r="X1141" s="1">
        <v>45602.414583333331</v>
      </c>
      <c r="AC1141" t="s">
        <v>50</v>
      </c>
      <c r="AD1141">
        <v>1000000001</v>
      </c>
      <c r="AE1141" s="1">
        <v>39973.351388888892</v>
      </c>
      <c r="AF1141" t="s">
        <v>51</v>
      </c>
      <c r="AG1141" t="s">
        <v>7320</v>
      </c>
      <c r="AH1141" t="s">
        <v>53</v>
      </c>
      <c r="AJ1141" t="s">
        <v>50</v>
      </c>
      <c r="AO1141" t="s">
        <v>55</v>
      </c>
      <c r="AP1141" s="1">
        <v>45600.415277777778</v>
      </c>
    </row>
    <row r="1142" spans="1:43" x14ac:dyDescent="0.35">
      <c r="A1142" t="s">
        <v>7321</v>
      </c>
      <c r="B1142" t="s">
        <v>7322</v>
      </c>
      <c r="C1142" t="s">
        <v>477</v>
      </c>
      <c r="F1142">
        <v>17199803835</v>
      </c>
      <c r="H1142" t="s">
        <v>7321</v>
      </c>
      <c r="J1142" t="s">
        <v>7323</v>
      </c>
      <c r="K1142" t="s">
        <v>7324</v>
      </c>
      <c r="M1142" t="s">
        <v>2856</v>
      </c>
      <c r="N1142" t="s">
        <v>94</v>
      </c>
      <c r="O1142">
        <v>81064</v>
      </c>
      <c r="P1142" t="s">
        <v>49</v>
      </c>
      <c r="U1142" s="1">
        <v>45600</v>
      </c>
      <c r="V1142" s="1">
        <v>45600</v>
      </c>
      <c r="W1142" s="1">
        <v>45600.581250000003</v>
      </c>
      <c r="X1142" s="1">
        <v>45600.581250000003</v>
      </c>
      <c r="AC1142" t="s">
        <v>50</v>
      </c>
      <c r="AD1142">
        <v>2975136056</v>
      </c>
      <c r="AE1142" s="1">
        <v>45600.580555555556</v>
      </c>
      <c r="AF1142" t="s">
        <v>7325</v>
      </c>
      <c r="AG1142" t="s">
        <v>7326</v>
      </c>
      <c r="AH1142" t="s">
        <v>53</v>
      </c>
      <c r="AJ1142" t="s">
        <v>50</v>
      </c>
      <c r="AO1142" t="s">
        <v>55</v>
      </c>
      <c r="AP1142" s="1">
        <v>45600.61041666667</v>
      </c>
      <c r="AQ1142" s="1">
        <v>45600.601388888892</v>
      </c>
    </row>
    <row r="1143" spans="1:43" x14ac:dyDescent="0.35">
      <c r="A1143" t="s">
        <v>7327</v>
      </c>
      <c r="B1143" t="s">
        <v>3831</v>
      </c>
      <c r="C1143" t="s">
        <v>283</v>
      </c>
      <c r="F1143">
        <v>17192390328</v>
      </c>
      <c r="H1143" t="s">
        <v>7327</v>
      </c>
      <c r="J1143" t="s">
        <v>7328</v>
      </c>
      <c r="K1143" t="s">
        <v>7329</v>
      </c>
      <c r="M1143" t="s">
        <v>3880</v>
      </c>
      <c r="N1143" t="s">
        <v>94</v>
      </c>
      <c r="O1143">
        <v>81201</v>
      </c>
      <c r="P1143" t="s">
        <v>49</v>
      </c>
      <c r="U1143" s="1">
        <v>45600</v>
      </c>
      <c r="V1143" s="1">
        <v>45600</v>
      </c>
      <c r="W1143" s="1">
        <v>45600.525694444441</v>
      </c>
      <c r="X1143" s="1">
        <v>45600.525694444441</v>
      </c>
      <c r="AC1143" t="s">
        <v>50</v>
      </c>
      <c r="AD1143">
        <v>2975136052</v>
      </c>
      <c r="AE1143" s="1">
        <v>45600.571527777778</v>
      </c>
      <c r="AF1143" t="s">
        <v>7330</v>
      </c>
      <c r="AG1143" t="s">
        <v>7331</v>
      </c>
      <c r="AH1143" t="s">
        <v>53</v>
      </c>
      <c r="AJ1143" t="s">
        <v>50</v>
      </c>
      <c r="AK1143" t="s">
        <v>54</v>
      </c>
      <c r="AO1143" t="s">
        <v>55</v>
      </c>
      <c r="AP1143" s="1">
        <v>45708.480555555558</v>
      </c>
      <c r="AQ1143" s="1">
        <v>45708.477083333331</v>
      </c>
    </row>
    <row r="1144" spans="1:43" x14ac:dyDescent="0.35">
      <c r="A1144" t="s">
        <v>7332</v>
      </c>
      <c r="B1144" t="s">
        <v>1375</v>
      </c>
      <c r="C1144" t="s">
        <v>2500</v>
      </c>
      <c r="F1144" t="s">
        <v>7333</v>
      </c>
      <c r="H1144" t="s">
        <v>7332</v>
      </c>
      <c r="J1144" t="s">
        <v>7334</v>
      </c>
      <c r="N1144" t="s">
        <v>223</v>
      </c>
      <c r="O1144">
        <v>87506</v>
      </c>
      <c r="P1144" t="s">
        <v>49</v>
      </c>
      <c r="U1144" s="1">
        <v>45600</v>
      </c>
      <c r="V1144" s="1">
        <v>45600</v>
      </c>
      <c r="W1144" s="1">
        <v>45600.650694444441</v>
      </c>
      <c r="X1144" s="1">
        <v>45600.650694444441</v>
      </c>
      <c r="AC1144" t="s">
        <v>50</v>
      </c>
      <c r="AD1144">
        <v>2969513112</v>
      </c>
      <c r="AE1144" s="1">
        <v>38516.618750000001</v>
      </c>
      <c r="AF1144" t="s">
        <v>7335</v>
      </c>
      <c r="AG1144" t="s">
        <v>7336</v>
      </c>
      <c r="AH1144" t="s">
        <v>53</v>
      </c>
      <c r="AJ1144" t="s">
        <v>50</v>
      </c>
      <c r="AO1144" t="s">
        <v>412</v>
      </c>
    </row>
    <row r="1145" spans="1:43" x14ac:dyDescent="0.35">
      <c r="A1145" t="s">
        <v>7337</v>
      </c>
      <c r="B1145" t="s">
        <v>7338</v>
      </c>
      <c r="C1145" t="s">
        <v>169</v>
      </c>
      <c r="F1145">
        <v>17196560316</v>
      </c>
      <c r="H1145" t="s">
        <v>7337</v>
      </c>
      <c r="J1145" t="s">
        <v>7339</v>
      </c>
      <c r="K1145" t="s">
        <v>7340</v>
      </c>
      <c r="L1145" t="s">
        <v>7341</v>
      </c>
      <c r="M1145" t="s">
        <v>3764</v>
      </c>
      <c r="N1145" t="s">
        <v>94</v>
      </c>
      <c r="O1145">
        <v>80440</v>
      </c>
      <c r="P1145" t="s">
        <v>49</v>
      </c>
      <c r="U1145" s="1">
        <v>45600</v>
      </c>
      <c r="V1145" s="1">
        <v>45600</v>
      </c>
      <c r="W1145" s="1">
        <v>45623.698611111111</v>
      </c>
      <c r="X1145" s="1">
        <v>45623.698611111111</v>
      </c>
      <c r="AC1145" t="s">
        <v>50</v>
      </c>
      <c r="AD1145">
        <v>2969475456</v>
      </c>
      <c r="AE1145" s="1">
        <v>37166.661111111112</v>
      </c>
      <c r="AF1145" t="s">
        <v>7342</v>
      </c>
      <c r="AG1145" t="s">
        <v>7343</v>
      </c>
      <c r="AH1145" t="s">
        <v>53</v>
      </c>
      <c r="AJ1145" t="s">
        <v>50</v>
      </c>
      <c r="AO1145" t="s">
        <v>412</v>
      </c>
    </row>
    <row r="1146" spans="1:43" x14ac:dyDescent="0.35">
      <c r="A1146" t="s">
        <v>7344</v>
      </c>
      <c r="B1146" t="s">
        <v>7345</v>
      </c>
      <c r="C1146" t="s">
        <v>477</v>
      </c>
      <c r="D1146" t="s">
        <v>1961</v>
      </c>
      <c r="F1146" t="s">
        <v>202</v>
      </c>
      <c r="G1146" t="s">
        <v>7346</v>
      </c>
      <c r="H1146" t="s">
        <v>7347</v>
      </c>
      <c r="J1146" t="s">
        <v>204</v>
      </c>
      <c r="P1146" t="s">
        <v>49</v>
      </c>
      <c r="U1146" s="1">
        <v>45600</v>
      </c>
      <c r="V1146" s="1">
        <v>45600</v>
      </c>
      <c r="W1146" s="1">
        <v>45600.383333333331</v>
      </c>
      <c r="X1146" s="1">
        <v>45600.383333333331</v>
      </c>
      <c r="AC1146" t="s">
        <v>50</v>
      </c>
      <c r="AD1146">
        <v>1000000000</v>
      </c>
      <c r="AE1146" s="1">
        <v>37295</v>
      </c>
      <c r="AG1146" t="s">
        <v>7348</v>
      </c>
      <c r="AH1146" t="s">
        <v>53</v>
      </c>
      <c r="AJ1146" t="s">
        <v>50</v>
      </c>
      <c r="AO1146" t="s">
        <v>55</v>
      </c>
      <c r="AP1146" s="1">
        <v>45600.329861111109</v>
      </c>
    </row>
    <row r="1147" spans="1:43" x14ac:dyDescent="0.35">
      <c r="A1147" t="s">
        <v>7349</v>
      </c>
      <c r="B1147" t="s">
        <v>7350</v>
      </c>
      <c r="C1147" t="s">
        <v>58</v>
      </c>
      <c r="F1147">
        <v>15057936794</v>
      </c>
      <c r="H1147" t="s">
        <v>7349</v>
      </c>
      <c r="J1147" t="s">
        <v>2823</v>
      </c>
      <c r="K1147" t="s">
        <v>7351</v>
      </c>
      <c r="M1147" t="s">
        <v>7352</v>
      </c>
      <c r="N1147" t="s">
        <v>258</v>
      </c>
      <c r="O1147">
        <v>84078</v>
      </c>
      <c r="P1147" t="s">
        <v>49</v>
      </c>
      <c r="U1147" s="1">
        <v>45600</v>
      </c>
      <c r="V1147" s="1">
        <v>45600</v>
      </c>
      <c r="W1147" s="1">
        <v>45600.494444444441</v>
      </c>
      <c r="X1147" s="1">
        <v>45600.494444444441</v>
      </c>
      <c r="AC1147" t="s">
        <v>50</v>
      </c>
      <c r="AD1147">
        <v>2969634929</v>
      </c>
      <c r="AE1147" s="1">
        <v>41799.665972222225</v>
      </c>
      <c r="AF1147" t="s">
        <v>215</v>
      </c>
      <c r="AG1147" t="s">
        <v>7353</v>
      </c>
      <c r="AH1147" t="s">
        <v>53</v>
      </c>
      <c r="AJ1147" t="s">
        <v>50</v>
      </c>
      <c r="AK1147" t="s">
        <v>54</v>
      </c>
      <c r="AO1147" t="s">
        <v>55</v>
      </c>
      <c r="AP1147" s="1">
        <v>45600.490277777775</v>
      </c>
    </row>
    <row r="1148" spans="1:43" x14ac:dyDescent="0.35">
      <c r="A1148" t="s">
        <v>7354</v>
      </c>
      <c r="B1148" t="s">
        <v>7355</v>
      </c>
      <c r="C1148" t="s">
        <v>125</v>
      </c>
      <c r="F1148">
        <v>13072314120</v>
      </c>
      <c r="H1148" t="s">
        <v>7354</v>
      </c>
      <c r="J1148" t="s">
        <v>2823</v>
      </c>
      <c r="K1148" t="s">
        <v>7356</v>
      </c>
      <c r="M1148" t="s">
        <v>4115</v>
      </c>
      <c r="N1148" t="s">
        <v>297</v>
      </c>
      <c r="O1148">
        <v>58801</v>
      </c>
      <c r="P1148" t="s">
        <v>49</v>
      </c>
      <c r="U1148" s="1">
        <v>45600</v>
      </c>
      <c r="V1148" s="1">
        <v>45600</v>
      </c>
      <c r="W1148" s="1">
        <v>45600.493055555555</v>
      </c>
      <c r="X1148" s="1">
        <v>45600.493055555555</v>
      </c>
      <c r="AC1148" t="s">
        <v>50</v>
      </c>
      <c r="AD1148">
        <v>2969634929</v>
      </c>
      <c r="AE1148" s="1">
        <v>41799.665972222225</v>
      </c>
      <c r="AF1148" t="s">
        <v>215</v>
      </c>
      <c r="AG1148" t="s">
        <v>7357</v>
      </c>
      <c r="AH1148" t="s">
        <v>53</v>
      </c>
      <c r="AJ1148" t="s">
        <v>50</v>
      </c>
      <c r="AK1148" t="s">
        <v>54</v>
      </c>
      <c r="AO1148" t="s">
        <v>55</v>
      </c>
      <c r="AP1148" s="1">
        <v>45740.277777777781</v>
      </c>
    </row>
    <row r="1149" spans="1:43" x14ac:dyDescent="0.35">
      <c r="A1149" t="s">
        <v>7358</v>
      </c>
      <c r="B1149" t="s">
        <v>3802</v>
      </c>
      <c r="C1149" t="s">
        <v>7359</v>
      </c>
      <c r="F1149">
        <v>13037090988</v>
      </c>
      <c r="H1149" t="s">
        <v>7358</v>
      </c>
      <c r="J1149" t="s">
        <v>2823</v>
      </c>
      <c r="K1149" t="s">
        <v>2055</v>
      </c>
      <c r="M1149" t="s">
        <v>2056</v>
      </c>
      <c r="N1149" t="s">
        <v>94</v>
      </c>
      <c r="O1149">
        <v>80640</v>
      </c>
      <c r="P1149" t="s">
        <v>49</v>
      </c>
      <c r="U1149" s="1">
        <v>45600</v>
      </c>
      <c r="V1149" s="1">
        <v>45600</v>
      </c>
      <c r="W1149" s="1">
        <v>45600.493055555555</v>
      </c>
      <c r="X1149" s="1">
        <v>45600.493055555555</v>
      </c>
      <c r="AC1149" t="s">
        <v>50</v>
      </c>
      <c r="AD1149">
        <v>2969634929</v>
      </c>
      <c r="AE1149" s="1">
        <v>41799.665972222225</v>
      </c>
      <c r="AF1149" t="s">
        <v>215</v>
      </c>
      <c r="AG1149" t="s">
        <v>7360</v>
      </c>
      <c r="AH1149" t="s">
        <v>53</v>
      </c>
      <c r="AJ1149" t="s">
        <v>50</v>
      </c>
      <c r="AK1149" t="s">
        <v>54</v>
      </c>
      <c r="AO1149" t="s">
        <v>55</v>
      </c>
      <c r="AP1149" s="1">
        <v>45601.42083333333</v>
      </c>
    </row>
    <row r="1150" spans="1:43" x14ac:dyDescent="0.35">
      <c r="A1150" t="s">
        <v>7361</v>
      </c>
      <c r="B1150" t="s">
        <v>7362</v>
      </c>
      <c r="C1150" t="s">
        <v>889</v>
      </c>
      <c r="F1150">
        <v>17195563151</v>
      </c>
      <c r="H1150" t="s">
        <v>7361</v>
      </c>
      <c r="J1150" t="s">
        <v>7363</v>
      </c>
      <c r="K1150" t="s">
        <v>7364</v>
      </c>
      <c r="M1150" t="s">
        <v>304</v>
      </c>
      <c r="N1150" t="s">
        <v>94</v>
      </c>
      <c r="O1150">
        <v>80914</v>
      </c>
      <c r="P1150" t="s">
        <v>49</v>
      </c>
      <c r="U1150" s="1">
        <v>45600</v>
      </c>
      <c r="V1150" s="1">
        <v>45600</v>
      </c>
      <c r="W1150" s="1">
        <v>45600.509722222225</v>
      </c>
      <c r="X1150" s="1">
        <v>45600.509722222225</v>
      </c>
      <c r="AC1150" t="s">
        <v>50</v>
      </c>
      <c r="AD1150">
        <v>1000000001</v>
      </c>
      <c r="AE1150" s="1">
        <v>39973.351388888892</v>
      </c>
      <c r="AF1150" t="s">
        <v>51</v>
      </c>
      <c r="AG1150" t="s">
        <v>7365</v>
      </c>
      <c r="AH1150" t="s">
        <v>53</v>
      </c>
      <c r="AJ1150" t="s">
        <v>50</v>
      </c>
      <c r="AK1150" t="s">
        <v>54</v>
      </c>
      <c r="AO1150" t="s">
        <v>67</v>
      </c>
    </row>
    <row r="1151" spans="1:43" x14ac:dyDescent="0.35">
      <c r="A1151" t="s">
        <v>7366</v>
      </c>
      <c r="B1151" t="s">
        <v>7367</v>
      </c>
      <c r="C1151" t="s">
        <v>7368</v>
      </c>
      <c r="F1151">
        <v>17205445205</v>
      </c>
      <c r="H1151" t="s">
        <v>7366</v>
      </c>
      <c r="K1151" t="s">
        <v>7369</v>
      </c>
      <c r="M1151" t="s">
        <v>7370</v>
      </c>
      <c r="N1151" t="s">
        <v>94</v>
      </c>
      <c r="O1151">
        <v>80433</v>
      </c>
      <c r="P1151" t="s">
        <v>49</v>
      </c>
      <c r="U1151" s="1">
        <v>45600</v>
      </c>
      <c r="V1151" s="1">
        <v>45600</v>
      </c>
      <c r="W1151" s="1">
        <v>45600.612500000003</v>
      </c>
      <c r="X1151" s="1">
        <v>45600.612500000003</v>
      </c>
      <c r="AC1151" t="s">
        <v>50</v>
      </c>
      <c r="AD1151">
        <v>1000000001</v>
      </c>
      <c r="AE1151" s="1">
        <v>39973.351388888892</v>
      </c>
      <c r="AF1151" t="s">
        <v>51</v>
      </c>
      <c r="AG1151" t="s">
        <v>7371</v>
      </c>
      <c r="AH1151" t="s">
        <v>53</v>
      </c>
      <c r="AJ1151" t="s">
        <v>50</v>
      </c>
      <c r="AK1151" t="s">
        <v>54</v>
      </c>
      <c r="AO1151" t="s">
        <v>67</v>
      </c>
    </row>
    <row r="1152" spans="1:43" x14ac:dyDescent="0.35">
      <c r="A1152" t="s">
        <v>7372</v>
      </c>
      <c r="B1152" t="s">
        <v>7373</v>
      </c>
      <c r="C1152" t="s">
        <v>115</v>
      </c>
      <c r="F1152">
        <v>19703104445</v>
      </c>
      <c r="H1152" t="s">
        <v>7372</v>
      </c>
      <c r="K1152" t="s">
        <v>7374</v>
      </c>
      <c r="M1152" t="s">
        <v>3007</v>
      </c>
      <c r="N1152" t="s">
        <v>94</v>
      </c>
      <c r="O1152">
        <v>81149</v>
      </c>
      <c r="P1152" t="s">
        <v>49</v>
      </c>
      <c r="U1152" s="1">
        <v>45600</v>
      </c>
      <c r="V1152" s="1">
        <v>45600</v>
      </c>
      <c r="W1152" s="1">
        <v>45600.452777777777</v>
      </c>
      <c r="X1152" s="1">
        <v>45600.452777777777</v>
      </c>
      <c r="AC1152" t="s">
        <v>50</v>
      </c>
      <c r="AD1152">
        <v>1000000001</v>
      </c>
      <c r="AE1152" s="1">
        <v>39973.351388888892</v>
      </c>
      <c r="AF1152" t="s">
        <v>51</v>
      </c>
      <c r="AG1152" t="s">
        <v>7375</v>
      </c>
      <c r="AH1152" t="s">
        <v>53</v>
      </c>
      <c r="AJ1152" t="s">
        <v>50</v>
      </c>
      <c r="AK1152" t="s">
        <v>54</v>
      </c>
      <c r="AO1152" t="s">
        <v>67</v>
      </c>
    </row>
    <row r="1153" spans="1:43" x14ac:dyDescent="0.35">
      <c r="A1153" t="s">
        <v>7376</v>
      </c>
      <c r="B1153" t="s">
        <v>7377</v>
      </c>
      <c r="C1153" t="s">
        <v>7378</v>
      </c>
      <c r="F1153">
        <v>13094531877</v>
      </c>
      <c r="H1153" t="s">
        <v>7376</v>
      </c>
      <c r="K1153" t="s">
        <v>7379</v>
      </c>
      <c r="M1153" t="s">
        <v>846</v>
      </c>
      <c r="N1153" t="s">
        <v>94</v>
      </c>
      <c r="O1153">
        <v>80424</v>
      </c>
      <c r="P1153" t="s">
        <v>49</v>
      </c>
      <c r="U1153" s="1">
        <v>45600</v>
      </c>
      <c r="V1153" s="1">
        <v>45600</v>
      </c>
      <c r="W1153" s="1">
        <v>45600.46875</v>
      </c>
      <c r="X1153" s="1">
        <v>45600.46875</v>
      </c>
      <c r="AC1153" t="s">
        <v>50</v>
      </c>
      <c r="AD1153">
        <v>1000000001</v>
      </c>
      <c r="AE1153" s="1">
        <v>39973.351388888892</v>
      </c>
      <c r="AF1153" t="s">
        <v>51</v>
      </c>
      <c r="AG1153" t="s">
        <v>7380</v>
      </c>
      <c r="AH1153" t="s">
        <v>53</v>
      </c>
      <c r="AJ1153" t="s">
        <v>50</v>
      </c>
      <c r="AK1153" t="s">
        <v>54</v>
      </c>
      <c r="AO1153" t="s">
        <v>55</v>
      </c>
      <c r="AP1153" s="1">
        <v>45600.464583333334</v>
      </c>
    </row>
    <row r="1154" spans="1:43" x14ac:dyDescent="0.35">
      <c r="A1154" t="s">
        <v>7381</v>
      </c>
      <c r="B1154" t="s">
        <v>7382</v>
      </c>
      <c r="C1154" t="s">
        <v>7383</v>
      </c>
      <c r="F1154">
        <v>19707782791</v>
      </c>
      <c r="H1154" t="s">
        <v>7381</v>
      </c>
      <c r="J1154" t="s">
        <v>2823</v>
      </c>
      <c r="K1154" t="s">
        <v>7384</v>
      </c>
      <c r="M1154" t="s">
        <v>4115</v>
      </c>
      <c r="N1154" t="s">
        <v>297</v>
      </c>
      <c r="O1154">
        <v>58801</v>
      </c>
      <c r="P1154" t="s">
        <v>49</v>
      </c>
      <c r="U1154" s="1">
        <v>45600</v>
      </c>
      <c r="V1154" s="1">
        <v>45600</v>
      </c>
      <c r="W1154" s="1">
        <v>45600.493750000001</v>
      </c>
      <c r="X1154" s="1">
        <v>45600.493750000001</v>
      </c>
      <c r="AC1154" t="s">
        <v>50</v>
      </c>
      <c r="AD1154">
        <v>2969634929</v>
      </c>
      <c r="AE1154" s="1">
        <v>41799.665972222225</v>
      </c>
      <c r="AF1154" t="s">
        <v>215</v>
      </c>
      <c r="AG1154" t="s">
        <v>7385</v>
      </c>
      <c r="AH1154" t="s">
        <v>53</v>
      </c>
      <c r="AJ1154" t="s">
        <v>50</v>
      </c>
      <c r="AK1154" t="s">
        <v>54</v>
      </c>
      <c r="AO1154" t="s">
        <v>55</v>
      </c>
      <c r="AP1154" s="1">
        <v>45733.474999999999</v>
      </c>
    </row>
    <row r="1155" spans="1:43" x14ac:dyDescent="0.35">
      <c r="A1155" t="s">
        <v>7386</v>
      </c>
      <c r="B1155" t="s">
        <v>7387</v>
      </c>
      <c r="H1155" t="s">
        <v>7386</v>
      </c>
      <c r="J1155" t="s">
        <v>7388</v>
      </c>
      <c r="U1155" s="1">
        <v>45600</v>
      </c>
      <c r="V1155" s="1">
        <v>45600</v>
      </c>
      <c r="W1155" s="1">
        <v>45600.397222222222</v>
      </c>
      <c r="X1155" s="1">
        <v>45600.397222222222</v>
      </c>
      <c r="AC1155" t="s">
        <v>50</v>
      </c>
      <c r="AD1155">
        <v>2972377214</v>
      </c>
      <c r="AE1155" s="1">
        <v>44974.376388888886</v>
      </c>
      <c r="AF1155" t="s">
        <v>7389</v>
      </c>
      <c r="AG1155" t="s">
        <v>7390</v>
      </c>
      <c r="AH1155" t="s">
        <v>53</v>
      </c>
      <c r="AJ1155" t="s">
        <v>50</v>
      </c>
      <c r="AO1155" t="s">
        <v>412</v>
      </c>
      <c r="AP1155" s="1">
        <v>45600.5</v>
      </c>
      <c r="AQ1155" s="1">
        <v>45600.49722222222</v>
      </c>
    </row>
    <row r="1156" spans="1:43" x14ac:dyDescent="0.35">
      <c r="A1156" t="s">
        <v>7391</v>
      </c>
      <c r="B1156" t="s">
        <v>7392</v>
      </c>
      <c r="C1156" t="s">
        <v>7393</v>
      </c>
      <c r="F1156">
        <v>19704565033</v>
      </c>
      <c r="H1156" t="s">
        <v>7391</v>
      </c>
      <c r="J1156" t="s">
        <v>7394</v>
      </c>
      <c r="K1156" t="s">
        <v>7395</v>
      </c>
      <c r="M1156" t="s">
        <v>1787</v>
      </c>
      <c r="N1156" t="s">
        <v>94</v>
      </c>
      <c r="O1156">
        <v>81652</v>
      </c>
      <c r="P1156" t="s">
        <v>49</v>
      </c>
      <c r="U1156" s="1">
        <v>45601</v>
      </c>
      <c r="V1156" s="1">
        <v>45601</v>
      </c>
      <c r="W1156" s="1">
        <v>45601.476388888892</v>
      </c>
      <c r="X1156" s="1">
        <v>45601.476388888892</v>
      </c>
      <c r="AC1156" t="s">
        <v>50</v>
      </c>
      <c r="AD1156">
        <v>2973728014</v>
      </c>
      <c r="AE1156" s="1">
        <v>45204.098611111112</v>
      </c>
      <c r="AF1156" t="s">
        <v>7396</v>
      </c>
      <c r="AG1156" t="s">
        <v>7397</v>
      </c>
      <c r="AH1156" t="s">
        <v>53</v>
      </c>
      <c r="AJ1156" t="s">
        <v>50</v>
      </c>
      <c r="AO1156" t="s">
        <v>55</v>
      </c>
      <c r="AP1156" s="1">
        <v>45601.693749999999</v>
      </c>
      <c r="AQ1156" s="1">
        <v>45601.486111111109</v>
      </c>
    </row>
    <row r="1157" spans="1:43" x14ac:dyDescent="0.35">
      <c r="A1157" t="s">
        <v>7398</v>
      </c>
      <c r="B1157" t="s">
        <v>7399</v>
      </c>
      <c r="C1157" t="s">
        <v>7400</v>
      </c>
      <c r="F1157">
        <v>18652085322</v>
      </c>
      <c r="H1157" t="s">
        <v>7398</v>
      </c>
      <c r="J1157" t="s">
        <v>7401</v>
      </c>
      <c r="K1157" t="s">
        <v>7402</v>
      </c>
      <c r="M1157" t="s">
        <v>2173</v>
      </c>
      <c r="N1157" t="s">
        <v>121</v>
      </c>
      <c r="O1157">
        <v>80021</v>
      </c>
      <c r="P1157" t="s">
        <v>49</v>
      </c>
      <c r="U1157" s="1">
        <v>45601</v>
      </c>
      <c r="V1157" s="1">
        <v>45601</v>
      </c>
      <c r="W1157" s="1">
        <v>45623.688888888886</v>
      </c>
      <c r="X1157" s="1">
        <v>45623.688888888886</v>
      </c>
      <c r="AC1157" t="s">
        <v>50</v>
      </c>
      <c r="AD1157">
        <v>2969670756</v>
      </c>
      <c r="AE1157" s="1">
        <v>42165.286111111112</v>
      </c>
      <c r="AF1157" t="s">
        <v>7403</v>
      </c>
      <c r="AG1157" t="s">
        <v>7404</v>
      </c>
      <c r="AH1157" t="s">
        <v>53</v>
      </c>
      <c r="AJ1157" t="s">
        <v>50</v>
      </c>
      <c r="AO1157" t="s">
        <v>412</v>
      </c>
    </row>
    <row r="1158" spans="1:43" x14ac:dyDescent="0.35">
      <c r="A1158" t="s">
        <v>7405</v>
      </c>
      <c r="B1158" t="s">
        <v>7406</v>
      </c>
      <c r="C1158" t="s">
        <v>4091</v>
      </c>
      <c r="F1158">
        <v>8618817503172</v>
      </c>
      <c r="H1158" t="s">
        <v>7405</v>
      </c>
      <c r="K1158" t="s">
        <v>7407</v>
      </c>
      <c r="L1158" t="s">
        <v>7408</v>
      </c>
      <c r="M1158" t="s">
        <v>7409</v>
      </c>
      <c r="N1158" t="s">
        <v>7410</v>
      </c>
      <c r="O1158">
        <v>200241</v>
      </c>
      <c r="P1158" t="s">
        <v>7411</v>
      </c>
      <c r="U1158" s="1">
        <v>45601</v>
      </c>
      <c r="V1158" s="1">
        <v>45601</v>
      </c>
      <c r="W1158" s="1">
        <v>45602.412499999999</v>
      </c>
      <c r="X1158" s="1">
        <v>45602.412499999999</v>
      </c>
      <c r="AC1158" t="s">
        <v>50</v>
      </c>
      <c r="AD1158">
        <v>1000000001</v>
      </c>
      <c r="AE1158" s="1">
        <v>39973.351388888892</v>
      </c>
      <c r="AF1158" t="s">
        <v>51</v>
      </c>
      <c r="AG1158" t="s">
        <v>7412</v>
      </c>
      <c r="AH1158" t="s">
        <v>53</v>
      </c>
      <c r="AJ1158" t="s">
        <v>50</v>
      </c>
      <c r="AO1158" t="s">
        <v>55</v>
      </c>
      <c r="AP1158" s="1">
        <v>45699.821527777778</v>
      </c>
    </row>
    <row r="1159" spans="1:43" x14ac:dyDescent="0.35">
      <c r="A1159" t="s">
        <v>7413</v>
      </c>
      <c r="B1159" t="s">
        <v>7350</v>
      </c>
      <c r="C1159" t="s">
        <v>6925</v>
      </c>
      <c r="F1159">
        <v>15056908960</v>
      </c>
      <c r="H1159" t="s">
        <v>7414</v>
      </c>
      <c r="J1159" t="s">
        <v>7415</v>
      </c>
      <c r="K1159" t="s">
        <v>7416</v>
      </c>
      <c r="M1159" t="s">
        <v>3664</v>
      </c>
      <c r="N1159" t="s">
        <v>223</v>
      </c>
      <c r="O1159">
        <v>87544</v>
      </c>
      <c r="P1159" t="s">
        <v>49</v>
      </c>
      <c r="U1159" s="1">
        <v>45601</v>
      </c>
      <c r="V1159" s="1">
        <v>45601</v>
      </c>
      <c r="W1159" s="1">
        <v>45602.411805555559</v>
      </c>
      <c r="X1159" s="1">
        <v>45602.411805555559</v>
      </c>
      <c r="AC1159" t="s">
        <v>50</v>
      </c>
      <c r="AD1159">
        <v>1000000001</v>
      </c>
      <c r="AE1159" s="1">
        <v>39973.351388888892</v>
      </c>
      <c r="AF1159" t="s">
        <v>51</v>
      </c>
      <c r="AG1159" t="s">
        <v>7417</v>
      </c>
      <c r="AH1159" t="s">
        <v>53</v>
      </c>
      <c r="AJ1159" t="s">
        <v>50</v>
      </c>
      <c r="AO1159" t="s">
        <v>55</v>
      </c>
      <c r="AP1159" s="1">
        <v>45625.690972222219</v>
      </c>
    </row>
    <row r="1160" spans="1:43" x14ac:dyDescent="0.35">
      <c r="A1160" t="s">
        <v>7418</v>
      </c>
      <c r="B1160" t="s">
        <v>595</v>
      </c>
      <c r="C1160" t="s">
        <v>595</v>
      </c>
      <c r="F1160" t="s">
        <v>7419</v>
      </c>
      <c r="H1160" t="s">
        <v>7418</v>
      </c>
      <c r="J1160" t="s">
        <v>7420</v>
      </c>
      <c r="K1160" t="s">
        <v>7421</v>
      </c>
      <c r="M1160" t="s">
        <v>7422</v>
      </c>
      <c r="N1160" t="s">
        <v>517</v>
      </c>
      <c r="O1160">
        <v>80226</v>
      </c>
      <c r="P1160" t="s">
        <v>49</v>
      </c>
      <c r="U1160" s="1">
        <v>45601</v>
      </c>
      <c r="V1160" s="1">
        <v>45601</v>
      </c>
      <c r="W1160" s="1">
        <v>45602.410416666666</v>
      </c>
      <c r="X1160" s="1">
        <v>45602.410416666666</v>
      </c>
      <c r="AC1160" t="s">
        <v>50</v>
      </c>
      <c r="AD1160">
        <v>1000000001</v>
      </c>
      <c r="AE1160" s="1">
        <v>39973.351388888892</v>
      </c>
      <c r="AF1160" t="s">
        <v>51</v>
      </c>
      <c r="AG1160" t="s">
        <v>7423</v>
      </c>
      <c r="AH1160" t="s">
        <v>53</v>
      </c>
      <c r="AJ1160" t="s">
        <v>50</v>
      </c>
      <c r="AO1160" t="s">
        <v>55</v>
      </c>
      <c r="AP1160" s="1">
        <v>45601</v>
      </c>
    </row>
    <row r="1161" spans="1:43" x14ac:dyDescent="0.35">
      <c r="A1161" t="s">
        <v>7424</v>
      </c>
      <c r="B1161" t="s">
        <v>7425</v>
      </c>
      <c r="C1161" t="s">
        <v>939</v>
      </c>
      <c r="F1161">
        <v>18605761761</v>
      </c>
      <c r="H1161" t="s">
        <v>7424</v>
      </c>
      <c r="K1161" t="s">
        <v>7426</v>
      </c>
      <c r="M1161" t="s">
        <v>706</v>
      </c>
      <c r="N1161" t="s">
        <v>94</v>
      </c>
      <c r="O1161">
        <v>81003</v>
      </c>
      <c r="P1161" t="s">
        <v>49</v>
      </c>
      <c r="U1161" s="1">
        <v>45601</v>
      </c>
      <c r="V1161" s="1">
        <v>45601</v>
      </c>
      <c r="W1161" s="1">
        <v>45601.59375</v>
      </c>
      <c r="X1161" s="1">
        <v>45601.59375</v>
      </c>
      <c r="AC1161" t="s">
        <v>50</v>
      </c>
      <c r="AD1161">
        <v>1000000001</v>
      </c>
      <c r="AE1161" s="1">
        <v>39973.351388888892</v>
      </c>
      <c r="AF1161" t="s">
        <v>51</v>
      </c>
      <c r="AG1161" t="s">
        <v>7427</v>
      </c>
      <c r="AH1161" t="s">
        <v>53</v>
      </c>
      <c r="AJ1161" t="s">
        <v>50</v>
      </c>
      <c r="AK1161" t="s">
        <v>54</v>
      </c>
      <c r="AO1161" t="s">
        <v>67</v>
      </c>
    </row>
    <row r="1162" spans="1:43" x14ac:dyDescent="0.35">
      <c r="A1162" t="s">
        <v>7428</v>
      </c>
      <c r="B1162" t="s">
        <v>7429</v>
      </c>
      <c r="C1162" t="s">
        <v>7430</v>
      </c>
      <c r="H1162" t="s">
        <v>7431</v>
      </c>
      <c r="J1162" t="s">
        <v>7432</v>
      </c>
      <c r="P1162" t="s">
        <v>49</v>
      </c>
      <c r="U1162" s="1">
        <v>45601</v>
      </c>
      <c r="V1162" s="1">
        <v>45601</v>
      </c>
      <c r="AC1162" t="s">
        <v>50</v>
      </c>
      <c r="AD1162">
        <v>1000000001</v>
      </c>
      <c r="AE1162" s="1">
        <v>39973.351388888892</v>
      </c>
      <c r="AG1162" t="s">
        <v>7433</v>
      </c>
      <c r="AH1162" t="s">
        <v>53</v>
      </c>
      <c r="AJ1162" t="s">
        <v>50</v>
      </c>
      <c r="AO1162" t="s">
        <v>55</v>
      </c>
    </row>
    <row r="1163" spans="1:43" x14ac:dyDescent="0.35">
      <c r="A1163" t="s">
        <v>7434</v>
      </c>
      <c r="B1163" t="s">
        <v>7435</v>
      </c>
      <c r="C1163" t="s">
        <v>633</v>
      </c>
      <c r="F1163">
        <v>17206821052</v>
      </c>
      <c r="H1163" t="s">
        <v>1133</v>
      </c>
      <c r="J1163" t="s">
        <v>1134</v>
      </c>
      <c r="P1163" t="s">
        <v>49</v>
      </c>
      <c r="U1163" s="1">
        <v>45601</v>
      </c>
      <c r="V1163" s="1">
        <v>45601</v>
      </c>
      <c r="W1163" s="1">
        <v>45623.688888888886</v>
      </c>
      <c r="X1163" s="1">
        <v>45623.688888888886</v>
      </c>
      <c r="AC1163" t="s">
        <v>50</v>
      </c>
      <c r="AD1163">
        <v>2969558362</v>
      </c>
      <c r="AE1163" s="1">
        <v>40560.525000000001</v>
      </c>
      <c r="AF1163" t="s">
        <v>1136</v>
      </c>
      <c r="AG1163" t="s">
        <v>7436</v>
      </c>
      <c r="AH1163" t="s">
        <v>53</v>
      </c>
      <c r="AJ1163" t="s">
        <v>50</v>
      </c>
      <c r="AO1163" t="s">
        <v>412</v>
      </c>
    </row>
    <row r="1164" spans="1:43" x14ac:dyDescent="0.35">
      <c r="A1164" t="s">
        <v>7437</v>
      </c>
      <c r="B1164" t="s">
        <v>4862</v>
      </c>
      <c r="C1164" t="s">
        <v>7438</v>
      </c>
      <c r="F1164">
        <v>14329409618</v>
      </c>
      <c r="H1164" t="s">
        <v>7437</v>
      </c>
      <c r="J1164" t="s">
        <v>7439</v>
      </c>
      <c r="K1164" t="s">
        <v>7440</v>
      </c>
      <c r="M1164" t="s">
        <v>7441</v>
      </c>
      <c r="N1164" t="s">
        <v>137</v>
      </c>
      <c r="O1164">
        <v>79719</v>
      </c>
      <c r="P1164" t="s">
        <v>49</v>
      </c>
      <c r="U1164" s="1">
        <v>45601</v>
      </c>
      <c r="V1164" s="1">
        <v>45601</v>
      </c>
      <c r="W1164" s="1">
        <v>45601.668749999997</v>
      </c>
      <c r="X1164" s="1">
        <v>45601.668749999997</v>
      </c>
      <c r="AC1164" t="s">
        <v>50</v>
      </c>
      <c r="AD1164">
        <v>2975137091</v>
      </c>
      <c r="AE1164" s="1">
        <v>45601.569444444445</v>
      </c>
      <c r="AF1164" t="s">
        <v>7442</v>
      </c>
      <c r="AG1164" t="s">
        <v>7443</v>
      </c>
      <c r="AH1164" t="s">
        <v>53</v>
      </c>
      <c r="AJ1164" t="s">
        <v>50</v>
      </c>
      <c r="AO1164" t="s">
        <v>55</v>
      </c>
      <c r="AP1164" s="1">
        <v>45611.902083333334</v>
      </c>
      <c r="AQ1164" s="1">
        <v>45604.525000000001</v>
      </c>
    </row>
    <row r="1165" spans="1:43" x14ac:dyDescent="0.35">
      <c r="A1165" t="s">
        <v>7444</v>
      </c>
      <c r="B1165" t="s">
        <v>7445</v>
      </c>
      <c r="C1165" t="s">
        <v>7446</v>
      </c>
      <c r="D1165" t="s">
        <v>6181</v>
      </c>
      <c r="F1165" t="s">
        <v>1576</v>
      </c>
      <c r="H1165" t="s">
        <v>7447</v>
      </c>
      <c r="J1165" t="s">
        <v>204</v>
      </c>
      <c r="P1165" t="s">
        <v>49</v>
      </c>
      <c r="U1165" s="1">
        <v>45601</v>
      </c>
      <c r="V1165" s="1">
        <v>45601</v>
      </c>
      <c r="W1165" s="1">
        <v>45602.413194444445</v>
      </c>
      <c r="X1165" s="1">
        <v>45602.413194444445</v>
      </c>
      <c r="AC1165" t="s">
        <v>50</v>
      </c>
      <c r="AD1165">
        <v>1000000000</v>
      </c>
      <c r="AE1165" s="1">
        <v>37295</v>
      </c>
      <c r="AG1165" t="s">
        <v>7448</v>
      </c>
      <c r="AH1165" t="s">
        <v>53</v>
      </c>
      <c r="AJ1165" t="s">
        <v>50</v>
      </c>
      <c r="AO1165" t="s">
        <v>55</v>
      </c>
      <c r="AP1165" s="1">
        <v>45714.602083333331</v>
      </c>
    </row>
    <row r="1166" spans="1:43" x14ac:dyDescent="0.35">
      <c r="A1166" t="s">
        <v>7449</v>
      </c>
      <c r="B1166" t="s">
        <v>3795</v>
      </c>
      <c r="C1166" t="s">
        <v>7450</v>
      </c>
      <c r="F1166" t="s">
        <v>7451</v>
      </c>
      <c r="H1166" t="s">
        <v>7449</v>
      </c>
      <c r="J1166" t="s">
        <v>3012</v>
      </c>
      <c r="K1166" t="s">
        <v>7452</v>
      </c>
      <c r="M1166" t="s">
        <v>3523</v>
      </c>
      <c r="N1166" t="s">
        <v>2397</v>
      </c>
      <c r="O1166">
        <v>88220</v>
      </c>
      <c r="P1166" t="s">
        <v>49</v>
      </c>
      <c r="U1166" s="1">
        <v>45601</v>
      </c>
      <c r="V1166" s="1">
        <v>45601</v>
      </c>
      <c r="W1166" s="1">
        <v>45602.400694444441</v>
      </c>
      <c r="X1166" s="1">
        <v>45602.400694444441</v>
      </c>
      <c r="AC1166" t="s">
        <v>50</v>
      </c>
      <c r="AD1166">
        <v>2973299197</v>
      </c>
      <c r="AE1166" s="1">
        <v>44998.365972222222</v>
      </c>
      <c r="AF1166" t="s">
        <v>7453</v>
      </c>
      <c r="AG1166" t="s">
        <v>7454</v>
      </c>
      <c r="AH1166" t="s">
        <v>53</v>
      </c>
      <c r="AJ1166" t="s">
        <v>50</v>
      </c>
      <c r="AO1166" t="s">
        <v>55</v>
      </c>
      <c r="AP1166" s="1">
        <v>45730.453472222223</v>
      </c>
    </row>
    <row r="1167" spans="1:43" x14ac:dyDescent="0.35">
      <c r="A1167" t="s">
        <v>7455</v>
      </c>
      <c r="B1167" t="s">
        <v>7456</v>
      </c>
      <c r="C1167" t="s">
        <v>7457</v>
      </c>
      <c r="F1167">
        <v>16202142262</v>
      </c>
      <c r="H1167" t="s">
        <v>7455</v>
      </c>
      <c r="J1167" t="s">
        <v>3636</v>
      </c>
      <c r="K1167" t="s">
        <v>7458</v>
      </c>
      <c r="M1167" t="s">
        <v>1307</v>
      </c>
      <c r="N1167" t="s">
        <v>137</v>
      </c>
      <c r="O1167">
        <v>79706</v>
      </c>
      <c r="P1167" t="s">
        <v>49</v>
      </c>
      <c r="U1167" s="1">
        <v>45601</v>
      </c>
      <c r="V1167" s="1">
        <v>45601</v>
      </c>
      <c r="W1167" s="1">
        <v>45601</v>
      </c>
      <c r="X1167" s="1">
        <v>45601</v>
      </c>
      <c r="AC1167" t="s">
        <v>50</v>
      </c>
      <c r="AD1167">
        <v>2969475162</v>
      </c>
      <c r="AE1167" s="1">
        <v>37147</v>
      </c>
      <c r="AG1167" t="s">
        <v>7459</v>
      </c>
      <c r="AH1167" t="s">
        <v>53</v>
      </c>
      <c r="AJ1167" t="s">
        <v>50</v>
      </c>
      <c r="AO1167" t="s">
        <v>55</v>
      </c>
    </row>
    <row r="1168" spans="1:43" x14ac:dyDescent="0.35">
      <c r="A1168" t="s">
        <v>7460</v>
      </c>
      <c r="B1168" t="s">
        <v>7461</v>
      </c>
      <c r="C1168" t="s">
        <v>7462</v>
      </c>
      <c r="F1168">
        <v>16612437305</v>
      </c>
      <c r="H1168" t="s">
        <v>7460</v>
      </c>
      <c r="J1168" t="s">
        <v>7463</v>
      </c>
      <c r="K1168" t="s">
        <v>7464</v>
      </c>
      <c r="L1168">
        <v>100</v>
      </c>
      <c r="M1168" t="s">
        <v>7465</v>
      </c>
      <c r="N1168" t="s">
        <v>111</v>
      </c>
      <c r="O1168">
        <v>93309</v>
      </c>
      <c r="P1168" t="s">
        <v>49</v>
      </c>
      <c r="U1168" s="1">
        <v>45601</v>
      </c>
      <c r="V1168" s="1">
        <v>45601</v>
      </c>
      <c r="W1168" s="1">
        <v>45601.484722222223</v>
      </c>
      <c r="X1168" s="1">
        <v>45601.484722222223</v>
      </c>
      <c r="AC1168" t="s">
        <v>50</v>
      </c>
      <c r="AD1168">
        <v>2969636322</v>
      </c>
      <c r="AE1168" s="1">
        <v>41808.681250000001</v>
      </c>
      <c r="AF1168" t="s">
        <v>7466</v>
      </c>
      <c r="AG1168" t="s">
        <v>7467</v>
      </c>
      <c r="AH1168" t="s">
        <v>53</v>
      </c>
      <c r="AJ1168" t="s">
        <v>50</v>
      </c>
      <c r="AK1168" t="s">
        <v>54</v>
      </c>
      <c r="AO1168" t="s">
        <v>55</v>
      </c>
      <c r="AP1168" s="1">
        <v>45601.484722222223</v>
      </c>
    </row>
    <row r="1169" spans="1:43" x14ac:dyDescent="0.35">
      <c r="A1169" t="s">
        <v>7468</v>
      </c>
      <c r="B1169" t="s">
        <v>7469</v>
      </c>
      <c r="C1169" t="s">
        <v>2181</v>
      </c>
      <c r="F1169" t="s">
        <v>7470</v>
      </c>
      <c r="H1169" t="s">
        <v>7468</v>
      </c>
      <c r="J1169" t="s">
        <v>7471</v>
      </c>
      <c r="K1169" t="s">
        <v>7472</v>
      </c>
      <c r="M1169" t="s">
        <v>7473</v>
      </c>
      <c r="N1169" t="s">
        <v>2397</v>
      </c>
      <c r="O1169">
        <v>87008</v>
      </c>
      <c r="P1169" t="s">
        <v>49</v>
      </c>
      <c r="U1169" s="1">
        <v>45601</v>
      </c>
      <c r="V1169" s="1">
        <v>45601</v>
      </c>
      <c r="W1169" s="1">
        <v>45601.609722222223</v>
      </c>
      <c r="X1169" s="1">
        <v>45601.609722222223</v>
      </c>
      <c r="AC1169" t="s">
        <v>50</v>
      </c>
      <c r="AD1169">
        <v>2970043709</v>
      </c>
      <c r="AE1169" s="1">
        <v>44239.543055555558</v>
      </c>
      <c r="AF1169" t="s">
        <v>7474</v>
      </c>
      <c r="AG1169" t="s">
        <v>7475</v>
      </c>
      <c r="AH1169" t="s">
        <v>53</v>
      </c>
      <c r="AJ1169" t="s">
        <v>50</v>
      </c>
      <c r="AK1169" t="s">
        <v>54</v>
      </c>
      <c r="AO1169" t="s">
        <v>55</v>
      </c>
      <c r="AP1169" s="1">
        <v>45610.47152777778</v>
      </c>
      <c r="AQ1169" s="1">
        <v>45610.47152777778</v>
      </c>
    </row>
    <row r="1170" spans="1:43" x14ac:dyDescent="0.35">
      <c r="A1170" t="s">
        <v>7476</v>
      </c>
      <c r="B1170" t="s">
        <v>7477</v>
      </c>
      <c r="C1170" t="s">
        <v>7478</v>
      </c>
      <c r="F1170">
        <v>19705808366</v>
      </c>
      <c r="H1170" t="s">
        <v>7476</v>
      </c>
      <c r="J1170" t="s">
        <v>7479</v>
      </c>
      <c r="K1170" t="s">
        <v>7480</v>
      </c>
      <c r="M1170" t="s">
        <v>7481</v>
      </c>
      <c r="N1170" t="s">
        <v>94</v>
      </c>
      <c r="O1170">
        <v>80728</v>
      </c>
      <c r="P1170" t="s">
        <v>49</v>
      </c>
      <c r="U1170" s="1">
        <v>45601</v>
      </c>
      <c r="V1170" s="1">
        <v>45601</v>
      </c>
      <c r="W1170" s="1">
        <v>45602.411805555559</v>
      </c>
      <c r="X1170" s="1">
        <v>45602.411805555559</v>
      </c>
      <c r="AC1170" t="s">
        <v>50</v>
      </c>
      <c r="AD1170">
        <v>1000000001</v>
      </c>
      <c r="AE1170" s="1">
        <v>39973.351388888892</v>
      </c>
      <c r="AF1170" t="s">
        <v>51</v>
      </c>
      <c r="AG1170" t="s">
        <v>7482</v>
      </c>
      <c r="AH1170" t="s">
        <v>53</v>
      </c>
      <c r="AJ1170" t="s">
        <v>50</v>
      </c>
      <c r="AO1170" t="s">
        <v>55</v>
      </c>
      <c r="AP1170" s="1">
        <v>45601.57916666667</v>
      </c>
    </row>
    <row r="1171" spans="1:43" x14ac:dyDescent="0.35">
      <c r="A1171" t="s">
        <v>7483</v>
      </c>
      <c r="B1171" t="s">
        <v>1375</v>
      </c>
      <c r="C1171" t="s">
        <v>1241</v>
      </c>
      <c r="F1171">
        <v>15759107558</v>
      </c>
      <c r="H1171" t="s">
        <v>7483</v>
      </c>
      <c r="J1171" t="s">
        <v>7484</v>
      </c>
      <c r="K1171" t="s">
        <v>7485</v>
      </c>
      <c r="M1171" t="s">
        <v>341</v>
      </c>
      <c r="N1171" t="s">
        <v>223</v>
      </c>
      <c r="O1171">
        <v>87109</v>
      </c>
      <c r="P1171" t="s">
        <v>49</v>
      </c>
      <c r="U1171" s="1">
        <v>45601</v>
      </c>
      <c r="V1171" s="1">
        <v>45601</v>
      </c>
      <c r="W1171" s="1">
        <v>45601.663888888892</v>
      </c>
      <c r="X1171" s="1">
        <v>45601.663888888892</v>
      </c>
      <c r="AC1171" t="s">
        <v>50</v>
      </c>
      <c r="AD1171">
        <v>2969896431</v>
      </c>
      <c r="AE1171" s="1">
        <v>43657.61041666667</v>
      </c>
      <c r="AF1171" t="s">
        <v>7486</v>
      </c>
      <c r="AG1171" t="s">
        <v>7487</v>
      </c>
      <c r="AH1171" t="s">
        <v>53</v>
      </c>
      <c r="AJ1171" t="s">
        <v>50</v>
      </c>
      <c r="AK1171" t="s">
        <v>54</v>
      </c>
      <c r="AO1171" t="s">
        <v>55</v>
      </c>
      <c r="AP1171" s="1">
        <v>45601.669444444444</v>
      </c>
      <c r="AQ1171" s="1">
        <v>45601.671527777777</v>
      </c>
    </row>
    <row r="1172" spans="1:43" x14ac:dyDescent="0.35">
      <c r="A1172" t="s">
        <v>7488</v>
      </c>
      <c r="B1172" t="s">
        <v>7489</v>
      </c>
      <c r="C1172" t="s">
        <v>7490</v>
      </c>
      <c r="F1172">
        <v>19712028644</v>
      </c>
      <c r="H1172" t="s">
        <v>7491</v>
      </c>
      <c r="K1172" t="s">
        <v>7492</v>
      </c>
      <c r="M1172" t="s">
        <v>7493</v>
      </c>
      <c r="N1172" t="s">
        <v>7494</v>
      </c>
      <c r="O1172">
        <v>97218</v>
      </c>
      <c r="P1172" t="s">
        <v>49</v>
      </c>
      <c r="U1172" s="1">
        <v>45601</v>
      </c>
      <c r="V1172" s="1">
        <v>45601</v>
      </c>
      <c r="W1172" s="1">
        <v>45601.894444444442</v>
      </c>
      <c r="X1172" s="1">
        <v>45601.894444444442</v>
      </c>
      <c r="AC1172" t="s">
        <v>50</v>
      </c>
      <c r="AD1172">
        <v>1000000001</v>
      </c>
      <c r="AE1172" s="1">
        <v>39973.351388888892</v>
      </c>
      <c r="AF1172" t="s">
        <v>51</v>
      </c>
      <c r="AG1172" t="s">
        <v>7495</v>
      </c>
      <c r="AH1172" t="s">
        <v>53</v>
      </c>
      <c r="AJ1172" t="s">
        <v>50</v>
      </c>
      <c r="AK1172" t="s">
        <v>54</v>
      </c>
      <c r="AO1172" t="s">
        <v>55</v>
      </c>
    </row>
    <row r="1173" spans="1:43" x14ac:dyDescent="0.35">
      <c r="A1173" t="s">
        <v>7496</v>
      </c>
      <c r="B1173" t="s">
        <v>1310</v>
      </c>
      <c r="C1173" t="s">
        <v>115</v>
      </c>
      <c r="F1173" t="s">
        <v>7497</v>
      </c>
      <c r="G1173" t="s">
        <v>7498</v>
      </c>
      <c r="H1173" t="s">
        <v>7499</v>
      </c>
      <c r="I1173" t="s">
        <v>61</v>
      </c>
      <c r="J1173" t="s">
        <v>7500</v>
      </c>
      <c r="K1173" t="s">
        <v>7501</v>
      </c>
      <c r="M1173" t="s">
        <v>7502</v>
      </c>
      <c r="N1173" t="s">
        <v>7503</v>
      </c>
      <c r="O1173">
        <v>82601</v>
      </c>
      <c r="P1173" t="s">
        <v>49</v>
      </c>
      <c r="U1173" s="1">
        <v>45601</v>
      </c>
      <c r="V1173" s="1">
        <v>45601</v>
      </c>
      <c r="W1173" s="1">
        <v>45601</v>
      </c>
      <c r="X1173" s="1">
        <v>45601</v>
      </c>
      <c r="AC1173" t="s">
        <v>50</v>
      </c>
      <c r="AD1173">
        <v>2969585288</v>
      </c>
      <c r="AE1173" s="1">
        <v>41299.427083333336</v>
      </c>
      <c r="AF1173" t="s">
        <v>7504</v>
      </c>
      <c r="AG1173" t="s">
        <v>7505</v>
      </c>
      <c r="AH1173" t="s">
        <v>53</v>
      </c>
      <c r="AJ1173" t="s">
        <v>50</v>
      </c>
      <c r="AO1173" t="s">
        <v>55</v>
      </c>
    </row>
    <row r="1174" spans="1:43" x14ac:dyDescent="0.35">
      <c r="A1174" t="s">
        <v>7506</v>
      </c>
      <c r="B1174" t="s">
        <v>3537</v>
      </c>
      <c r="C1174" t="s">
        <v>7507</v>
      </c>
      <c r="D1174" t="s">
        <v>4830</v>
      </c>
      <c r="F1174" t="s">
        <v>1576</v>
      </c>
      <c r="H1174" t="s">
        <v>7508</v>
      </c>
      <c r="J1174" t="s">
        <v>204</v>
      </c>
      <c r="P1174" t="s">
        <v>49</v>
      </c>
      <c r="U1174" s="1">
        <v>45601</v>
      </c>
      <c r="V1174" s="1">
        <v>45601</v>
      </c>
      <c r="W1174" s="1">
        <v>45602.412499999999</v>
      </c>
      <c r="X1174" s="1">
        <v>45602.412499999999</v>
      </c>
      <c r="AC1174" t="s">
        <v>50</v>
      </c>
      <c r="AD1174">
        <v>1000000000</v>
      </c>
      <c r="AE1174" s="1">
        <v>37295</v>
      </c>
      <c r="AG1174" t="s">
        <v>7509</v>
      </c>
      <c r="AH1174" t="s">
        <v>53</v>
      </c>
      <c r="AJ1174" t="s">
        <v>50</v>
      </c>
      <c r="AO1174" t="s">
        <v>55</v>
      </c>
      <c r="AP1174" s="1">
        <v>45741.67083333333</v>
      </c>
    </row>
    <row r="1175" spans="1:43" x14ac:dyDescent="0.35">
      <c r="A1175" t="s">
        <v>7510</v>
      </c>
      <c r="B1175" t="s">
        <v>2009</v>
      </c>
      <c r="C1175" t="s">
        <v>4427</v>
      </c>
      <c r="F1175">
        <v>15053621268</v>
      </c>
      <c r="H1175" t="s">
        <v>7511</v>
      </c>
      <c r="J1175" t="s">
        <v>7512</v>
      </c>
      <c r="K1175" t="s">
        <v>7513</v>
      </c>
      <c r="M1175" t="s">
        <v>341</v>
      </c>
      <c r="N1175" t="s">
        <v>223</v>
      </c>
      <c r="O1175">
        <v>87107</v>
      </c>
      <c r="P1175" t="s">
        <v>49</v>
      </c>
      <c r="U1175" s="1">
        <v>45601</v>
      </c>
      <c r="V1175" s="1">
        <v>45601</v>
      </c>
      <c r="W1175" s="1">
        <v>45601.670138888891</v>
      </c>
      <c r="X1175" s="1">
        <v>45601.670138888891</v>
      </c>
      <c r="AC1175" t="s">
        <v>50</v>
      </c>
      <c r="AD1175">
        <v>2972351935</v>
      </c>
      <c r="AE1175" s="1">
        <v>44963.612500000003</v>
      </c>
      <c r="AF1175" t="s">
        <v>7514</v>
      </c>
      <c r="AG1175" t="s">
        <v>7515</v>
      </c>
      <c r="AH1175" t="s">
        <v>53</v>
      </c>
      <c r="AJ1175" t="s">
        <v>50</v>
      </c>
      <c r="AO1175" t="s">
        <v>55</v>
      </c>
      <c r="AP1175" s="1">
        <v>45610.518055555556</v>
      </c>
    </row>
    <row r="1176" spans="1:43" x14ac:dyDescent="0.35">
      <c r="A1176" t="s">
        <v>7516</v>
      </c>
      <c r="B1176" t="s">
        <v>7517</v>
      </c>
      <c r="C1176" t="s">
        <v>7518</v>
      </c>
      <c r="F1176">
        <v>19152566500</v>
      </c>
      <c r="H1176" t="s">
        <v>7516</v>
      </c>
      <c r="J1176" t="s">
        <v>7519</v>
      </c>
      <c r="K1176" t="s">
        <v>7520</v>
      </c>
      <c r="M1176" t="s">
        <v>433</v>
      </c>
      <c r="N1176" t="s">
        <v>137</v>
      </c>
      <c r="O1176">
        <v>79907</v>
      </c>
      <c r="P1176" t="s">
        <v>49</v>
      </c>
      <c r="U1176" s="1">
        <v>45601</v>
      </c>
      <c r="V1176" s="1">
        <v>45601</v>
      </c>
      <c r="W1176" s="1">
        <v>45601.414583333331</v>
      </c>
      <c r="X1176" s="1">
        <v>45601.414583333331</v>
      </c>
      <c r="AC1176" t="s">
        <v>50</v>
      </c>
      <c r="AD1176">
        <v>2972407192</v>
      </c>
      <c r="AE1176" s="1">
        <v>44977.393055555556</v>
      </c>
      <c r="AF1176" t="s">
        <v>7521</v>
      </c>
      <c r="AG1176" t="s">
        <v>7522</v>
      </c>
      <c r="AH1176" t="s">
        <v>53</v>
      </c>
      <c r="AJ1176" t="s">
        <v>50</v>
      </c>
      <c r="AO1176" t="s">
        <v>55</v>
      </c>
      <c r="AP1176" s="1">
        <v>45601.418055555558</v>
      </c>
      <c r="AQ1176" s="1">
        <v>45601.416666666664</v>
      </c>
    </row>
    <row r="1177" spans="1:43" x14ac:dyDescent="0.35">
      <c r="A1177" t="s">
        <v>7523</v>
      </c>
      <c r="B1177" t="s">
        <v>7524</v>
      </c>
      <c r="C1177" t="s">
        <v>807</v>
      </c>
      <c r="F1177">
        <v>19033865930</v>
      </c>
      <c r="H1177" t="s">
        <v>7525</v>
      </c>
      <c r="J1177" t="s">
        <v>7526</v>
      </c>
      <c r="K1177" t="s">
        <v>7527</v>
      </c>
      <c r="M1177" t="s">
        <v>7528</v>
      </c>
      <c r="N1177" t="s">
        <v>137</v>
      </c>
      <c r="O1177">
        <v>75124</v>
      </c>
      <c r="P1177" t="s">
        <v>49</v>
      </c>
      <c r="U1177" s="1">
        <v>45602</v>
      </c>
      <c r="V1177" s="1">
        <v>45602</v>
      </c>
      <c r="W1177" s="1">
        <v>45602.693749999999</v>
      </c>
      <c r="X1177" s="1">
        <v>45602.693749999999</v>
      </c>
      <c r="AC1177" t="s">
        <v>50</v>
      </c>
      <c r="AD1177">
        <v>1000000001</v>
      </c>
      <c r="AE1177" s="1">
        <v>39973.351388888892</v>
      </c>
      <c r="AF1177" t="s">
        <v>51</v>
      </c>
      <c r="AG1177" t="s">
        <v>7529</v>
      </c>
      <c r="AH1177" t="s">
        <v>53</v>
      </c>
      <c r="AJ1177" t="s">
        <v>50</v>
      </c>
      <c r="AK1177" t="s">
        <v>54</v>
      </c>
      <c r="AO1177" t="s">
        <v>55</v>
      </c>
    </row>
    <row r="1178" spans="1:43" x14ac:dyDescent="0.35">
      <c r="A1178" t="s">
        <v>7530</v>
      </c>
      <c r="B1178" t="s">
        <v>2619</v>
      </c>
      <c r="C1178" t="s">
        <v>7531</v>
      </c>
      <c r="F1178">
        <v>17196717056</v>
      </c>
      <c r="H1178" t="s">
        <v>7530</v>
      </c>
      <c r="J1178" t="s">
        <v>7532</v>
      </c>
      <c r="K1178" t="s">
        <v>7533</v>
      </c>
      <c r="M1178" t="s">
        <v>7534</v>
      </c>
      <c r="N1178" t="s">
        <v>94</v>
      </c>
      <c r="O1178">
        <v>81039</v>
      </c>
      <c r="P1178" t="s">
        <v>49</v>
      </c>
      <c r="U1178" s="1">
        <v>45602</v>
      </c>
      <c r="V1178" s="1">
        <v>45602</v>
      </c>
      <c r="W1178" s="1">
        <v>45602.638194444444</v>
      </c>
      <c r="X1178" s="1">
        <v>45602.638194444444</v>
      </c>
      <c r="AC1178" t="s">
        <v>50</v>
      </c>
      <c r="AD1178">
        <v>2975138187</v>
      </c>
      <c r="AE1178" s="1">
        <v>45602.667361111111</v>
      </c>
      <c r="AF1178" t="s">
        <v>7535</v>
      </c>
      <c r="AG1178" t="s">
        <v>7536</v>
      </c>
      <c r="AH1178" t="s">
        <v>53</v>
      </c>
      <c r="AJ1178" t="s">
        <v>50</v>
      </c>
      <c r="AK1178" t="s">
        <v>54</v>
      </c>
      <c r="AO1178" t="s">
        <v>55</v>
      </c>
      <c r="AP1178" s="1">
        <v>45603.379166666666</v>
      </c>
      <c r="AQ1178" s="1">
        <v>45603.368750000001</v>
      </c>
    </row>
    <row r="1179" spans="1:43" x14ac:dyDescent="0.35">
      <c r="A1179" t="s">
        <v>7537</v>
      </c>
      <c r="B1179" t="s">
        <v>3869</v>
      </c>
      <c r="C1179" t="s">
        <v>7538</v>
      </c>
      <c r="F1179">
        <v>17208192983</v>
      </c>
      <c r="H1179" t="s">
        <v>1133</v>
      </c>
      <c r="J1179" t="s">
        <v>1134</v>
      </c>
      <c r="K1179" t="s">
        <v>1135</v>
      </c>
      <c r="M1179" t="s">
        <v>212</v>
      </c>
      <c r="N1179" t="s">
        <v>213</v>
      </c>
      <c r="O1179">
        <v>80216</v>
      </c>
      <c r="P1179" t="s">
        <v>49</v>
      </c>
      <c r="U1179" s="1">
        <v>45602</v>
      </c>
      <c r="V1179" s="1">
        <v>45602</v>
      </c>
      <c r="W1179" s="1">
        <v>45623.695138888892</v>
      </c>
      <c r="X1179" s="1">
        <v>45623.695138888892</v>
      </c>
      <c r="AC1179" t="s">
        <v>50</v>
      </c>
      <c r="AD1179">
        <v>2969558362</v>
      </c>
      <c r="AE1179" s="1">
        <v>40560.525000000001</v>
      </c>
      <c r="AF1179" t="s">
        <v>1136</v>
      </c>
      <c r="AG1179" t="s">
        <v>7539</v>
      </c>
      <c r="AH1179" t="s">
        <v>53</v>
      </c>
      <c r="AJ1179" t="s">
        <v>50</v>
      </c>
      <c r="AO1179" t="s">
        <v>412</v>
      </c>
      <c r="AP1179" s="1">
        <v>45602.413194444445</v>
      </c>
    </row>
    <row r="1180" spans="1:43" x14ac:dyDescent="0.35">
      <c r="A1180" t="s">
        <v>7540</v>
      </c>
      <c r="B1180" t="s">
        <v>1883</v>
      </c>
      <c r="C1180" t="s">
        <v>7541</v>
      </c>
      <c r="F1180">
        <v>17203098721</v>
      </c>
      <c r="H1180" t="s">
        <v>1133</v>
      </c>
      <c r="J1180" t="s">
        <v>1134</v>
      </c>
      <c r="K1180" t="s">
        <v>1135</v>
      </c>
      <c r="M1180" t="s">
        <v>212</v>
      </c>
      <c r="N1180" t="s">
        <v>213</v>
      </c>
      <c r="O1180">
        <v>80216</v>
      </c>
      <c r="P1180" t="s">
        <v>49</v>
      </c>
      <c r="U1180" s="1">
        <v>45602</v>
      </c>
      <c r="V1180" s="1">
        <v>45602</v>
      </c>
      <c r="W1180" s="1">
        <v>45623.694444444445</v>
      </c>
      <c r="X1180" s="1">
        <v>45623.694444444445</v>
      </c>
      <c r="AC1180" t="s">
        <v>50</v>
      </c>
      <c r="AD1180">
        <v>2969558362</v>
      </c>
      <c r="AE1180" s="1">
        <v>40560.525000000001</v>
      </c>
      <c r="AF1180" t="s">
        <v>1136</v>
      </c>
      <c r="AG1180" t="s">
        <v>7542</v>
      </c>
      <c r="AH1180" t="s">
        <v>53</v>
      </c>
      <c r="AJ1180" t="s">
        <v>50</v>
      </c>
      <c r="AO1180" t="s">
        <v>412</v>
      </c>
      <c r="AP1180" s="1">
        <v>45602.408333333333</v>
      </c>
    </row>
    <row r="1181" spans="1:43" x14ac:dyDescent="0.35">
      <c r="A1181" t="s">
        <v>7543</v>
      </c>
      <c r="B1181" t="s">
        <v>7544</v>
      </c>
      <c r="C1181" t="s">
        <v>1469</v>
      </c>
      <c r="F1181">
        <v>15754396525</v>
      </c>
      <c r="H1181" t="s">
        <v>7543</v>
      </c>
      <c r="J1181" t="s">
        <v>7545</v>
      </c>
      <c r="K1181" t="s">
        <v>7546</v>
      </c>
      <c r="M1181" t="s">
        <v>4872</v>
      </c>
      <c r="N1181" t="s">
        <v>223</v>
      </c>
      <c r="O1181">
        <v>88310</v>
      </c>
      <c r="P1181" t="s">
        <v>49</v>
      </c>
      <c r="U1181" s="1">
        <v>45602</v>
      </c>
      <c r="V1181" s="1">
        <v>45602</v>
      </c>
      <c r="W1181" s="1">
        <v>45602.506944444445</v>
      </c>
      <c r="X1181" s="1">
        <v>45602.506944444445</v>
      </c>
      <c r="AC1181" t="s">
        <v>50</v>
      </c>
      <c r="AD1181">
        <v>2970042933</v>
      </c>
      <c r="AE1181" s="1">
        <v>44236.717361111114</v>
      </c>
      <c r="AF1181" t="s">
        <v>7547</v>
      </c>
      <c r="AG1181" t="s">
        <v>7548</v>
      </c>
      <c r="AH1181" t="s">
        <v>53</v>
      </c>
      <c r="AJ1181" t="s">
        <v>50</v>
      </c>
      <c r="AO1181" t="s">
        <v>55</v>
      </c>
      <c r="AP1181" s="1">
        <v>45685.685416666667</v>
      </c>
      <c r="AQ1181" s="1">
        <v>45610.490277777775</v>
      </c>
    </row>
    <row r="1182" spans="1:43" x14ac:dyDescent="0.35">
      <c r="A1182" t="s">
        <v>7549</v>
      </c>
      <c r="B1182" t="s">
        <v>3036</v>
      </c>
      <c r="C1182" t="s">
        <v>7550</v>
      </c>
      <c r="F1182">
        <v>15053040008</v>
      </c>
      <c r="H1182" t="s">
        <v>7549</v>
      </c>
      <c r="J1182" t="s">
        <v>7551</v>
      </c>
      <c r="K1182" t="s">
        <v>7552</v>
      </c>
      <c r="M1182" t="s">
        <v>341</v>
      </c>
      <c r="N1182" t="s">
        <v>223</v>
      </c>
      <c r="O1182">
        <v>87105</v>
      </c>
      <c r="P1182" t="s">
        <v>49</v>
      </c>
      <c r="U1182" s="1">
        <v>45602</v>
      </c>
      <c r="V1182" s="1">
        <v>45602</v>
      </c>
      <c r="W1182" s="1">
        <v>45602.605555555558</v>
      </c>
      <c r="X1182" s="1">
        <v>45602.605555555558</v>
      </c>
      <c r="AC1182" t="s">
        <v>50</v>
      </c>
      <c r="AD1182">
        <v>2973571984</v>
      </c>
      <c r="AE1182" s="1">
        <v>45133.664583333331</v>
      </c>
      <c r="AF1182" t="s">
        <v>7553</v>
      </c>
      <c r="AG1182" t="s">
        <v>7554</v>
      </c>
      <c r="AH1182" t="s">
        <v>53</v>
      </c>
      <c r="AJ1182" t="s">
        <v>50</v>
      </c>
      <c r="AO1182" t="s">
        <v>55</v>
      </c>
      <c r="AP1182" s="1">
        <v>45680.511805555558</v>
      </c>
      <c r="AQ1182" s="1">
        <v>45680.497916666667</v>
      </c>
    </row>
    <row r="1183" spans="1:43" x14ac:dyDescent="0.35">
      <c r="A1183" t="s">
        <v>7555</v>
      </c>
      <c r="B1183" t="s">
        <v>7556</v>
      </c>
      <c r="C1183" t="s">
        <v>617</v>
      </c>
      <c r="F1183">
        <v>15759888611</v>
      </c>
      <c r="H1183" t="s">
        <v>7555</v>
      </c>
      <c r="J1183" t="s">
        <v>7557</v>
      </c>
      <c r="K1183" t="s">
        <v>7558</v>
      </c>
      <c r="M1183" t="s">
        <v>961</v>
      </c>
      <c r="N1183" t="s">
        <v>223</v>
      </c>
      <c r="O1183">
        <v>88220</v>
      </c>
      <c r="P1183" t="s">
        <v>49</v>
      </c>
      <c r="U1183" s="1">
        <v>45602</v>
      </c>
      <c r="V1183" s="1">
        <v>45602</v>
      </c>
      <c r="W1183" s="1">
        <v>45602.334722222222</v>
      </c>
      <c r="X1183" s="1">
        <v>45602.334722222222</v>
      </c>
      <c r="AC1183" t="s">
        <v>50</v>
      </c>
      <c r="AD1183">
        <v>1000000001</v>
      </c>
      <c r="AE1183" s="1">
        <v>39973.351388888892</v>
      </c>
      <c r="AF1183" t="s">
        <v>51</v>
      </c>
      <c r="AG1183" t="s">
        <v>7559</v>
      </c>
      <c r="AH1183" t="s">
        <v>53</v>
      </c>
      <c r="AJ1183" t="s">
        <v>50</v>
      </c>
      <c r="AK1183" t="s">
        <v>54</v>
      </c>
      <c r="AO1183" t="s">
        <v>67</v>
      </c>
    </row>
    <row r="1184" spans="1:43" x14ac:dyDescent="0.35">
      <c r="A1184" t="s">
        <v>7560</v>
      </c>
      <c r="B1184" t="s">
        <v>7561</v>
      </c>
      <c r="C1184" t="s">
        <v>1052</v>
      </c>
      <c r="F1184">
        <v>15059487395</v>
      </c>
      <c r="H1184" t="s">
        <v>7560</v>
      </c>
      <c r="J1184" t="s">
        <v>7562</v>
      </c>
      <c r="K1184" t="s">
        <v>7563</v>
      </c>
      <c r="M1184" t="s">
        <v>2524</v>
      </c>
      <c r="N1184" t="s">
        <v>223</v>
      </c>
      <c r="O1184">
        <v>87002</v>
      </c>
      <c r="P1184" t="s">
        <v>49</v>
      </c>
      <c r="U1184" s="1">
        <v>45602</v>
      </c>
      <c r="V1184" s="1">
        <v>45602</v>
      </c>
      <c r="W1184" s="1">
        <v>45602.438194444447</v>
      </c>
      <c r="X1184" s="1">
        <v>45602.438194444447</v>
      </c>
      <c r="AC1184" t="s">
        <v>50</v>
      </c>
      <c r="AD1184">
        <v>1000000001</v>
      </c>
      <c r="AE1184" s="1">
        <v>39973.351388888892</v>
      </c>
      <c r="AF1184" t="s">
        <v>51</v>
      </c>
      <c r="AG1184" t="s">
        <v>7564</v>
      </c>
      <c r="AH1184" t="s">
        <v>53</v>
      </c>
      <c r="AJ1184" t="s">
        <v>50</v>
      </c>
      <c r="AK1184" t="s">
        <v>54</v>
      </c>
      <c r="AO1184" t="s">
        <v>55</v>
      </c>
      <c r="AP1184" s="1">
        <v>45741.470138888886</v>
      </c>
    </row>
    <row r="1185" spans="1:43" x14ac:dyDescent="0.35">
      <c r="A1185" t="s">
        <v>7565</v>
      </c>
      <c r="B1185" t="s">
        <v>646</v>
      </c>
      <c r="C1185" t="s">
        <v>459</v>
      </c>
      <c r="F1185">
        <v>14094334116</v>
      </c>
      <c r="H1185" t="s">
        <v>7566</v>
      </c>
      <c r="J1185" t="s">
        <v>2823</v>
      </c>
      <c r="K1185" t="s">
        <v>4373</v>
      </c>
      <c r="M1185" t="s">
        <v>1307</v>
      </c>
      <c r="N1185" t="s">
        <v>137</v>
      </c>
      <c r="O1185">
        <v>79706</v>
      </c>
      <c r="P1185" t="s">
        <v>49</v>
      </c>
      <c r="U1185" s="1">
        <v>45602</v>
      </c>
      <c r="V1185" s="1">
        <v>45602</v>
      </c>
      <c r="W1185" s="1">
        <v>45602.634722222225</v>
      </c>
      <c r="X1185" s="1">
        <v>45602.634722222225</v>
      </c>
      <c r="AC1185" t="s">
        <v>50</v>
      </c>
      <c r="AD1185">
        <v>2969634929</v>
      </c>
      <c r="AE1185" s="1">
        <v>41799.665972222225</v>
      </c>
      <c r="AF1185" t="s">
        <v>215</v>
      </c>
      <c r="AG1185" t="s">
        <v>7567</v>
      </c>
      <c r="AH1185" t="s">
        <v>53</v>
      </c>
      <c r="AJ1185" t="s">
        <v>50</v>
      </c>
      <c r="AO1185" t="s">
        <v>55</v>
      </c>
      <c r="AP1185" s="1">
        <v>45602.606249999997</v>
      </c>
    </row>
    <row r="1186" spans="1:43" x14ac:dyDescent="0.35">
      <c r="A1186" t="s">
        <v>7568</v>
      </c>
      <c r="B1186" t="s">
        <v>7569</v>
      </c>
      <c r="C1186" t="s">
        <v>3846</v>
      </c>
      <c r="F1186">
        <v>12145579280</v>
      </c>
      <c r="H1186" t="s">
        <v>7570</v>
      </c>
      <c r="J1186" t="s">
        <v>2823</v>
      </c>
      <c r="K1186" t="s">
        <v>1306</v>
      </c>
      <c r="M1186" t="s">
        <v>1307</v>
      </c>
      <c r="N1186" t="s">
        <v>137</v>
      </c>
      <c r="O1186">
        <v>79706</v>
      </c>
      <c r="P1186" t="s">
        <v>49</v>
      </c>
      <c r="U1186" s="1">
        <v>45602</v>
      </c>
      <c r="V1186" s="1">
        <v>45602</v>
      </c>
      <c r="W1186" s="1">
        <v>45602.634722222225</v>
      </c>
      <c r="X1186" s="1">
        <v>45602.634722222225</v>
      </c>
      <c r="AC1186" t="s">
        <v>50</v>
      </c>
      <c r="AD1186">
        <v>2969634929</v>
      </c>
      <c r="AE1186" s="1">
        <v>41799.665972222225</v>
      </c>
      <c r="AF1186" t="s">
        <v>215</v>
      </c>
      <c r="AG1186" t="s">
        <v>7571</v>
      </c>
      <c r="AH1186" t="s">
        <v>53</v>
      </c>
      <c r="AJ1186" t="s">
        <v>50</v>
      </c>
      <c r="AO1186" t="s">
        <v>55</v>
      </c>
      <c r="AP1186" s="1">
        <v>45602.606249999997</v>
      </c>
    </row>
    <row r="1187" spans="1:43" x14ac:dyDescent="0.35">
      <c r="A1187" t="s">
        <v>7572</v>
      </c>
      <c r="B1187" t="s">
        <v>7573</v>
      </c>
      <c r="C1187" t="s">
        <v>7574</v>
      </c>
      <c r="F1187">
        <v>14322503166</v>
      </c>
      <c r="H1187" t="s">
        <v>7575</v>
      </c>
      <c r="J1187" t="s">
        <v>2823</v>
      </c>
      <c r="K1187" t="s">
        <v>1766</v>
      </c>
      <c r="M1187" t="s">
        <v>1307</v>
      </c>
      <c r="N1187" t="s">
        <v>137</v>
      </c>
      <c r="O1187">
        <v>79706</v>
      </c>
      <c r="P1187" t="s">
        <v>49</v>
      </c>
      <c r="U1187" s="1">
        <v>45602</v>
      </c>
      <c r="V1187" s="1">
        <v>45602</v>
      </c>
      <c r="W1187" s="1">
        <v>45602.609722222223</v>
      </c>
      <c r="X1187" s="1">
        <v>45602.609722222223</v>
      </c>
      <c r="AC1187" t="s">
        <v>50</v>
      </c>
      <c r="AD1187">
        <v>2969634929</v>
      </c>
      <c r="AE1187" s="1">
        <v>41799.665972222225</v>
      </c>
      <c r="AF1187" t="s">
        <v>215</v>
      </c>
      <c r="AG1187" t="s">
        <v>7576</v>
      </c>
      <c r="AH1187" t="s">
        <v>53</v>
      </c>
      <c r="AJ1187" t="s">
        <v>50</v>
      </c>
      <c r="AK1187" t="s">
        <v>54</v>
      </c>
      <c r="AO1187" t="s">
        <v>55</v>
      </c>
      <c r="AP1187" s="1">
        <v>45602.606249999997</v>
      </c>
    </row>
    <row r="1188" spans="1:43" x14ac:dyDescent="0.35">
      <c r="A1188" t="s">
        <v>7577</v>
      </c>
      <c r="B1188" t="s">
        <v>7578</v>
      </c>
      <c r="C1188" t="s">
        <v>7579</v>
      </c>
      <c r="F1188">
        <v>19706858695</v>
      </c>
      <c r="H1188" t="s">
        <v>7577</v>
      </c>
      <c r="J1188" t="s">
        <v>7580</v>
      </c>
      <c r="K1188" t="s">
        <v>7581</v>
      </c>
      <c r="L1188" t="s">
        <v>7582</v>
      </c>
      <c r="M1188" t="s">
        <v>7583</v>
      </c>
      <c r="N1188" t="s">
        <v>94</v>
      </c>
      <c r="O1188">
        <v>80534</v>
      </c>
      <c r="P1188" t="s">
        <v>49</v>
      </c>
      <c r="U1188" s="1">
        <v>45602</v>
      </c>
      <c r="V1188" s="1">
        <v>45602</v>
      </c>
      <c r="W1188" s="1">
        <v>45602.717361111114</v>
      </c>
      <c r="X1188" s="1">
        <v>45602.717361111114</v>
      </c>
      <c r="AC1188" t="s">
        <v>50</v>
      </c>
      <c r="AD1188">
        <v>2969555138</v>
      </c>
      <c r="AE1188" s="1">
        <v>40434.697916666664</v>
      </c>
      <c r="AF1188" t="s">
        <v>7584</v>
      </c>
      <c r="AG1188" t="s">
        <v>7585</v>
      </c>
      <c r="AH1188" t="s">
        <v>53</v>
      </c>
      <c r="AJ1188" t="s">
        <v>50</v>
      </c>
      <c r="AO1188" t="s">
        <v>55</v>
      </c>
      <c r="AP1188" s="1">
        <v>45741.559027777781</v>
      </c>
    </row>
    <row r="1189" spans="1:43" x14ac:dyDescent="0.35">
      <c r="A1189" t="s">
        <v>7586</v>
      </c>
      <c r="B1189" t="s">
        <v>1365</v>
      </c>
      <c r="C1189" t="s">
        <v>7587</v>
      </c>
      <c r="F1189">
        <v>15057471358</v>
      </c>
      <c r="H1189" t="s">
        <v>7588</v>
      </c>
      <c r="K1189" t="s">
        <v>7589</v>
      </c>
      <c r="M1189" t="s">
        <v>7590</v>
      </c>
      <c r="N1189" t="s">
        <v>223</v>
      </c>
      <c r="O1189">
        <v>87532</v>
      </c>
      <c r="P1189" t="s">
        <v>49</v>
      </c>
      <c r="U1189" s="1">
        <v>45602</v>
      </c>
      <c r="V1189" s="1">
        <v>45602</v>
      </c>
      <c r="W1189" s="1">
        <v>45602.414583333331</v>
      </c>
      <c r="X1189" s="1">
        <v>45602.414583333331</v>
      </c>
      <c r="AC1189" t="s">
        <v>50</v>
      </c>
      <c r="AD1189">
        <v>1000000001</v>
      </c>
      <c r="AE1189" s="1">
        <v>39973.351388888892</v>
      </c>
      <c r="AF1189" t="s">
        <v>51</v>
      </c>
      <c r="AG1189" t="s">
        <v>7591</v>
      </c>
      <c r="AH1189" t="s">
        <v>53</v>
      </c>
      <c r="AJ1189" t="s">
        <v>50</v>
      </c>
      <c r="AO1189" t="s">
        <v>55</v>
      </c>
      <c r="AP1189" s="1">
        <v>45602.122916666667</v>
      </c>
    </row>
    <row r="1190" spans="1:43" x14ac:dyDescent="0.35">
      <c r="A1190" t="s">
        <v>7592</v>
      </c>
      <c r="B1190" t="s">
        <v>7350</v>
      </c>
      <c r="C1190" t="s">
        <v>3727</v>
      </c>
      <c r="D1190" t="s">
        <v>7593</v>
      </c>
      <c r="F1190" t="s">
        <v>1576</v>
      </c>
      <c r="H1190" t="s">
        <v>7594</v>
      </c>
      <c r="J1190" t="s">
        <v>204</v>
      </c>
      <c r="P1190" t="s">
        <v>49</v>
      </c>
      <c r="U1190" s="1">
        <v>45602</v>
      </c>
      <c r="V1190" s="1">
        <v>45602</v>
      </c>
      <c r="W1190" s="1">
        <v>45602.412499999999</v>
      </c>
      <c r="X1190" s="1">
        <v>45602.412499999999</v>
      </c>
      <c r="AC1190" t="s">
        <v>50</v>
      </c>
      <c r="AD1190">
        <v>1000000000</v>
      </c>
      <c r="AE1190" s="1">
        <v>37295</v>
      </c>
      <c r="AG1190" t="s">
        <v>7595</v>
      </c>
      <c r="AH1190" t="s">
        <v>53</v>
      </c>
      <c r="AJ1190" t="s">
        <v>50</v>
      </c>
      <c r="AO1190" t="s">
        <v>55</v>
      </c>
      <c r="AP1190" s="1">
        <v>45664.553472222222</v>
      </c>
    </row>
    <row r="1191" spans="1:43" x14ac:dyDescent="0.35">
      <c r="A1191" t="s">
        <v>7596</v>
      </c>
      <c r="B1191" t="s">
        <v>7597</v>
      </c>
      <c r="C1191" t="s">
        <v>4845</v>
      </c>
      <c r="F1191">
        <v>13032463748</v>
      </c>
      <c r="H1191" t="s">
        <v>7596</v>
      </c>
      <c r="K1191" t="s">
        <v>7598</v>
      </c>
      <c r="M1191" t="s">
        <v>3609</v>
      </c>
      <c r="N1191" t="s">
        <v>94</v>
      </c>
      <c r="O1191">
        <v>80031</v>
      </c>
      <c r="P1191" t="s">
        <v>49</v>
      </c>
      <c r="U1191" s="1">
        <v>45602</v>
      </c>
      <c r="V1191" s="1">
        <v>45602</v>
      </c>
      <c r="W1191" s="1">
        <v>45602.518055555556</v>
      </c>
      <c r="X1191" s="1">
        <v>45602.518055555556</v>
      </c>
      <c r="AC1191" t="s">
        <v>50</v>
      </c>
      <c r="AD1191">
        <v>1000000001</v>
      </c>
      <c r="AE1191" s="1">
        <v>39973.351388888892</v>
      </c>
      <c r="AF1191" t="s">
        <v>51</v>
      </c>
      <c r="AG1191" t="s">
        <v>7599</v>
      </c>
      <c r="AH1191" t="s">
        <v>53</v>
      </c>
      <c r="AJ1191" t="s">
        <v>50</v>
      </c>
      <c r="AK1191" t="s">
        <v>54</v>
      </c>
      <c r="AO1191" t="s">
        <v>67</v>
      </c>
    </row>
    <row r="1192" spans="1:43" x14ac:dyDescent="0.35">
      <c r="A1192" t="s">
        <v>7600</v>
      </c>
      <c r="B1192" t="s">
        <v>7601</v>
      </c>
      <c r="C1192" t="s">
        <v>7602</v>
      </c>
      <c r="F1192">
        <v>17205741090</v>
      </c>
      <c r="H1192" t="s">
        <v>7600</v>
      </c>
      <c r="J1192" t="s">
        <v>7603</v>
      </c>
      <c r="K1192" t="s">
        <v>7604</v>
      </c>
      <c r="M1192" t="s">
        <v>212</v>
      </c>
      <c r="N1192" t="s">
        <v>94</v>
      </c>
      <c r="O1192">
        <v>80239</v>
      </c>
      <c r="P1192" t="s">
        <v>49</v>
      </c>
      <c r="U1192" s="1">
        <v>45602</v>
      </c>
      <c r="V1192" s="1">
        <v>45602</v>
      </c>
      <c r="W1192" s="1">
        <v>45602.404861111114</v>
      </c>
      <c r="X1192" s="1">
        <v>45602.404861111114</v>
      </c>
      <c r="AC1192" t="s">
        <v>50</v>
      </c>
      <c r="AD1192">
        <v>2969921102</v>
      </c>
      <c r="AE1192" s="1">
        <v>43768.584027777775</v>
      </c>
      <c r="AF1192" t="s">
        <v>7605</v>
      </c>
      <c r="AG1192" t="s">
        <v>7606</v>
      </c>
      <c r="AH1192" t="s">
        <v>53</v>
      </c>
      <c r="AJ1192" t="s">
        <v>50</v>
      </c>
      <c r="AK1192" t="s">
        <v>54</v>
      </c>
      <c r="AO1192" t="s">
        <v>55</v>
      </c>
      <c r="AP1192" s="1">
        <v>45611.356249999997</v>
      </c>
    </row>
    <row r="1193" spans="1:43" x14ac:dyDescent="0.35">
      <c r="A1193" t="s">
        <v>7607</v>
      </c>
      <c r="B1193" t="s">
        <v>7608</v>
      </c>
      <c r="C1193" t="s">
        <v>7609</v>
      </c>
      <c r="F1193">
        <v>19703891298</v>
      </c>
      <c r="H1193" t="s">
        <v>7607</v>
      </c>
      <c r="J1193" t="s">
        <v>7610</v>
      </c>
      <c r="K1193" t="s">
        <v>7611</v>
      </c>
      <c r="M1193" t="s">
        <v>7612</v>
      </c>
      <c r="N1193" t="s">
        <v>94</v>
      </c>
      <c r="O1193">
        <v>80456</v>
      </c>
      <c r="P1193" t="s">
        <v>49</v>
      </c>
      <c r="U1193" s="1">
        <v>45602</v>
      </c>
      <c r="V1193" s="1">
        <v>45602</v>
      </c>
      <c r="W1193" s="1">
        <v>45602.423611111109</v>
      </c>
      <c r="X1193" s="1">
        <v>45602.423611111109</v>
      </c>
      <c r="AC1193" t="s">
        <v>50</v>
      </c>
      <c r="AD1193">
        <v>1000000001</v>
      </c>
      <c r="AE1193" s="1">
        <v>39973.351388888892</v>
      </c>
      <c r="AF1193" t="s">
        <v>51</v>
      </c>
      <c r="AG1193" t="s">
        <v>7613</v>
      </c>
      <c r="AH1193" t="s">
        <v>53</v>
      </c>
      <c r="AJ1193" t="s">
        <v>50</v>
      </c>
      <c r="AK1193" t="s">
        <v>54</v>
      </c>
      <c r="AO1193" t="s">
        <v>55</v>
      </c>
      <c r="AP1193" s="1">
        <v>45602.421527777777</v>
      </c>
      <c r="AQ1193" s="1">
        <v>45602.427777777775</v>
      </c>
    </row>
    <row r="1194" spans="1:43" x14ac:dyDescent="0.35">
      <c r="A1194" t="s">
        <v>7614</v>
      </c>
      <c r="B1194" t="s">
        <v>7615</v>
      </c>
      <c r="C1194" t="s">
        <v>7616</v>
      </c>
      <c r="F1194">
        <v>17192920682</v>
      </c>
      <c r="H1194" t="s">
        <v>1133</v>
      </c>
      <c r="J1194" t="s">
        <v>1134</v>
      </c>
      <c r="K1194" t="s">
        <v>1135</v>
      </c>
      <c r="M1194" t="s">
        <v>212</v>
      </c>
      <c r="N1194" t="s">
        <v>213</v>
      </c>
      <c r="O1194">
        <v>80216</v>
      </c>
      <c r="P1194" t="s">
        <v>49</v>
      </c>
      <c r="U1194" s="1">
        <v>45602</v>
      </c>
      <c r="V1194" s="1">
        <v>45602</v>
      </c>
      <c r="W1194" s="1">
        <v>45623.695138888892</v>
      </c>
      <c r="X1194" s="1">
        <v>45623.695138888892</v>
      </c>
      <c r="AC1194" t="s">
        <v>50</v>
      </c>
      <c r="AD1194">
        <v>2969558362</v>
      </c>
      <c r="AE1194" s="1">
        <v>40560.525000000001</v>
      </c>
      <c r="AG1194" t="s">
        <v>7617</v>
      </c>
      <c r="AH1194" t="s">
        <v>53</v>
      </c>
      <c r="AJ1194" t="s">
        <v>50</v>
      </c>
      <c r="AO1194" t="s">
        <v>412</v>
      </c>
      <c r="AP1194" s="1">
        <v>45602.415277777778</v>
      </c>
    </row>
    <row r="1195" spans="1:43" x14ac:dyDescent="0.35">
      <c r="A1195" t="s">
        <v>7618</v>
      </c>
      <c r="B1195" t="s">
        <v>3036</v>
      </c>
      <c r="C1195" t="s">
        <v>7619</v>
      </c>
      <c r="F1195">
        <v>17192374044</v>
      </c>
      <c r="H1195" t="s">
        <v>7618</v>
      </c>
      <c r="J1195" t="s">
        <v>7620</v>
      </c>
      <c r="K1195" t="s">
        <v>7621</v>
      </c>
      <c r="M1195" t="s">
        <v>304</v>
      </c>
      <c r="N1195" t="s">
        <v>94</v>
      </c>
      <c r="O1195">
        <v>80908</v>
      </c>
      <c r="P1195" t="s">
        <v>49</v>
      </c>
      <c r="U1195" s="1">
        <v>45603</v>
      </c>
      <c r="V1195" s="1">
        <v>45603</v>
      </c>
      <c r="W1195" s="1">
        <v>45623.692361111112</v>
      </c>
      <c r="X1195" s="1">
        <v>45623.692361111112</v>
      </c>
      <c r="AC1195" t="s">
        <v>50</v>
      </c>
      <c r="AD1195">
        <v>2973308509</v>
      </c>
      <c r="AE1195" s="1">
        <v>45360.10833333333</v>
      </c>
      <c r="AF1195" t="s">
        <v>7622</v>
      </c>
      <c r="AG1195" t="s">
        <v>7623</v>
      </c>
      <c r="AH1195" t="s">
        <v>53</v>
      </c>
      <c r="AJ1195" t="s">
        <v>50</v>
      </c>
      <c r="AO1195" t="s">
        <v>412</v>
      </c>
    </row>
    <row r="1196" spans="1:43" x14ac:dyDescent="0.35">
      <c r="A1196" t="s">
        <v>7624</v>
      </c>
      <c r="B1196" t="s">
        <v>1562</v>
      </c>
      <c r="C1196" t="s">
        <v>7625</v>
      </c>
      <c r="F1196">
        <v>19706735263</v>
      </c>
      <c r="H1196" t="s">
        <v>7626</v>
      </c>
      <c r="K1196" t="s">
        <v>7627</v>
      </c>
      <c r="M1196" t="s">
        <v>3887</v>
      </c>
      <c r="N1196" t="s">
        <v>94</v>
      </c>
      <c r="O1196">
        <v>80615</v>
      </c>
      <c r="P1196" t="s">
        <v>49</v>
      </c>
      <c r="U1196" s="1">
        <v>45603</v>
      </c>
      <c r="V1196" s="1">
        <v>45603</v>
      </c>
      <c r="W1196" s="1">
        <v>45603.986111111109</v>
      </c>
      <c r="X1196" s="1">
        <v>45603.986111111109</v>
      </c>
      <c r="AC1196" t="s">
        <v>50</v>
      </c>
      <c r="AD1196">
        <v>1000000001</v>
      </c>
      <c r="AE1196" s="1">
        <v>39973.351388888892</v>
      </c>
      <c r="AF1196" t="s">
        <v>51</v>
      </c>
      <c r="AG1196" t="s">
        <v>7628</v>
      </c>
      <c r="AH1196" t="s">
        <v>53</v>
      </c>
      <c r="AJ1196" t="s">
        <v>50</v>
      </c>
      <c r="AK1196" t="s">
        <v>54</v>
      </c>
      <c r="AO1196" t="s">
        <v>96</v>
      </c>
      <c r="AP1196" s="1">
        <v>45610.451388888891</v>
      </c>
    </row>
    <row r="1197" spans="1:43" x14ac:dyDescent="0.35">
      <c r="A1197" t="s">
        <v>7629</v>
      </c>
      <c r="B1197" t="s">
        <v>625</v>
      </c>
      <c r="C1197" t="s">
        <v>7630</v>
      </c>
      <c r="F1197">
        <v>15059844412</v>
      </c>
      <c r="H1197" t="s">
        <v>7631</v>
      </c>
      <c r="K1197" t="s">
        <v>7632</v>
      </c>
      <c r="M1197" t="s">
        <v>7633</v>
      </c>
      <c r="N1197" t="s">
        <v>223</v>
      </c>
      <c r="O1197">
        <v>87501</v>
      </c>
      <c r="P1197" t="s">
        <v>49</v>
      </c>
      <c r="U1197" s="1">
        <v>45603</v>
      </c>
      <c r="V1197" s="1">
        <v>45603</v>
      </c>
      <c r="W1197" s="1">
        <v>45603.36041666667</v>
      </c>
      <c r="X1197" s="1">
        <v>45603.36041666667</v>
      </c>
      <c r="AC1197" t="s">
        <v>50</v>
      </c>
      <c r="AD1197">
        <v>1000000001</v>
      </c>
      <c r="AE1197" s="1">
        <v>39973.351388888892</v>
      </c>
      <c r="AF1197" t="s">
        <v>51</v>
      </c>
      <c r="AG1197" t="s">
        <v>7634</v>
      </c>
      <c r="AH1197" t="s">
        <v>53</v>
      </c>
      <c r="AJ1197" t="s">
        <v>50</v>
      </c>
      <c r="AK1197" t="s">
        <v>54</v>
      </c>
      <c r="AO1197" t="s">
        <v>55</v>
      </c>
      <c r="AP1197" s="1">
        <v>45603.36041666667</v>
      </c>
    </row>
    <row r="1198" spans="1:43" x14ac:dyDescent="0.35">
      <c r="A1198" t="s">
        <v>7635</v>
      </c>
      <c r="B1198" t="s">
        <v>207</v>
      </c>
      <c r="C1198" t="s">
        <v>1297</v>
      </c>
      <c r="F1198">
        <v>19159967319</v>
      </c>
      <c r="H1198" t="s">
        <v>7635</v>
      </c>
      <c r="J1198" t="s">
        <v>4596</v>
      </c>
      <c r="K1198" t="s">
        <v>7636</v>
      </c>
      <c r="M1198" t="s">
        <v>433</v>
      </c>
      <c r="N1198" t="s">
        <v>137</v>
      </c>
      <c r="O1198">
        <v>79938</v>
      </c>
      <c r="P1198" t="s">
        <v>49</v>
      </c>
      <c r="U1198" s="1">
        <v>45603</v>
      </c>
      <c r="V1198" s="1">
        <v>45603</v>
      </c>
      <c r="W1198" s="1">
        <v>45623.691666666666</v>
      </c>
      <c r="X1198" s="1">
        <v>45623.691666666666</v>
      </c>
      <c r="AC1198" t="s">
        <v>50</v>
      </c>
      <c r="AD1198">
        <v>2969646759</v>
      </c>
      <c r="AE1198" s="1">
        <v>41901.464583333334</v>
      </c>
      <c r="AF1198" t="s">
        <v>4598</v>
      </c>
      <c r="AG1198" t="s">
        <v>7637</v>
      </c>
      <c r="AH1198" t="s">
        <v>53</v>
      </c>
      <c r="AJ1198" t="s">
        <v>50</v>
      </c>
      <c r="AO1198" t="s">
        <v>412</v>
      </c>
    </row>
    <row r="1199" spans="1:43" x14ac:dyDescent="0.35">
      <c r="A1199" t="s">
        <v>7638</v>
      </c>
      <c r="B1199" t="s">
        <v>7639</v>
      </c>
      <c r="C1199" t="s">
        <v>90</v>
      </c>
      <c r="F1199">
        <v>15759375468</v>
      </c>
      <c r="H1199" t="s">
        <v>7638</v>
      </c>
      <c r="J1199" t="s">
        <v>7640</v>
      </c>
      <c r="K1199" t="s">
        <v>7641</v>
      </c>
      <c r="M1199" t="s">
        <v>7642</v>
      </c>
      <c r="N1199" t="s">
        <v>223</v>
      </c>
      <c r="O1199">
        <v>88341</v>
      </c>
      <c r="P1199" t="s">
        <v>49</v>
      </c>
      <c r="U1199" s="1">
        <v>45603</v>
      </c>
      <c r="V1199" s="1">
        <v>45603</v>
      </c>
      <c r="W1199" s="1">
        <v>45604.459027777775</v>
      </c>
      <c r="X1199" s="1">
        <v>45604.459027777775</v>
      </c>
      <c r="AC1199" t="s">
        <v>50</v>
      </c>
      <c r="AD1199">
        <v>2975139349</v>
      </c>
      <c r="AE1199" s="1">
        <v>45604.43472222222</v>
      </c>
      <c r="AF1199" t="s">
        <v>7643</v>
      </c>
      <c r="AG1199" t="s">
        <v>7644</v>
      </c>
      <c r="AH1199" t="s">
        <v>53</v>
      </c>
      <c r="AJ1199" t="s">
        <v>50</v>
      </c>
      <c r="AO1199" t="s">
        <v>55</v>
      </c>
      <c r="AP1199" s="1">
        <v>45603.638194444444</v>
      </c>
    </row>
    <row r="1200" spans="1:43" x14ac:dyDescent="0.35">
      <c r="A1200" t="s">
        <v>7645</v>
      </c>
      <c r="B1200" t="s">
        <v>7646</v>
      </c>
      <c r="C1200" t="s">
        <v>2149</v>
      </c>
      <c r="D1200" t="s">
        <v>807</v>
      </c>
      <c r="H1200" t="s">
        <v>7647</v>
      </c>
      <c r="J1200" t="s">
        <v>204</v>
      </c>
      <c r="P1200" t="s">
        <v>49</v>
      </c>
      <c r="U1200" s="1">
        <v>45603</v>
      </c>
      <c r="V1200" s="1">
        <v>45603</v>
      </c>
      <c r="W1200" s="1">
        <v>45604.468055555553</v>
      </c>
      <c r="X1200" s="1">
        <v>45604.468055555553</v>
      </c>
      <c r="AC1200" t="s">
        <v>50</v>
      </c>
      <c r="AD1200">
        <v>1000000000</v>
      </c>
      <c r="AE1200" s="1">
        <v>37295</v>
      </c>
      <c r="AG1200" t="s">
        <v>7648</v>
      </c>
      <c r="AH1200" t="s">
        <v>53</v>
      </c>
      <c r="AJ1200" t="s">
        <v>50</v>
      </c>
      <c r="AO1200" t="s">
        <v>55</v>
      </c>
      <c r="AP1200" s="1">
        <v>45695.690972222219</v>
      </c>
    </row>
    <row r="1201" spans="1:43" x14ac:dyDescent="0.35">
      <c r="A1201" t="s">
        <v>7649</v>
      </c>
      <c r="B1201" t="s">
        <v>7650</v>
      </c>
      <c r="C1201" t="s">
        <v>1376</v>
      </c>
      <c r="F1201">
        <v>17198493547</v>
      </c>
      <c r="H1201" t="s">
        <v>7649</v>
      </c>
      <c r="J1201" t="s">
        <v>7651</v>
      </c>
      <c r="K1201" t="s">
        <v>7652</v>
      </c>
      <c r="M1201" t="s">
        <v>7653</v>
      </c>
      <c r="N1201" t="s">
        <v>94</v>
      </c>
      <c r="O1201" t="s">
        <v>7654</v>
      </c>
      <c r="P1201" t="s">
        <v>49</v>
      </c>
      <c r="U1201" s="1">
        <v>45603</v>
      </c>
      <c r="V1201" s="1">
        <v>45603</v>
      </c>
      <c r="W1201" s="1">
        <v>45603.738888888889</v>
      </c>
      <c r="X1201" s="1">
        <v>45603.738888888889</v>
      </c>
      <c r="AC1201" t="s">
        <v>50</v>
      </c>
      <c r="AD1201">
        <v>2969879713</v>
      </c>
      <c r="AE1201" s="1">
        <v>43565.40347222222</v>
      </c>
      <c r="AF1201" t="s">
        <v>7655</v>
      </c>
      <c r="AG1201" t="s">
        <v>7656</v>
      </c>
      <c r="AH1201" t="s">
        <v>53</v>
      </c>
      <c r="AJ1201" t="s">
        <v>50</v>
      </c>
      <c r="AO1201" t="s">
        <v>55</v>
      </c>
      <c r="AP1201" s="1">
        <v>45603.748611111114</v>
      </c>
      <c r="AQ1201" s="1">
        <v>45603.743055555555</v>
      </c>
    </row>
    <row r="1202" spans="1:43" x14ac:dyDescent="0.35">
      <c r="A1202" t="s">
        <v>7657</v>
      </c>
      <c r="B1202" t="s">
        <v>3120</v>
      </c>
      <c r="C1202" t="s">
        <v>4434</v>
      </c>
      <c r="F1202">
        <v>17193491116</v>
      </c>
      <c r="H1202" t="s">
        <v>7657</v>
      </c>
      <c r="J1202" t="s">
        <v>7658</v>
      </c>
      <c r="K1202" t="s">
        <v>7659</v>
      </c>
      <c r="M1202" t="s">
        <v>7660</v>
      </c>
      <c r="N1202" t="s">
        <v>7661</v>
      </c>
      <c r="O1202" t="s">
        <v>7662</v>
      </c>
      <c r="P1202" t="s">
        <v>49</v>
      </c>
      <c r="U1202" s="1">
        <v>45603</v>
      </c>
      <c r="V1202" s="1">
        <v>45603</v>
      </c>
      <c r="W1202" s="1">
        <v>45623.691666666666</v>
      </c>
      <c r="X1202" s="1">
        <v>45623.691666666666</v>
      </c>
      <c r="AC1202" t="s">
        <v>50</v>
      </c>
      <c r="AD1202">
        <v>2974687347</v>
      </c>
      <c r="AE1202" s="1">
        <v>45450.902777777781</v>
      </c>
      <c r="AF1202" t="s">
        <v>7663</v>
      </c>
      <c r="AG1202" t="s">
        <v>7664</v>
      </c>
      <c r="AH1202" t="s">
        <v>53</v>
      </c>
      <c r="AJ1202" t="s">
        <v>50</v>
      </c>
      <c r="AO1202" t="s">
        <v>412</v>
      </c>
    </row>
    <row r="1203" spans="1:43" x14ac:dyDescent="0.35">
      <c r="A1203" t="s">
        <v>7665</v>
      </c>
      <c r="B1203" t="s">
        <v>7666</v>
      </c>
      <c r="C1203" t="s">
        <v>746</v>
      </c>
      <c r="F1203">
        <v>13083503600</v>
      </c>
      <c r="H1203" t="s">
        <v>7665</v>
      </c>
      <c r="J1203" t="s">
        <v>7658</v>
      </c>
      <c r="K1203" t="s">
        <v>7659</v>
      </c>
      <c r="M1203" t="s">
        <v>7660</v>
      </c>
      <c r="N1203" t="s">
        <v>7661</v>
      </c>
      <c r="O1203" t="s">
        <v>7662</v>
      </c>
      <c r="P1203" t="s">
        <v>49</v>
      </c>
      <c r="U1203" s="1">
        <v>45603</v>
      </c>
      <c r="V1203" s="1">
        <v>45603</v>
      </c>
      <c r="W1203" s="1">
        <v>45623.689583333333</v>
      </c>
      <c r="X1203" s="1">
        <v>45623.689583333333</v>
      </c>
      <c r="AC1203" t="s">
        <v>50</v>
      </c>
      <c r="AD1203">
        <v>2974687347</v>
      </c>
      <c r="AE1203" s="1">
        <v>45450.902777777781</v>
      </c>
      <c r="AF1203" t="s">
        <v>7663</v>
      </c>
      <c r="AG1203" t="s">
        <v>7667</v>
      </c>
      <c r="AH1203" t="s">
        <v>53</v>
      </c>
      <c r="AJ1203" t="s">
        <v>50</v>
      </c>
      <c r="AO1203" t="s">
        <v>412</v>
      </c>
    </row>
    <row r="1204" spans="1:43" x14ac:dyDescent="0.35">
      <c r="A1204" t="s">
        <v>7668</v>
      </c>
      <c r="B1204" t="s">
        <v>7669</v>
      </c>
      <c r="C1204" t="s">
        <v>1689</v>
      </c>
      <c r="F1204">
        <v>17204708073</v>
      </c>
      <c r="H1204" t="s">
        <v>7670</v>
      </c>
      <c r="J1204" t="s">
        <v>4947</v>
      </c>
      <c r="K1204" t="s">
        <v>7671</v>
      </c>
      <c r="M1204" t="s">
        <v>1755</v>
      </c>
      <c r="N1204" t="s">
        <v>213</v>
      </c>
      <c r="O1204">
        <v>80620</v>
      </c>
      <c r="P1204" t="s">
        <v>49</v>
      </c>
      <c r="U1204" s="1">
        <v>45603</v>
      </c>
      <c r="V1204" s="1">
        <v>45603</v>
      </c>
      <c r="W1204" s="1">
        <v>45623.689583333333</v>
      </c>
      <c r="X1204" s="1">
        <v>45623.689583333333</v>
      </c>
      <c r="AC1204" t="s">
        <v>50</v>
      </c>
      <c r="AD1204">
        <v>2969580425</v>
      </c>
      <c r="AE1204" s="1">
        <v>41190.620833333334</v>
      </c>
      <c r="AF1204" t="s">
        <v>4949</v>
      </c>
      <c r="AG1204" t="s">
        <v>7672</v>
      </c>
      <c r="AH1204" t="s">
        <v>53</v>
      </c>
      <c r="AJ1204" t="s">
        <v>50</v>
      </c>
      <c r="AO1204" t="s">
        <v>412</v>
      </c>
      <c r="AP1204" s="1">
        <v>45699.449305555558</v>
      </c>
    </row>
    <row r="1205" spans="1:43" x14ac:dyDescent="0.35">
      <c r="A1205" t="s">
        <v>7673</v>
      </c>
      <c r="B1205" t="s">
        <v>7674</v>
      </c>
      <c r="C1205" t="s">
        <v>7675</v>
      </c>
      <c r="F1205">
        <v>15052196274</v>
      </c>
      <c r="H1205" t="s">
        <v>7673</v>
      </c>
      <c r="K1205" t="s">
        <v>7676</v>
      </c>
      <c r="M1205" t="s">
        <v>1464</v>
      </c>
      <c r="N1205" t="s">
        <v>223</v>
      </c>
      <c r="O1205">
        <v>68501</v>
      </c>
      <c r="P1205" t="s">
        <v>49</v>
      </c>
      <c r="U1205" s="1">
        <v>45603</v>
      </c>
      <c r="V1205" s="1">
        <v>45603</v>
      </c>
      <c r="W1205" s="1">
        <v>45603.0625</v>
      </c>
      <c r="X1205" s="1">
        <v>45603.0625</v>
      </c>
      <c r="AC1205" t="s">
        <v>50</v>
      </c>
      <c r="AD1205">
        <v>1000000001</v>
      </c>
      <c r="AE1205" s="1">
        <v>39973.351388888892</v>
      </c>
      <c r="AF1205" t="s">
        <v>51</v>
      </c>
      <c r="AG1205" t="s">
        <v>7677</v>
      </c>
      <c r="AH1205" t="s">
        <v>53</v>
      </c>
      <c r="AJ1205" t="s">
        <v>50</v>
      </c>
      <c r="AK1205" t="s">
        <v>54</v>
      </c>
      <c r="AO1205" t="s">
        <v>55</v>
      </c>
      <c r="AP1205" s="1">
        <v>45605.543055555558</v>
      </c>
    </row>
    <row r="1206" spans="1:43" x14ac:dyDescent="0.35">
      <c r="A1206" t="s">
        <v>7678</v>
      </c>
      <c r="B1206" t="s">
        <v>7679</v>
      </c>
      <c r="C1206" t="s">
        <v>2149</v>
      </c>
      <c r="F1206">
        <v>16233260908</v>
      </c>
      <c r="H1206" t="s">
        <v>7678</v>
      </c>
      <c r="J1206" t="s">
        <v>7680</v>
      </c>
      <c r="K1206" t="s">
        <v>7681</v>
      </c>
      <c r="M1206" t="s">
        <v>7682</v>
      </c>
      <c r="N1206" t="s">
        <v>232</v>
      </c>
      <c r="O1206">
        <v>85388</v>
      </c>
      <c r="P1206" t="s">
        <v>49</v>
      </c>
      <c r="U1206" s="1">
        <v>45603</v>
      </c>
      <c r="V1206" s="1">
        <v>45603</v>
      </c>
      <c r="AC1206" t="s">
        <v>50</v>
      </c>
      <c r="AD1206">
        <v>2973309528</v>
      </c>
      <c r="AE1206" s="1">
        <v>45006.352083333331</v>
      </c>
      <c r="AG1206" t="s">
        <v>7683</v>
      </c>
      <c r="AH1206" t="s">
        <v>53</v>
      </c>
      <c r="AJ1206" t="s">
        <v>50</v>
      </c>
      <c r="AO1206" t="s">
        <v>55</v>
      </c>
    </row>
    <row r="1207" spans="1:43" x14ac:dyDescent="0.35">
      <c r="A1207" t="s">
        <v>7684</v>
      </c>
      <c r="B1207" t="s">
        <v>7685</v>
      </c>
      <c r="C1207" t="s">
        <v>7686</v>
      </c>
      <c r="F1207" t="s">
        <v>7687</v>
      </c>
      <c r="H1207" t="s">
        <v>7688</v>
      </c>
      <c r="J1207" t="s">
        <v>7689</v>
      </c>
      <c r="K1207" t="s">
        <v>7690</v>
      </c>
      <c r="M1207" t="s">
        <v>7691</v>
      </c>
      <c r="N1207" t="s">
        <v>150</v>
      </c>
      <c r="O1207">
        <v>85620</v>
      </c>
      <c r="P1207" t="s">
        <v>49</v>
      </c>
      <c r="U1207" s="1">
        <v>45603</v>
      </c>
      <c r="V1207" s="1">
        <v>45603</v>
      </c>
      <c r="W1207" s="1">
        <v>45603</v>
      </c>
      <c r="X1207" s="1">
        <v>45603</v>
      </c>
      <c r="AC1207" t="s">
        <v>53</v>
      </c>
      <c r="AD1207">
        <v>2969994136</v>
      </c>
      <c r="AE1207" s="1">
        <v>44043.625694444447</v>
      </c>
      <c r="AG1207" t="s">
        <v>7692</v>
      </c>
      <c r="AH1207" t="s">
        <v>53</v>
      </c>
      <c r="AJ1207" t="s">
        <v>50</v>
      </c>
      <c r="AO1207" t="s">
        <v>55</v>
      </c>
      <c r="AP1207" s="1">
        <v>45624.492361111108</v>
      </c>
    </row>
    <row r="1208" spans="1:43" x14ac:dyDescent="0.35">
      <c r="A1208" t="s">
        <v>7693</v>
      </c>
      <c r="B1208" t="s">
        <v>2087</v>
      </c>
      <c r="C1208" t="s">
        <v>1052</v>
      </c>
      <c r="F1208" t="s">
        <v>7694</v>
      </c>
      <c r="H1208" t="s">
        <v>7695</v>
      </c>
      <c r="J1208" t="s">
        <v>7696</v>
      </c>
      <c r="K1208" t="s">
        <v>7697</v>
      </c>
      <c r="M1208" t="s">
        <v>7698</v>
      </c>
      <c r="N1208" t="s">
        <v>7699</v>
      </c>
      <c r="O1208">
        <v>1801</v>
      </c>
      <c r="P1208" t="s">
        <v>49</v>
      </c>
      <c r="U1208" s="1">
        <v>45603</v>
      </c>
      <c r="V1208" s="1">
        <v>45603</v>
      </c>
      <c r="W1208" s="1">
        <v>45603</v>
      </c>
      <c r="X1208" s="1">
        <v>45603</v>
      </c>
      <c r="AC1208" t="s">
        <v>50</v>
      </c>
      <c r="AD1208">
        <v>2969517301</v>
      </c>
      <c r="AE1208" s="1">
        <v>38772.643055555556</v>
      </c>
      <c r="AF1208" t="s">
        <v>7700</v>
      </c>
      <c r="AG1208" t="s">
        <v>7701</v>
      </c>
      <c r="AH1208" t="s">
        <v>53</v>
      </c>
      <c r="AJ1208" t="s">
        <v>50</v>
      </c>
      <c r="AO1208" t="s">
        <v>55</v>
      </c>
      <c r="AP1208" s="1">
        <v>45603.495138888888</v>
      </c>
    </row>
    <row r="1209" spans="1:43" x14ac:dyDescent="0.35">
      <c r="A1209" t="s">
        <v>7702</v>
      </c>
      <c r="B1209" t="s">
        <v>7703</v>
      </c>
      <c r="C1209" t="s">
        <v>7704</v>
      </c>
      <c r="F1209">
        <v>19153427265</v>
      </c>
      <c r="H1209" t="s">
        <v>7702</v>
      </c>
      <c r="J1209" t="s">
        <v>7705</v>
      </c>
      <c r="K1209" t="s">
        <v>7706</v>
      </c>
      <c r="M1209" t="s">
        <v>433</v>
      </c>
      <c r="N1209" t="s">
        <v>137</v>
      </c>
      <c r="O1209">
        <v>79924</v>
      </c>
      <c r="P1209" t="s">
        <v>49</v>
      </c>
      <c r="U1209" s="1">
        <v>45603</v>
      </c>
      <c r="V1209" s="1">
        <v>45603</v>
      </c>
      <c r="W1209" s="1">
        <v>45603.546527777777</v>
      </c>
      <c r="X1209" s="1">
        <v>45603.546527777777</v>
      </c>
      <c r="AC1209" t="s">
        <v>50</v>
      </c>
      <c r="AD1209">
        <v>2970015048</v>
      </c>
      <c r="AE1209" s="1">
        <v>44117.45208333333</v>
      </c>
      <c r="AF1209" t="s">
        <v>7707</v>
      </c>
      <c r="AG1209" t="s">
        <v>7708</v>
      </c>
      <c r="AH1209" t="s">
        <v>53</v>
      </c>
      <c r="AJ1209" t="s">
        <v>50</v>
      </c>
      <c r="AK1209" t="s">
        <v>54</v>
      </c>
      <c r="AO1209" t="s">
        <v>55</v>
      </c>
      <c r="AP1209" s="1">
        <v>45603.558333333334</v>
      </c>
      <c r="AQ1209" s="1">
        <v>45603.552777777775</v>
      </c>
    </row>
    <row r="1210" spans="1:43" x14ac:dyDescent="0.35">
      <c r="A1210" t="s">
        <v>7709</v>
      </c>
      <c r="B1210" t="s">
        <v>7710</v>
      </c>
      <c r="C1210" t="s">
        <v>141</v>
      </c>
      <c r="F1210">
        <v>19704307853</v>
      </c>
      <c r="H1210" t="s">
        <v>7709</v>
      </c>
      <c r="K1210" t="s">
        <v>7711</v>
      </c>
      <c r="M1210" t="s">
        <v>1528</v>
      </c>
      <c r="N1210" t="s">
        <v>94</v>
      </c>
      <c r="O1210">
        <v>80524</v>
      </c>
      <c r="P1210" t="s">
        <v>49</v>
      </c>
      <c r="U1210" s="1">
        <v>45603</v>
      </c>
      <c r="V1210" s="1">
        <v>45603</v>
      </c>
      <c r="W1210" s="1">
        <v>45603.911805555559</v>
      </c>
      <c r="X1210" s="1">
        <v>45603.911805555559</v>
      </c>
      <c r="AC1210" t="s">
        <v>50</v>
      </c>
      <c r="AD1210">
        <v>1000000001</v>
      </c>
      <c r="AE1210" s="1">
        <v>39973.351388888892</v>
      </c>
      <c r="AF1210" t="s">
        <v>51</v>
      </c>
      <c r="AG1210" t="s">
        <v>7712</v>
      </c>
      <c r="AH1210" t="s">
        <v>53</v>
      </c>
      <c r="AJ1210" t="s">
        <v>50</v>
      </c>
      <c r="AK1210" t="s">
        <v>54</v>
      </c>
      <c r="AO1210" t="s">
        <v>67</v>
      </c>
    </row>
    <row r="1211" spans="1:43" x14ac:dyDescent="0.35">
      <c r="A1211" t="s">
        <v>7713</v>
      </c>
      <c r="B1211" t="s">
        <v>7714</v>
      </c>
      <c r="C1211" t="s">
        <v>133</v>
      </c>
      <c r="F1211">
        <v>14042638783</v>
      </c>
      <c r="H1211" t="s">
        <v>7713</v>
      </c>
      <c r="K1211" t="s">
        <v>7715</v>
      </c>
      <c r="M1211" t="s">
        <v>212</v>
      </c>
      <c r="N1211" t="s">
        <v>94</v>
      </c>
      <c r="O1211">
        <v>80237</v>
      </c>
      <c r="P1211" t="s">
        <v>49</v>
      </c>
      <c r="U1211" s="1">
        <v>45604</v>
      </c>
      <c r="V1211" s="1">
        <v>45604</v>
      </c>
      <c r="W1211" s="1">
        <v>45611.561111111114</v>
      </c>
      <c r="X1211" s="1">
        <v>45611.561111111114</v>
      </c>
      <c r="AC1211" t="s">
        <v>50</v>
      </c>
      <c r="AD1211">
        <v>1000000001</v>
      </c>
      <c r="AE1211" s="1">
        <v>39973.351388888892</v>
      </c>
      <c r="AF1211" t="s">
        <v>51</v>
      </c>
      <c r="AG1211" t="s">
        <v>7716</v>
      </c>
      <c r="AH1211" t="s">
        <v>53</v>
      </c>
      <c r="AJ1211" t="s">
        <v>50</v>
      </c>
      <c r="AO1211" t="s">
        <v>55</v>
      </c>
      <c r="AP1211" s="1">
        <v>45617.080555555556</v>
      </c>
    </row>
    <row r="1212" spans="1:43" x14ac:dyDescent="0.35">
      <c r="A1212" t="s">
        <v>7717</v>
      </c>
      <c r="B1212" t="s">
        <v>7718</v>
      </c>
      <c r="C1212" t="s">
        <v>7719</v>
      </c>
      <c r="F1212" t="s">
        <v>7720</v>
      </c>
      <c r="H1212" t="s">
        <v>7717</v>
      </c>
      <c r="J1212" t="s">
        <v>7721</v>
      </c>
      <c r="K1212" t="s">
        <v>7722</v>
      </c>
      <c r="M1212" t="s">
        <v>7723</v>
      </c>
      <c r="N1212" t="s">
        <v>7724</v>
      </c>
      <c r="O1212">
        <v>86529</v>
      </c>
      <c r="P1212" t="s">
        <v>49</v>
      </c>
      <c r="U1212" s="1">
        <v>45604</v>
      </c>
      <c r="V1212" s="1">
        <v>45604</v>
      </c>
      <c r="W1212" s="1">
        <v>45604</v>
      </c>
      <c r="X1212" s="1">
        <v>45604</v>
      </c>
      <c r="AC1212" t="s">
        <v>50</v>
      </c>
      <c r="AD1212">
        <v>2969678037</v>
      </c>
      <c r="AE1212" s="1">
        <v>42235.240277777775</v>
      </c>
      <c r="AG1212" t="s">
        <v>7725</v>
      </c>
      <c r="AH1212" t="s">
        <v>53</v>
      </c>
      <c r="AJ1212" t="s">
        <v>50</v>
      </c>
      <c r="AO1212" t="s">
        <v>55</v>
      </c>
      <c r="AP1212" s="1">
        <v>45604.411805555559</v>
      </c>
      <c r="AQ1212" s="1">
        <v>45601.439583333333</v>
      </c>
    </row>
    <row r="1213" spans="1:43" x14ac:dyDescent="0.35">
      <c r="A1213" t="s">
        <v>7726</v>
      </c>
      <c r="B1213" t="s">
        <v>7727</v>
      </c>
      <c r="C1213" t="s">
        <v>1207</v>
      </c>
      <c r="F1213">
        <v>14088583862</v>
      </c>
      <c r="H1213" t="s">
        <v>7726</v>
      </c>
      <c r="K1213" t="s">
        <v>7728</v>
      </c>
      <c r="M1213" t="s">
        <v>2570</v>
      </c>
      <c r="N1213" t="s">
        <v>94</v>
      </c>
      <c r="O1213">
        <v>80134</v>
      </c>
      <c r="P1213" t="s">
        <v>49</v>
      </c>
      <c r="U1213" s="1">
        <v>45604</v>
      </c>
      <c r="V1213" s="1">
        <v>45604</v>
      </c>
      <c r="W1213" s="1">
        <v>45604.821527777778</v>
      </c>
      <c r="X1213" s="1">
        <v>45604.821527777778</v>
      </c>
      <c r="AC1213" t="s">
        <v>50</v>
      </c>
      <c r="AD1213">
        <v>1000000001</v>
      </c>
      <c r="AE1213" s="1">
        <v>39973.351388888892</v>
      </c>
      <c r="AF1213" t="s">
        <v>51</v>
      </c>
      <c r="AG1213" t="s">
        <v>7729</v>
      </c>
      <c r="AH1213" t="s">
        <v>53</v>
      </c>
      <c r="AJ1213" t="s">
        <v>50</v>
      </c>
      <c r="AK1213" t="s">
        <v>54</v>
      </c>
      <c r="AO1213" t="s">
        <v>67</v>
      </c>
    </row>
    <row r="1214" spans="1:43" x14ac:dyDescent="0.35">
      <c r="A1214" t="s">
        <v>7730</v>
      </c>
      <c r="B1214" t="s">
        <v>7731</v>
      </c>
      <c r="C1214" t="s">
        <v>338</v>
      </c>
      <c r="F1214" t="s">
        <v>202</v>
      </c>
      <c r="H1214" t="s">
        <v>7732</v>
      </c>
      <c r="J1214" t="s">
        <v>204</v>
      </c>
      <c r="P1214" t="s">
        <v>49</v>
      </c>
      <c r="U1214" s="1">
        <v>45604</v>
      </c>
      <c r="V1214" s="1">
        <v>45604</v>
      </c>
      <c r="W1214" s="1">
        <v>45604.484722222223</v>
      </c>
      <c r="X1214" s="1">
        <v>45604.484722222223</v>
      </c>
      <c r="AC1214" t="s">
        <v>50</v>
      </c>
      <c r="AD1214">
        <v>1000000000</v>
      </c>
      <c r="AE1214" s="1">
        <v>37295</v>
      </c>
      <c r="AG1214" t="s">
        <v>7733</v>
      </c>
      <c r="AH1214" t="s">
        <v>53</v>
      </c>
      <c r="AJ1214" t="s">
        <v>50</v>
      </c>
      <c r="AO1214" t="s">
        <v>55</v>
      </c>
      <c r="AP1214" s="1">
        <v>45741.577777777777</v>
      </c>
    </row>
    <row r="1215" spans="1:43" x14ac:dyDescent="0.35">
      <c r="A1215" t="s">
        <v>7734</v>
      </c>
      <c r="B1215" t="s">
        <v>7735</v>
      </c>
      <c r="C1215" t="s">
        <v>7736</v>
      </c>
      <c r="F1215">
        <v>16173099092</v>
      </c>
      <c r="H1215" t="s">
        <v>7734</v>
      </c>
      <c r="J1215" t="s">
        <v>1484</v>
      </c>
      <c r="K1215" t="s">
        <v>1485</v>
      </c>
      <c r="M1215" t="s">
        <v>1402</v>
      </c>
      <c r="N1215" t="s">
        <v>213</v>
      </c>
      <c r="O1215">
        <v>80112</v>
      </c>
      <c r="P1215" t="s">
        <v>49</v>
      </c>
      <c r="U1215" s="1">
        <v>45604</v>
      </c>
      <c r="V1215" s="1">
        <v>45604</v>
      </c>
      <c r="W1215" s="1">
        <v>45623.695833333331</v>
      </c>
      <c r="X1215" s="1">
        <v>45623.695833333331</v>
      </c>
      <c r="AC1215" t="s">
        <v>50</v>
      </c>
      <c r="AD1215">
        <v>2969480426</v>
      </c>
      <c r="AE1215" s="1">
        <v>37448</v>
      </c>
      <c r="AF1215" t="s">
        <v>1486</v>
      </c>
      <c r="AG1215" t="s">
        <v>7737</v>
      </c>
      <c r="AH1215" t="s">
        <v>53</v>
      </c>
      <c r="AJ1215" t="s">
        <v>50</v>
      </c>
      <c r="AO1215" t="s">
        <v>412</v>
      </c>
    </row>
    <row r="1216" spans="1:43" x14ac:dyDescent="0.35">
      <c r="A1216" t="s">
        <v>7738</v>
      </c>
      <c r="B1216" t="s">
        <v>7739</v>
      </c>
      <c r="C1216" t="s">
        <v>2556</v>
      </c>
      <c r="F1216" t="s">
        <v>7740</v>
      </c>
      <c r="H1216" t="s">
        <v>7738</v>
      </c>
      <c r="I1216" t="s">
        <v>7741</v>
      </c>
      <c r="J1216" t="s">
        <v>7742</v>
      </c>
      <c r="K1216" t="s">
        <v>7743</v>
      </c>
      <c r="M1216" t="s">
        <v>7744</v>
      </c>
      <c r="N1216" t="s">
        <v>1146</v>
      </c>
      <c r="O1216">
        <v>78216</v>
      </c>
      <c r="P1216" t="s">
        <v>49</v>
      </c>
      <c r="U1216" s="1">
        <v>45604</v>
      </c>
      <c r="V1216" s="1">
        <v>45604</v>
      </c>
      <c r="W1216" s="1">
        <v>45604</v>
      </c>
      <c r="X1216" s="1">
        <v>45604</v>
      </c>
      <c r="AC1216" t="s">
        <v>50</v>
      </c>
      <c r="AD1216">
        <v>2969478809</v>
      </c>
      <c r="AE1216" s="1">
        <v>37358</v>
      </c>
      <c r="AG1216" t="s">
        <v>7745</v>
      </c>
      <c r="AH1216" t="s">
        <v>53</v>
      </c>
      <c r="AJ1216" t="s">
        <v>50</v>
      </c>
      <c r="AO1216" t="s">
        <v>55</v>
      </c>
      <c r="AP1216" s="1">
        <v>45604.631944444445</v>
      </c>
    </row>
    <row r="1217" spans="1:43" x14ac:dyDescent="0.35">
      <c r="A1217" t="s">
        <v>7746</v>
      </c>
      <c r="B1217" t="s">
        <v>7747</v>
      </c>
      <c r="C1217" t="s">
        <v>492</v>
      </c>
      <c r="F1217">
        <v>19708158677</v>
      </c>
      <c r="H1217" t="s">
        <v>7746</v>
      </c>
      <c r="K1217" t="s">
        <v>7748</v>
      </c>
      <c r="M1217" t="s">
        <v>157</v>
      </c>
      <c r="N1217" t="s">
        <v>94</v>
      </c>
      <c r="O1217">
        <v>80611</v>
      </c>
      <c r="P1217" t="s">
        <v>49</v>
      </c>
      <c r="U1217" s="1">
        <v>45604</v>
      </c>
      <c r="V1217" s="1">
        <v>45604</v>
      </c>
      <c r="W1217" s="1">
        <v>45611.55972222222</v>
      </c>
      <c r="X1217" s="1">
        <v>45611.55972222222</v>
      </c>
      <c r="AC1217" t="s">
        <v>50</v>
      </c>
      <c r="AD1217">
        <v>1000000001</v>
      </c>
      <c r="AE1217" s="1">
        <v>39973.351388888892</v>
      </c>
      <c r="AF1217" t="s">
        <v>51</v>
      </c>
      <c r="AG1217" t="s">
        <v>7749</v>
      </c>
      <c r="AH1217" t="s">
        <v>53</v>
      </c>
      <c r="AJ1217" t="s">
        <v>50</v>
      </c>
      <c r="AO1217" t="s">
        <v>55</v>
      </c>
      <c r="AP1217" s="1">
        <v>45604.84375</v>
      </c>
    </row>
    <row r="1218" spans="1:43" x14ac:dyDescent="0.35">
      <c r="A1218" t="s">
        <v>7750</v>
      </c>
      <c r="B1218" t="s">
        <v>3823</v>
      </c>
      <c r="C1218" t="s">
        <v>7751</v>
      </c>
      <c r="F1218">
        <v>16199931093</v>
      </c>
      <c r="H1218" t="s">
        <v>7750</v>
      </c>
      <c r="K1218" t="s">
        <v>7752</v>
      </c>
      <c r="M1218" t="s">
        <v>7753</v>
      </c>
      <c r="N1218" t="s">
        <v>94</v>
      </c>
      <c r="O1218">
        <v>81418</v>
      </c>
      <c r="P1218" t="s">
        <v>49</v>
      </c>
      <c r="U1218" s="1">
        <v>45605</v>
      </c>
      <c r="V1218" s="1">
        <v>45605</v>
      </c>
      <c r="W1218" s="1">
        <v>45605.579861111109</v>
      </c>
      <c r="X1218" s="1">
        <v>45605.579861111109</v>
      </c>
      <c r="AC1218" t="s">
        <v>50</v>
      </c>
      <c r="AD1218">
        <v>1000000001</v>
      </c>
      <c r="AE1218" s="1">
        <v>39973.351388888892</v>
      </c>
      <c r="AF1218" t="s">
        <v>51</v>
      </c>
      <c r="AG1218" t="s">
        <v>7754</v>
      </c>
      <c r="AH1218" t="s">
        <v>53</v>
      </c>
      <c r="AJ1218" t="s">
        <v>50</v>
      </c>
      <c r="AK1218" t="s">
        <v>54</v>
      </c>
      <c r="AO1218" t="s">
        <v>55</v>
      </c>
      <c r="AP1218" s="1">
        <v>45642.494444444441</v>
      </c>
    </row>
    <row r="1219" spans="1:43" x14ac:dyDescent="0.35">
      <c r="A1219" t="s">
        <v>7755</v>
      </c>
      <c r="B1219" t="s">
        <v>7756</v>
      </c>
      <c r="C1219" t="s">
        <v>1531</v>
      </c>
      <c r="F1219">
        <v>13035889690</v>
      </c>
      <c r="H1219" t="s">
        <v>7755</v>
      </c>
      <c r="K1219" t="s">
        <v>7757</v>
      </c>
      <c r="M1219" t="s">
        <v>2235</v>
      </c>
      <c r="N1219" t="s">
        <v>94</v>
      </c>
      <c r="O1219">
        <v>80122</v>
      </c>
      <c r="P1219" t="s">
        <v>49</v>
      </c>
      <c r="U1219" s="1">
        <v>45605</v>
      </c>
      <c r="V1219" s="1">
        <v>45605</v>
      </c>
      <c r="W1219" s="1">
        <v>45605.277083333334</v>
      </c>
      <c r="X1219" s="1">
        <v>45605.277083333334</v>
      </c>
      <c r="AC1219" t="s">
        <v>50</v>
      </c>
      <c r="AD1219">
        <v>1000000001</v>
      </c>
      <c r="AE1219" s="1">
        <v>39973.351388888892</v>
      </c>
      <c r="AF1219" t="s">
        <v>51</v>
      </c>
      <c r="AG1219" t="s">
        <v>7758</v>
      </c>
      <c r="AH1219" t="s">
        <v>53</v>
      </c>
      <c r="AJ1219" t="s">
        <v>50</v>
      </c>
      <c r="AK1219" t="s">
        <v>54</v>
      </c>
      <c r="AO1219" t="s">
        <v>67</v>
      </c>
    </row>
    <row r="1220" spans="1:43" x14ac:dyDescent="0.35">
      <c r="A1220" t="s">
        <v>7759</v>
      </c>
      <c r="B1220" t="s">
        <v>2208</v>
      </c>
      <c r="C1220" t="s">
        <v>4248</v>
      </c>
      <c r="F1220">
        <v>19152414749</v>
      </c>
      <c r="H1220" t="s">
        <v>7760</v>
      </c>
      <c r="K1220" t="s">
        <v>7761</v>
      </c>
      <c r="M1220" t="s">
        <v>433</v>
      </c>
      <c r="N1220" t="s">
        <v>137</v>
      </c>
      <c r="O1220">
        <v>79922</v>
      </c>
      <c r="P1220" t="s">
        <v>49</v>
      </c>
      <c r="U1220" s="1">
        <v>45605</v>
      </c>
      <c r="V1220" s="1">
        <v>45605</v>
      </c>
      <c r="W1220" s="1">
        <v>45605.495833333334</v>
      </c>
      <c r="X1220" s="1">
        <v>45605.495833333334</v>
      </c>
      <c r="AC1220" t="s">
        <v>50</v>
      </c>
      <c r="AD1220">
        <v>1000000001</v>
      </c>
      <c r="AE1220" s="1">
        <v>39973.351388888892</v>
      </c>
      <c r="AF1220" t="s">
        <v>51</v>
      </c>
      <c r="AG1220" t="s">
        <v>7762</v>
      </c>
      <c r="AH1220" t="s">
        <v>53</v>
      </c>
      <c r="AJ1220" t="s">
        <v>50</v>
      </c>
      <c r="AK1220" t="s">
        <v>54</v>
      </c>
      <c r="AO1220" t="s">
        <v>55</v>
      </c>
      <c r="AP1220" s="1">
        <v>45607.515972222223</v>
      </c>
    </row>
    <row r="1221" spans="1:43" x14ac:dyDescent="0.35">
      <c r="A1221" t="s">
        <v>7763</v>
      </c>
      <c r="B1221" t="s">
        <v>7764</v>
      </c>
      <c r="C1221" t="s">
        <v>7765</v>
      </c>
      <c r="F1221">
        <v>13038684677</v>
      </c>
      <c r="H1221" t="s">
        <v>7763</v>
      </c>
      <c r="J1221" t="s">
        <v>7766</v>
      </c>
      <c r="K1221" t="s">
        <v>7767</v>
      </c>
      <c r="M1221" t="s">
        <v>7768</v>
      </c>
      <c r="N1221" t="s">
        <v>94</v>
      </c>
      <c r="O1221">
        <v>80134</v>
      </c>
      <c r="P1221" t="s">
        <v>49</v>
      </c>
      <c r="U1221" s="1">
        <v>45606</v>
      </c>
      <c r="V1221" s="1">
        <v>45606</v>
      </c>
      <c r="W1221" s="1">
        <v>45606.831944444442</v>
      </c>
      <c r="X1221" s="1">
        <v>45606.831944444442</v>
      </c>
      <c r="AC1221" t="s">
        <v>50</v>
      </c>
      <c r="AD1221">
        <v>1000000001</v>
      </c>
      <c r="AE1221" s="1">
        <v>39973.351388888892</v>
      </c>
      <c r="AF1221" t="s">
        <v>51</v>
      </c>
      <c r="AG1221" t="s">
        <v>7769</v>
      </c>
      <c r="AH1221" t="s">
        <v>53</v>
      </c>
      <c r="AJ1221" t="s">
        <v>50</v>
      </c>
      <c r="AK1221" t="s">
        <v>54</v>
      </c>
      <c r="AO1221" t="s">
        <v>55</v>
      </c>
      <c r="AP1221" s="1">
        <v>45606.831944444442</v>
      </c>
    </row>
    <row r="1222" spans="1:43" x14ac:dyDescent="0.35">
      <c r="A1222" t="s">
        <v>7770</v>
      </c>
      <c r="B1222" t="s">
        <v>7771</v>
      </c>
      <c r="C1222" t="s">
        <v>2500</v>
      </c>
      <c r="F1222" t="s">
        <v>7772</v>
      </c>
      <c r="H1222" t="s">
        <v>7770</v>
      </c>
      <c r="J1222" t="s">
        <v>7773</v>
      </c>
      <c r="K1222" t="s">
        <v>7774</v>
      </c>
      <c r="M1222" t="s">
        <v>7775</v>
      </c>
      <c r="N1222" t="s">
        <v>7775</v>
      </c>
      <c r="O1222" t="s">
        <v>7776</v>
      </c>
      <c r="P1222" t="s">
        <v>49</v>
      </c>
      <c r="U1222" s="1">
        <v>45606</v>
      </c>
      <c r="V1222" s="1">
        <v>45606</v>
      </c>
      <c r="W1222" s="1">
        <v>45608.535416666666</v>
      </c>
      <c r="X1222" s="1">
        <v>45608.535416666666</v>
      </c>
      <c r="AC1222" t="s">
        <v>50</v>
      </c>
      <c r="AD1222">
        <v>2975293725</v>
      </c>
      <c r="AE1222" s="1">
        <v>45687.319444444445</v>
      </c>
      <c r="AG1222" t="s">
        <v>7777</v>
      </c>
      <c r="AH1222" t="s">
        <v>53</v>
      </c>
      <c r="AJ1222" t="s">
        <v>50</v>
      </c>
      <c r="AO1222" t="s">
        <v>55</v>
      </c>
    </row>
    <row r="1223" spans="1:43" x14ac:dyDescent="0.35">
      <c r="A1223" t="s">
        <v>7778</v>
      </c>
      <c r="B1223" t="s">
        <v>1896</v>
      </c>
      <c r="C1223" t="s">
        <v>4120</v>
      </c>
      <c r="F1223">
        <v>17202928287</v>
      </c>
      <c r="H1223" t="s">
        <v>7778</v>
      </c>
      <c r="K1223" t="s">
        <v>7779</v>
      </c>
      <c r="M1223" t="s">
        <v>212</v>
      </c>
      <c r="N1223" t="s">
        <v>94</v>
      </c>
      <c r="O1223">
        <v>80239</v>
      </c>
      <c r="P1223" t="s">
        <v>49</v>
      </c>
      <c r="U1223" s="1">
        <v>45606</v>
      </c>
      <c r="V1223" s="1">
        <v>45606</v>
      </c>
      <c r="W1223" s="1">
        <v>45606.180555555555</v>
      </c>
      <c r="X1223" s="1">
        <v>45606.180555555555</v>
      </c>
      <c r="AC1223" t="s">
        <v>50</v>
      </c>
      <c r="AD1223">
        <v>1000000001</v>
      </c>
      <c r="AE1223" s="1">
        <v>39973.351388888892</v>
      </c>
      <c r="AF1223" t="s">
        <v>51</v>
      </c>
      <c r="AG1223" t="s">
        <v>7780</v>
      </c>
      <c r="AH1223" t="s">
        <v>53</v>
      </c>
      <c r="AJ1223" t="s">
        <v>50</v>
      </c>
      <c r="AK1223" t="s">
        <v>54</v>
      </c>
      <c r="AO1223" t="s">
        <v>55</v>
      </c>
      <c r="AP1223" s="1">
        <v>45606.174305555556</v>
      </c>
    </row>
    <row r="1224" spans="1:43" x14ac:dyDescent="0.35">
      <c r="A1224" t="s">
        <v>7781</v>
      </c>
      <c r="B1224" t="s">
        <v>7782</v>
      </c>
      <c r="C1224" t="s">
        <v>1071</v>
      </c>
      <c r="F1224">
        <v>18193576211</v>
      </c>
      <c r="H1224" t="s">
        <v>7781</v>
      </c>
      <c r="K1224" t="s">
        <v>7783</v>
      </c>
      <c r="L1224" t="s">
        <v>7784</v>
      </c>
      <c r="M1224" t="s">
        <v>7785</v>
      </c>
      <c r="N1224" t="s">
        <v>7786</v>
      </c>
      <c r="O1224" t="s">
        <v>7787</v>
      </c>
      <c r="P1224" t="s">
        <v>1372</v>
      </c>
      <c r="U1224" s="1">
        <v>45607</v>
      </c>
      <c r="V1224" s="1">
        <v>45607</v>
      </c>
      <c r="W1224" s="1">
        <v>45608.681944444441</v>
      </c>
      <c r="X1224" s="1">
        <v>45608.681944444441</v>
      </c>
      <c r="AC1224" t="s">
        <v>50</v>
      </c>
      <c r="AD1224">
        <v>1000000001</v>
      </c>
      <c r="AE1224" s="1">
        <v>39973.351388888892</v>
      </c>
      <c r="AF1224" t="s">
        <v>51</v>
      </c>
      <c r="AG1224" t="s">
        <v>7788</v>
      </c>
      <c r="AH1224" t="s">
        <v>53</v>
      </c>
      <c r="AJ1224" t="s">
        <v>50</v>
      </c>
      <c r="AO1224" t="s">
        <v>55</v>
      </c>
      <c r="AP1224" s="1">
        <v>45607.843055555553</v>
      </c>
    </row>
    <row r="1225" spans="1:43" x14ac:dyDescent="0.35">
      <c r="A1225" t="s">
        <v>7789</v>
      </c>
      <c r="B1225" t="s">
        <v>2606</v>
      </c>
      <c r="C1225" t="s">
        <v>7790</v>
      </c>
      <c r="F1225">
        <v>17193233850</v>
      </c>
      <c r="H1225" t="s">
        <v>7791</v>
      </c>
      <c r="K1225" t="s">
        <v>7792</v>
      </c>
      <c r="M1225" t="s">
        <v>304</v>
      </c>
      <c r="N1225" t="s">
        <v>94</v>
      </c>
      <c r="O1225">
        <v>80925</v>
      </c>
      <c r="P1225" t="s">
        <v>49</v>
      </c>
      <c r="U1225" s="1">
        <v>45607</v>
      </c>
      <c r="V1225" s="1">
        <v>45607</v>
      </c>
      <c r="W1225" s="1">
        <v>45607.640277777777</v>
      </c>
      <c r="X1225" s="1">
        <v>45607.640277777777</v>
      </c>
      <c r="AC1225" t="s">
        <v>50</v>
      </c>
      <c r="AD1225">
        <v>1000000001</v>
      </c>
      <c r="AE1225" s="1">
        <v>39973.351388888892</v>
      </c>
      <c r="AF1225" t="s">
        <v>51</v>
      </c>
      <c r="AG1225" t="s">
        <v>7793</v>
      </c>
      <c r="AH1225" t="s">
        <v>53</v>
      </c>
      <c r="AJ1225" t="s">
        <v>50</v>
      </c>
      <c r="AK1225" t="s">
        <v>54</v>
      </c>
      <c r="AO1225" t="s">
        <v>96</v>
      </c>
      <c r="AP1225" s="1">
        <v>45740.417361111111</v>
      </c>
    </row>
    <row r="1226" spans="1:43" x14ac:dyDescent="0.35">
      <c r="A1226" t="s">
        <v>7794</v>
      </c>
      <c r="B1226" t="s">
        <v>7795</v>
      </c>
      <c r="C1226" t="s">
        <v>7796</v>
      </c>
      <c r="F1226">
        <v>17206821052</v>
      </c>
      <c r="H1226" t="s">
        <v>1133</v>
      </c>
      <c r="J1226" t="s">
        <v>1134</v>
      </c>
      <c r="K1226" t="s">
        <v>1135</v>
      </c>
      <c r="M1226" t="s">
        <v>212</v>
      </c>
      <c r="N1226" t="s">
        <v>213</v>
      </c>
      <c r="O1226">
        <v>80216</v>
      </c>
      <c r="P1226" t="s">
        <v>49</v>
      </c>
      <c r="U1226" s="1">
        <v>45607</v>
      </c>
      <c r="V1226" s="1">
        <v>45607</v>
      </c>
      <c r="W1226" s="1">
        <v>45623.698611111111</v>
      </c>
      <c r="X1226" s="1">
        <v>45623.698611111111</v>
      </c>
      <c r="AC1226" t="s">
        <v>50</v>
      </c>
      <c r="AD1226">
        <v>2969558362</v>
      </c>
      <c r="AE1226" s="1">
        <v>40560.525000000001</v>
      </c>
      <c r="AF1226" t="s">
        <v>1136</v>
      </c>
      <c r="AG1226" t="s">
        <v>7797</v>
      </c>
      <c r="AH1226" t="s">
        <v>53</v>
      </c>
      <c r="AJ1226" t="s">
        <v>50</v>
      </c>
      <c r="AO1226" t="s">
        <v>412</v>
      </c>
      <c r="AP1226" s="1">
        <v>45607.592361111114</v>
      </c>
    </row>
    <row r="1227" spans="1:43" x14ac:dyDescent="0.35">
      <c r="A1227" t="s">
        <v>7798</v>
      </c>
      <c r="B1227" t="s">
        <v>4645</v>
      </c>
      <c r="C1227" t="s">
        <v>7799</v>
      </c>
      <c r="F1227">
        <v>15057150096</v>
      </c>
      <c r="H1227" t="s">
        <v>7800</v>
      </c>
      <c r="K1227" t="s">
        <v>7801</v>
      </c>
      <c r="L1227" t="s">
        <v>7802</v>
      </c>
      <c r="M1227" t="s">
        <v>341</v>
      </c>
      <c r="N1227" t="s">
        <v>223</v>
      </c>
      <c r="O1227">
        <v>87120</v>
      </c>
      <c r="P1227" t="s">
        <v>49</v>
      </c>
      <c r="U1227" s="1">
        <v>45607</v>
      </c>
      <c r="V1227" s="1">
        <v>45607</v>
      </c>
      <c r="W1227" s="1">
        <v>45607.675694444442</v>
      </c>
      <c r="X1227" s="1">
        <v>45607.675694444442</v>
      </c>
      <c r="AC1227" t="s">
        <v>50</v>
      </c>
      <c r="AD1227">
        <v>1000000001</v>
      </c>
      <c r="AE1227" s="1">
        <v>39973.351388888892</v>
      </c>
      <c r="AF1227" t="s">
        <v>51</v>
      </c>
      <c r="AG1227" t="s">
        <v>7803</v>
      </c>
      <c r="AH1227" t="s">
        <v>53</v>
      </c>
      <c r="AJ1227" t="s">
        <v>50</v>
      </c>
      <c r="AK1227" t="s">
        <v>54</v>
      </c>
      <c r="AO1227" t="s">
        <v>55</v>
      </c>
      <c r="AP1227" s="1">
        <v>45607.673611111109</v>
      </c>
    </row>
    <row r="1228" spans="1:43" x14ac:dyDescent="0.35">
      <c r="A1228" t="s">
        <v>7804</v>
      </c>
      <c r="B1228" t="s">
        <v>7805</v>
      </c>
      <c r="C1228" t="s">
        <v>7806</v>
      </c>
      <c r="F1228">
        <v>19706403197</v>
      </c>
      <c r="H1228" t="s">
        <v>7807</v>
      </c>
      <c r="J1228" t="s">
        <v>7808</v>
      </c>
      <c r="K1228" t="s">
        <v>7809</v>
      </c>
      <c r="M1228" t="s">
        <v>7810</v>
      </c>
      <c r="N1228" t="s">
        <v>223</v>
      </c>
      <c r="O1228">
        <v>87410</v>
      </c>
      <c r="P1228" t="s">
        <v>49</v>
      </c>
      <c r="U1228" s="1">
        <v>45607</v>
      </c>
      <c r="V1228" s="1">
        <v>45607</v>
      </c>
      <c r="W1228" s="1">
        <v>45607.472916666666</v>
      </c>
      <c r="X1228" s="1">
        <v>45607.472916666666</v>
      </c>
      <c r="AC1228" t="s">
        <v>50</v>
      </c>
      <c r="AD1228">
        <v>2974119071</v>
      </c>
      <c r="AE1228" s="1">
        <v>45357.850694444445</v>
      </c>
      <c r="AF1228" t="s">
        <v>7811</v>
      </c>
      <c r="AG1228" t="s">
        <v>7812</v>
      </c>
      <c r="AH1228" t="s">
        <v>53</v>
      </c>
      <c r="AJ1228" t="s">
        <v>50</v>
      </c>
      <c r="AK1228" t="s">
        <v>54</v>
      </c>
      <c r="AO1228" t="s">
        <v>55</v>
      </c>
      <c r="AP1228" s="1">
        <v>45610.509027777778</v>
      </c>
      <c r="AQ1228" s="1">
        <v>45610.506944444445</v>
      </c>
    </row>
    <row r="1229" spans="1:43" x14ac:dyDescent="0.35">
      <c r="A1229" t="s">
        <v>7813</v>
      </c>
      <c r="B1229" t="s">
        <v>646</v>
      </c>
      <c r="C1229" t="s">
        <v>7814</v>
      </c>
      <c r="F1229">
        <v>15756806901</v>
      </c>
      <c r="H1229" t="s">
        <v>7813</v>
      </c>
      <c r="J1229" t="s">
        <v>7815</v>
      </c>
      <c r="K1229" t="s">
        <v>7816</v>
      </c>
      <c r="M1229" t="s">
        <v>928</v>
      </c>
      <c r="N1229" t="s">
        <v>223</v>
      </c>
      <c r="O1229">
        <v>88012</v>
      </c>
      <c r="P1229" t="s">
        <v>49</v>
      </c>
      <c r="U1229" s="1">
        <v>45607</v>
      </c>
      <c r="V1229" s="1">
        <v>45607</v>
      </c>
      <c r="W1229" s="1">
        <v>45607.423611111109</v>
      </c>
      <c r="X1229" s="1">
        <v>45607.423611111109</v>
      </c>
      <c r="AC1229" t="s">
        <v>50</v>
      </c>
      <c r="AD1229">
        <v>2969751568</v>
      </c>
      <c r="AE1229" s="1">
        <v>42944.513194444444</v>
      </c>
      <c r="AF1229" t="s">
        <v>7817</v>
      </c>
      <c r="AG1229" t="s">
        <v>7818</v>
      </c>
      <c r="AH1229" t="s">
        <v>53</v>
      </c>
      <c r="AJ1229" t="s">
        <v>50</v>
      </c>
      <c r="AO1229" t="s">
        <v>55</v>
      </c>
      <c r="AP1229" s="1">
        <v>45607.425000000003</v>
      </c>
      <c r="AQ1229" s="1">
        <v>45607.425694444442</v>
      </c>
    </row>
    <row r="1230" spans="1:43" x14ac:dyDescent="0.35">
      <c r="A1230" t="s">
        <v>7819</v>
      </c>
      <c r="B1230" t="s">
        <v>7820</v>
      </c>
      <c r="C1230" t="s">
        <v>415</v>
      </c>
      <c r="F1230">
        <v>17194694243</v>
      </c>
      <c r="H1230" t="s">
        <v>7819</v>
      </c>
      <c r="J1230" t="s">
        <v>7821</v>
      </c>
      <c r="K1230" t="s">
        <v>7822</v>
      </c>
      <c r="M1230" t="s">
        <v>1017</v>
      </c>
      <c r="N1230" t="s">
        <v>94</v>
      </c>
      <c r="O1230">
        <v>81025</v>
      </c>
      <c r="P1230" t="s">
        <v>49</v>
      </c>
      <c r="U1230" s="1">
        <v>45607</v>
      </c>
      <c r="V1230" s="1">
        <v>45607</v>
      </c>
      <c r="W1230" s="1">
        <v>45607.459722222222</v>
      </c>
      <c r="X1230" s="1">
        <v>45607.459722222222</v>
      </c>
      <c r="AC1230" t="s">
        <v>50</v>
      </c>
      <c r="AD1230">
        <v>2974123261</v>
      </c>
      <c r="AE1230" s="1">
        <v>45359.934027777781</v>
      </c>
      <c r="AF1230" t="s">
        <v>7823</v>
      </c>
      <c r="AG1230" t="s">
        <v>7824</v>
      </c>
      <c r="AH1230" t="s">
        <v>53</v>
      </c>
      <c r="AJ1230" t="s">
        <v>50</v>
      </c>
      <c r="AO1230" t="s">
        <v>55</v>
      </c>
      <c r="AP1230" s="1">
        <v>45644.659722222219</v>
      </c>
      <c r="AQ1230" s="1">
        <v>45607.479861111111</v>
      </c>
    </row>
    <row r="1231" spans="1:43" x14ac:dyDescent="0.35">
      <c r="A1231" t="s">
        <v>7825</v>
      </c>
      <c r="B1231" t="s">
        <v>7826</v>
      </c>
      <c r="C1231" t="s">
        <v>7827</v>
      </c>
      <c r="F1231">
        <v>17204214060</v>
      </c>
      <c r="H1231" t="s">
        <v>7828</v>
      </c>
      <c r="J1231" t="s">
        <v>7829</v>
      </c>
      <c r="K1231" t="s">
        <v>7830</v>
      </c>
      <c r="M1231" t="s">
        <v>2056</v>
      </c>
      <c r="N1231" t="s">
        <v>94</v>
      </c>
      <c r="O1231">
        <v>80640</v>
      </c>
      <c r="P1231" t="s">
        <v>49</v>
      </c>
      <c r="U1231" s="1">
        <v>45607</v>
      </c>
      <c r="V1231" s="1">
        <v>45607</v>
      </c>
      <c r="W1231" s="1">
        <v>45608.512499999997</v>
      </c>
      <c r="X1231" s="1">
        <v>45608.512499999997</v>
      </c>
      <c r="AC1231" t="s">
        <v>50</v>
      </c>
      <c r="AD1231">
        <v>2975143632</v>
      </c>
      <c r="AE1231" s="1">
        <v>45608.588194444441</v>
      </c>
      <c r="AF1231" t="s">
        <v>7831</v>
      </c>
      <c r="AG1231" t="s">
        <v>7832</v>
      </c>
      <c r="AH1231" t="s">
        <v>53</v>
      </c>
      <c r="AJ1231" t="s">
        <v>50</v>
      </c>
      <c r="AO1231" t="s">
        <v>55</v>
      </c>
      <c r="AP1231" s="1">
        <v>45607.408333333333</v>
      </c>
    </row>
    <row r="1232" spans="1:43" x14ac:dyDescent="0.35">
      <c r="A1232" t="s">
        <v>7833</v>
      </c>
      <c r="B1232" t="s">
        <v>1104</v>
      </c>
      <c r="C1232" t="s">
        <v>7834</v>
      </c>
      <c r="F1232">
        <v>15056585092</v>
      </c>
      <c r="H1232" t="s">
        <v>7833</v>
      </c>
      <c r="J1232" t="s">
        <v>7835</v>
      </c>
      <c r="K1232" t="s">
        <v>7836</v>
      </c>
      <c r="M1232" t="s">
        <v>7837</v>
      </c>
      <c r="N1232" t="s">
        <v>223</v>
      </c>
      <c r="O1232">
        <v>87005</v>
      </c>
      <c r="P1232" t="s">
        <v>49</v>
      </c>
      <c r="U1232" s="1">
        <v>45608</v>
      </c>
      <c r="V1232" s="1">
        <v>45608</v>
      </c>
      <c r="W1232" s="1">
        <v>45608.513888888891</v>
      </c>
      <c r="X1232" s="1">
        <v>45608.513888888891</v>
      </c>
      <c r="AC1232" t="s">
        <v>50</v>
      </c>
      <c r="AD1232">
        <v>2973392988</v>
      </c>
      <c r="AE1232" s="1">
        <v>45063.556944444441</v>
      </c>
      <c r="AF1232" t="s">
        <v>7838</v>
      </c>
      <c r="AG1232" t="s">
        <v>7839</v>
      </c>
      <c r="AH1232" t="s">
        <v>53</v>
      </c>
      <c r="AJ1232" t="s">
        <v>50</v>
      </c>
      <c r="AK1232" t="s">
        <v>54</v>
      </c>
      <c r="AO1232" t="s">
        <v>55</v>
      </c>
      <c r="AP1232" s="1">
        <v>45608.574305555558</v>
      </c>
    </row>
    <row r="1233" spans="1:43" x14ac:dyDescent="0.35">
      <c r="A1233" t="s">
        <v>7840</v>
      </c>
      <c r="B1233" t="s">
        <v>7841</v>
      </c>
      <c r="C1233" t="s">
        <v>7842</v>
      </c>
      <c r="F1233">
        <v>19566529370</v>
      </c>
      <c r="H1233" t="s">
        <v>7840</v>
      </c>
      <c r="J1233" t="s">
        <v>1661</v>
      </c>
      <c r="K1233" t="s">
        <v>7843</v>
      </c>
      <c r="M1233" t="s">
        <v>7844</v>
      </c>
      <c r="N1233" t="s">
        <v>137</v>
      </c>
      <c r="O1233">
        <v>78122</v>
      </c>
      <c r="P1233" t="s">
        <v>49</v>
      </c>
      <c r="U1233" s="1">
        <v>45608</v>
      </c>
      <c r="V1233" s="1">
        <v>45608</v>
      </c>
      <c r="W1233" s="1">
        <v>45623.697916666664</v>
      </c>
      <c r="X1233" s="1">
        <v>45623.697916666664</v>
      </c>
      <c r="AC1233" t="s">
        <v>50</v>
      </c>
      <c r="AD1233">
        <v>2973303209</v>
      </c>
      <c r="AE1233" s="1">
        <v>44999.811111111114</v>
      </c>
      <c r="AF1233" t="s">
        <v>1664</v>
      </c>
      <c r="AG1233" t="s">
        <v>7845</v>
      </c>
      <c r="AH1233" t="s">
        <v>53</v>
      </c>
      <c r="AJ1233" t="s">
        <v>50</v>
      </c>
      <c r="AO1233" t="s">
        <v>412</v>
      </c>
    </row>
    <row r="1234" spans="1:43" x14ac:dyDescent="0.35">
      <c r="A1234" t="s">
        <v>7846</v>
      </c>
      <c r="B1234" t="s">
        <v>7847</v>
      </c>
      <c r="C1234" t="s">
        <v>4368</v>
      </c>
      <c r="F1234">
        <v>15753436062</v>
      </c>
      <c r="H1234" t="s">
        <v>7846</v>
      </c>
      <c r="J1234" t="s">
        <v>1996</v>
      </c>
      <c r="K1234" t="s">
        <v>1997</v>
      </c>
      <c r="M1234" t="s">
        <v>1998</v>
      </c>
      <c r="N1234" t="s">
        <v>223</v>
      </c>
      <c r="O1234">
        <v>87931</v>
      </c>
      <c r="P1234" t="s">
        <v>49</v>
      </c>
      <c r="U1234" s="1">
        <v>45608</v>
      </c>
      <c r="V1234" s="1">
        <v>45608</v>
      </c>
      <c r="W1234" s="1">
        <v>45608.348611111112</v>
      </c>
      <c r="X1234" s="1">
        <v>45608.348611111112</v>
      </c>
      <c r="AC1234" t="s">
        <v>50</v>
      </c>
      <c r="AD1234">
        <v>2969535953</v>
      </c>
      <c r="AE1234" s="1">
        <v>39715.647222222222</v>
      </c>
      <c r="AF1234" t="s">
        <v>1999</v>
      </c>
      <c r="AG1234" t="s">
        <v>7848</v>
      </c>
      <c r="AH1234" t="s">
        <v>53</v>
      </c>
      <c r="AJ1234" t="s">
        <v>50</v>
      </c>
      <c r="AK1234" t="s">
        <v>54</v>
      </c>
      <c r="AO1234" t="s">
        <v>55</v>
      </c>
      <c r="AP1234" s="1">
        <v>45734.690972222219</v>
      </c>
      <c r="AQ1234" s="1">
        <v>45672.704861111109</v>
      </c>
    </row>
    <row r="1235" spans="1:43" x14ac:dyDescent="0.35">
      <c r="A1235" t="s">
        <v>7849</v>
      </c>
      <c r="B1235" t="s">
        <v>7850</v>
      </c>
      <c r="C1235" t="s">
        <v>7851</v>
      </c>
      <c r="F1235">
        <v>13865386186</v>
      </c>
      <c r="H1235" t="s">
        <v>7849</v>
      </c>
      <c r="J1235" t="s">
        <v>7852</v>
      </c>
      <c r="K1235" t="s">
        <v>7853</v>
      </c>
      <c r="M1235" t="s">
        <v>6337</v>
      </c>
      <c r="N1235" t="s">
        <v>94</v>
      </c>
      <c r="O1235">
        <v>81252</v>
      </c>
      <c r="P1235" t="s">
        <v>49</v>
      </c>
      <c r="U1235" s="1">
        <v>45608</v>
      </c>
      <c r="V1235" s="1">
        <v>45608</v>
      </c>
      <c r="W1235" s="1">
        <v>45609.513888888891</v>
      </c>
      <c r="X1235" s="1">
        <v>45609.513888888891</v>
      </c>
      <c r="AC1235" t="s">
        <v>50</v>
      </c>
      <c r="AD1235">
        <v>1000000001</v>
      </c>
      <c r="AE1235" s="1">
        <v>39973.351388888892</v>
      </c>
      <c r="AF1235" t="s">
        <v>51</v>
      </c>
      <c r="AG1235" t="s">
        <v>7854</v>
      </c>
      <c r="AH1235" t="s">
        <v>53</v>
      </c>
      <c r="AJ1235" t="s">
        <v>50</v>
      </c>
      <c r="AO1235" t="s">
        <v>55</v>
      </c>
      <c r="AP1235" s="1">
        <v>45609.593055555553</v>
      </c>
    </row>
    <row r="1236" spans="1:43" x14ac:dyDescent="0.35">
      <c r="A1236" t="s">
        <v>7855</v>
      </c>
      <c r="B1236" t="s">
        <v>7856</v>
      </c>
      <c r="C1236" t="s">
        <v>407</v>
      </c>
      <c r="F1236">
        <v>15754962826</v>
      </c>
      <c r="H1236" t="s">
        <v>7855</v>
      </c>
      <c r="K1236" t="s">
        <v>7857</v>
      </c>
      <c r="M1236" t="s">
        <v>7858</v>
      </c>
      <c r="N1236" t="s">
        <v>223</v>
      </c>
      <c r="O1236">
        <v>88048</v>
      </c>
      <c r="P1236" t="s">
        <v>49</v>
      </c>
      <c r="U1236" s="1">
        <v>45608</v>
      </c>
      <c r="V1236" s="1">
        <v>45608</v>
      </c>
      <c r="W1236" s="1">
        <v>45608.681944444441</v>
      </c>
      <c r="X1236" s="1">
        <v>45608.681944444441</v>
      </c>
      <c r="AC1236" t="s">
        <v>50</v>
      </c>
      <c r="AD1236">
        <v>1000000001</v>
      </c>
      <c r="AE1236" s="1">
        <v>39973.351388888892</v>
      </c>
      <c r="AF1236" t="s">
        <v>51</v>
      </c>
      <c r="AG1236" t="s">
        <v>7859</v>
      </c>
      <c r="AH1236" t="s">
        <v>53</v>
      </c>
      <c r="AJ1236" t="s">
        <v>50</v>
      </c>
      <c r="AO1236" t="s">
        <v>55</v>
      </c>
      <c r="AP1236" s="1">
        <v>45713.640972222223</v>
      </c>
    </row>
    <row r="1237" spans="1:43" x14ac:dyDescent="0.35">
      <c r="A1237" t="s">
        <v>7860</v>
      </c>
      <c r="B1237" t="s">
        <v>7861</v>
      </c>
      <c r="C1237" t="s">
        <v>931</v>
      </c>
      <c r="F1237" t="s">
        <v>7862</v>
      </c>
      <c r="H1237" t="s">
        <v>7860</v>
      </c>
      <c r="J1237" t="s">
        <v>3247</v>
      </c>
      <c r="K1237" t="s">
        <v>7863</v>
      </c>
      <c r="M1237" t="s">
        <v>7864</v>
      </c>
      <c r="N1237" t="s">
        <v>121</v>
      </c>
      <c r="O1237">
        <v>75662</v>
      </c>
      <c r="P1237" t="s">
        <v>49</v>
      </c>
      <c r="U1237" s="1">
        <v>45608</v>
      </c>
      <c r="V1237" s="1">
        <v>45608</v>
      </c>
      <c r="W1237" s="1">
        <v>45608</v>
      </c>
      <c r="X1237" s="1">
        <v>45608</v>
      </c>
      <c r="AC1237" t="s">
        <v>50</v>
      </c>
      <c r="AD1237">
        <v>2970095592</v>
      </c>
      <c r="AE1237" s="1">
        <v>44448.553472222222</v>
      </c>
      <c r="AG1237" t="s">
        <v>7865</v>
      </c>
      <c r="AH1237" t="s">
        <v>53</v>
      </c>
      <c r="AJ1237" t="s">
        <v>50</v>
      </c>
      <c r="AO1237" t="s">
        <v>55</v>
      </c>
    </row>
    <row r="1238" spans="1:43" x14ac:dyDescent="0.35">
      <c r="A1238" t="s">
        <v>7866</v>
      </c>
      <c r="B1238" t="s">
        <v>7867</v>
      </c>
      <c r="C1238" t="s">
        <v>115</v>
      </c>
      <c r="F1238">
        <f>1575-513-2190</f>
        <v>-1128</v>
      </c>
      <c r="H1238" t="s">
        <v>7866</v>
      </c>
      <c r="J1238" t="s">
        <v>7868</v>
      </c>
      <c r="N1238" t="s">
        <v>223</v>
      </c>
      <c r="O1238">
        <v>88210</v>
      </c>
      <c r="P1238" t="s">
        <v>49</v>
      </c>
      <c r="U1238" s="1">
        <v>45608</v>
      </c>
      <c r="V1238" s="1">
        <v>45608</v>
      </c>
      <c r="W1238" s="1">
        <v>45609.513888888891</v>
      </c>
      <c r="X1238" s="1">
        <v>45609.513888888891</v>
      </c>
      <c r="AC1238" t="s">
        <v>50</v>
      </c>
      <c r="AD1238">
        <v>1000000001</v>
      </c>
      <c r="AE1238" s="1">
        <v>39973.351388888892</v>
      </c>
      <c r="AF1238" t="s">
        <v>51</v>
      </c>
      <c r="AG1238" t="s">
        <v>7869</v>
      </c>
      <c r="AH1238" t="s">
        <v>53</v>
      </c>
      <c r="AJ1238" t="s">
        <v>50</v>
      </c>
      <c r="AO1238" t="s">
        <v>55</v>
      </c>
      <c r="AP1238" s="1">
        <v>45706.657638888886</v>
      </c>
    </row>
    <row r="1239" spans="1:43" x14ac:dyDescent="0.35">
      <c r="A1239" t="s">
        <v>7870</v>
      </c>
      <c r="B1239" t="s">
        <v>5430</v>
      </c>
      <c r="C1239" t="s">
        <v>513</v>
      </c>
      <c r="F1239">
        <v>15752662275</v>
      </c>
      <c r="H1239" t="s">
        <v>7870</v>
      </c>
      <c r="J1239" t="s">
        <v>7871</v>
      </c>
      <c r="K1239" t="s">
        <v>7872</v>
      </c>
      <c r="M1239" t="s">
        <v>3523</v>
      </c>
      <c r="N1239" t="s">
        <v>223</v>
      </c>
      <c r="O1239">
        <v>88220</v>
      </c>
      <c r="P1239" t="s">
        <v>49</v>
      </c>
      <c r="U1239" s="1">
        <v>45608</v>
      </c>
      <c r="V1239" s="1">
        <v>45608</v>
      </c>
      <c r="W1239" s="1">
        <v>45608</v>
      </c>
      <c r="X1239" s="1">
        <v>45608</v>
      </c>
      <c r="AC1239" t="s">
        <v>50</v>
      </c>
      <c r="AD1239">
        <v>2969708926</v>
      </c>
      <c r="AE1239" s="1">
        <v>42619.397222222222</v>
      </c>
      <c r="AF1239" t="s">
        <v>7873</v>
      </c>
      <c r="AG1239" t="s">
        <v>7874</v>
      </c>
      <c r="AH1239" t="s">
        <v>53</v>
      </c>
      <c r="AJ1239" t="s">
        <v>50</v>
      </c>
      <c r="AO1239" t="s">
        <v>55</v>
      </c>
      <c r="AP1239" s="1">
        <v>45685.364583333336</v>
      </c>
    </row>
    <row r="1240" spans="1:43" x14ac:dyDescent="0.35">
      <c r="A1240" t="s">
        <v>7875</v>
      </c>
      <c r="B1240" t="s">
        <v>2363</v>
      </c>
      <c r="C1240" t="s">
        <v>7876</v>
      </c>
      <c r="F1240">
        <v>17204619970</v>
      </c>
      <c r="H1240" t="s">
        <v>7875</v>
      </c>
      <c r="K1240" t="s">
        <v>7877</v>
      </c>
      <c r="M1240" t="s">
        <v>1355</v>
      </c>
      <c r="N1240" t="s">
        <v>94</v>
      </c>
      <c r="O1240">
        <v>80260</v>
      </c>
      <c r="P1240" t="s">
        <v>49</v>
      </c>
      <c r="U1240" s="1">
        <v>45608</v>
      </c>
      <c r="V1240" s="1">
        <v>45608</v>
      </c>
      <c r="W1240" s="1">
        <v>45608.432638888888</v>
      </c>
      <c r="X1240" s="1">
        <v>45608.432638888888</v>
      </c>
      <c r="AC1240" t="s">
        <v>50</v>
      </c>
      <c r="AD1240">
        <v>1000000001</v>
      </c>
      <c r="AE1240" s="1">
        <v>39973.351388888892</v>
      </c>
      <c r="AF1240" t="s">
        <v>51</v>
      </c>
      <c r="AG1240" t="s">
        <v>7878</v>
      </c>
      <c r="AH1240" t="s">
        <v>53</v>
      </c>
      <c r="AJ1240" t="s">
        <v>50</v>
      </c>
      <c r="AK1240" t="s">
        <v>54</v>
      </c>
      <c r="AO1240" t="s">
        <v>55</v>
      </c>
      <c r="AP1240" s="1">
        <v>45608.427777777775</v>
      </c>
    </row>
    <row r="1241" spans="1:43" x14ac:dyDescent="0.35">
      <c r="A1241" t="s">
        <v>7879</v>
      </c>
      <c r="B1241" t="s">
        <v>3514</v>
      </c>
      <c r="C1241" t="s">
        <v>125</v>
      </c>
      <c r="F1241">
        <v>15756946473</v>
      </c>
      <c r="H1241" t="s">
        <v>7879</v>
      </c>
      <c r="J1241" t="s">
        <v>7880</v>
      </c>
      <c r="K1241" t="s">
        <v>7881</v>
      </c>
      <c r="M1241" t="s">
        <v>669</v>
      </c>
      <c r="N1241" t="s">
        <v>223</v>
      </c>
      <c r="O1241">
        <v>88241</v>
      </c>
      <c r="P1241" t="s">
        <v>49</v>
      </c>
      <c r="U1241" s="1">
        <v>45608</v>
      </c>
      <c r="V1241" s="1">
        <v>45608</v>
      </c>
      <c r="W1241" s="1">
        <v>45608.671527777777</v>
      </c>
      <c r="X1241" s="1">
        <v>45608.671527777777</v>
      </c>
      <c r="AC1241" t="s">
        <v>50</v>
      </c>
      <c r="AD1241">
        <v>2974118974</v>
      </c>
      <c r="AE1241" s="1">
        <v>45357.820833333331</v>
      </c>
      <c r="AF1241" t="s">
        <v>7882</v>
      </c>
      <c r="AG1241" t="s">
        <v>7883</v>
      </c>
      <c r="AH1241" t="s">
        <v>53</v>
      </c>
      <c r="AJ1241" t="s">
        <v>50</v>
      </c>
      <c r="AO1241" t="s">
        <v>55</v>
      </c>
      <c r="AP1241" s="1">
        <v>45608.72152777778</v>
      </c>
      <c r="AQ1241" s="1">
        <v>45608.675694444442</v>
      </c>
    </row>
    <row r="1242" spans="1:43" x14ac:dyDescent="0.35">
      <c r="A1242" t="s">
        <v>7884</v>
      </c>
      <c r="B1242" t="s">
        <v>7885</v>
      </c>
      <c r="C1242" t="s">
        <v>346</v>
      </c>
      <c r="F1242">
        <v>19703932898</v>
      </c>
      <c r="H1242" t="s">
        <v>7884</v>
      </c>
      <c r="J1242" t="s">
        <v>7835</v>
      </c>
      <c r="N1242" t="s">
        <v>94</v>
      </c>
      <c r="O1242">
        <v>80003</v>
      </c>
      <c r="P1242" t="s">
        <v>49</v>
      </c>
      <c r="U1242" s="1">
        <v>45608</v>
      </c>
      <c r="V1242" s="1">
        <v>45608</v>
      </c>
      <c r="W1242" s="1">
        <v>45608.590277777781</v>
      </c>
      <c r="X1242" s="1">
        <v>45608.590277777781</v>
      </c>
      <c r="AC1242" t="s">
        <v>50</v>
      </c>
      <c r="AD1242">
        <v>2973392988</v>
      </c>
      <c r="AE1242" s="1">
        <v>45063.556944444441</v>
      </c>
      <c r="AF1242" t="s">
        <v>7838</v>
      </c>
      <c r="AG1242" t="s">
        <v>7886</v>
      </c>
      <c r="AH1242" t="s">
        <v>53</v>
      </c>
      <c r="AJ1242" t="s">
        <v>50</v>
      </c>
      <c r="AK1242" t="s">
        <v>54</v>
      </c>
      <c r="AO1242" t="s">
        <v>55</v>
      </c>
      <c r="AP1242" s="1">
        <v>45688.579861111109</v>
      </c>
      <c r="AQ1242" s="1">
        <v>45688.496527777781</v>
      </c>
    </row>
    <row r="1243" spans="1:43" x14ac:dyDescent="0.35">
      <c r="A1243" t="s">
        <v>7887</v>
      </c>
      <c r="B1243" t="s">
        <v>7888</v>
      </c>
      <c r="C1243" t="s">
        <v>7889</v>
      </c>
      <c r="D1243" t="s">
        <v>4830</v>
      </c>
      <c r="F1243" t="s">
        <v>202</v>
      </c>
      <c r="H1243" t="s">
        <v>7890</v>
      </c>
      <c r="J1243" t="s">
        <v>204</v>
      </c>
      <c r="P1243" t="s">
        <v>49</v>
      </c>
      <c r="U1243" s="1">
        <v>45608</v>
      </c>
      <c r="V1243" s="1">
        <v>45608</v>
      </c>
      <c r="W1243" s="1">
        <v>45609.513888888891</v>
      </c>
      <c r="X1243" s="1">
        <v>45609.513888888891</v>
      </c>
      <c r="AC1243" t="s">
        <v>50</v>
      </c>
      <c r="AD1243">
        <v>1000000000</v>
      </c>
      <c r="AE1243" s="1">
        <v>37295</v>
      </c>
      <c r="AG1243" t="s">
        <v>7891</v>
      </c>
      <c r="AH1243" t="s">
        <v>53</v>
      </c>
      <c r="AJ1243" t="s">
        <v>50</v>
      </c>
      <c r="AO1243" t="s">
        <v>55</v>
      </c>
      <c r="AP1243" s="1">
        <v>45608.771527777775</v>
      </c>
    </row>
    <row r="1244" spans="1:43" x14ac:dyDescent="0.35">
      <c r="A1244" t="s">
        <v>7892</v>
      </c>
      <c r="B1244" t="s">
        <v>7893</v>
      </c>
      <c r="C1244" t="s">
        <v>7894</v>
      </c>
      <c r="F1244">
        <v>19158927740</v>
      </c>
      <c r="H1244" t="s">
        <v>7892</v>
      </c>
      <c r="J1244" t="s">
        <v>7895</v>
      </c>
      <c r="K1244" t="s">
        <v>7896</v>
      </c>
      <c r="M1244" t="s">
        <v>433</v>
      </c>
      <c r="N1244" t="s">
        <v>137</v>
      </c>
      <c r="O1244">
        <v>79902</v>
      </c>
      <c r="P1244" t="s">
        <v>49</v>
      </c>
      <c r="U1244" s="1">
        <v>45608</v>
      </c>
      <c r="V1244" s="1">
        <v>45608</v>
      </c>
      <c r="W1244" s="1">
        <v>45608.65</v>
      </c>
      <c r="X1244" s="1">
        <v>45608.65</v>
      </c>
      <c r="AC1244" t="s">
        <v>50</v>
      </c>
      <c r="AD1244">
        <v>2969917121</v>
      </c>
      <c r="AE1244" s="1">
        <v>43748.581250000003</v>
      </c>
      <c r="AF1244" t="s">
        <v>7897</v>
      </c>
      <c r="AG1244" t="s">
        <v>7898</v>
      </c>
      <c r="AH1244" t="s">
        <v>53</v>
      </c>
      <c r="AJ1244" t="s">
        <v>50</v>
      </c>
      <c r="AK1244" t="s">
        <v>54</v>
      </c>
      <c r="AO1244" t="s">
        <v>55</v>
      </c>
      <c r="AP1244" s="1">
        <v>45692.517361111109</v>
      </c>
      <c r="AQ1244" s="1">
        <v>45692.525000000001</v>
      </c>
    </row>
    <row r="1245" spans="1:43" x14ac:dyDescent="0.35">
      <c r="A1245" t="s">
        <v>7899</v>
      </c>
      <c r="B1245" t="s">
        <v>7900</v>
      </c>
      <c r="C1245" t="s">
        <v>6884</v>
      </c>
      <c r="D1245" t="s">
        <v>7901</v>
      </c>
      <c r="F1245" t="s">
        <v>202</v>
      </c>
      <c r="H1245" t="s">
        <v>7902</v>
      </c>
      <c r="J1245" t="s">
        <v>204</v>
      </c>
      <c r="P1245" t="s">
        <v>49</v>
      </c>
      <c r="U1245" s="1">
        <v>45608</v>
      </c>
      <c r="V1245" s="1">
        <v>45608</v>
      </c>
      <c r="W1245" s="1">
        <v>45608.535416666666</v>
      </c>
      <c r="X1245" s="1">
        <v>45608.535416666666</v>
      </c>
      <c r="AC1245" t="s">
        <v>50</v>
      </c>
      <c r="AD1245">
        <v>1000000000</v>
      </c>
      <c r="AE1245" s="1">
        <v>37295</v>
      </c>
      <c r="AG1245" t="s">
        <v>7903</v>
      </c>
      <c r="AH1245" t="s">
        <v>53</v>
      </c>
      <c r="AJ1245" t="s">
        <v>50</v>
      </c>
      <c r="AO1245" t="s">
        <v>55</v>
      </c>
      <c r="AP1245" s="1">
        <v>45608.504861111112</v>
      </c>
    </row>
    <row r="1246" spans="1:43" x14ac:dyDescent="0.35">
      <c r="A1246" t="s">
        <v>7904</v>
      </c>
      <c r="B1246" t="s">
        <v>7905</v>
      </c>
      <c r="C1246" t="s">
        <v>2311</v>
      </c>
      <c r="F1246" t="s">
        <v>7906</v>
      </c>
      <c r="H1246" t="s">
        <v>7907</v>
      </c>
      <c r="J1246" t="s">
        <v>7908</v>
      </c>
      <c r="P1246" t="s">
        <v>49</v>
      </c>
      <c r="U1246" s="1">
        <v>45609</v>
      </c>
      <c r="V1246" s="1">
        <v>45609</v>
      </c>
      <c r="W1246" s="1">
        <v>45609.504861111112</v>
      </c>
      <c r="X1246" s="1">
        <v>45609.504861111112</v>
      </c>
      <c r="AC1246" t="s">
        <v>50</v>
      </c>
      <c r="AD1246">
        <v>2969479051</v>
      </c>
      <c r="AE1246" s="1">
        <v>37371</v>
      </c>
      <c r="AF1246" t="s">
        <v>7909</v>
      </c>
      <c r="AG1246" t="s">
        <v>7910</v>
      </c>
      <c r="AH1246" t="s">
        <v>53</v>
      </c>
      <c r="AJ1246" t="s">
        <v>50</v>
      </c>
      <c r="AO1246" t="s">
        <v>55</v>
      </c>
      <c r="AP1246" s="1">
        <v>45713.573611111111</v>
      </c>
    </row>
    <row r="1247" spans="1:43" x14ac:dyDescent="0.35">
      <c r="A1247" t="s">
        <v>7911</v>
      </c>
      <c r="B1247" t="s">
        <v>1918</v>
      </c>
      <c r="C1247" t="s">
        <v>1747</v>
      </c>
      <c r="F1247">
        <v>16023667094</v>
      </c>
      <c r="H1247" t="s">
        <v>7911</v>
      </c>
      <c r="J1247" t="s">
        <v>1113</v>
      </c>
      <c r="K1247" t="s">
        <v>7912</v>
      </c>
      <c r="M1247" t="s">
        <v>509</v>
      </c>
      <c r="N1247" t="s">
        <v>232</v>
      </c>
      <c r="O1247">
        <v>85004</v>
      </c>
      <c r="P1247" t="s">
        <v>49</v>
      </c>
      <c r="U1247" s="1">
        <v>45609</v>
      </c>
      <c r="V1247" s="1">
        <v>45609</v>
      </c>
      <c r="W1247" s="1">
        <v>45609</v>
      </c>
      <c r="X1247" s="1">
        <v>45609</v>
      </c>
      <c r="AC1247" t="s">
        <v>50</v>
      </c>
      <c r="AD1247">
        <v>2969480780</v>
      </c>
      <c r="AE1247" s="1">
        <v>37467</v>
      </c>
      <c r="AF1247" t="s">
        <v>7913</v>
      </c>
      <c r="AG1247" t="s">
        <v>7914</v>
      </c>
      <c r="AH1247" t="s">
        <v>53</v>
      </c>
      <c r="AJ1247" t="s">
        <v>50</v>
      </c>
      <c r="AO1247" t="s">
        <v>412</v>
      </c>
    </row>
    <row r="1248" spans="1:43" x14ac:dyDescent="0.35">
      <c r="A1248" t="s">
        <v>7915</v>
      </c>
      <c r="B1248" t="s">
        <v>1350</v>
      </c>
      <c r="C1248" t="s">
        <v>7916</v>
      </c>
      <c r="F1248">
        <v>19154901057</v>
      </c>
      <c r="H1248" t="s">
        <v>7915</v>
      </c>
      <c r="J1248" t="s">
        <v>7917</v>
      </c>
      <c r="K1248" t="s">
        <v>7918</v>
      </c>
      <c r="M1248" t="s">
        <v>1059</v>
      </c>
      <c r="N1248" t="s">
        <v>137</v>
      </c>
      <c r="O1248">
        <v>79930</v>
      </c>
      <c r="P1248" t="s">
        <v>49</v>
      </c>
      <c r="U1248" s="1">
        <v>45609</v>
      </c>
      <c r="V1248" s="1">
        <v>45609</v>
      </c>
      <c r="W1248" s="1">
        <v>45609.442361111112</v>
      </c>
      <c r="X1248" s="1">
        <v>45609.442361111112</v>
      </c>
      <c r="AC1248" t="s">
        <v>50</v>
      </c>
      <c r="AD1248">
        <v>2973323710</v>
      </c>
      <c r="AE1248" s="1">
        <v>45022.589583333334</v>
      </c>
      <c r="AF1248" t="s">
        <v>7919</v>
      </c>
      <c r="AG1248" t="s">
        <v>7920</v>
      </c>
      <c r="AH1248" t="s">
        <v>53</v>
      </c>
      <c r="AJ1248" t="s">
        <v>50</v>
      </c>
      <c r="AO1248" t="s">
        <v>55</v>
      </c>
      <c r="AP1248" s="1">
        <v>45702.643750000003</v>
      </c>
      <c r="AQ1248" s="1">
        <v>45702.648611111108</v>
      </c>
    </row>
    <row r="1249" spans="1:43" x14ac:dyDescent="0.35">
      <c r="A1249" t="s">
        <v>7921</v>
      </c>
      <c r="B1249" t="s">
        <v>7922</v>
      </c>
      <c r="C1249" t="s">
        <v>932</v>
      </c>
      <c r="F1249">
        <v>14802010234</v>
      </c>
      <c r="H1249" t="s">
        <v>7921</v>
      </c>
      <c r="K1249" t="s">
        <v>7923</v>
      </c>
      <c r="M1249" t="s">
        <v>7924</v>
      </c>
      <c r="N1249" t="s">
        <v>232</v>
      </c>
      <c r="O1249">
        <v>85338</v>
      </c>
      <c r="P1249" t="s">
        <v>49</v>
      </c>
      <c r="U1249" s="1">
        <v>45609</v>
      </c>
      <c r="V1249" s="1">
        <v>45609</v>
      </c>
      <c r="W1249" s="1">
        <v>45609.513888888891</v>
      </c>
      <c r="X1249" s="1">
        <v>45609.513888888891</v>
      </c>
      <c r="AC1249" t="s">
        <v>50</v>
      </c>
      <c r="AD1249">
        <v>1000000001</v>
      </c>
      <c r="AE1249" s="1">
        <v>39973.351388888892</v>
      </c>
      <c r="AF1249" t="s">
        <v>51</v>
      </c>
      <c r="AG1249" t="s">
        <v>7925</v>
      </c>
      <c r="AH1249" t="s">
        <v>53</v>
      </c>
      <c r="AJ1249" t="s">
        <v>50</v>
      </c>
      <c r="AO1249" t="s">
        <v>55</v>
      </c>
      <c r="AP1249" s="1">
        <v>45716.28125</v>
      </c>
    </row>
    <row r="1250" spans="1:43" x14ac:dyDescent="0.35">
      <c r="A1250" t="s">
        <v>7926</v>
      </c>
      <c r="B1250" t="s">
        <v>4384</v>
      </c>
      <c r="C1250" t="s">
        <v>7927</v>
      </c>
      <c r="F1250">
        <v>19704752578</v>
      </c>
      <c r="H1250" t="s">
        <v>7928</v>
      </c>
      <c r="K1250" t="s">
        <v>7929</v>
      </c>
      <c r="M1250" t="s">
        <v>665</v>
      </c>
      <c r="N1250" t="s">
        <v>94</v>
      </c>
      <c r="O1250">
        <v>80205</v>
      </c>
      <c r="P1250" t="s">
        <v>49</v>
      </c>
      <c r="U1250" s="1">
        <v>45609</v>
      </c>
      <c r="V1250" s="1">
        <v>45609</v>
      </c>
      <c r="W1250" s="1">
        <v>45609.469444444447</v>
      </c>
      <c r="X1250" s="1">
        <v>45609.469444444447</v>
      </c>
      <c r="AC1250" t="s">
        <v>50</v>
      </c>
      <c r="AD1250">
        <v>1000000001</v>
      </c>
      <c r="AE1250" s="1">
        <v>39973.351388888892</v>
      </c>
      <c r="AF1250" t="s">
        <v>51</v>
      </c>
      <c r="AG1250" t="s">
        <v>7930</v>
      </c>
      <c r="AH1250" t="s">
        <v>53</v>
      </c>
      <c r="AJ1250" t="s">
        <v>50</v>
      </c>
      <c r="AK1250" t="s">
        <v>54</v>
      </c>
      <c r="AO1250" t="s">
        <v>55</v>
      </c>
      <c r="AP1250" s="1">
        <v>45609.461111111108</v>
      </c>
    </row>
    <row r="1251" spans="1:43" x14ac:dyDescent="0.35">
      <c r="A1251" t="s">
        <v>7931</v>
      </c>
      <c r="B1251" t="s">
        <v>7932</v>
      </c>
      <c r="C1251" t="s">
        <v>1366</v>
      </c>
      <c r="F1251" t="s">
        <v>7933</v>
      </c>
      <c r="H1251" t="s">
        <v>7931</v>
      </c>
      <c r="J1251" t="s">
        <v>7934</v>
      </c>
      <c r="K1251" t="s">
        <v>7935</v>
      </c>
      <c r="M1251" t="s">
        <v>6719</v>
      </c>
      <c r="N1251" t="s">
        <v>517</v>
      </c>
      <c r="O1251">
        <v>80601</v>
      </c>
      <c r="P1251" t="s">
        <v>49</v>
      </c>
      <c r="U1251" s="1">
        <v>45609</v>
      </c>
      <c r="V1251" s="1">
        <v>45609</v>
      </c>
      <c r="W1251" s="1">
        <v>45609.421527777777</v>
      </c>
      <c r="X1251" s="1">
        <v>45609.421527777777</v>
      </c>
      <c r="AC1251" t="s">
        <v>50</v>
      </c>
      <c r="AD1251">
        <v>2969738668</v>
      </c>
      <c r="AE1251" s="1">
        <v>42870.720138888886</v>
      </c>
      <c r="AF1251" t="s">
        <v>7936</v>
      </c>
      <c r="AG1251" t="s">
        <v>7937</v>
      </c>
      <c r="AH1251" t="s">
        <v>53</v>
      </c>
      <c r="AJ1251" t="s">
        <v>50</v>
      </c>
      <c r="AK1251" t="s">
        <v>54</v>
      </c>
      <c r="AO1251" t="s">
        <v>55</v>
      </c>
      <c r="AP1251" s="1">
        <v>45610.424305555556</v>
      </c>
      <c r="AQ1251" s="1">
        <v>45609.636805555558</v>
      </c>
    </row>
    <row r="1252" spans="1:43" x14ac:dyDescent="0.35">
      <c r="A1252" t="s">
        <v>7938</v>
      </c>
      <c r="B1252" t="s">
        <v>7939</v>
      </c>
      <c r="C1252" t="s">
        <v>4248</v>
      </c>
      <c r="F1252">
        <v>15055922320</v>
      </c>
      <c r="H1252" t="s">
        <v>7938</v>
      </c>
      <c r="J1252" t="s">
        <v>7940</v>
      </c>
      <c r="K1252" t="s">
        <v>7941</v>
      </c>
      <c r="M1252" t="s">
        <v>961</v>
      </c>
      <c r="N1252" t="s">
        <v>223</v>
      </c>
      <c r="O1252">
        <v>88220</v>
      </c>
      <c r="P1252" t="s">
        <v>49</v>
      </c>
      <c r="U1252" s="1">
        <v>45609</v>
      </c>
      <c r="V1252" s="1">
        <v>45609</v>
      </c>
      <c r="W1252" s="1">
        <v>45609.466666666667</v>
      </c>
      <c r="X1252" s="1">
        <v>45609.466666666667</v>
      </c>
      <c r="AC1252" t="s">
        <v>50</v>
      </c>
      <c r="AD1252">
        <v>2969708031</v>
      </c>
      <c r="AE1252" s="1">
        <v>42606.634027777778</v>
      </c>
      <c r="AF1252" t="s">
        <v>7942</v>
      </c>
      <c r="AG1252" t="s">
        <v>7943</v>
      </c>
      <c r="AH1252" t="s">
        <v>53</v>
      </c>
      <c r="AJ1252" t="s">
        <v>50</v>
      </c>
      <c r="AK1252" t="s">
        <v>54</v>
      </c>
      <c r="AO1252" t="s">
        <v>55</v>
      </c>
      <c r="AP1252" s="1">
        <v>45609.466666666667</v>
      </c>
    </row>
    <row r="1253" spans="1:43" x14ac:dyDescent="0.35">
      <c r="A1253">
        <v>389223</v>
      </c>
      <c r="B1253" t="s">
        <v>7944</v>
      </c>
      <c r="C1253" t="s">
        <v>308</v>
      </c>
      <c r="F1253" t="s">
        <v>460</v>
      </c>
      <c r="H1253" t="s">
        <v>7945</v>
      </c>
      <c r="J1253" t="s">
        <v>462</v>
      </c>
      <c r="M1253" t="s">
        <v>7946</v>
      </c>
      <c r="N1253" t="s">
        <v>94</v>
      </c>
      <c r="O1253">
        <v>80102</v>
      </c>
      <c r="P1253" t="s">
        <v>49</v>
      </c>
      <c r="U1253" s="1">
        <v>45609</v>
      </c>
      <c r="V1253" s="1">
        <v>45609</v>
      </c>
      <c r="W1253" s="1">
        <v>45656.592361111114</v>
      </c>
      <c r="X1253" s="1">
        <v>45656.592361111114</v>
      </c>
      <c r="AC1253" t="s">
        <v>50</v>
      </c>
      <c r="AD1253">
        <v>2969543968</v>
      </c>
      <c r="AE1253" s="1">
        <v>40032.470138888886</v>
      </c>
      <c r="AF1253" t="s">
        <v>464</v>
      </c>
      <c r="AG1253" t="s">
        <v>7947</v>
      </c>
      <c r="AH1253" t="s">
        <v>53</v>
      </c>
      <c r="AJ1253" t="s">
        <v>50</v>
      </c>
      <c r="AO1253" t="s">
        <v>412</v>
      </c>
    </row>
    <row r="1254" spans="1:43" x14ac:dyDescent="0.35">
      <c r="A1254" t="s">
        <v>7948</v>
      </c>
      <c r="B1254" t="s">
        <v>7949</v>
      </c>
      <c r="C1254" t="s">
        <v>3705</v>
      </c>
      <c r="F1254">
        <v>13038847385</v>
      </c>
      <c r="H1254" t="s">
        <v>7948</v>
      </c>
      <c r="J1254" t="s">
        <v>7950</v>
      </c>
      <c r="K1254" t="s">
        <v>1066</v>
      </c>
      <c r="M1254" t="s">
        <v>1067</v>
      </c>
      <c r="N1254" t="s">
        <v>94</v>
      </c>
      <c r="O1254">
        <v>80011</v>
      </c>
      <c r="P1254" t="s">
        <v>49</v>
      </c>
      <c r="U1254" s="1">
        <v>45609</v>
      </c>
      <c r="V1254" s="1">
        <v>45609</v>
      </c>
      <c r="W1254" s="1">
        <v>45656.59652777778</v>
      </c>
      <c r="X1254" s="1">
        <v>45656.59652777778</v>
      </c>
      <c r="AC1254" t="s">
        <v>50</v>
      </c>
      <c r="AD1254">
        <v>2969485219</v>
      </c>
      <c r="AE1254" s="1">
        <v>37784</v>
      </c>
      <c r="AF1254" t="s">
        <v>7951</v>
      </c>
      <c r="AG1254" t="s">
        <v>7952</v>
      </c>
      <c r="AH1254" t="s">
        <v>53</v>
      </c>
      <c r="AJ1254" t="s">
        <v>50</v>
      </c>
      <c r="AO1254" t="s">
        <v>412</v>
      </c>
    </row>
    <row r="1255" spans="1:43" x14ac:dyDescent="0.35">
      <c r="A1255" t="s">
        <v>7953</v>
      </c>
      <c r="B1255" t="s">
        <v>7954</v>
      </c>
      <c r="C1255" t="s">
        <v>7955</v>
      </c>
      <c r="F1255">
        <v>17202524111</v>
      </c>
      <c r="H1255" t="s">
        <v>7953</v>
      </c>
      <c r="N1255" t="s">
        <v>94</v>
      </c>
      <c r="P1255" t="s">
        <v>49</v>
      </c>
      <c r="U1255" s="1">
        <v>45609</v>
      </c>
      <c r="V1255" s="1">
        <v>45609</v>
      </c>
      <c r="W1255" s="1">
        <v>45609.43472222222</v>
      </c>
      <c r="X1255" s="1">
        <v>45609.43472222222</v>
      </c>
      <c r="AC1255" t="s">
        <v>50</v>
      </c>
      <c r="AD1255">
        <v>1000000001</v>
      </c>
      <c r="AE1255" s="1">
        <v>39973.351388888892</v>
      </c>
      <c r="AF1255" t="s">
        <v>51</v>
      </c>
      <c r="AG1255" t="s">
        <v>7956</v>
      </c>
      <c r="AH1255" t="s">
        <v>53</v>
      </c>
      <c r="AJ1255" t="s">
        <v>50</v>
      </c>
      <c r="AK1255" t="s">
        <v>54</v>
      </c>
      <c r="AO1255" t="s">
        <v>67</v>
      </c>
    </row>
    <row r="1256" spans="1:43" x14ac:dyDescent="0.35">
      <c r="A1256" t="s">
        <v>7957</v>
      </c>
      <c r="B1256" t="s">
        <v>7958</v>
      </c>
      <c r="C1256" t="s">
        <v>7959</v>
      </c>
      <c r="F1256">
        <v>14433540590</v>
      </c>
      <c r="H1256" t="s">
        <v>7960</v>
      </c>
      <c r="J1256" t="s">
        <v>7961</v>
      </c>
      <c r="K1256" t="s">
        <v>7962</v>
      </c>
      <c r="M1256" t="s">
        <v>736</v>
      </c>
      <c r="N1256" t="s">
        <v>94</v>
      </c>
      <c r="O1256">
        <v>80108</v>
      </c>
      <c r="P1256" t="s">
        <v>49</v>
      </c>
      <c r="U1256" s="1">
        <v>45609</v>
      </c>
      <c r="V1256" s="1">
        <v>45609</v>
      </c>
      <c r="W1256" s="1">
        <v>45609.448611111111</v>
      </c>
      <c r="X1256" s="1">
        <v>45609.448611111111</v>
      </c>
      <c r="AC1256" t="s">
        <v>50</v>
      </c>
      <c r="AD1256">
        <v>1000000001</v>
      </c>
      <c r="AE1256" s="1">
        <v>39973.351388888892</v>
      </c>
      <c r="AF1256" t="s">
        <v>51</v>
      </c>
      <c r="AG1256" t="s">
        <v>7963</v>
      </c>
      <c r="AH1256" t="s">
        <v>53</v>
      </c>
      <c r="AJ1256" t="s">
        <v>50</v>
      </c>
      <c r="AK1256" t="s">
        <v>54</v>
      </c>
      <c r="AO1256" t="s">
        <v>55</v>
      </c>
      <c r="AP1256" s="1">
        <v>45730.490277777775</v>
      </c>
      <c r="AQ1256" s="1">
        <v>45730.493055555555</v>
      </c>
    </row>
    <row r="1257" spans="1:43" x14ac:dyDescent="0.35">
      <c r="A1257" t="s">
        <v>7964</v>
      </c>
      <c r="B1257" t="s">
        <v>114</v>
      </c>
      <c r="C1257" t="s">
        <v>5591</v>
      </c>
      <c r="F1257">
        <v>19706097191</v>
      </c>
      <c r="H1257" t="s">
        <v>7964</v>
      </c>
      <c r="I1257" t="s">
        <v>7965</v>
      </c>
      <c r="J1257" t="s">
        <v>7232</v>
      </c>
      <c r="K1257" t="s">
        <v>7966</v>
      </c>
      <c r="M1257" t="s">
        <v>2132</v>
      </c>
      <c r="N1257" t="s">
        <v>94</v>
      </c>
      <c r="O1257">
        <v>81505</v>
      </c>
      <c r="P1257" t="s">
        <v>49</v>
      </c>
      <c r="U1257" s="1">
        <v>45609</v>
      </c>
      <c r="V1257" s="1">
        <v>45609</v>
      </c>
      <c r="W1257" s="1">
        <v>45609.54583333333</v>
      </c>
      <c r="X1257" s="1">
        <v>45740.484722222223</v>
      </c>
      <c r="Y1257" s="1">
        <v>45706.611111111109</v>
      </c>
      <c r="Z1257">
        <v>1876.17</v>
      </c>
      <c r="AA1257" t="s">
        <v>7074</v>
      </c>
      <c r="AC1257" t="s">
        <v>50</v>
      </c>
      <c r="AD1257">
        <v>2969484892</v>
      </c>
      <c r="AE1257" s="1">
        <v>37756</v>
      </c>
      <c r="AF1257" t="s">
        <v>7967</v>
      </c>
      <c r="AG1257" t="s">
        <v>7968</v>
      </c>
      <c r="AH1257" t="s">
        <v>53</v>
      </c>
      <c r="AJ1257" t="s">
        <v>50</v>
      </c>
      <c r="AK1257" t="s">
        <v>54</v>
      </c>
      <c r="AO1257" t="s">
        <v>67</v>
      </c>
    </row>
    <row r="1258" spans="1:43" x14ac:dyDescent="0.35">
      <c r="A1258">
        <v>387023</v>
      </c>
      <c r="B1258" t="s">
        <v>1261</v>
      </c>
      <c r="C1258" t="s">
        <v>3024</v>
      </c>
      <c r="F1258" t="s">
        <v>7969</v>
      </c>
      <c r="H1258" t="s">
        <v>590</v>
      </c>
      <c r="J1258" t="s">
        <v>462</v>
      </c>
      <c r="M1258" t="s">
        <v>591</v>
      </c>
      <c r="N1258" t="s">
        <v>223</v>
      </c>
      <c r="O1258">
        <v>87144</v>
      </c>
      <c r="P1258" t="s">
        <v>49</v>
      </c>
      <c r="U1258" s="1">
        <v>45609</v>
      </c>
      <c r="V1258" s="1">
        <v>45609</v>
      </c>
      <c r="W1258" s="1">
        <v>45656.591666666667</v>
      </c>
      <c r="X1258" s="1">
        <v>45656.591666666667</v>
      </c>
      <c r="AC1258" t="s">
        <v>50</v>
      </c>
      <c r="AD1258">
        <v>2969543968</v>
      </c>
      <c r="AE1258" s="1">
        <v>40032.470138888886</v>
      </c>
      <c r="AF1258" t="s">
        <v>464</v>
      </c>
      <c r="AG1258" t="s">
        <v>7970</v>
      </c>
      <c r="AH1258" t="s">
        <v>53</v>
      </c>
      <c r="AJ1258" t="s">
        <v>50</v>
      </c>
      <c r="AO1258" t="s">
        <v>412</v>
      </c>
    </row>
    <row r="1259" spans="1:43" x14ac:dyDescent="0.35">
      <c r="A1259" t="s">
        <v>7971</v>
      </c>
      <c r="B1259" t="s">
        <v>7972</v>
      </c>
      <c r="C1259" t="s">
        <v>774</v>
      </c>
      <c r="F1259">
        <v>14035963501</v>
      </c>
      <c r="H1259" t="s">
        <v>7973</v>
      </c>
      <c r="K1259" t="s">
        <v>7974</v>
      </c>
      <c r="M1259" t="s">
        <v>7975</v>
      </c>
      <c r="N1259" t="s">
        <v>7976</v>
      </c>
      <c r="O1259" t="s">
        <v>7977</v>
      </c>
      <c r="P1259" t="s">
        <v>1372</v>
      </c>
      <c r="U1259" s="1">
        <v>45610</v>
      </c>
      <c r="V1259" s="1">
        <v>45610</v>
      </c>
      <c r="W1259" s="1">
        <v>45611.560416666667</v>
      </c>
      <c r="X1259" s="1">
        <v>45611.560416666667</v>
      </c>
      <c r="AC1259" t="s">
        <v>50</v>
      </c>
      <c r="AD1259">
        <v>1000000001</v>
      </c>
      <c r="AE1259" s="1">
        <v>39973.351388888892</v>
      </c>
      <c r="AF1259" t="s">
        <v>51</v>
      </c>
      <c r="AG1259" t="s">
        <v>7978</v>
      </c>
      <c r="AH1259" t="s">
        <v>53</v>
      </c>
      <c r="AJ1259" t="s">
        <v>50</v>
      </c>
      <c r="AO1259" t="s">
        <v>55</v>
      </c>
      <c r="AP1259" s="1">
        <v>45610.939583333333</v>
      </c>
    </row>
    <row r="1260" spans="1:43" x14ac:dyDescent="0.35">
      <c r="A1260" t="s">
        <v>7979</v>
      </c>
      <c r="B1260" t="s">
        <v>3940</v>
      </c>
      <c r="C1260" t="s">
        <v>647</v>
      </c>
      <c r="F1260">
        <v>15758407867</v>
      </c>
      <c r="H1260" t="s">
        <v>7979</v>
      </c>
      <c r="J1260" t="s">
        <v>7980</v>
      </c>
      <c r="K1260" t="s">
        <v>7981</v>
      </c>
      <c r="M1260" t="s">
        <v>7982</v>
      </c>
      <c r="N1260" t="s">
        <v>223</v>
      </c>
      <c r="O1260">
        <v>88210</v>
      </c>
      <c r="P1260" t="s">
        <v>49</v>
      </c>
      <c r="U1260" s="1">
        <v>45610</v>
      </c>
      <c r="V1260" s="1">
        <v>45610</v>
      </c>
      <c r="W1260" s="1">
        <v>45610.720833333333</v>
      </c>
      <c r="X1260" s="1">
        <v>45610.720833333333</v>
      </c>
      <c r="AC1260" t="s">
        <v>50</v>
      </c>
      <c r="AD1260">
        <v>1000000001</v>
      </c>
      <c r="AE1260" s="1">
        <v>39973.351388888892</v>
      </c>
      <c r="AF1260" t="s">
        <v>51</v>
      </c>
      <c r="AG1260" t="s">
        <v>7983</v>
      </c>
      <c r="AH1260" t="s">
        <v>53</v>
      </c>
      <c r="AJ1260" t="s">
        <v>50</v>
      </c>
      <c r="AK1260" t="s">
        <v>54</v>
      </c>
      <c r="AO1260" t="s">
        <v>67</v>
      </c>
    </row>
    <row r="1261" spans="1:43" x14ac:dyDescent="0.35">
      <c r="A1261" t="s">
        <v>7984</v>
      </c>
      <c r="B1261" t="s">
        <v>7985</v>
      </c>
      <c r="C1261" t="s">
        <v>2034</v>
      </c>
      <c r="F1261">
        <v>17193147335</v>
      </c>
      <c r="H1261" t="s">
        <v>7984</v>
      </c>
      <c r="K1261" t="s">
        <v>7986</v>
      </c>
      <c r="M1261" t="s">
        <v>1500</v>
      </c>
      <c r="N1261" t="s">
        <v>94</v>
      </c>
      <c r="O1261">
        <v>81212</v>
      </c>
      <c r="P1261" t="s">
        <v>49</v>
      </c>
      <c r="U1261" s="1">
        <v>45610</v>
      </c>
      <c r="V1261" s="1">
        <v>45610</v>
      </c>
      <c r="W1261" s="1">
        <v>45610.604166666664</v>
      </c>
      <c r="X1261" s="1">
        <v>45610.604166666664</v>
      </c>
      <c r="AC1261" t="s">
        <v>50</v>
      </c>
      <c r="AD1261">
        <v>1000000001</v>
      </c>
      <c r="AE1261" s="1">
        <v>39973.351388888892</v>
      </c>
      <c r="AF1261" t="s">
        <v>51</v>
      </c>
      <c r="AG1261" t="s">
        <v>7987</v>
      </c>
      <c r="AH1261" t="s">
        <v>53</v>
      </c>
      <c r="AJ1261" t="s">
        <v>50</v>
      </c>
      <c r="AO1261" t="s">
        <v>55</v>
      </c>
      <c r="AP1261" s="1">
        <v>45610.560416666667</v>
      </c>
    </row>
    <row r="1262" spans="1:43" x14ac:dyDescent="0.35">
      <c r="A1262" t="s">
        <v>7988</v>
      </c>
      <c r="B1262" t="s">
        <v>1827</v>
      </c>
      <c r="C1262" t="s">
        <v>5600</v>
      </c>
      <c r="F1262">
        <v>13039121811</v>
      </c>
      <c r="H1262" t="s">
        <v>7989</v>
      </c>
      <c r="K1262" t="s">
        <v>7990</v>
      </c>
      <c r="M1262" t="s">
        <v>102</v>
      </c>
      <c r="N1262" t="s">
        <v>94</v>
      </c>
      <c r="O1262">
        <v>80112</v>
      </c>
      <c r="P1262" t="s">
        <v>49</v>
      </c>
      <c r="U1262" s="1">
        <v>45610</v>
      </c>
      <c r="V1262" s="1">
        <v>45610</v>
      </c>
      <c r="W1262" s="1">
        <v>45610.167361111111</v>
      </c>
      <c r="X1262" s="1">
        <v>45610.167361111111</v>
      </c>
      <c r="AC1262" t="s">
        <v>50</v>
      </c>
      <c r="AD1262">
        <v>1000000001</v>
      </c>
      <c r="AE1262" s="1">
        <v>39973.351388888892</v>
      </c>
      <c r="AF1262" t="s">
        <v>51</v>
      </c>
      <c r="AG1262" t="s">
        <v>7991</v>
      </c>
      <c r="AH1262" t="s">
        <v>53</v>
      </c>
      <c r="AJ1262" t="s">
        <v>50</v>
      </c>
      <c r="AK1262" t="s">
        <v>54</v>
      </c>
      <c r="AO1262" t="s">
        <v>55</v>
      </c>
      <c r="AP1262" s="1">
        <v>45616.104166666664</v>
      </c>
    </row>
    <row r="1263" spans="1:43" x14ac:dyDescent="0.35">
      <c r="A1263" t="s">
        <v>7992</v>
      </c>
      <c r="B1263" t="s">
        <v>7993</v>
      </c>
      <c r="C1263" t="s">
        <v>1283</v>
      </c>
      <c r="F1263" t="s">
        <v>202</v>
      </c>
      <c r="H1263" t="s">
        <v>7994</v>
      </c>
      <c r="J1263" t="s">
        <v>204</v>
      </c>
      <c r="P1263" t="s">
        <v>49</v>
      </c>
      <c r="U1263" s="1">
        <v>45610</v>
      </c>
      <c r="V1263" s="1">
        <v>45610</v>
      </c>
      <c r="W1263" s="1">
        <v>45610.602777777778</v>
      </c>
      <c r="X1263" s="1">
        <v>45610.602777777778</v>
      </c>
      <c r="AC1263" t="s">
        <v>50</v>
      </c>
      <c r="AD1263">
        <v>1000000000</v>
      </c>
      <c r="AE1263" s="1">
        <v>37295</v>
      </c>
      <c r="AG1263" t="s">
        <v>7995</v>
      </c>
      <c r="AH1263" t="s">
        <v>53</v>
      </c>
      <c r="AJ1263" t="s">
        <v>50</v>
      </c>
      <c r="AO1263" t="s">
        <v>55</v>
      </c>
      <c r="AP1263" s="1">
        <v>45610.490277777775</v>
      </c>
    </row>
    <row r="1264" spans="1:43" x14ac:dyDescent="0.35">
      <c r="A1264" t="s">
        <v>7996</v>
      </c>
      <c r="B1264" t="s">
        <v>7997</v>
      </c>
      <c r="C1264" t="s">
        <v>1051</v>
      </c>
      <c r="F1264">
        <v>15757036255</v>
      </c>
      <c r="H1264" t="s">
        <v>7998</v>
      </c>
      <c r="J1264" t="s">
        <v>7999</v>
      </c>
      <c r="K1264" t="s">
        <v>8000</v>
      </c>
      <c r="M1264" t="s">
        <v>7982</v>
      </c>
      <c r="N1264" t="s">
        <v>223</v>
      </c>
      <c r="O1264">
        <v>88210</v>
      </c>
      <c r="P1264" t="s">
        <v>49</v>
      </c>
      <c r="U1264" s="1">
        <v>45610</v>
      </c>
      <c r="V1264" s="1">
        <v>45610</v>
      </c>
      <c r="W1264" s="1">
        <v>45610.37777777778</v>
      </c>
      <c r="X1264" s="1">
        <v>45610.37777777778</v>
      </c>
      <c r="AC1264" t="s">
        <v>50</v>
      </c>
      <c r="AD1264">
        <v>2969928661</v>
      </c>
      <c r="AE1264" s="1">
        <v>43788.532638888886</v>
      </c>
      <c r="AF1264" t="s">
        <v>8001</v>
      </c>
      <c r="AG1264" t="s">
        <v>8002</v>
      </c>
      <c r="AH1264" t="s">
        <v>53</v>
      </c>
      <c r="AJ1264" t="s">
        <v>50</v>
      </c>
      <c r="AO1264" t="s">
        <v>412</v>
      </c>
    </row>
    <row r="1265" spans="1:43" x14ac:dyDescent="0.35">
      <c r="A1265" t="s">
        <v>8003</v>
      </c>
      <c r="B1265" t="s">
        <v>3698</v>
      </c>
      <c r="C1265" t="s">
        <v>142</v>
      </c>
      <c r="F1265">
        <v>17199891313</v>
      </c>
      <c r="H1265" t="s">
        <v>8003</v>
      </c>
      <c r="J1265" t="s">
        <v>8004</v>
      </c>
      <c r="K1265" t="s">
        <v>8005</v>
      </c>
      <c r="M1265" t="s">
        <v>8006</v>
      </c>
      <c r="N1265" t="s">
        <v>94</v>
      </c>
      <c r="O1265">
        <v>81055</v>
      </c>
      <c r="P1265" t="s">
        <v>49</v>
      </c>
      <c r="U1265" s="1">
        <v>45610</v>
      </c>
      <c r="V1265" s="1">
        <v>45610</v>
      </c>
      <c r="W1265" s="1">
        <v>45610.429861111108</v>
      </c>
      <c r="X1265" s="1">
        <v>45610.429861111108</v>
      </c>
      <c r="AC1265" t="s">
        <v>50</v>
      </c>
      <c r="AD1265">
        <v>2974092329</v>
      </c>
      <c r="AE1265" s="1">
        <v>45350.044444444444</v>
      </c>
      <c r="AF1265" t="s">
        <v>8007</v>
      </c>
      <c r="AG1265" t="s">
        <v>8008</v>
      </c>
      <c r="AH1265" t="s">
        <v>53</v>
      </c>
      <c r="AJ1265" t="s">
        <v>50</v>
      </c>
      <c r="AK1265" t="s">
        <v>54</v>
      </c>
      <c r="AO1265" t="s">
        <v>55</v>
      </c>
      <c r="AP1265" s="1">
        <v>45610.475694444445</v>
      </c>
      <c r="AQ1265" s="1">
        <v>45610.464583333334</v>
      </c>
    </row>
    <row r="1266" spans="1:43" x14ac:dyDescent="0.35">
      <c r="A1266" t="s">
        <v>8009</v>
      </c>
      <c r="B1266" t="s">
        <v>1489</v>
      </c>
      <c r="C1266" t="s">
        <v>8010</v>
      </c>
      <c r="F1266">
        <v>15759645355</v>
      </c>
      <c r="H1266" t="s">
        <v>8009</v>
      </c>
      <c r="J1266" t="s">
        <v>8011</v>
      </c>
      <c r="K1266" t="s">
        <v>8012</v>
      </c>
      <c r="M1266" t="s">
        <v>1642</v>
      </c>
      <c r="N1266" t="s">
        <v>223</v>
      </c>
      <c r="O1266">
        <v>88241</v>
      </c>
      <c r="P1266" t="s">
        <v>49</v>
      </c>
      <c r="U1266" s="1">
        <v>45610</v>
      </c>
      <c r="V1266" s="1">
        <v>45610</v>
      </c>
      <c r="W1266" s="1">
        <v>45610.707638888889</v>
      </c>
      <c r="X1266" s="1">
        <v>45610.707638888889</v>
      </c>
      <c r="AC1266" t="s">
        <v>50</v>
      </c>
      <c r="AD1266">
        <v>2972067272</v>
      </c>
      <c r="AE1266" s="1">
        <v>44664.690972222219</v>
      </c>
      <c r="AF1266" t="s">
        <v>8013</v>
      </c>
      <c r="AG1266" t="s">
        <v>8014</v>
      </c>
      <c r="AH1266" t="s">
        <v>53</v>
      </c>
      <c r="AJ1266" t="s">
        <v>50</v>
      </c>
      <c r="AK1266" t="s">
        <v>54</v>
      </c>
      <c r="AO1266" t="s">
        <v>55</v>
      </c>
      <c r="AP1266" s="1">
        <v>45615.352083333331</v>
      </c>
      <c r="AQ1266" s="1">
        <v>45615.354166666664</v>
      </c>
    </row>
    <row r="1267" spans="1:43" x14ac:dyDescent="0.35">
      <c r="A1267" t="s">
        <v>8015</v>
      </c>
      <c r="B1267" t="s">
        <v>8016</v>
      </c>
      <c r="C1267" t="s">
        <v>8017</v>
      </c>
      <c r="F1267">
        <v>14354144607</v>
      </c>
      <c r="H1267" t="s">
        <v>8015</v>
      </c>
      <c r="J1267" t="s">
        <v>8018</v>
      </c>
      <c r="K1267" t="s">
        <v>8019</v>
      </c>
      <c r="M1267" t="s">
        <v>304</v>
      </c>
      <c r="N1267" t="s">
        <v>213</v>
      </c>
      <c r="O1267">
        <v>80904</v>
      </c>
      <c r="P1267" t="s">
        <v>49</v>
      </c>
      <c r="U1267" s="1">
        <v>45610</v>
      </c>
      <c r="V1267" s="1">
        <v>45610</v>
      </c>
      <c r="AC1267" t="s">
        <v>50</v>
      </c>
      <c r="AD1267">
        <v>2969787961</v>
      </c>
      <c r="AE1267" s="1">
        <v>43192.584027777775</v>
      </c>
      <c r="AG1267" t="s">
        <v>8020</v>
      </c>
      <c r="AH1267" t="s">
        <v>53</v>
      </c>
      <c r="AJ1267" t="s">
        <v>50</v>
      </c>
      <c r="AO1267" t="s">
        <v>412</v>
      </c>
    </row>
    <row r="1268" spans="1:43" x14ac:dyDescent="0.35">
      <c r="A1268" t="s">
        <v>8021</v>
      </c>
      <c r="B1268" t="s">
        <v>8016</v>
      </c>
      <c r="C1268" t="s">
        <v>8022</v>
      </c>
      <c r="F1268">
        <v>17133801033</v>
      </c>
      <c r="H1268" t="s">
        <v>8021</v>
      </c>
      <c r="J1268" t="s">
        <v>8018</v>
      </c>
      <c r="K1268" t="s">
        <v>8019</v>
      </c>
      <c r="M1268" t="s">
        <v>304</v>
      </c>
      <c r="N1268" t="s">
        <v>213</v>
      </c>
      <c r="O1268">
        <v>80904</v>
      </c>
      <c r="P1268" t="s">
        <v>49</v>
      </c>
      <c r="U1268" s="1">
        <v>45610</v>
      </c>
      <c r="V1268" s="1">
        <v>45610</v>
      </c>
      <c r="W1268" s="1">
        <v>45656.616666666669</v>
      </c>
      <c r="X1268" s="1">
        <v>45656.616666666669</v>
      </c>
      <c r="AC1268" t="s">
        <v>50</v>
      </c>
      <c r="AD1268">
        <v>2969787961</v>
      </c>
      <c r="AE1268" s="1">
        <v>43192.584027777775</v>
      </c>
      <c r="AF1268" t="s">
        <v>8023</v>
      </c>
      <c r="AG1268" t="s">
        <v>8024</v>
      </c>
      <c r="AH1268" t="s">
        <v>53</v>
      </c>
      <c r="AJ1268" t="s">
        <v>50</v>
      </c>
      <c r="AO1268" t="s">
        <v>412</v>
      </c>
    </row>
    <row r="1269" spans="1:43" x14ac:dyDescent="0.35">
      <c r="A1269" t="s">
        <v>8025</v>
      </c>
      <c r="B1269" t="s">
        <v>8026</v>
      </c>
      <c r="C1269" t="s">
        <v>8027</v>
      </c>
      <c r="F1269">
        <v>17192210501</v>
      </c>
      <c r="H1269" t="s">
        <v>8025</v>
      </c>
      <c r="J1269" t="s">
        <v>8028</v>
      </c>
      <c r="K1269" t="s">
        <v>8029</v>
      </c>
      <c r="M1269" t="s">
        <v>3880</v>
      </c>
      <c r="N1269" t="s">
        <v>94</v>
      </c>
      <c r="O1269">
        <v>81201</v>
      </c>
      <c r="P1269" t="s">
        <v>49</v>
      </c>
      <c r="U1269" s="1">
        <v>45610</v>
      </c>
      <c r="V1269" s="1">
        <v>45610</v>
      </c>
      <c r="W1269" s="1">
        <v>45610.560416666667</v>
      </c>
      <c r="X1269" s="1">
        <v>45610.560416666667</v>
      </c>
      <c r="AC1269" t="s">
        <v>50</v>
      </c>
      <c r="AD1269">
        <v>2969552354</v>
      </c>
      <c r="AE1269" s="1">
        <v>40336.527777777781</v>
      </c>
      <c r="AF1269" t="s">
        <v>8030</v>
      </c>
      <c r="AG1269" t="s">
        <v>8031</v>
      </c>
      <c r="AH1269" t="s">
        <v>53</v>
      </c>
      <c r="AJ1269" t="s">
        <v>50</v>
      </c>
      <c r="AO1269" t="s">
        <v>55</v>
      </c>
      <c r="AP1269" s="1">
        <v>45736.343055555553</v>
      </c>
      <c r="AQ1269" s="1">
        <v>45736.34097222222</v>
      </c>
    </row>
    <row r="1270" spans="1:43" x14ac:dyDescent="0.35">
      <c r="A1270" t="s">
        <v>8032</v>
      </c>
      <c r="B1270" t="s">
        <v>8033</v>
      </c>
      <c r="C1270" t="s">
        <v>262</v>
      </c>
      <c r="F1270">
        <v>13036597373</v>
      </c>
      <c r="H1270" t="s">
        <v>8032</v>
      </c>
      <c r="J1270" t="s">
        <v>8034</v>
      </c>
      <c r="K1270" t="s">
        <v>8035</v>
      </c>
      <c r="M1270" t="s">
        <v>2306</v>
      </c>
      <c r="N1270" t="s">
        <v>94</v>
      </c>
      <c r="O1270">
        <v>80601</v>
      </c>
      <c r="P1270" t="s">
        <v>49</v>
      </c>
      <c r="U1270" s="1">
        <v>45610</v>
      </c>
      <c r="V1270" s="1">
        <v>45610</v>
      </c>
      <c r="W1270" s="1">
        <v>45610.474305555559</v>
      </c>
      <c r="X1270" s="1">
        <v>45610.474305555559</v>
      </c>
      <c r="AC1270" t="s">
        <v>50</v>
      </c>
      <c r="AD1270">
        <v>2969534860</v>
      </c>
      <c r="AE1270" s="1">
        <v>39665.527777777781</v>
      </c>
      <c r="AF1270" t="s">
        <v>8036</v>
      </c>
      <c r="AG1270" t="s">
        <v>8037</v>
      </c>
      <c r="AH1270" t="s">
        <v>53</v>
      </c>
      <c r="AJ1270" t="s">
        <v>50</v>
      </c>
      <c r="AK1270" t="s">
        <v>54</v>
      </c>
      <c r="AO1270" t="s">
        <v>55</v>
      </c>
      <c r="AP1270" s="1">
        <v>45665.652083333334</v>
      </c>
    </row>
    <row r="1271" spans="1:43" x14ac:dyDescent="0.35">
      <c r="A1271" t="s">
        <v>8038</v>
      </c>
      <c r="B1271" t="s">
        <v>8039</v>
      </c>
      <c r="C1271" t="s">
        <v>8040</v>
      </c>
      <c r="F1271">
        <v>19545206177</v>
      </c>
      <c r="H1271" t="s">
        <v>8038</v>
      </c>
      <c r="J1271" t="s">
        <v>8041</v>
      </c>
      <c r="K1271" t="s">
        <v>8042</v>
      </c>
      <c r="M1271" t="s">
        <v>2173</v>
      </c>
      <c r="N1271" t="s">
        <v>94</v>
      </c>
      <c r="O1271">
        <v>80020</v>
      </c>
      <c r="P1271" t="s">
        <v>49</v>
      </c>
      <c r="U1271" s="1">
        <v>45610</v>
      </c>
      <c r="V1271" s="1">
        <v>45610</v>
      </c>
      <c r="W1271" s="1">
        <v>45610.463888888888</v>
      </c>
      <c r="X1271" s="1">
        <v>45610.463888888888</v>
      </c>
      <c r="AC1271" t="s">
        <v>50</v>
      </c>
      <c r="AD1271">
        <v>2969917118</v>
      </c>
      <c r="AE1271" s="1">
        <v>43748.580555555556</v>
      </c>
      <c r="AF1271" t="s">
        <v>8043</v>
      </c>
      <c r="AG1271" t="s">
        <v>8044</v>
      </c>
      <c r="AH1271" t="s">
        <v>53</v>
      </c>
      <c r="AJ1271" t="s">
        <v>50</v>
      </c>
      <c r="AK1271" t="s">
        <v>54</v>
      </c>
      <c r="AO1271" t="s">
        <v>55</v>
      </c>
      <c r="AP1271" s="1">
        <v>45670.521527777775</v>
      </c>
      <c r="AQ1271" s="1">
        <v>45670.52847222222</v>
      </c>
    </row>
    <row r="1272" spans="1:43" x14ac:dyDescent="0.35">
      <c r="A1272" t="s">
        <v>8045</v>
      </c>
      <c r="B1272" t="s">
        <v>8046</v>
      </c>
      <c r="C1272" t="s">
        <v>8047</v>
      </c>
      <c r="F1272">
        <v>17204722856</v>
      </c>
      <c r="H1272" t="s">
        <v>8045</v>
      </c>
      <c r="J1272" t="s">
        <v>8048</v>
      </c>
      <c r="K1272" t="s">
        <v>8049</v>
      </c>
      <c r="L1272" t="s">
        <v>8050</v>
      </c>
      <c r="M1272" t="s">
        <v>212</v>
      </c>
      <c r="N1272" t="s">
        <v>94</v>
      </c>
      <c r="O1272">
        <v>80220</v>
      </c>
      <c r="P1272" t="s">
        <v>49</v>
      </c>
      <c r="U1272" s="1">
        <v>45610</v>
      </c>
      <c r="V1272" s="1">
        <v>45610</v>
      </c>
      <c r="W1272" s="1">
        <v>45610.87777777778</v>
      </c>
      <c r="X1272" s="1">
        <v>45610.87777777778</v>
      </c>
      <c r="AC1272" t="s">
        <v>50</v>
      </c>
      <c r="AD1272">
        <v>1000000001</v>
      </c>
      <c r="AE1272" s="1">
        <v>39973.351388888892</v>
      </c>
      <c r="AF1272" t="s">
        <v>51</v>
      </c>
      <c r="AG1272" t="s">
        <v>8051</v>
      </c>
      <c r="AH1272" t="s">
        <v>53</v>
      </c>
      <c r="AJ1272" t="s">
        <v>50</v>
      </c>
      <c r="AK1272" t="s">
        <v>54</v>
      </c>
      <c r="AO1272" t="s">
        <v>55</v>
      </c>
      <c r="AP1272" s="1">
        <v>45610.878472222219</v>
      </c>
    </row>
    <row r="1273" spans="1:43" x14ac:dyDescent="0.35">
      <c r="A1273" t="s">
        <v>8052</v>
      </c>
      <c r="B1273" t="s">
        <v>8053</v>
      </c>
      <c r="C1273" t="s">
        <v>8054</v>
      </c>
      <c r="F1273">
        <v>17198590337</v>
      </c>
      <c r="H1273" t="s">
        <v>8055</v>
      </c>
      <c r="K1273" t="s">
        <v>8056</v>
      </c>
      <c r="M1273" t="s">
        <v>265</v>
      </c>
      <c r="N1273" t="s">
        <v>94</v>
      </c>
      <c r="O1273">
        <v>80631</v>
      </c>
      <c r="P1273" t="s">
        <v>49</v>
      </c>
      <c r="U1273" s="1">
        <v>45610</v>
      </c>
      <c r="V1273" s="1">
        <v>45610</v>
      </c>
      <c r="W1273" s="1">
        <v>45611.55972222222</v>
      </c>
      <c r="X1273" s="1">
        <v>45611.55972222222</v>
      </c>
      <c r="AC1273" t="s">
        <v>50</v>
      </c>
      <c r="AD1273">
        <v>1000000001</v>
      </c>
      <c r="AE1273" s="1">
        <v>39973.351388888892</v>
      </c>
      <c r="AF1273" t="s">
        <v>51</v>
      </c>
      <c r="AG1273" t="s">
        <v>8057</v>
      </c>
      <c r="AH1273" t="s">
        <v>53</v>
      </c>
      <c r="AJ1273" t="s">
        <v>50</v>
      </c>
      <c r="AO1273" t="s">
        <v>55</v>
      </c>
      <c r="AP1273" s="1">
        <v>45610.381249999999</v>
      </c>
    </row>
    <row r="1274" spans="1:43" x14ac:dyDescent="0.35">
      <c r="A1274" t="s">
        <v>8058</v>
      </c>
      <c r="B1274" t="s">
        <v>2619</v>
      </c>
      <c r="C1274" t="s">
        <v>8059</v>
      </c>
      <c r="F1274">
        <v>15055872658</v>
      </c>
      <c r="H1274" t="s">
        <v>8060</v>
      </c>
      <c r="K1274" t="s">
        <v>8061</v>
      </c>
      <c r="M1274" t="s">
        <v>8062</v>
      </c>
      <c r="N1274" t="s">
        <v>223</v>
      </c>
      <c r="O1274">
        <v>87553</v>
      </c>
      <c r="P1274" t="s">
        <v>49</v>
      </c>
      <c r="U1274" s="1">
        <v>45611</v>
      </c>
      <c r="V1274" s="1">
        <v>45611</v>
      </c>
      <c r="W1274" s="1">
        <v>45611.5625</v>
      </c>
      <c r="X1274" s="1">
        <v>45611.5625</v>
      </c>
      <c r="AC1274" t="s">
        <v>50</v>
      </c>
      <c r="AD1274">
        <v>1000000001</v>
      </c>
      <c r="AE1274" s="1">
        <v>39973.351388888892</v>
      </c>
      <c r="AF1274" t="s">
        <v>51</v>
      </c>
      <c r="AG1274" t="s">
        <v>8063</v>
      </c>
      <c r="AH1274" t="s">
        <v>53</v>
      </c>
      <c r="AJ1274" t="s">
        <v>50</v>
      </c>
      <c r="AO1274" t="s">
        <v>55</v>
      </c>
      <c r="AP1274" s="1">
        <v>45614.087500000001</v>
      </c>
    </row>
    <row r="1275" spans="1:43" x14ac:dyDescent="0.35">
      <c r="A1275" t="s">
        <v>8064</v>
      </c>
      <c r="B1275" t="s">
        <v>8065</v>
      </c>
      <c r="C1275" t="s">
        <v>1421</v>
      </c>
      <c r="F1275">
        <v>19705751088</v>
      </c>
      <c r="H1275" t="s">
        <v>8064</v>
      </c>
      <c r="J1275" t="s">
        <v>8066</v>
      </c>
      <c r="K1275" t="s">
        <v>8067</v>
      </c>
      <c r="M1275" t="s">
        <v>8068</v>
      </c>
      <c r="N1275" t="s">
        <v>517</v>
      </c>
      <c r="O1275">
        <v>80446</v>
      </c>
      <c r="P1275" t="s">
        <v>49</v>
      </c>
      <c r="U1275" s="1">
        <v>45611</v>
      </c>
      <c r="V1275" s="1">
        <v>45611</v>
      </c>
      <c r="W1275" s="1">
        <v>45611.560416666667</v>
      </c>
      <c r="X1275" s="1">
        <v>45611.560416666667</v>
      </c>
      <c r="AC1275" t="s">
        <v>50</v>
      </c>
      <c r="AD1275">
        <v>1000000001</v>
      </c>
      <c r="AE1275" s="1">
        <v>39973.351388888892</v>
      </c>
      <c r="AF1275" t="s">
        <v>51</v>
      </c>
      <c r="AG1275" t="s">
        <v>8069</v>
      </c>
      <c r="AH1275" t="s">
        <v>53</v>
      </c>
      <c r="AJ1275" t="s">
        <v>50</v>
      </c>
      <c r="AO1275" t="s">
        <v>55</v>
      </c>
      <c r="AP1275" s="1">
        <v>45634.368055555555</v>
      </c>
    </row>
    <row r="1276" spans="1:43" x14ac:dyDescent="0.35">
      <c r="A1276" t="s">
        <v>8070</v>
      </c>
      <c r="B1276" t="s">
        <v>6029</v>
      </c>
      <c r="C1276" t="s">
        <v>8071</v>
      </c>
      <c r="F1276">
        <v>15059801451</v>
      </c>
      <c r="H1276" t="s">
        <v>8070</v>
      </c>
      <c r="K1276" t="s">
        <v>8072</v>
      </c>
      <c r="M1276" t="s">
        <v>8073</v>
      </c>
      <c r="N1276" t="s">
        <v>223</v>
      </c>
      <c r="O1276">
        <v>87515</v>
      </c>
      <c r="P1276" t="s">
        <v>49</v>
      </c>
      <c r="U1276" s="1">
        <v>45611</v>
      </c>
      <c r="V1276" s="1">
        <v>45611</v>
      </c>
      <c r="W1276" s="1">
        <v>45611.55972222222</v>
      </c>
      <c r="X1276" s="1">
        <v>45611.55972222222</v>
      </c>
      <c r="AC1276" t="s">
        <v>50</v>
      </c>
      <c r="AD1276">
        <v>1000000001</v>
      </c>
      <c r="AE1276" s="1">
        <v>39973.351388888892</v>
      </c>
      <c r="AF1276" t="s">
        <v>51</v>
      </c>
      <c r="AG1276" t="s">
        <v>8074</v>
      </c>
      <c r="AH1276" t="s">
        <v>53</v>
      </c>
      <c r="AJ1276" t="s">
        <v>50</v>
      </c>
      <c r="AO1276" t="s">
        <v>55</v>
      </c>
      <c r="AP1276" s="1">
        <v>45611.212500000001</v>
      </c>
    </row>
    <row r="1277" spans="1:43" x14ac:dyDescent="0.35">
      <c r="A1277" t="s">
        <v>8075</v>
      </c>
      <c r="B1277" t="s">
        <v>8076</v>
      </c>
      <c r="C1277" t="s">
        <v>8077</v>
      </c>
      <c r="F1277">
        <v>17202274704</v>
      </c>
      <c r="H1277" t="s">
        <v>8075</v>
      </c>
      <c r="J1277" t="s">
        <v>8078</v>
      </c>
      <c r="K1277" t="s">
        <v>8079</v>
      </c>
      <c r="M1277" t="s">
        <v>8080</v>
      </c>
      <c r="N1277" t="s">
        <v>94</v>
      </c>
      <c r="O1277">
        <v>80640</v>
      </c>
      <c r="P1277" t="s">
        <v>49</v>
      </c>
      <c r="U1277" s="1">
        <v>45611</v>
      </c>
      <c r="V1277" s="1">
        <v>45611</v>
      </c>
      <c r="W1277" s="1">
        <v>45611.542361111111</v>
      </c>
      <c r="X1277" s="1">
        <v>45611.542361111111</v>
      </c>
      <c r="AC1277" t="s">
        <v>50</v>
      </c>
      <c r="AD1277">
        <v>1000000001</v>
      </c>
      <c r="AE1277" s="1">
        <v>39973.351388888892</v>
      </c>
      <c r="AF1277" t="s">
        <v>51</v>
      </c>
      <c r="AG1277" t="s">
        <v>8081</v>
      </c>
      <c r="AH1277" t="s">
        <v>53</v>
      </c>
      <c r="AJ1277" t="s">
        <v>50</v>
      </c>
      <c r="AK1277" t="s">
        <v>54</v>
      </c>
      <c r="AO1277" t="s">
        <v>67</v>
      </c>
    </row>
    <row r="1278" spans="1:43" x14ac:dyDescent="0.35">
      <c r="A1278" t="s">
        <v>8082</v>
      </c>
      <c r="B1278" t="s">
        <v>8083</v>
      </c>
      <c r="C1278" t="s">
        <v>3140</v>
      </c>
      <c r="F1278">
        <v>15053264548</v>
      </c>
      <c r="H1278" t="s">
        <v>8082</v>
      </c>
      <c r="J1278" t="s">
        <v>8084</v>
      </c>
      <c r="K1278" t="s">
        <v>8085</v>
      </c>
      <c r="M1278" t="s">
        <v>5021</v>
      </c>
      <c r="N1278" t="s">
        <v>223</v>
      </c>
      <c r="O1278">
        <v>87401</v>
      </c>
      <c r="P1278" t="s">
        <v>49</v>
      </c>
      <c r="U1278" s="1">
        <v>45611</v>
      </c>
      <c r="V1278" s="1">
        <v>45611</v>
      </c>
      <c r="W1278" s="1">
        <v>45611.63958333333</v>
      </c>
      <c r="X1278" s="1">
        <v>45611.63958333333</v>
      </c>
      <c r="AC1278" t="s">
        <v>50</v>
      </c>
      <c r="AD1278">
        <v>2972161644</v>
      </c>
      <c r="AE1278" s="1">
        <v>44904.455555555556</v>
      </c>
      <c r="AF1278" t="s">
        <v>8086</v>
      </c>
      <c r="AG1278" t="s">
        <v>8087</v>
      </c>
      <c r="AH1278" t="s">
        <v>53</v>
      </c>
      <c r="AJ1278" t="s">
        <v>50</v>
      </c>
      <c r="AO1278" t="s">
        <v>412</v>
      </c>
      <c r="AP1278" s="1">
        <v>45638.47152777778</v>
      </c>
    </row>
    <row r="1279" spans="1:43" x14ac:dyDescent="0.35">
      <c r="A1279" t="s">
        <v>8088</v>
      </c>
      <c r="B1279" t="s">
        <v>8089</v>
      </c>
      <c r="C1279" t="s">
        <v>115</v>
      </c>
      <c r="F1279">
        <v>12015643454</v>
      </c>
      <c r="H1279" t="s">
        <v>8090</v>
      </c>
      <c r="J1279" t="s">
        <v>8091</v>
      </c>
      <c r="K1279" t="s">
        <v>8092</v>
      </c>
      <c r="M1279" t="s">
        <v>433</v>
      </c>
      <c r="N1279" t="s">
        <v>137</v>
      </c>
      <c r="O1279">
        <v>79907</v>
      </c>
      <c r="P1279" t="s">
        <v>49</v>
      </c>
      <c r="U1279" s="1">
        <v>45611</v>
      </c>
      <c r="V1279" s="1">
        <v>45611</v>
      </c>
      <c r="W1279" s="1">
        <v>45611.612500000003</v>
      </c>
      <c r="X1279" s="1">
        <v>45611.612500000003</v>
      </c>
      <c r="AC1279" t="s">
        <v>50</v>
      </c>
      <c r="AD1279">
        <v>1000000001</v>
      </c>
      <c r="AE1279" s="1">
        <v>39973.351388888892</v>
      </c>
      <c r="AF1279" t="s">
        <v>51</v>
      </c>
      <c r="AG1279" t="s">
        <v>8093</v>
      </c>
      <c r="AH1279" t="s">
        <v>53</v>
      </c>
      <c r="AJ1279" t="s">
        <v>50</v>
      </c>
      <c r="AK1279" t="s">
        <v>54</v>
      </c>
      <c r="AO1279" t="s">
        <v>67</v>
      </c>
      <c r="AP1279" s="1">
        <v>45741.576388888891</v>
      </c>
    </row>
    <row r="1280" spans="1:43" x14ac:dyDescent="0.35">
      <c r="A1280" t="s">
        <v>8094</v>
      </c>
      <c r="B1280" t="s">
        <v>7023</v>
      </c>
      <c r="C1280" t="s">
        <v>8095</v>
      </c>
      <c r="F1280">
        <v>15755451242</v>
      </c>
      <c r="H1280" t="s">
        <v>8096</v>
      </c>
      <c r="J1280" t="s">
        <v>8097</v>
      </c>
      <c r="K1280" t="s">
        <v>8098</v>
      </c>
      <c r="M1280" t="s">
        <v>8099</v>
      </c>
      <c r="N1280" t="s">
        <v>223</v>
      </c>
      <c r="O1280">
        <v>88029</v>
      </c>
      <c r="P1280" t="s">
        <v>49</v>
      </c>
      <c r="U1280" s="1">
        <v>45611</v>
      </c>
      <c r="V1280" s="1">
        <v>45611</v>
      </c>
      <c r="W1280" s="1">
        <v>45611.588888888888</v>
      </c>
      <c r="X1280" s="1">
        <v>45611.588888888888</v>
      </c>
      <c r="AC1280" t="s">
        <v>50</v>
      </c>
      <c r="AD1280">
        <v>2975147947</v>
      </c>
      <c r="AE1280" s="1">
        <v>45611.588194444441</v>
      </c>
      <c r="AF1280" t="s">
        <v>8100</v>
      </c>
      <c r="AG1280" t="s">
        <v>8101</v>
      </c>
      <c r="AH1280" t="s">
        <v>53</v>
      </c>
      <c r="AJ1280" t="s">
        <v>50</v>
      </c>
      <c r="AO1280" t="s">
        <v>55</v>
      </c>
      <c r="AP1280" s="1">
        <v>45611.645138888889</v>
      </c>
      <c r="AQ1280" s="1">
        <v>45611.647222222222</v>
      </c>
    </row>
    <row r="1281" spans="1:43" x14ac:dyDescent="0.35">
      <c r="A1281" t="s">
        <v>8102</v>
      </c>
      <c r="B1281" t="s">
        <v>8103</v>
      </c>
      <c r="C1281" t="s">
        <v>1595</v>
      </c>
      <c r="F1281">
        <v>13034064554</v>
      </c>
      <c r="H1281" t="s">
        <v>8102</v>
      </c>
      <c r="J1281" t="s">
        <v>8104</v>
      </c>
      <c r="K1281" t="s">
        <v>8105</v>
      </c>
      <c r="M1281" t="s">
        <v>2570</v>
      </c>
      <c r="N1281" t="s">
        <v>94</v>
      </c>
      <c r="O1281">
        <v>80134</v>
      </c>
      <c r="P1281" t="s">
        <v>49</v>
      </c>
      <c r="U1281" s="1">
        <v>45611</v>
      </c>
      <c r="V1281" s="1">
        <v>45611</v>
      </c>
      <c r="W1281" s="1">
        <v>45611.484722222223</v>
      </c>
      <c r="X1281" s="1">
        <v>45611.484722222223</v>
      </c>
      <c r="AC1281" t="s">
        <v>50</v>
      </c>
      <c r="AD1281">
        <v>2969815000</v>
      </c>
      <c r="AE1281" s="1">
        <v>43278.519444444442</v>
      </c>
      <c r="AF1281" t="s">
        <v>8106</v>
      </c>
      <c r="AG1281" t="s">
        <v>8107</v>
      </c>
      <c r="AH1281" t="s">
        <v>53</v>
      </c>
      <c r="AJ1281" t="s">
        <v>50</v>
      </c>
      <c r="AK1281" t="s">
        <v>54</v>
      </c>
      <c r="AO1281" t="s">
        <v>55</v>
      </c>
      <c r="AP1281" s="1">
        <v>45720.57708333333</v>
      </c>
    </row>
    <row r="1282" spans="1:43" x14ac:dyDescent="0.35">
      <c r="A1282" t="s">
        <v>8108</v>
      </c>
      <c r="B1282" t="s">
        <v>8109</v>
      </c>
      <c r="C1282" t="s">
        <v>8110</v>
      </c>
      <c r="F1282">
        <v>17204006910</v>
      </c>
      <c r="H1282" t="s">
        <v>8111</v>
      </c>
      <c r="K1282" t="s">
        <v>8112</v>
      </c>
      <c r="M1282" t="s">
        <v>102</v>
      </c>
      <c r="N1282" t="s">
        <v>94</v>
      </c>
      <c r="O1282">
        <v>80112</v>
      </c>
      <c r="P1282" t="s">
        <v>49</v>
      </c>
      <c r="U1282" s="1">
        <v>45611</v>
      </c>
      <c r="V1282" s="1">
        <v>45611</v>
      </c>
      <c r="W1282" s="1">
        <v>45611.042361111111</v>
      </c>
      <c r="X1282" s="1">
        <v>45611.042361111111</v>
      </c>
      <c r="AC1282" t="s">
        <v>50</v>
      </c>
      <c r="AD1282">
        <v>1000000001</v>
      </c>
      <c r="AE1282" s="1">
        <v>39973.351388888892</v>
      </c>
      <c r="AF1282" t="s">
        <v>51</v>
      </c>
      <c r="AG1282" t="s">
        <v>8113</v>
      </c>
      <c r="AH1282" t="s">
        <v>53</v>
      </c>
      <c r="AJ1282" t="s">
        <v>50</v>
      </c>
      <c r="AK1282" t="s">
        <v>54</v>
      </c>
      <c r="AO1282" t="s">
        <v>55</v>
      </c>
      <c r="AP1282" s="1">
        <v>45623.205555555556</v>
      </c>
    </row>
    <row r="1283" spans="1:43" x14ac:dyDescent="0.35">
      <c r="A1283" t="s">
        <v>8114</v>
      </c>
      <c r="B1283" t="s">
        <v>8115</v>
      </c>
      <c r="C1283" t="s">
        <v>1811</v>
      </c>
      <c r="F1283">
        <v>19703267501</v>
      </c>
      <c r="H1283" t="s">
        <v>8114</v>
      </c>
      <c r="K1283" t="s">
        <v>8116</v>
      </c>
      <c r="M1283" t="s">
        <v>8117</v>
      </c>
      <c r="N1283" t="s">
        <v>94</v>
      </c>
      <c r="O1283">
        <v>81639</v>
      </c>
      <c r="P1283" t="s">
        <v>49</v>
      </c>
      <c r="U1283" s="1">
        <v>45612</v>
      </c>
      <c r="V1283" s="1">
        <v>45612</v>
      </c>
      <c r="W1283" s="1">
        <v>45612.48541666667</v>
      </c>
      <c r="X1283" s="1">
        <v>45612.48541666667</v>
      </c>
      <c r="AC1283" t="s">
        <v>50</v>
      </c>
      <c r="AD1283">
        <v>1000000001</v>
      </c>
      <c r="AE1283" s="1">
        <v>39973.351388888892</v>
      </c>
      <c r="AF1283" t="s">
        <v>51</v>
      </c>
      <c r="AG1283" t="s">
        <v>8118</v>
      </c>
      <c r="AH1283" t="s">
        <v>53</v>
      </c>
      <c r="AJ1283" t="s">
        <v>50</v>
      </c>
      <c r="AK1283" t="s">
        <v>54</v>
      </c>
      <c r="AO1283" t="s">
        <v>67</v>
      </c>
    </row>
    <row r="1284" spans="1:43" x14ac:dyDescent="0.35">
      <c r="A1284" t="s">
        <v>8119</v>
      </c>
      <c r="B1284" t="s">
        <v>8120</v>
      </c>
      <c r="C1284" t="s">
        <v>991</v>
      </c>
      <c r="F1284">
        <v>12194056173</v>
      </c>
      <c r="H1284" t="s">
        <v>8119</v>
      </c>
      <c r="K1284" t="s">
        <v>8121</v>
      </c>
      <c r="M1284" t="s">
        <v>8122</v>
      </c>
      <c r="N1284" t="s">
        <v>8123</v>
      </c>
      <c r="O1284">
        <v>46383</v>
      </c>
      <c r="P1284" t="s">
        <v>49</v>
      </c>
      <c r="U1284" s="1">
        <v>45612</v>
      </c>
      <c r="V1284" s="1">
        <v>45612</v>
      </c>
      <c r="W1284" s="1">
        <v>45612.954861111109</v>
      </c>
      <c r="X1284" s="1">
        <v>45612.954861111109</v>
      </c>
      <c r="AC1284" t="s">
        <v>50</v>
      </c>
      <c r="AD1284">
        <v>1000000001</v>
      </c>
      <c r="AE1284" s="1">
        <v>39973.351388888892</v>
      </c>
      <c r="AF1284" t="s">
        <v>51</v>
      </c>
      <c r="AG1284" t="s">
        <v>8124</v>
      </c>
      <c r="AH1284" t="s">
        <v>53</v>
      </c>
      <c r="AJ1284" t="s">
        <v>50</v>
      </c>
      <c r="AK1284" t="s">
        <v>54</v>
      </c>
      <c r="AO1284" t="s">
        <v>55</v>
      </c>
      <c r="AP1284" s="1">
        <v>45612.954861111109</v>
      </c>
    </row>
    <row r="1285" spans="1:43" x14ac:dyDescent="0.35">
      <c r="A1285" t="s">
        <v>8125</v>
      </c>
      <c r="B1285" t="s">
        <v>8126</v>
      </c>
      <c r="C1285" t="s">
        <v>8127</v>
      </c>
      <c r="F1285">
        <v>13039096597</v>
      </c>
      <c r="H1285" t="s">
        <v>8125</v>
      </c>
      <c r="K1285" t="s">
        <v>8128</v>
      </c>
      <c r="M1285" t="s">
        <v>212</v>
      </c>
      <c r="N1285" t="s">
        <v>94</v>
      </c>
      <c r="O1285">
        <v>80221</v>
      </c>
      <c r="P1285" t="s">
        <v>49</v>
      </c>
      <c r="U1285" s="1">
        <v>45612</v>
      </c>
      <c r="V1285" s="1">
        <v>45612</v>
      </c>
      <c r="W1285" s="1">
        <v>45612.604166666664</v>
      </c>
      <c r="X1285" s="1">
        <v>45612.604166666664</v>
      </c>
      <c r="AC1285" t="s">
        <v>50</v>
      </c>
      <c r="AD1285">
        <v>1000000001</v>
      </c>
      <c r="AE1285" s="1">
        <v>39973.351388888892</v>
      </c>
      <c r="AF1285" t="s">
        <v>51</v>
      </c>
      <c r="AG1285" t="s">
        <v>8129</v>
      </c>
      <c r="AH1285" t="s">
        <v>53</v>
      </c>
      <c r="AJ1285" t="s">
        <v>50</v>
      </c>
      <c r="AK1285" t="s">
        <v>54</v>
      </c>
      <c r="AO1285" t="s">
        <v>55</v>
      </c>
      <c r="AP1285" s="1">
        <v>45619.536805555559</v>
      </c>
      <c r="AQ1285" s="1">
        <v>45619.539583333331</v>
      </c>
    </row>
    <row r="1286" spans="1:43" x14ac:dyDescent="0.35">
      <c r="A1286" t="s">
        <v>8130</v>
      </c>
      <c r="B1286" t="s">
        <v>2433</v>
      </c>
      <c r="C1286" t="s">
        <v>2370</v>
      </c>
      <c r="F1286">
        <v>15056166452</v>
      </c>
      <c r="H1286" t="s">
        <v>8130</v>
      </c>
      <c r="K1286" t="s">
        <v>8131</v>
      </c>
      <c r="M1286" t="s">
        <v>3523</v>
      </c>
      <c r="N1286" t="s">
        <v>223</v>
      </c>
      <c r="O1286">
        <v>88220</v>
      </c>
      <c r="P1286" t="s">
        <v>49</v>
      </c>
      <c r="U1286" s="1">
        <v>45612</v>
      </c>
      <c r="V1286" s="1">
        <v>45612</v>
      </c>
      <c r="W1286" s="1">
        <v>45612.443749999999</v>
      </c>
      <c r="X1286" s="1">
        <v>45612.443749999999</v>
      </c>
      <c r="AC1286" t="s">
        <v>50</v>
      </c>
      <c r="AD1286">
        <v>1000000001</v>
      </c>
      <c r="AE1286" s="1">
        <v>39973.351388888892</v>
      </c>
      <c r="AF1286" t="s">
        <v>51</v>
      </c>
      <c r="AG1286" t="s">
        <v>8132</v>
      </c>
      <c r="AH1286" t="s">
        <v>53</v>
      </c>
      <c r="AJ1286" t="s">
        <v>50</v>
      </c>
      <c r="AK1286" t="s">
        <v>54</v>
      </c>
      <c r="AO1286" t="s">
        <v>67</v>
      </c>
    </row>
    <row r="1287" spans="1:43" x14ac:dyDescent="0.35">
      <c r="A1287" t="s">
        <v>8133</v>
      </c>
      <c r="B1287" t="s">
        <v>8134</v>
      </c>
      <c r="C1287" t="s">
        <v>6299</v>
      </c>
      <c r="F1287">
        <v>17025393813</v>
      </c>
      <c r="H1287" t="s">
        <v>8133</v>
      </c>
      <c r="K1287" t="s">
        <v>8135</v>
      </c>
      <c r="M1287" t="s">
        <v>212</v>
      </c>
      <c r="N1287" t="s">
        <v>94</v>
      </c>
      <c r="O1287">
        <v>80249</v>
      </c>
      <c r="P1287" t="s">
        <v>49</v>
      </c>
      <c r="U1287" s="1">
        <v>45613</v>
      </c>
      <c r="V1287" s="1">
        <v>45613</v>
      </c>
      <c r="W1287" s="1">
        <v>45617.418749999997</v>
      </c>
      <c r="X1287" s="1">
        <v>45617.418749999997</v>
      </c>
      <c r="AC1287" t="s">
        <v>50</v>
      </c>
      <c r="AD1287">
        <v>1000000001</v>
      </c>
      <c r="AE1287" s="1">
        <v>39973.351388888892</v>
      </c>
      <c r="AF1287" t="s">
        <v>51</v>
      </c>
      <c r="AG1287" t="s">
        <v>8136</v>
      </c>
      <c r="AH1287" t="s">
        <v>53</v>
      </c>
      <c r="AJ1287" t="s">
        <v>50</v>
      </c>
      <c r="AO1287" t="s">
        <v>96</v>
      </c>
      <c r="AP1287" s="1">
        <v>45613.168749999997</v>
      </c>
    </row>
    <row r="1288" spans="1:43" x14ac:dyDescent="0.35">
      <c r="A1288" t="s">
        <v>8137</v>
      </c>
      <c r="B1288" t="s">
        <v>8138</v>
      </c>
      <c r="C1288" t="s">
        <v>1297</v>
      </c>
      <c r="F1288">
        <v>17199898459</v>
      </c>
      <c r="H1288" t="s">
        <v>8137</v>
      </c>
      <c r="K1288" t="s">
        <v>8139</v>
      </c>
      <c r="M1288" t="s">
        <v>3401</v>
      </c>
      <c r="N1288" t="s">
        <v>94</v>
      </c>
      <c r="O1288">
        <v>81089</v>
      </c>
      <c r="P1288" t="s">
        <v>49</v>
      </c>
      <c r="U1288" s="1">
        <v>45613</v>
      </c>
      <c r="V1288" s="1">
        <v>45613</v>
      </c>
      <c r="W1288" s="1">
        <v>45615.472222222219</v>
      </c>
      <c r="X1288" s="1">
        <v>45615.472222222219</v>
      </c>
      <c r="AC1288" t="s">
        <v>50</v>
      </c>
      <c r="AD1288">
        <v>1000000001</v>
      </c>
      <c r="AE1288" s="1">
        <v>39973.351388888892</v>
      </c>
      <c r="AF1288" t="s">
        <v>51</v>
      </c>
      <c r="AG1288" t="s">
        <v>8140</v>
      </c>
      <c r="AH1288" t="s">
        <v>53</v>
      </c>
      <c r="AJ1288" t="s">
        <v>50</v>
      </c>
      <c r="AO1288" t="s">
        <v>55</v>
      </c>
      <c r="AP1288" s="1">
        <v>45613.693749999999</v>
      </c>
    </row>
    <row r="1289" spans="1:43" x14ac:dyDescent="0.35">
      <c r="A1289" t="s">
        <v>8141</v>
      </c>
      <c r="B1289" t="s">
        <v>8142</v>
      </c>
      <c r="C1289" t="s">
        <v>8143</v>
      </c>
      <c r="F1289">
        <v>19193330690</v>
      </c>
      <c r="H1289" t="s">
        <v>8144</v>
      </c>
      <c r="J1289" t="s">
        <v>2823</v>
      </c>
      <c r="K1289" t="s">
        <v>8145</v>
      </c>
      <c r="M1289" t="s">
        <v>2825</v>
      </c>
      <c r="N1289" t="s">
        <v>2826</v>
      </c>
      <c r="O1289">
        <v>82007</v>
      </c>
      <c r="P1289" t="s">
        <v>49</v>
      </c>
      <c r="U1289" s="1">
        <v>45613</v>
      </c>
      <c r="V1289" s="1">
        <v>45613</v>
      </c>
      <c r="W1289" s="1">
        <v>45613.460416666669</v>
      </c>
      <c r="X1289" s="1">
        <v>45613.460416666669</v>
      </c>
      <c r="AC1289" t="s">
        <v>50</v>
      </c>
      <c r="AD1289">
        <v>2969634929</v>
      </c>
      <c r="AE1289" s="1">
        <v>41799.665972222225</v>
      </c>
      <c r="AG1289" t="s">
        <v>8146</v>
      </c>
      <c r="AH1289" t="s">
        <v>53</v>
      </c>
      <c r="AJ1289" t="s">
        <v>50</v>
      </c>
      <c r="AK1289" t="s">
        <v>54</v>
      </c>
      <c r="AO1289" t="s">
        <v>55</v>
      </c>
      <c r="AP1289" s="1">
        <v>45613.460416666669</v>
      </c>
    </row>
    <row r="1290" spans="1:43" x14ac:dyDescent="0.35">
      <c r="A1290" t="s">
        <v>8147</v>
      </c>
      <c r="B1290" t="s">
        <v>499</v>
      </c>
      <c r="C1290" t="s">
        <v>8148</v>
      </c>
      <c r="F1290">
        <v>19707697997</v>
      </c>
      <c r="H1290" t="s">
        <v>8147</v>
      </c>
      <c r="K1290" t="s">
        <v>8149</v>
      </c>
      <c r="L1290" t="s">
        <v>8150</v>
      </c>
      <c r="M1290" t="s">
        <v>1699</v>
      </c>
      <c r="N1290" t="s">
        <v>94</v>
      </c>
      <c r="O1290">
        <v>81137</v>
      </c>
      <c r="P1290" t="s">
        <v>49</v>
      </c>
      <c r="U1290" s="1">
        <v>45613</v>
      </c>
      <c r="V1290" s="1">
        <v>45613</v>
      </c>
      <c r="W1290" s="1">
        <v>45617.402777777781</v>
      </c>
      <c r="X1290" s="1">
        <v>45617.402777777781</v>
      </c>
      <c r="AC1290" t="s">
        <v>50</v>
      </c>
      <c r="AD1290">
        <v>1000000001</v>
      </c>
      <c r="AE1290" s="1">
        <v>39973.351388888892</v>
      </c>
      <c r="AF1290" t="s">
        <v>51</v>
      </c>
      <c r="AG1290" t="s">
        <v>8151</v>
      </c>
      <c r="AH1290" t="s">
        <v>53</v>
      </c>
      <c r="AJ1290" t="s">
        <v>50</v>
      </c>
      <c r="AO1290" t="s">
        <v>55</v>
      </c>
      <c r="AP1290" s="1">
        <v>45613.522222222222</v>
      </c>
    </row>
    <row r="1291" spans="1:43" x14ac:dyDescent="0.35">
      <c r="A1291" t="s">
        <v>8152</v>
      </c>
      <c r="B1291" t="s">
        <v>3802</v>
      </c>
      <c r="C1291" t="s">
        <v>8153</v>
      </c>
      <c r="F1291">
        <v>17192520085</v>
      </c>
      <c r="H1291" t="s">
        <v>8152</v>
      </c>
      <c r="J1291" t="s">
        <v>8154</v>
      </c>
      <c r="K1291" t="s">
        <v>8155</v>
      </c>
      <c r="M1291" t="s">
        <v>8156</v>
      </c>
      <c r="N1291" t="s">
        <v>94</v>
      </c>
      <c r="O1291">
        <v>81050</v>
      </c>
      <c r="P1291" t="s">
        <v>49</v>
      </c>
      <c r="U1291" s="1">
        <v>45614</v>
      </c>
      <c r="V1291" s="1">
        <v>45614</v>
      </c>
      <c r="W1291" s="1">
        <v>45614.509722222225</v>
      </c>
      <c r="X1291" s="1">
        <v>45614.509722222225</v>
      </c>
      <c r="AC1291" t="s">
        <v>50</v>
      </c>
      <c r="AD1291">
        <v>2975154250</v>
      </c>
      <c r="AE1291" s="1">
        <v>45614.558333333334</v>
      </c>
      <c r="AF1291" t="s">
        <v>8157</v>
      </c>
      <c r="AG1291" t="s">
        <v>8158</v>
      </c>
      <c r="AH1291" t="s">
        <v>53</v>
      </c>
      <c r="AJ1291" t="s">
        <v>50</v>
      </c>
      <c r="AK1291" t="s">
        <v>54</v>
      </c>
      <c r="AO1291" t="s">
        <v>55</v>
      </c>
      <c r="AP1291" s="1">
        <v>45614.591666666667</v>
      </c>
      <c r="AQ1291" s="1">
        <v>45614.59097222222</v>
      </c>
    </row>
    <row r="1292" spans="1:43" x14ac:dyDescent="0.35">
      <c r="A1292" t="s">
        <v>8159</v>
      </c>
      <c r="B1292" t="s">
        <v>8160</v>
      </c>
      <c r="C1292" t="s">
        <v>8161</v>
      </c>
      <c r="F1292">
        <v>19704869155</v>
      </c>
      <c r="H1292" t="s">
        <v>8162</v>
      </c>
      <c r="J1292" t="s">
        <v>8163</v>
      </c>
      <c r="K1292" t="s">
        <v>8164</v>
      </c>
      <c r="M1292" t="s">
        <v>2946</v>
      </c>
      <c r="N1292" t="s">
        <v>94</v>
      </c>
      <c r="O1292">
        <v>80487</v>
      </c>
      <c r="P1292" t="s">
        <v>49</v>
      </c>
      <c r="U1292" s="1">
        <v>45614</v>
      </c>
      <c r="V1292" s="1">
        <v>45614</v>
      </c>
      <c r="W1292" s="1">
        <v>45614.44027777778</v>
      </c>
      <c r="X1292" s="1">
        <v>45614.44027777778</v>
      </c>
      <c r="AC1292" t="s">
        <v>50</v>
      </c>
      <c r="AD1292">
        <v>2969917087</v>
      </c>
      <c r="AE1292" s="1">
        <v>43748.459722222222</v>
      </c>
      <c r="AF1292" t="s">
        <v>8165</v>
      </c>
      <c r="AG1292" t="s">
        <v>8166</v>
      </c>
      <c r="AH1292" t="s">
        <v>53</v>
      </c>
      <c r="AJ1292" t="s">
        <v>50</v>
      </c>
      <c r="AO1292" t="s">
        <v>412</v>
      </c>
      <c r="AP1292" s="1">
        <v>45683.45208333333</v>
      </c>
    </row>
    <row r="1293" spans="1:43" x14ac:dyDescent="0.35">
      <c r="A1293" t="s">
        <v>8167</v>
      </c>
      <c r="B1293" t="s">
        <v>8168</v>
      </c>
      <c r="C1293" t="s">
        <v>3100</v>
      </c>
      <c r="F1293">
        <v>15757031527</v>
      </c>
      <c r="H1293" t="s">
        <v>8169</v>
      </c>
      <c r="J1293" t="s">
        <v>8170</v>
      </c>
      <c r="K1293" t="s">
        <v>8171</v>
      </c>
      <c r="M1293" t="s">
        <v>961</v>
      </c>
      <c r="N1293" t="s">
        <v>2397</v>
      </c>
      <c r="O1293">
        <v>88220</v>
      </c>
      <c r="P1293" t="s">
        <v>49</v>
      </c>
      <c r="U1293" s="1">
        <v>45614</v>
      </c>
      <c r="V1293" s="1">
        <v>45614</v>
      </c>
      <c r="W1293" s="1">
        <v>45614.777777777781</v>
      </c>
      <c r="X1293" s="1">
        <v>45614.777777777781</v>
      </c>
      <c r="AC1293" t="s">
        <v>50</v>
      </c>
      <c r="AD1293">
        <v>1000000001</v>
      </c>
      <c r="AE1293" s="1">
        <v>39973.351388888892</v>
      </c>
      <c r="AF1293" t="s">
        <v>51</v>
      </c>
      <c r="AG1293" t="s">
        <v>8172</v>
      </c>
      <c r="AH1293" t="s">
        <v>53</v>
      </c>
      <c r="AJ1293" t="s">
        <v>50</v>
      </c>
      <c r="AK1293" t="s">
        <v>54</v>
      </c>
      <c r="AO1293" t="s">
        <v>96</v>
      </c>
      <c r="AP1293" s="1">
        <v>45687.53402777778</v>
      </c>
    </row>
    <row r="1294" spans="1:43" x14ac:dyDescent="0.35">
      <c r="A1294" t="s">
        <v>8173</v>
      </c>
      <c r="B1294" t="s">
        <v>8174</v>
      </c>
      <c r="C1294" t="s">
        <v>8175</v>
      </c>
      <c r="F1294" t="s">
        <v>8176</v>
      </c>
      <c r="H1294" t="s">
        <v>8177</v>
      </c>
      <c r="J1294" t="s">
        <v>8178</v>
      </c>
      <c r="K1294" t="s">
        <v>8179</v>
      </c>
      <c r="M1294" t="s">
        <v>341</v>
      </c>
      <c r="N1294" t="s">
        <v>2397</v>
      </c>
      <c r="O1294">
        <v>87109</v>
      </c>
      <c r="P1294" t="s">
        <v>49</v>
      </c>
      <c r="U1294" s="1">
        <v>45614</v>
      </c>
      <c r="V1294" s="1">
        <v>45614</v>
      </c>
      <c r="W1294" s="1">
        <v>45614.374305555553</v>
      </c>
      <c r="X1294" s="1">
        <v>45614.374305555553</v>
      </c>
      <c r="AC1294" t="s">
        <v>50</v>
      </c>
      <c r="AD1294">
        <v>2969542662</v>
      </c>
      <c r="AE1294" s="1">
        <v>39981.421527777777</v>
      </c>
      <c r="AF1294" t="s">
        <v>8180</v>
      </c>
      <c r="AG1294" t="s">
        <v>8181</v>
      </c>
      <c r="AH1294" t="s">
        <v>53</v>
      </c>
      <c r="AJ1294" t="s">
        <v>50</v>
      </c>
      <c r="AK1294" t="s">
        <v>54</v>
      </c>
      <c r="AO1294" t="s">
        <v>55</v>
      </c>
      <c r="AP1294" s="1">
        <v>45729.654861111114</v>
      </c>
    </row>
    <row r="1295" spans="1:43" x14ac:dyDescent="0.35">
      <c r="A1295" t="s">
        <v>8182</v>
      </c>
      <c r="B1295" t="s">
        <v>4095</v>
      </c>
      <c r="C1295" t="s">
        <v>8183</v>
      </c>
      <c r="F1295" t="s">
        <v>1576</v>
      </c>
      <c r="H1295" t="s">
        <v>8184</v>
      </c>
      <c r="J1295" t="s">
        <v>204</v>
      </c>
      <c r="P1295" t="s">
        <v>49</v>
      </c>
      <c r="U1295" s="1">
        <v>45614</v>
      </c>
      <c r="V1295" s="1">
        <v>45614</v>
      </c>
      <c r="W1295" s="1">
        <v>45615.473611111112</v>
      </c>
      <c r="X1295" s="1">
        <v>45615.473611111112</v>
      </c>
      <c r="AC1295" t="s">
        <v>50</v>
      </c>
      <c r="AD1295">
        <v>1000000000</v>
      </c>
      <c r="AE1295" s="1">
        <v>37295</v>
      </c>
      <c r="AG1295" t="s">
        <v>8185</v>
      </c>
      <c r="AH1295" t="s">
        <v>53</v>
      </c>
      <c r="AJ1295" t="s">
        <v>50</v>
      </c>
      <c r="AO1295" t="s">
        <v>55</v>
      </c>
      <c r="AP1295" s="1">
        <v>45740.40347222222</v>
      </c>
    </row>
    <row r="1296" spans="1:43" x14ac:dyDescent="0.35">
      <c r="A1296" t="s">
        <v>8186</v>
      </c>
      <c r="B1296" t="s">
        <v>8187</v>
      </c>
      <c r="C1296" t="s">
        <v>8188</v>
      </c>
      <c r="F1296">
        <v>17196880541</v>
      </c>
      <c r="H1296" t="s">
        <v>8186</v>
      </c>
      <c r="J1296" t="s">
        <v>8189</v>
      </c>
      <c r="K1296" t="s">
        <v>8190</v>
      </c>
      <c r="M1296" t="s">
        <v>8191</v>
      </c>
      <c r="N1296" t="s">
        <v>94</v>
      </c>
      <c r="O1296">
        <v>81036</v>
      </c>
      <c r="P1296" t="s">
        <v>49</v>
      </c>
      <c r="U1296" s="1">
        <v>45614</v>
      </c>
      <c r="V1296" s="1">
        <v>45614</v>
      </c>
      <c r="W1296" s="1">
        <v>45614.549305555556</v>
      </c>
      <c r="X1296" s="1">
        <v>45614.549305555556</v>
      </c>
      <c r="AC1296" t="s">
        <v>50</v>
      </c>
      <c r="AD1296">
        <v>2972308585</v>
      </c>
      <c r="AE1296" s="1">
        <v>44960.545138888891</v>
      </c>
      <c r="AF1296" t="s">
        <v>8192</v>
      </c>
      <c r="AG1296" t="s">
        <v>8193</v>
      </c>
      <c r="AH1296" t="s">
        <v>53</v>
      </c>
      <c r="AJ1296" t="s">
        <v>50</v>
      </c>
      <c r="AO1296" t="s">
        <v>55</v>
      </c>
      <c r="AP1296" s="1">
        <v>45614.581944444442</v>
      </c>
      <c r="AQ1296" s="1">
        <v>45614.575694444444</v>
      </c>
    </row>
    <row r="1297" spans="1:43" x14ac:dyDescent="0.35">
      <c r="A1297" t="s">
        <v>8194</v>
      </c>
      <c r="B1297" t="s">
        <v>2936</v>
      </c>
      <c r="C1297" t="s">
        <v>262</v>
      </c>
      <c r="F1297">
        <v>13036594562</v>
      </c>
      <c r="H1297" t="s">
        <v>8194</v>
      </c>
      <c r="J1297" t="s">
        <v>2938</v>
      </c>
      <c r="K1297" t="s">
        <v>8195</v>
      </c>
      <c r="M1297" t="s">
        <v>2306</v>
      </c>
      <c r="N1297" t="s">
        <v>94</v>
      </c>
      <c r="O1297">
        <v>80601</v>
      </c>
      <c r="P1297" t="s">
        <v>49</v>
      </c>
      <c r="U1297" s="1">
        <v>45614</v>
      </c>
      <c r="V1297" s="1">
        <v>45614</v>
      </c>
      <c r="W1297" s="1">
        <v>45614.572222222225</v>
      </c>
      <c r="X1297" s="1">
        <v>45614.572222222225</v>
      </c>
      <c r="AC1297" t="s">
        <v>50</v>
      </c>
      <c r="AD1297">
        <v>2969720013</v>
      </c>
      <c r="AE1297" s="1">
        <v>42739.461111111108</v>
      </c>
      <c r="AG1297" t="s">
        <v>8196</v>
      </c>
      <c r="AH1297" t="s">
        <v>53</v>
      </c>
      <c r="AJ1297" t="s">
        <v>50</v>
      </c>
      <c r="AK1297" t="s">
        <v>54</v>
      </c>
      <c r="AO1297" t="s">
        <v>55</v>
      </c>
      <c r="AP1297" s="1">
        <v>45618.68472222222</v>
      </c>
    </row>
    <row r="1298" spans="1:43" x14ac:dyDescent="0.35">
      <c r="A1298" t="s">
        <v>8197</v>
      </c>
      <c r="B1298" t="s">
        <v>6389</v>
      </c>
      <c r="C1298" t="s">
        <v>3591</v>
      </c>
      <c r="F1298">
        <v>17198524781</v>
      </c>
      <c r="H1298" t="s">
        <v>8197</v>
      </c>
      <c r="J1298" t="s">
        <v>8198</v>
      </c>
      <c r="K1298" t="s">
        <v>8199</v>
      </c>
      <c r="M1298" t="s">
        <v>8200</v>
      </c>
      <c r="N1298" t="s">
        <v>94</v>
      </c>
      <c r="O1298">
        <v>81144</v>
      </c>
      <c r="P1298" t="s">
        <v>49</v>
      </c>
      <c r="U1298" s="1">
        <v>45614</v>
      </c>
      <c r="V1298" s="1">
        <v>45614</v>
      </c>
      <c r="W1298" s="1">
        <v>45614.404861111114</v>
      </c>
      <c r="X1298" s="1">
        <v>45614.404861111114</v>
      </c>
      <c r="AC1298" t="s">
        <v>50</v>
      </c>
      <c r="AD1298">
        <v>2969576699</v>
      </c>
      <c r="AE1298" s="1">
        <v>41102.460416666669</v>
      </c>
      <c r="AF1298" t="s">
        <v>8201</v>
      </c>
      <c r="AG1298" t="s">
        <v>8202</v>
      </c>
      <c r="AH1298" t="s">
        <v>53</v>
      </c>
      <c r="AJ1298" t="s">
        <v>50</v>
      </c>
      <c r="AO1298" t="s">
        <v>55</v>
      </c>
      <c r="AP1298" s="1">
        <v>45614.503472222219</v>
      </c>
      <c r="AQ1298" s="1">
        <v>45614.42291666667</v>
      </c>
    </row>
    <row r="1299" spans="1:43" x14ac:dyDescent="0.35">
      <c r="A1299" t="s">
        <v>8203</v>
      </c>
      <c r="B1299" t="s">
        <v>8204</v>
      </c>
      <c r="C1299" t="s">
        <v>2789</v>
      </c>
      <c r="F1299">
        <v>19154914032</v>
      </c>
      <c r="H1299" t="s">
        <v>8203</v>
      </c>
      <c r="J1299" t="s">
        <v>8205</v>
      </c>
      <c r="K1299" t="s">
        <v>8206</v>
      </c>
      <c r="M1299" t="s">
        <v>8207</v>
      </c>
      <c r="N1299" t="s">
        <v>137</v>
      </c>
      <c r="O1299">
        <v>79838</v>
      </c>
      <c r="P1299" t="s">
        <v>49</v>
      </c>
      <c r="U1299" s="1">
        <v>45614</v>
      </c>
      <c r="V1299" s="1">
        <v>45614</v>
      </c>
      <c r="W1299" s="1">
        <v>45615.364583333336</v>
      </c>
      <c r="X1299" s="1">
        <v>45615.364583333336</v>
      </c>
      <c r="AC1299" t="s">
        <v>50</v>
      </c>
      <c r="AD1299">
        <v>2975155986</v>
      </c>
      <c r="AE1299" s="1">
        <v>45615.363888888889</v>
      </c>
      <c r="AF1299" t="s">
        <v>8208</v>
      </c>
      <c r="AG1299" t="s">
        <v>8209</v>
      </c>
      <c r="AH1299" t="s">
        <v>53</v>
      </c>
      <c r="AJ1299" t="s">
        <v>50</v>
      </c>
      <c r="AO1299" t="s">
        <v>55</v>
      </c>
      <c r="AP1299" s="1">
        <v>45615.378472222219</v>
      </c>
      <c r="AQ1299" s="1">
        <v>45615.376388888886</v>
      </c>
    </row>
    <row r="1300" spans="1:43" x14ac:dyDescent="0.35">
      <c r="A1300" t="s">
        <v>8210</v>
      </c>
      <c r="B1300" t="s">
        <v>8211</v>
      </c>
      <c r="C1300" t="s">
        <v>8212</v>
      </c>
      <c r="F1300">
        <v>13036017102</v>
      </c>
      <c r="H1300" t="s">
        <v>8213</v>
      </c>
      <c r="J1300" t="s">
        <v>8214</v>
      </c>
      <c r="K1300" t="s">
        <v>8215</v>
      </c>
      <c r="M1300" t="s">
        <v>8216</v>
      </c>
      <c r="N1300" t="s">
        <v>94</v>
      </c>
      <c r="O1300">
        <v>80016</v>
      </c>
      <c r="P1300" t="s">
        <v>49</v>
      </c>
      <c r="U1300" s="1">
        <v>45614</v>
      </c>
      <c r="V1300" s="1">
        <v>45614</v>
      </c>
      <c r="W1300" s="1">
        <v>45614.65902777778</v>
      </c>
      <c r="X1300" s="1">
        <v>45614.65902777778</v>
      </c>
      <c r="AC1300" t="s">
        <v>50</v>
      </c>
      <c r="AD1300">
        <v>2975154486</v>
      </c>
      <c r="AE1300" s="1">
        <v>45614.654166666667</v>
      </c>
      <c r="AF1300" t="s">
        <v>8217</v>
      </c>
      <c r="AG1300" t="s">
        <v>8218</v>
      </c>
      <c r="AH1300" t="s">
        <v>53</v>
      </c>
      <c r="AJ1300" t="s">
        <v>50</v>
      </c>
      <c r="AO1300" t="s">
        <v>55</v>
      </c>
      <c r="AP1300" s="1">
        <v>45614.570833333331</v>
      </c>
    </row>
    <row r="1301" spans="1:43" x14ac:dyDescent="0.35">
      <c r="A1301" t="s">
        <v>8219</v>
      </c>
      <c r="B1301" t="s">
        <v>8220</v>
      </c>
      <c r="C1301" t="s">
        <v>301</v>
      </c>
      <c r="F1301">
        <v>19702372628</v>
      </c>
      <c r="H1301" t="s">
        <v>8219</v>
      </c>
      <c r="J1301" t="s">
        <v>6412</v>
      </c>
      <c r="K1301" t="s">
        <v>8221</v>
      </c>
      <c r="L1301" t="s">
        <v>8222</v>
      </c>
      <c r="M1301" t="s">
        <v>1355</v>
      </c>
      <c r="N1301" t="s">
        <v>94</v>
      </c>
      <c r="O1301">
        <v>80241</v>
      </c>
      <c r="P1301" t="s">
        <v>49</v>
      </c>
      <c r="U1301" s="1">
        <v>45615</v>
      </c>
      <c r="V1301" s="1">
        <v>45615</v>
      </c>
      <c r="AC1301" t="s">
        <v>50</v>
      </c>
      <c r="AD1301">
        <v>2975105053</v>
      </c>
      <c r="AE1301" s="1">
        <v>45589.638888888891</v>
      </c>
      <c r="AG1301" t="s">
        <v>8223</v>
      </c>
      <c r="AH1301" t="s">
        <v>53</v>
      </c>
      <c r="AJ1301" t="s">
        <v>50</v>
      </c>
      <c r="AO1301" t="s">
        <v>412</v>
      </c>
    </row>
    <row r="1302" spans="1:43" x14ac:dyDescent="0.35">
      <c r="A1302" t="s">
        <v>8224</v>
      </c>
      <c r="B1302" t="s">
        <v>8225</v>
      </c>
      <c r="C1302" t="s">
        <v>1179</v>
      </c>
      <c r="F1302">
        <v>526361308982</v>
      </c>
      <c r="H1302" t="s">
        <v>8226</v>
      </c>
      <c r="J1302" t="s">
        <v>8227</v>
      </c>
      <c r="K1302" t="s">
        <v>8228</v>
      </c>
      <c r="M1302" t="s">
        <v>433</v>
      </c>
      <c r="N1302" t="s">
        <v>137</v>
      </c>
      <c r="O1302">
        <v>79938</v>
      </c>
      <c r="P1302" t="s">
        <v>49</v>
      </c>
      <c r="U1302" s="1">
        <v>45615</v>
      </c>
      <c r="V1302" s="1">
        <v>45615</v>
      </c>
      <c r="W1302" s="1">
        <v>45615.501388888886</v>
      </c>
      <c r="X1302" s="1">
        <v>45615.501388888886</v>
      </c>
      <c r="AC1302" t="s">
        <v>50</v>
      </c>
      <c r="AD1302">
        <v>2975156254</v>
      </c>
      <c r="AE1302" s="1">
        <v>45615.525000000001</v>
      </c>
      <c r="AF1302" t="s">
        <v>8229</v>
      </c>
      <c r="AG1302" t="s">
        <v>8230</v>
      </c>
      <c r="AH1302" t="s">
        <v>53</v>
      </c>
      <c r="AJ1302" t="s">
        <v>50</v>
      </c>
      <c r="AK1302" t="s">
        <v>54</v>
      </c>
      <c r="AO1302" t="s">
        <v>55</v>
      </c>
      <c r="AP1302" s="1">
        <v>45617.677777777775</v>
      </c>
      <c r="AQ1302" s="1">
        <v>45617.679861111108</v>
      </c>
    </row>
    <row r="1303" spans="1:43" x14ac:dyDescent="0.35">
      <c r="A1303" t="s">
        <v>8231</v>
      </c>
      <c r="B1303" t="s">
        <v>8232</v>
      </c>
      <c r="C1303" t="s">
        <v>1811</v>
      </c>
      <c r="F1303">
        <v>13035020004</v>
      </c>
      <c r="H1303" t="s">
        <v>8231</v>
      </c>
      <c r="J1303" t="s">
        <v>8233</v>
      </c>
      <c r="K1303" t="s">
        <v>8234</v>
      </c>
      <c r="M1303" t="s">
        <v>1089</v>
      </c>
      <c r="N1303" t="s">
        <v>94</v>
      </c>
      <c r="O1303">
        <v>80003</v>
      </c>
      <c r="P1303" t="s">
        <v>49</v>
      </c>
      <c r="U1303" s="1">
        <v>45615</v>
      </c>
      <c r="V1303" s="1">
        <v>45615</v>
      </c>
      <c r="W1303" s="1">
        <v>45615.48541666667</v>
      </c>
      <c r="X1303" s="1">
        <v>45615.48541666667</v>
      </c>
      <c r="AC1303" t="s">
        <v>50</v>
      </c>
      <c r="AD1303">
        <v>1000000001</v>
      </c>
      <c r="AE1303" s="1">
        <v>39973.351388888892</v>
      </c>
      <c r="AF1303" t="s">
        <v>51</v>
      </c>
      <c r="AG1303" t="s">
        <v>8235</v>
      </c>
      <c r="AH1303" t="s">
        <v>53</v>
      </c>
      <c r="AJ1303" t="s">
        <v>50</v>
      </c>
      <c r="AK1303" t="s">
        <v>54</v>
      </c>
      <c r="AO1303" t="s">
        <v>67</v>
      </c>
    </row>
    <row r="1304" spans="1:43" x14ac:dyDescent="0.35">
      <c r="A1304" t="s">
        <v>8236</v>
      </c>
      <c r="B1304" t="s">
        <v>8237</v>
      </c>
      <c r="C1304" t="s">
        <v>8238</v>
      </c>
      <c r="F1304">
        <v>15058275651</v>
      </c>
      <c r="H1304" t="s">
        <v>8236</v>
      </c>
      <c r="K1304" t="s">
        <v>8239</v>
      </c>
      <c r="M1304" t="s">
        <v>7633</v>
      </c>
      <c r="N1304" t="s">
        <v>223</v>
      </c>
      <c r="O1304">
        <v>87501</v>
      </c>
      <c r="P1304" t="s">
        <v>49</v>
      </c>
      <c r="U1304" s="1">
        <v>45615</v>
      </c>
      <c r="V1304" s="1">
        <v>45615</v>
      </c>
      <c r="W1304" s="1">
        <v>45615.197916666664</v>
      </c>
      <c r="X1304" s="1">
        <v>45615.197916666664</v>
      </c>
      <c r="AC1304" t="s">
        <v>50</v>
      </c>
      <c r="AD1304">
        <v>1000000001</v>
      </c>
      <c r="AE1304" s="1">
        <v>39973.351388888892</v>
      </c>
      <c r="AF1304" t="s">
        <v>51</v>
      </c>
      <c r="AG1304" t="s">
        <v>8240</v>
      </c>
      <c r="AH1304" t="s">
        <v>53</v>
      </c>
      <c r="AJ1304" t="s">
        <v>50</v>
      </c>
      <c r="AK1304" t="s">
        <v>54</v>
      </c>
      <c r="AO1304" t="s">
        <v>55</v>
      </c>
      <c r="AP1304" s="1">
        <v>45673.045138888891</v>
      </c>
    </row>
    <row r="1305" spans="1:43" x14ac:dyDescent="0.35">
      <c r="A1305" t="s">
        <v>8241</v>
      </c>
      <c r="B1305" t="s">
        <v>8242</v>
      </c>
      <c r="C1305" t="s">
        <v>8243</v>
      </c>
      <c r="F1305" t="s">
        <v>8244</v>
      </c>
      <c r="H1305" t="s">
        <v>8241</v>
      </c>
      <c r="J1305" t="s">
        <v>3259</v>
      </c>
      <c r="K1305" t="s">
        <v>8245</v>
      </c>
      <c r="M1305" t="s">
        <v>903</v>
      </c>
      <c r="N1305" t="s">
        <v>517</v>
      </c>
      <c r="O1305">
        <v>80022</v>
      </c>
      <c r="P1305" t="s">
        <v>49</v>
      </c>
      <c r="U1305" s="1">
        <v>45615</v>
      </c>
      <c r="V1305" s="1">
        <v>45615</v>
      </c>
      <c r="W1305" s="1">
        <v>45615.515972222223</v>
      </c>
      <c r="X1305" s="1">
        <v>45615.515972222223</v>
      </c>
      <c r="AC1305" t="s">
        <v>50</v>
      </c>
      <c r="AD1305">
        <v>2969744322</v>
      </c>
      <c r="AE1305" s="1">
        <v>42902.438194444447</v>
      </c>
      <c r="AF1305" t="s">
        <v>3263</v>
      </c>
      <c r="AG1305" t="s">
        <v>8246</v>
      </c>
      <c r="AH1305" t="s">
        <v>53</v>
      </c>
      <c r="AJ1305" t="s">
        <v>50</v>
      </c>
      <c r="AK1305" t="s">
        <v>54</v>
      </c>
      <c r="AO1305" t="s">
        <v>55</v>
      </c>
      <c r="AP1305" s="1">
        <v>45695.489583333336</v>
      </c>
    </row>
    <row r="1306" spans="1:43" x14ac:dyDescent="0.35">
      <c r="A1306" t="s">
        <v>8247</v>
      </c>
      <c r="B1306" t="s">
        <v>8248</v>
      </c>
      <c r="C1306" t="s">
        <v>2600</v>
      </c>
      <c r="F1306">
        <v>17196962167</v>
      </c>
      <c r="H1306" t="s">
        <v>8247</v>
      </c>
      <c r="J1306" t="s">
        <v>8249</v>
      </c>
      <c r="K1306" t="s">
        <v>8250</v>
      </c>
      <c r="M1306" t="s">
        <v>8251</v>
      </c>
      <c r="N1306" t="s">
        <v>94</v>
      </c>
      <c r="O1306">
        <v>81007</v>
      </c>
      <c r="P1306" t="s">
        <v>49</v>
      </c>
      <c r="U1306" s="1">
        <v>45615</v>
      </c>
      <c r="V1306" s="1">
        <v>45615</v>
      </c>
      <c r="W1306" s="1">
        <v>45615.536111111112</v>
      </c>
      <c r="X1306" s="1">
        <v>45615.536111111112</v>
      </c>
      <c r="AC1306" t="s">
        <v>50</v>
      </c>
      <c r="AD1306">
        <v>2975156264</v>
      </c>
      <c r="AE1306" s="1">
        <v>45615.534722222219</v>
      </c>
      <c r="AF1306" t="s">
        <v>8252</v>
      </c>
      <c r="AG1306" t="s">
        <v>8253</v>
      </c>
      <c r="AH1306" t="s">
        <v>53</v>
      </c>
      <c r="AJ1306" t="s">
        <v>50</v>
      </c>
      <c r="AO1306" t="s">
        <v>55</v>
      </c>
      <c r="AP1306" s="1">
        <v>45615.539583333331</v>
      </c>
      <c r="AQ1306" s="1">
        <v>45615.540972222225</v>
      </c>
    </row>
    <row r="1307" spans="1:43" x14ac:dyDescent="0.35">
      <c r="A1307" t="s">
        <v>8254</v>
      </c>
      <c r="B1307" t="s">
        <v>1736</v>
      </c>
      <c r="C1307" t="s">
        <v>8255</v>
      </c>
      <c r="F1307">
        <v>15806566202</v>
      </c>
      <c r="H1307" t="s">
        <v>8256</v>
      </c>
      <c r="J1307" t="s">
        <v>8257</v>
      </c>
      <c r="K1307" t="s">
        <v>8258</v>
      </c>
      <c r="M1307" t="s">
        <v>8259</v>
      </c>
      <c r="N1307" t="s">
        <v>811</v>
      </c>
      <c r="O1307" t="s">
        <v>8260</v>
      </c>
      <c r="P1307" t="s">
        <v>49</v>
      </c>
      <c r="U1307" s="1">
        <v>45615</v>
      </c>
      <c r="V1307" s="1">
        <v>45615</v>
      </c>
      <c r="AC1307" t="s">
        <v>50</v>
      </c>
      <c r="AD1307">
        <v>2969725111</v>
      </c>
      <c r="AE1307" s="1">
        <v>42783.578472222223</v>
      </c>
      <c r="AG1307" t="s">
        <v>8261</v>
      </c>
      <c r="AH1307" t="s">
        <v>53</v>
      </c>
      <c r="AJ1307" t="s">
        <v>50</v>
      </c>
      <c r="AO1307" t="s">
        <v>96</v>
      </c>
    </row>
    <row r="1308" spans="1:43" x14ac:dyDescent="0.35">
      <c r="A1308" t="s">
        <v>8262</v>
      </c>
      <c r="B1308" t="s">
        <v>8263</v>
      </c>
      <c r="C1308" t="s">
        <v>270</v>
      </c>
      <c r="F1308" t="s">
        <v>8264</v>
      </c>
      <c r="H1308" t="s">
        <v>8262</v>
      </c>
      <c r="J1308" t="s">
        <v>8265</v>
      </c>
      <c r="K1308" t="s">
        <v>8266</v>
      </c>
      <c r="M1308" t="s">
        <v>1464</v>
      </c>
      <c r="N1308" t="s">
        <v>2397</v>
      </c>
      <c r="O1308">
        <v>87123</v>
      </c>
      <c r="P1308" t="s">
        <v>49</v>
      </c>
      <c r="U1308" s="1">
        <v>45615</v>
      </c>
      <c r="V1308" s="1">
        <v>45615</v>
      </c>
      <c r="W1308" s="1">
        <v>45615.665277777778</v>
      </c>
      <c r="X1308" s="1">
        <v>45615.665277777778</v>
      </c>
      <c r="AC1308" t="s">
        <v>50</v>
      </c>
      <c r="AD1308">
        <v>2969963869</v>
      </c>
      <c r="AE1308" s="1">
        <v>43935.459027777775</v>
      </c>
      <c r="AF1308" t="s">
        <v>8267</v>
      </c>
      <c r="AG1308" t="s">
        <v>8268</v>
      </c>
      <c r="AH1308" t="s">
        <v>53</v>
      </c>
      <c r="AJ1308" t="s">
        <v>50</v>
      </c>
      <c r="AO1308" t="s">
        <v>55</v>
      </c>
      <c r="AP1308" s="1">
        <v>45615.7</v>
      </c>
      <c r="AQ1308" s="1">
        <v>45615.706250000003</v>
      </c>
    </row>
    <row r="1309" spans="1:43" x14ac:dyDescent="0.35">
      <c r="A1309" t="s">
        <v>8269</v>
      </c>
      <c r="B1309" t="s">
        <v>8270</v>
      </c>
      <c r="C1309" t="s">
        <v>8271</v>
      </c>
      <c r="D1309" t="s">
        <v>8272</v>
      </c>
      <c r="F1309" t="s">
        <v>202</v>
      </c>
      <c r="H1309" t="s">
        <v>8273</v>
      </c>
      <c r="J1309" t="s">
        <v>204</v>
      </c>
      <c r="P1309" t="s">
        <v>49</v>
      </c>
      <c r="U1309" s="1">
        <v>45615</v>
      </c>
      <c r="V1309" s="1">
        <v>45615</v>
      </c>
      <c r="W1309" s="1">
        <v>45615.472916666666</v>
      </c>
      <c r="X1309" s="1">
        <v>45615.472916666666</v>
      </c>
      <c r="AC1309" t="s">
        <v>50</v>
      </c>
      <c r="AD1309">
        <v>1000000000</v>
      </c>
      <c r="AE1309" s="1">
        <v>37295</v>
      </c>
      <c r="AG1309" t="s">
        <v>8274</v>
      </c>
      <c r="AH1309" t="s">
        <v>53</v>
      </c>
      <c r="AJ1309" t="s">
        <v>50</v>
      </c>
      <c r="AO1309" t="s">
        <v>55</v>
      </c>
      <c r="AP1309" s="1">
        <v>45632.435416666667</v>
      </c>
    </row>
    <row r="1310" spans="1:43" x14ac:dyDescent="0.35">
      <c r="A1310" t="s">
        <v>8275</v>
      </c>
      <c r="B1310" t="s">
        <v>8276</v>
      </c>
      <c r="C1310" t="s">
        <v>8277</v>
      </c>
      <c r="F1310">
        <v>19708193538</v>
      </c>
      <c r="H1310" t="s">
        <v>8275</v>
      </c>
      <c r="J1310" t="s">
        <v>8277</v>
      </c>
      <c r="K1310" t="s">
        <v>8278</v>
      </c>
      <c r="M1310" t="s">
        <v>2946</v>
      </c>
      <c r="N1310" t="s">
        <v>94</v>
      </c>
      <c r="O1310">
        <v>80487</v>
      </c>
      <c r="P1310" t="s">
        <v>49</v>
      </c>
      <c r="U1310" s="1">
        <v>45615</v>
      </c>
      <c r="V1310" s="1">
        <v>45615</v>
      </c>
      <c r="W1310" s="1">
        <v>45617.402777777781</v>
      </c>
      <c r="X1310" s="1">
        <v>45617.402777777781</v>
      </c>
      <c r="AC1310" t="s">
        <v>50</v>
      </c>
      <c r="AD1310">
        <v>1000000001</v>
      </c>
      <c r="AE1310" s="1">
        <v>39973.351388888892</v>
      </c>
      <c r="AF1310" t="s">
        <v>51</v>
      </c>
      <c r="AG1310" t="s">
        <v>8279</v>
      </c>
      <c r="AH1310" t="s">
        <v>53</v>
      </c>
      <c r="AJ1310" t="s">
        <v>50</v>
      </c>
      <c r="AO1310" t="s">
        <v>55</v>
      </c>
      <c r="AP1310" s="1">
        <v>45615.449305555558</v>
      </c>
    </row>
    <row r="1311" spans="1:43" x14ac:dyDescent="0.35">
      <c r="A1311" t="s">
        <v>8280</v>
      </c>
      <c r="B1311" t="s">
        <v>8281</v>
      </c>
      <c r="C1311" t="s">
        <v>1811</v>
      </c>
      <c r="F1311">
        <v>17208794180</v>
      </c>
      <c r="H1311" t="s">
        <v>8282</v>
      </c>
      <c r="J1311" t="s">
        <v>8283</v>
      </c>
      <c r="K1311" t="s">
        <v>8284</v>
      </c>
      <c r="M1311" t="s">
        <v>3135</v>
      </c>
      <c r="N1311" t="s">
        <v>94</v>
      </c>
      <c r="O1311">
        <v>80540</v>
      </c>
      <c r="P1311" t="s">
        <v>49</v>
      </c>
      <c r="U1311" s="1">
        <v>45615</v>
      </c>
      <c r="V1311" s="1">
        <v>45615</v>
      </c>
      <c r="W1311" s="1">
        <v>45615.405555555553</v>
      </c>
      <c r="X1311" s="1">
        <v>45615.405555555553</v>
      </c>
      <c r="AC1311" t="s">
        <v>50</v>
      </c>
      <c r="AD1311">
        <v>2969843331</v>
      </c>
      <c r="AE1311" s="1">
        <v>43383.5</v>
      </c>
      <c r="AF1311" t="s">
        <v>8285</v>
      </c>
      <c r="AG1311" t="s">
        <v>8286</v>
      </c>
      <c r="AH1311" t="s">
        <v>53</v>
      </c>
      <c r="AJ1311" t="s">
        <v>50</v>
      </c>
      <c r="AK1311" t="s">
        <v>54</v>
      </c>
      <c r="AO1311" t="s">
        <v>55</v>
      </c>
      <c r="AP1311" s="1">
        <v>45730.445833333331</v>
      </c>
      <c r="AQ1311" s="1">
        <v>45615.430555555555</v>
      </c>
    </row>
    <row r="1312" spans="1:43" x14ac:dyDescent="0.35">
      <c r="A1312" t="s">
        <v>8287</v>
      </c>
      <c r="B1312" t="s">
        <v>8288</v>
      </c>
      <c r="C1312" t="s">
        <v>868</v>
      </c>
      <c r="F1312">
        <v>19702189627</v>
      </c>
      <c r="H1312" t="s">
        <v>8287</v>
      </c>
      <c r="J1312" t="s">
        <v>8289</v>
      </c>
      <c r="K1312" t="s">
        <v>8290</v>
      </c>
      <c r="M1312" t="s">
        <v>8291</v>
      </c>
      <c r="N1312" t="s">
        <v>94</v>
      </c>
      <c r="O1312">
        <v>80612</v>
      </c>
      <c r="P1312" t="s">
        <v>49</v>
      </c>
      <c r="U1312" s="1">
        <v>45615</v>
      </c>
      <c r="V1312" s="1">
        <v>45615</v>
      </c>
      <c r="W1312" s="1">
        <v>45615.345138888886</v>
      </c>
      <c r="X1312" s="1">
        <v>45615.345138888886</v>
      </c>
      <c r="AC1312" t="s">
        <v>50</v>
      </c>
      <c r="AD1312">
        <v>2969545691</v>
      </c>
      <c r="AE1312" s="1">
        <v>40101.513194444444</v>
      </c>
      <c r="AG1312" t="s">
        <v>8292</v>
      </c>
      <c r="AH1312" t="s">
        <v>53</v>
      </c>
      <c r="AJ1312" t="s">
        <v>50</v>
      </c>
      <c r="AK1312" t="s">
        <v>54</v>
      </c>
      <c r="AO1312" t="s">
        <v>55</v>
      </c>
      <c r="AP1312" s="1">
        <v>45721.521527777775</v>
      </c>
    </row>
    <row r="1313" spans="1:43" x14ac:dyDescent="0.35">
      <c r="A1313" t="s">
        <v>8293</v>
      </c>
      <c r="B1313" t="s">
        <v>1717</v>
      </c>
      <c r="C1313" t="s">
        <v>8294</v>
      </c>
      <c r="F1313">
        <v>15754968430</v>
      </c>
      <c r="H1313" t="s">
        <v>8293</v>
      </c>
      <c r="J1313" t="s">
        <v>8295</v>
      </c>
      <c r="K1313" t="s">
        <v>8296</v>
      </c>
      <c r="M1313" t="s">
        <v>928</v>
      </c>
      <c r="N1313" t="s">
        <v>674</v>
      </c>
      <c r="O1313">
        <v>88012</v>
      </c>
      <c r="P1313" t="s">
        <v>49</v>
      </c>
      <c r="U1313" s="1">
        <v>45615</v>
      </c>
      <c r="V1313" s="1">
        <v>45615</v>
      </c>
      <c r="W1313" s="1">
        <v>45617.402083333334</v>
      </c>
      <c r="X1313" s="1">
        <v>45617.402083333334</v>
      </c>
      <c r="AC1313" t="s">
        <v>50</v>
      </c>
      <c r="AD1313">
        <v>2974082550</v>
      </c>
      <c r="AE1313" s="1">
        <v>45331.548611111109</v>
      </c>
      <c r="AG1313" t="s">
        <v>8297</v>
      </c>
      <c r="AH1313" t="s">
        <v>53</v>
      </c>
      <c r="AJ1313" t="s">
        <v>50</v>
      </c>
      <c r="AO1313" t="s">
        <v>55</v>
      </c>
      <c r="AP1313" s="1">
        <v>45709.628472222219</v>
      </c>
    </row>
    <row r="1314" spans="1:43" x14ac:dyDescent="0.35">
      <c r="A1314" t="s">
        <v>8298</v>
      </c>
      <c r="B1314" t="s">
        <v>8299</v>
      </c>
      <c r="C1314" t="s">
        <v>8300</v>
      </c>
      <c r="F1314">
        <v>19157274647</v>
      </c>
      <c r="H1314" t="s">
        <v>8298</v>
      </c>
      <c r="J1314" t="s">
        <v>8301</v>
      </c>
      <c r="K1314" t="s">
        <v>8302</v>
      </c>
      <c r="M1314" t="s">
        <v>433</v>
      </c>
      <c r="N1314" t="s">
        <v>137</v>
      </c>
      <c r="O1314">
        <v>79913</v>
      </c>
      <c r="P1314" t="s">
        <v>49</v>
      </c>
      <c r="U1314" s="1">
        <v>45615</v>
      </c>
      <c r="V1314" s="1">
        <v>45615</v>
      </c>
      <c r="W1314" s="1">
        <v>45615.560416666667</v>
      </c>
      <c r="X1314" s="1">
        <v>45615.560416666667</v>
      </c>
      <c r="AC1314" t="s">
        <v>50</v>
      </c>
      <c r="AD1314">
        <v>2975156366</v>
      </c>
      <c r="AE1314" s="1">
        <v>45615.598611111112</v>
      </c>
      <c r="AF1314" t="s">
        <v>8303</v>
      </c>
      <c r="AG1314" t="s">
        <v>8304</v>
      </c>
      <c r="AH1314" t="s">
        <v>53</v>
      </c>
      <c r="AJ1314" t="s">
        <v>50</v>
      </c>
      <c r="AK1314" t="s">
        <v>54</v>
      </c>
      <c r="AO1314" t="s">
        <v>55</v>
      </c>
      <c r="AP1314" s="1">
        <v>45615.703472222223</v>
      </c>
      <c r="AQ1314" s="1">
        <v>45615.702777777777</v>
      </c>
    </row>
    <row r="1315" spans="1:43" x14ac:dyDescent="0.35">
      <c r="A1315" t="s">
        <v>8305</v>
      </c>
      <c r="B1315" t="s">
        <v>8306</v>
      </c>
      <c r="C1315" t="s">
        <v>1064</v>
      </c>
      <c r="H1315" t="s">
        <v>8307</v>
      </c>
      <c r="O1315">
        <v>77808</v>
      </c>
      <c r="P1315" t="s">
        <v>49</v>
      </c>
      <c r="U1315" s="1">
        <v>45615</v>
      </c>
      <c r="V1315" s="1">
        <v>45615</v>
      </c>
      <c r="W1315" s="1">
        <v>45617.415972222225</v>
      </c>
      <c r="X1315" s="1">
        <v>45617.415972222225</v>
      </c>
      <c r="AC1315" t="s">
        <v>50</v>
      </c>
      <c r="AD1315">
        <v>1000000001</v>
      </c>
      <c r="AE1315" s="1">
        <v>39973.351388888892</v>
      </c>
      <c r="AF1315" t="s">
        <v>51</v>
      </c>
      <c r="AG1315" t="s">
        <v>8308</v>
      </c>
      <c r="AH1315" t="s">
        <v>53</v>
      </c>
      <c r="AJ1315" t="s">
        <v>50</v>
      </c>
      <c r="AO1315" t="s">
        <v>55</v>
      </c>
    </row>
    <row r="1316" spans="1:43" x14ac:dyDescent="0.35">
      <c r="A1316" t="s">
        <v>8309</v>
      </c>
      <c r="B1316" t="s">
        <v>8310</v>
      </c>
      <c r="C1316" t="s">
        <v>633</v>
      </c>
      <c r="F1316" t="s">
        <v>8311</v>
      </c>
      <c r="H1316" t="s">
        <v>8309</v>
      </c>
      <c r="J1316" t="s">
        <v>8312</v>
      </c>
      <c r="K1316" t="s">
        <v>8313</v>
      </c>
      <c r="M1316" t="s">
        <v>3454</v>
      </c>
      <c r="N1316" t="s">
        <v>787</v>
      </c>
      <c r="O1316">
        <v>84121</v>
      </c>
      <c r="P1316" t="s">
        <v>49</v>
      </c>
      <c r="U1316" s="1">
        <v>45615</v>
      </c>
      <c r="V1316" s="1">
        <v>45615</v>
      </c>
      <c r="AC1316" t="s">
        <v>50</v>
      </c>
      <c r="AD1316">
        <v>2969484046</v>
      </c>
      <c r="AE1316" s="1">
        <v>37693</v>
      </c>
      <c r="AG1316" t="s">
        <v>8314</v>
      </c>
      <c r="AH1316" t="s">
        <v>53</v>
      </c>
      <c r="AJ1316" t="s">
        <v>50</v>
      </c>
      <c r="AO1316" t="s">
        <v>55</v>
      </c>
    </row>
    <row r="1317" spans="1:43" x14ac:dyDescent="0.35">
      <c r="A1317" t="s">
        <v>8315</v>
      </c>
      <c r="B1317" t="s">
        <v>8316</v>
      </c>
      <c r="C1317" t="s">
        <v>595</v>
      </c>
      <c r="F1317">
        <v>17209104583</v>
      </c>
      <c r="H1317" t="s">
        <v>8317</v>
      </c>
      <c r="K1317" t="s">
        <v>8318</v>
      </c>
      <c r="M1317" t="s">
        <v>903</v>
      </c>
      <c r="N1317" t="s">
        <v>94</v>
      </c>
      <c r="O1317">
        <v>80022</v>
      </c>
      <c r="P1317" t="s">
        <v>49</v>
      </c>
      <c r="U1317" s="1">
        <v>45615</v>
      </c>
      <c r="V1317" s="1">
        <v>45615</v>
      </c>
      <c r="W1317" s="1">
        <v>45615.286805555559</v>
      </c>
      <c r="X1317" s="1">
        <v>45615.286805555559</v>
      </c>
      <c r="AC1317" t="s">
        <v>50</v>
      </c>
      <c r="AD1317">
        <v>1000000001</v>
      </c>
      <c r="AE1317" s="1">
        <v>39973.351388888892</v>
      </c>
      <c r="AF1317" t="s">
        <v>51</v>
      </c>
      <c r="AG1317" t="s">
        <v>8319</v>
      </c>
      <c r="AH1317" t="s">
        <v>53</v>
      </c>
      <c r="AJ1317" t="s">
        <v>50</v>
      </c>
      <c r="AK1317" t="s">
        <v>54</v>
      </c>
      <c r="AO1317" t="s">
        <v>55</v>
      </c>
      <c r="AP1317" s="1">
        <v>45615.28402777778</v>
      </c>
    </row>
    <row r="1318" spans="1:43" x14ac:dyDescent="0.35">
      <c r="A1318" t="s">
        <v>8320</v>
      </c>
      <c r="B1318" t="s">
        <v>8321</v>
      </c>
      <c r="C1318" t="s">
        <v>807</v>
      </c>
      <c r="D1318" t="s">
        <v>8322</v>
      </c>
      <c r="F1318" t="s">
        <v>8323</v>
      </c>
      <c r="H1318" t="s">
        <v>8324</v>
      </c>
      <c r="I1318" t="s">
        <v>172</v>
      </c>
      <c r="J1318" t="s">
        <v>8325</v>
      </c>
      <c r="P1318" t="s">
        <v>8326</v>
      </c>
      <c r="U1318" s="1">
        <v>45615.222916666666</v>
      </c>
      <c r="V1318" s="1">
        <v>45615.222916666666</v>
      </c>
      <c r="AC1318" t="s">
        <v>50</v>
      </c>
      <c r="AD1318">
        <v>2970068567</v>
      </c>
      <c r="AE1318" s="1">
        <v>44337.259027777778</v>
      </c>
      <c r="AG1318" t="s">
        <v>8327</v>
      </c>
      <c r="AH1318" t="s">
        <v>50</v>
      </c>
      <c r="AJ1318" t="s">
        <v>50</v>
      </c>
      <c r="AK1318" t="s">
        <v>1549</v>
      </c>
      <c r="AO1318" t="s">
        <v>1550</v>
      </c>
    </row>
    <row r="1319" spans="1:43" x14ac:dyDescent="0.35">
      <c r="A1319" t="s">
        <v>8328</v>
      </c>
      <c r="B1319" t="s">
        <v>8329</v>
      </c>
      <c r="C1319" t="s">
        <v>1051</v>
      </c>
      <c r="F1319">
        <v>17148581021</v>
      </c>
      <c r="H1319" t="s">
        <v>8328</v>
      </c>
      <c r="J1319" t="s">
        <v>8330</v>
      </c>
      <c r="K1319" t="s">
        <v>8331</v>
      </c>
      <c r="M1319" t="s">
        <v>8332</v>
      </c>
      <c r="N1319" t="s">
        <v>111</v>
      </c>
      <c r="O1319">
        <v>92801</v>
      </c>
      <c r="P1319" t="s">
        <v>49</v>
      </c>
      <c r="U1319" s="1">
        <v>45616</v>
      </c>
      <c r="V1319" s="1">
        <v>45616</v>
      </c>
      <c r="AC1319" t="s">
        <v>50</v>
      </c>
      <c r="AD1319">
        <v>2969511744</v>
      </c>
      <c r="AE1319" s="1">
        <v>38442.46597222222</v>
      </c>
      <c r="AG1319" t="s">
        <v>8333</v>
      </c>
      <c r="AH1319" t="s">
        <v>53</v>
      </c>
      <c r="AJ1319" t="s">
        <v>50</v>
      </c>
      <c r="AO1319" t="s">
        <v>412</v>
      </c>
    </row>
    <row r="1320" spans="1:43" x14ac:dyDescent="0.35">
      <c r="A1320" t="s">
        <v>8334</v>
      </c>
      <c r="B1320" t="s">
        <v>8335</v>
      </c>
      <c r="C1320" t="s">
        <v>1469</v>
      </c>
      <c r="F1320">
        <v>17199312035</v>
      </c>
      <c r="H1320" t="s">
        <v>8334</v>
      </c>
      <c r="J1320" t="s">
        <v>8336</v>
      </c>
      <c r="K1320" t="s">
        <v>8337</v>
      </c>
      <c r="M1320" t="s">
        <v>8338</v>
      </c>
      <c r="N1320" t="s">
        <v>94</v>
      </c>
      <c r="O1320">
        <v>81092</v>
      </c>
      <c r="P1320" t="s">
        <v>49</v>
      </c>
      <c r="U1320" s="1">
        <v>45616</v>
      </c>
      <c r="V1320" s="1">
        <v>45616</v>
      </c>
      <c r="W1320" s="1">
        <v>45616.461111111108</v>
      </c>
      <c r="X1320" s="1">
        <v>45616.461111111108</v>
      </c>
      <c r="AC1320" t="s">
        <v>50</v>
      </c>
      <c r="AD1320">
        <v>2975157215</v>
      </c>
      <c r="AE1320" s="1">
        <v>45616.461111111108</v>
      </c>
      <c r="AF1320" t="s">
        <v>8339</v>
      </c>
      <c r="AG1320" t="s">
        <v>8340</v>
      </c>
      <c r="AH1320" t="s">
        <v>53</v>
      </c>
      <c r="AJ1320" t="s">
        <v>50</v>
      </c>
      <c r="AO1320" t="s">
        <v>55</v>
      </c>
      <c r="AP1320" s="1">
        <v>45616.544444444444</v>
      </c>
      <c r="AQ1320" s="1">
        <v>45616.488888888889</v>
      </c>
    </row>
    <row r="1321" spans="1:43" x14ac:dyDescent="0.35">
      <c r="A1321" t="s">
        <v>8341</v>
      </c>
      <c r="B1321" t="s">
        <v>8342</v>
      </c>
      <c r="C1321" t="s">
        <v>8343</v>
      </c>
      <c r="D1321" t="s">
        <v>4979</v>
      </c>
      <c r="F1321" t="s">
        <v>1576</v>
      </c>
      <c r="H1321" t="s">
        <v>8344</v>
      </c>
      <c r="J1321" t="s">
        <v>204</v>
      </c>
      <c r="P1321" t="s">
        <v>49</v>
      </c>
      <c r="U1321" s="1">
        <v>45616</v>
      </c>
      <c r="V1321" s="1">
        <v>45616</v>
      </c>
      <c r="W1321" s="1">
        <v>45617.401388888888</v>
      </c>
      <c r="X1321" s="1">
        <v>45617.401388888888</v>
      </c>
      <c r="AC1321" t="s">
        <v>50</v>
      </c>
      <c r="AD1321">
        <v>1000000000</v>
      </c>
      <c r="AE1321" s="1">
        <v>37295</v>
      </c>
      <c r="AG1321" t="s">
        <v>8345</v>
      </c>
      <c r="AH1321" t="s">
        <v>53</v>
      </c>
      <c r="AJ1321" t="s">
        <v>50</v>
      </c>
      <c r="AO1321" t="s">
        <v>55</v>
      </c>
      <c r="AP1321" s="1">
        <v>45706.544444444444</v>
      </c>
    </row>
    <row r="1322" spans="1:43" x14ac:dyDescent="0.35">
      <c r="A1322" t="s">
        <v>8346</v>
      </c>
      <c r="B1322" t="s">
        <v>8347</v>
      </c>
      <c r="C1322" t="s">
        <v>1241</v>
      </c>
      <c r="F1322" t="s">
        <v>202</v>
      </c>
      <c r="H1322" t="s">
        <v>8348</v>
      </c>
      <c r="J1322" t="s">
        <v>204</v>
      </c>
      <c r="P1322" t="s">
        <v>49</v>
      </c>
      <c r="U1322" s="1">
        <v>45616</v>
      </c>
      <c r="V1322" s="1">
        <v>45616</v>
      </c>
      <c r="W1322" s="1">
        <v>45616.586111111108</v>
      </c>
      <c r="X1322" s="1">
        <v>45616.586111111108</v>
      </c>
      <c r="AC1322" t="s">
        <v>50</v>
      </c>
      <c r="AD1322">
        <v>1000000000</v>
      </c>
      <c r="AE1322" s="1">
        <v>37295</v>
      </c>
      <c r="AG1322" t="s">
        <v>8349</v>
      </c>
      <c r="AH1322" t="s">
        <v>53</v>
      </c>
      <c r="AJ1322" t="s">
        <v>50</v>
      </c>
      <c r="AO1322" t="s">
        <v>55</v>
      </c>
      <c r="AP1322" s="1">
        <v>45719.708333333336</v>
      </c>
    </row>
    <row r="1323" spans="1:43" x14ac:dyDescent="0.35">
      <c r="A1323" t="s">
        <v>8350</v>
      </c>
      <c r="B1323" t="s">
        <v>5997</v>
      </c>
      <c r="C1323" t="s">
        <v>1359</v>
      </c>
      <c r="F1323" t="s">
        <v>460</v>
      </c>
      <c r="H1323" t="s">
        <v>8351</v>
      </c>
      <c r="J1323" t="s">
        <v>462</v>
      </c>
      <c r="M1323" t="s">
        <v>8352</v>
      </c>
      <c r="N1323" t="s">
        <v>94</v>
      </c>
      <c r="O1323">
        <v>80610</v>
      </c>
      <c r="P1323" t="s">
        <v>49</v>
      </c>
      <c r="U1323" s="1">
        <v>45616</v>
      </c>
      <c r="V1323" s="1">
        <v>45616</v>
      </c>
      <c r="AC1323" t="s">
        <v>50</v>
      </c>
      <c r="AD1323">
        <v>2969543968</v>
      </c>
      <c r="AE1323" s="1">
        <v>40032.470138888886</v>
      </c>
      <c r="AG1323" t="s">
        <v>8353</v>
      </c>
      <c r="AH1323" t="s">
        <v>53</v>
      </c>
      <c r="AJ1323" t="s">
        <v>50</v>
      </c>
      <c r="AO1323" t="s">
        <v>412</v>
      </c>
    </row>
    <row r="1324" spans="1:43" x14ac:dyDescent="0.35">
      <c r="A1324" t="s">
        <v>8354</v>
      </c>
      <c r="B1324" t="s">
        <v>8355</v>
      </c>
      <c r="C1324" t="s">
        <v>753</v>
      </c>
      <c r="F1324">
        <v>16512498954</v>
      </c>
      <c r="H1324" t="s">
        <v>8354</v>
      </c>
      <c r="J1324" t="s">
        <v>8356</v>
      </c>
      <c r="K1324" t="s">
        <v>8357</v>
      </c>
      <c r="M1324" t="s">
        <v>2056</v>
      </c>
      <c r="N1324" t="s">
        <v>1901</v>
      </c>
      <c r="O1324">
        <v>80640</v>
      </c>
      <c r="P1324" t="s">
        <v>49</v>
      </c>
      <c r="U1324" s="1">
        <v>45616</v>
      </c>
      <c r="V1324" s="1">
        <v>45616</v>
      </c>
      <c r="AC1324" t="s">
        <v>50</v>
      </c>
      <c r="AD1324">
        <v>2969556178</v>
      </c>
      <c r="AE1324" s="1">
        <v>40472.707638888889</v>
      </c>
      <c r="AG1324" t="s">
        <v>8358</v>
      </c>
      <c r="AH1324" t="s">
        <v>53</v>
      </c>
      <c r="AJ1324" t="s">
        <v>50</v>
      </c>
      <c r="AO1324" t="s">
        <v>412</v>
      </c>
    </row>
    <row r="1325" spans="1:43" x14ac:dyDescent="0.35">
      <c r="A1325" t="s">
        <v>8359</v>
      </c>
      <c r="B1325" t="s">
        <v>8360</v>
      </c>
      <c r="C1325" t="s">
        <v>4368</v>
      </c>
      <c r="F1325">
        <v>19155260820</v>
      </c>
      <c r="H1325" t="s">
        <v>8361</v>
      </c>
      <c r="J1325" t="s">
        <v>8362</v>
      </c>
      <c r="K1325" t="s">
        <v>8363</v>
      </c>
      <c r="L1325" t="s">
        <v>8364</v>
      </c>
      <c r="M1325" t="s">
        <v>433</v>
      </c>
      <c r="N1325" t="s">
        <v>137</v>
      </c>
      <c r="O1325">
        <v>79901</v>
      </c>
      <c r="P1325" t="s">
        <v>49</v>
      </c>
      <c r="U1325" s="1">
        <v>45616</v>
      </c>
      <c r="V1325" s="1">
        <v>45616</v>
      </c>
      <c r="W1325" s="1">
        <v>45617.418749999997</v>
      </c>
      <c r="X1325" s="1">
        <v>45617.418749999997</v>
      </c>
      <c r="AC1325" t="s">
        <v>50</v>
      </c>
      <c r="AD1325">
        <v>1000000001</v>
      </c>
      <c r="AE1325" s="1">
        <v>39973.351388888892</v>
      </c>
      <c r="AF1325" t="s">
        <v>51</v>
      </c>
      <c r="AG1325" t="s">
        <v>8365</v>
      </c>
      <c r="AH1325" t="s">
        <v>53</v>
      </c>
      <c r="AJ1325" t="s">
        <v>50</v>
      </c>
      <c r="AO1325" t="s">
        <v>55</v>
      </c>
      <c r="AP1325" s="1">
        <v>45621.464583333334</v>
      </c>
    </row>
    <row r="1326" spans="1:43" x14ac:dyDescent="0.35">
      <c r="A1326" t="s">
        <v>8366</v>
      </c>
      <c r="B1326" t="s">
        <v>5317</v>
      </c>
      <c r="C1326" t="s">
        <v>8367</v>
      </c>
      <c r="F1326">
        <v>19704857903</v>
      </c>
      <c r="H1326" t="s">
        <v>8368</v>
      </c>
      <c r="K1326" t="s">
        <v>8369</v>
      </c>
      <c r="M1326" t="s">
        <v>8370</v>
      </c>
      <c r="N1326" t="s">
        <v>94</v>
      </c>
      <c r="O1326">
        <v>80112</v>
      </c>
      <c r="P1326" t="s">
        <v>49</v>
      </c>
      <c r="U1326" s="1">
        <v>45616</v>
      </c>
      <c r="V1326" s="1">
        <v>45616</v>
      </c>
      <c r="W1326" s="1">
        <v>45616.585416666669</v>
      </c>
      <c r="X1326" s="1">
        <v>45616.585416666669</v>
      </c>
      <c r="AC1326" t="s">
        <v>50</v>
      </c>
      <c r="AD1326">
        <v>1000000001</v>
      </c>
      <c r="AE1326" s="1">
        <v>39973.351388888892</v>
      </c>
      <c r="AF1326" t="s">
        <v>51</v>
      </c>
      <c r="AG1326" t="s">
        <v>8371</v>
      </c>
      <c r="AH1326" t="s">
        <v>53</v>
      </c>
      <c r="AJ1326" t="s">
        <v>50</v>
      </c>
      <c r="AO1326" t="s">
        <v>55</v>
      </c>
      <c r="AP1326" s="1">
        <v>45616.109027777777</v>
      </c>
    </row>
    <row r="1327" spans="1:43" x14ac:dyDescent="0.35">
      <c r="A1327" t="s">
        <v>8372</v>
      </c>
      <c r="B1327" t="s">
        <v>314</v>
      </c>
      <c r="C1327" t="s">
        <v>537</v>
      </c>
      <c r="F1327">
        <v>17209006390</v>
      </c>
      <c r="H1327" t="s">
        <v>8372</v>
      </c>
      <c r="K1327" t="s">
        <v>8373</v>
      </c>
      <c r="M1327" t="s">
        <v>2173</v>
      </c>
      <c r="N1327" t="s">
        <v>94</v>
      </c>
      <c r="O1327">
        <v>80020</v>
      </c>
      <c r="P1327" t="s">
        <v>49</v>
      </c>
      <c r="U1327" s="1">
        <v>45616</v>
      </c>
      <c r="V1327" s="1">
        <v>45616</v>
      </c>
      <c r="W1327" s="1">
        <v>45616.474999999999</v>
      </c>
      <c r="X1327" s="1">
        <v>45616.474999999999</v>
      </c>
      <c r="AC1327" t="s">
        <v>50</v>
      </c>
      <c r="AD1327">
        <v>1000000001</v>
      </c>
      <c r="AE1327" s="1">
        <v>39973.351388888892</v>
      </c>
      <c r="AF1327" t="s">
        <v>51</v>
      </c>
      <c r="AG1327" t="s">
        <v>8374</v>
      </c>
      <c r="AH1327" t="s">
        <v>53</v>
      </c>
      <c r="AJ1327" t="s">
        <v>50</v>
      </c>
      <c r="AK1327" t="s">
        <v>54</v>
      </c>
      <c r="AO1327" t="s">
        <v>55</v>
      </c>
      <c r="AP1327" s="1">
        <v>45724.893055555556</v>
      </c>
      <c r="AQ1327" s="1">
        <v>45617.487500000003</v>
      </c>
    </row>
    <row r="1328" spans="1:43" x14ac:dyDescent="0.35">
      <c r="A1328" t="s">
        <v>8375</v>
      </c>
      <c r="B1328" t="s">
        <v>8376</v>
      </c>
      <c r="C1328" t="s">
        <v>2500</v>
      </c>
      <c r="F1328" t="s">
        <v>8377</v>
      </c>
      <c r="H1328" t="s">
        <v>8375</v>
      </c>
      <c r="J1328" t="s">
        <v>8378</v>
      </c>
      <c r="M1328" t="s">
        <v>463</v>
      </c>
      <c r="N1328" t="s">
        <v>94</v>
      </c>
      <c r="O1328">
        <v>80915</v>
      </c>
      <c r="P1328" t="s">
        <v>49</v>
      </c>
      <c r="U1328" s="1">
        <v>45616</v>
      </c>
      <c r="V1328" s="1">
        <v>45616</v>
      </c>
      <c r="W1328" s="1">
        <v>45616.446527777778</v>
      </c>
      <c r="X1328" s="1">
        <v>45616.446527777778</v>
      </c>
      <c r="AC1328" t="s">
        <v>50</v>
      </c>
      <c r="AD1328">
        <v>2974093486</v>
      </c>
      <c r="AE1328" s="1">
        <v>45350.816666666666</v>
      </c>
      <c r="AF1328" t="s">
        <v>8379</v>
      </c>
      <c r="AG1328" t="s">
        <v>8380</v>
      </c>
      <c r="AH1328" t="s">
        <v>53</v>
      </c>
      <c r="AJ1328" t="s">
        <v>50</v>
      </c>
      <c r="AK1328" t="s">
        <v>54</v>
      </c>
      <c r="AO1328" t="s">
        <v>55</v>
      </c>
      <c r="AP1328" s="1">
        <v>45629.624305555553</v>
      </c>
      <c r="AQ1328" s="1">
        <v>45629.636805555558</v>
      </c>
    </row>
    <row r="1329" spans="1:43" x14ac:dyDescent="0.35">
      <c r="A1329" t="s">
        <v>8381</v>
      </c>
      <c r="B1329" t="s">
        <v>8382</v>
      </c>
      <c r="C1329" t="s">
        <v>8383</v>
      </c>
      <c r="F1329">
        <v>15313448387</v>
      </c>
      <c r="H1329" t="s">
        <v>8381</v>
      </c>
      <c r="K1329" t="s">
        <v>8384</v>
      </c>
      <c r="M1329" t="s">
        <v>2770</v>
      </c>
      <c r="N1329" t="s">
        <v>94</v>
      </c>
      <c r="O1329">
        <v>80026</v>
      </c>
      <c r="P1329" t="s">
        <v>49</v>
      </c>
      <c r="U1329" s="1">
        <v>45616</v>
      </c>
      <c r="V1329" s="1">
        <v>45616</v>
      </c>
      <c r="W1329" s="1">
        <v>45616.351388888892</v>
      </c>
      <c r="X1329" s="1">
        <v>45616.351388888892</v>
      </c>
      <c r="AC1329" t="s">
        <v>50</v>
      </c>
      <c r="AD1329">
        <v>1000000001</v>
      </c>
      <c r="AE1329" s="1">
        <v>39973.351388888892</v>
      </c>
      <c r="AF1329" t="s">
        <v>51</v>
      </c>
      <c r="AG1329" t="s">
        <v>8385</v>
      </c>
      <c r="AH1329" t="s">
        <v>53</v>
      </c>
      <c r="AJ1329" t="s">
        <v>50</v>
      </c>
      <c r="AK1329" t="s">
        <v>54</v>
      </c>
      <c r="AO1329" t="s">
        <v>96</v>
      </c>
      <c r="AP1329" s="1">
        <v>45623.40347222222</v>
      </c>
    </row>
    <row r="1330" spans="1:43" x14ac:dyDescent="0.35">
      <c r="A1330" t="s">
        <v>8386</v>
      </c>
      <c r="B1330" t="s">
        <v>8387</v>
      </c>
      <c r="C1330" t="s">
        <v>5197</v>
      </c>
      <c r="F1330">
        <v>17855347575</v>
      </c>
      <c r="H1330" t="s">
        <v>8388</v>
      </c>
      <c r="K1330" t="s">
        <v>8389</v>
      </c>
      <c r="M1330" t="s">
        <v>3462</v>
      </c>
      <c r="N1330" t="s">
        <v>94</v>
      </c>
      <c r="O1330">
        <v>80125</v>
      </c>
      <c r="P1330" t="s">
        <v>49</v>
      </c>
      <c r="U1330" s="1">
        <v>45616</v>
      </c>
      <c r="V1330" s="1">
        <v>45616</v>
      </c>
      <c r="W1330" s="1">
        <v>45616.842361111114</v>
      </c>
      <c r="X1330" s="1">
        <v>45616.842361111114</v>
      </c>
      <c r="AC1330" t="s">
        <v>50</v>
      </c>
      <c r="AD1330">
        <v>1000000001</v>
      </c>
      <c r="AE1330" s="1">
        <v>39973.351388888892</v>
      </c>
      <c r="AF1330" t="s">
        <v>51</v>
      </c>
      <c r="AG1330" t="s">
        <v>8390</v>
      </c>
      <c r="AH1330" t="s">
        <v>53</v>
      </c>
      <c r="AJ1330" t="s">
        <v>50</v>
      </c>
      <c r="AK1330" t="s">
        <v>54</v>
      </c>
      <c r="AO1330" t="s">
        <v>55</v>
      </c>
      <c r="AP1330" s="1">
        <v>45616.840277777781</v>
      </c>
    </row>
    <row r="1331" spans="1:43" x14ac:dyDescent="0.35">
      <c r="A1331" t="s">
        <v>8391</v>
      </c>
      <c r="B1331" t="s">
        <v>8392</v>
      </c>
      <c r="C1331" t="s">
        <v>125</v>
      </c>
      <c r="F1331">
        <v>17065879997</v>
      </c>
      <c r="H1331" t="s">
        <v>8391</v>
      </c>
      <c r="J1331" t="s">
        <v>2823</v>
      </c>
      <c r="K1331" t="s">
        <v>4014</v>
      </c>
      <c r="M1331" t="s">
        <v>825</v>
      </c>
      <c r="N1331" t="s">
        <v>137</v>
      </c>
      <c r="O1331">
        <v>79765</v>
      </c>
      <c r="P1331" t="s">
        <v>49</v>
      </c>
      <c r="U1331" s="1">
        <v>45616</v>
      </c>
      <c r="V1331" s="1">
        <v>45616</v>
      </c>
      <c r="W1331" s="1">
        <v>45616.566666666666</v>
      </c>
      <c r="X1331" s="1">
        <v>45616.566666666666</v>
      </c>
      <c r="AC1331" t="s">
        <v>50</v>
      </c>
      <c r="AD1331">
        <v>2969634929</v>
      </c>
      <c r="AE1331" s="1">
        <v>41799.665972222225</v>
      </c>
      <c r="AF1331" t="s">
        <v>215</v>
      </c>
      <c r="AG1331" t="s">
        <v>8393</v>
      </c>
      <c r="AH1331" t="s">
        <v>53</v>
      </c>
      <c r="AJ1331" t="s">
        <v>50</v>
      </c>
      <c r="AO1331" t="s">
        <v>55</v>
      </c>
      <c r="AP1331" s="1">
        <v>45647.698611111111</v>
      </c>
    </row>
    <row r="1332" spans="1:43" x14ac:dyDescent="0.35">
      <c r="A1332" t="s">
        <v>8394</v>
      </c>
      <c r="B1332" t="s">
        <v>2619</v>
      </c>
      <c r="C1332" t="s">
        <v>125</v>
      </c>
      <c r="F1332">
        <v>15759217567</v>
      </c>
      <c r="H1332" t="s">
        <v>8394</v>
      </c>
      <c r="J1332" t="s">
        <v>8395</v>
      </c>
      <c r="K1332" t="s">
        <v>8396</v>
      </c>
      <c r="M1332" t="s">
        <v>8397</v>
      </c>
      <c r="N1332" t="s">
        <v>223</v>
      </c>
      <c r="O1332">
        <v>88339</v>
      </c>
      <c r="P1332" t="s">
        <v>49</v>
      </c>
      <c r="U1332" s="1">
        <v>45616</v>
      </c>
      <c r="V1332" s="1">
        <v>45616</v>
      </c>
      <c r="W1332" s="1">
        <v>45616.409722222219</v>
      </c>
      <c r="X1332" s="1">
        <v>45616.409722222219</v>
      </c>
      <c r="AC1332" t="s">
        <v>50</v>
      </c>
      <c r="AD1332">
        <v>2973850296</v>
      </c>
      <c r="AE1332" s="1">
        <v>45239.356944444444</v>
      </c>
      <c r="AF1332" t="s">
        <v>8398</v>
      </c>
      <c r="AG1332" t="s">
        <v>8399</v>
      </c>
      <c r="AH1332" t="s">
        <v>53</v>
      </c>
      <c r="AJ1332" t="s">
        <v>50</v>
      </c>
      <c r="AK1332" t="s">
        <v>54</v>
      </c>
      <c r="AO1332" t="s">
        <v>55</v>
      </c>
      <c r="AP1332" s="1">
        <v>45616.431944444441</v>
      </c>
      <c r="AQ1332" s="1">
        <v>45616.440972222219</v>
      </c>
    </row>
    <row r="1333" spans="1:43" x14ac:dyDescent="0.35">
      <c r="A1333" t="s">
        <v>8400</v>
      </c>
      <c r="B1333" t="s">
        <v>8401</v>
      </c>
      <c r="C1333" t="s">
        <v>932</v>
      </c>
      <c r="F1333">
        <v>17198501906</v>
      </c>
      <c r="H1333" t="s">
        <v>8400</v>
      </c>
      <c r="J1333" t="s">
        <v>8402</v>
      </c>
      <c r="K1333" t="s">
        <v>8403</v>
      </c>
      <c r="M1333" t="s">
        <v>8404</v>
      </c>
      <c r="N1333" t="s">
        <v>94</v>
      </c>
      <c r="O1333">
        <v>81132</v>
      </c>
      <c r="P1333" t="s">
        <v>49</v>
      </c>
      <c r="U1333" s="1">
        <v>45616</v>
      </c>
      <c r="V1333" s="1">
        <v>45616</v>
      </c>
      <c r="W1333" s="1">
        <v>45616.546527777777</v>
      </c>
      <c r="X1333" s="1">
        <v>45616.546527777777</v>
      </c>
      <c r="AC1333" t="s">
        <v>50</v>
      </c>
      <c r="AD1333">
        <v>2972308588</v>
      </c>
      <c r="AE1333" s="1">
        <v>44960.545138888891</v>
      </c>
      <c r="AF1333" t="s">
        <v>8405</v>
      </c>
      <c r="AG1333" t="s">
        <v>8406</v>
      </c>
      <c r="AH1333" t="s">
        <v>53</v>
      </c>
      <c r="AJ1333" t="s">
        <v>50</v>
      </c>
      <c r="AK1333" t="s">
        <v>54</v>
      </c>
      <c r="AO1333" t="s">
        <v>55</v>
      </c>
      <c r="AP1333" s="1">
        <v>45616.583333333336</v>
      </c>
      <c r="AQ1333" s="1">
        <v>45616.557638888888</v>
      </c>
    </row>
    <row r="1334" spans="1:43" x14ac:dyDescent="0.35">
      <c r="A1334" t="s">
        <v>8407</v>
      </c>
      <c r="B1334" t="s">
        <v>7756</v>
      </c>
      <c r="C1334" t="s">
        <v>4291</v>
      </c>
      <c r="F1334">
        <v>14322309195</v>
      </c>
      <c r="H1334" t="s">
        <v>8407</v>
      </c>
      <c r="J1334" t="s">
        <v>2823</v>
      </c>
      <c r="K1334" t="s">
        <v>4014</v>
      </c>
      <c r="M1334" t="s">
        <v>825</v>
      </c>
      <c r="N1334" t="s">
        <v>137</v>
      </c>
      <c r="O1334">
        <v>79765</v>
      </c>
      <c r="P1334" t="s">
        <v>49</v>
      </c>
      <c r="U1334" s="1">
        <v>45616</v>
      </c>
      <c r="V1334" s="1">
        <v>45616</v>
      </c>
      <c r="W1334" s="1">
        <v>45616.566666666666</v>
      </c>
      <c r="X1334" s="1">
        <v>45616.566666666666</v>
      </c>
      <c r="AC1334" t="s">
        <v>50</v>
      </c>
      <c r="AD1334">
        <v>2969634929</v>
      </c>
      <c r="AE1334" s="1">
        <v>41799.665972222225</v>
      </c>
      <c r="AF1334" t="s">
        <v>215</v>
      </c>
      <c r="AG1334" t="s">
        <v>8408</v>
      </c>
      <c r="AH1334" t="s">
        <v>53</v>
      </c>
      <c r="AJ1334" t="s">
        <v>50</v>
      </c>
      <c r="AO1334" t="s">
        <v>55</v>
      </c>
      <c r="AP1334" s="1">
        <v>45667.663194444445</v>
      </c>
    </row>
    <row r="1335" spans="1:43" x14ac:dyDescent="0.35">
      <c r="A1335" t="s">
        <v>8409</v>
      </c>
      <c r="B1335" t="s">
        <v>8410</v>
      </c>
      <c r="C1335" t="s">
        <v>5342</v>
      </c>
      <c r="H1335" t="s">
        <v>8411</v>
      </c>
      <c r="J1335" t="s">
        <v>8412</v>
      </c>
      <c r="P1335" t="s">
        <v>49</v>
      </c>
      <c r="U1335" s="1">
        <v>45616</v>
      </c>
      <c r="V1335" s="1">
        <v>45616</v>
      </c>
      <c r="W1335" s="1">
        <v>45616.438888888886</v>
      </c>
      <c r="X1335" s="1">
        <v>45616.438888888886</v>
      </c>
      <c r="AC1335" t="s">
        <v>50</v>
      </c>
      <c r="AD1335">
        <v>2969480024</v>
      </c>
      <c r="AE1335" s="1">
        <v>37427</v>
      </c>
      <c r="AF1335" t="s">
        <v>8413</v>
      </c>
      <c r="AG1335" t="s">
        <v>8414</v>
      </c>
      <c r="AH1335" t="s">
        <v>53</v>
      </c>
      <c r="AJ1335" t="s">
        <v>50</v>
      </c>
      <c r="AO1335" t="s">
        <v>55</v>
      </c>
      <c r="AP1335" s="1">
        <v>45616.447222222225</v>
      </c>
    </row>
    <row r="1336" spans="1:43" x14ac:dyDescent="0.35">
      <c r="A1336" t="s">
        <v>8415</v>
      </c>
      <c r="B1336" t="s">
        <v>1118</v>
      </c>
      <c r="C1336" t="s">
        <v>5394</v>
      </c>
      <c r="F1336">
        <v>15758025180</v>
      </c>
      <c r="H1336" t="s">
        <v>8416</v>
      </c>
      <c r="J1336" t="s">
        <v>8417</v>
      </c>
      <c r="K1336" t="s">
        <v>8418</v>
      </c>
      <c r="M1336" t="s">
        <v>8419</v>
      </c>
      <c r="N1336" t="s">
        <v>223</v>
      </c>
      <c r="O1336">
        <v>88312</v>
      </c>
      <c r="P1336" t="s">
        <v>49</v>
      </c>
      <c r="U1336" s="1">
        <v>45617</v>
      </c>
      <c r="V1336" s="1">
        <v>45617</v>
      </c>
      <c r="W1336" s="1">
        <v>45618.368055555555</v>
      </c>
      <c r="X1336" s="1">
        <v>45618.368055555555</v>
      </c>
      <c r="AC1336" t="s">
        <v>50</v>
      </c>
      <c r="AD1336">
        <v>2975050092</v>
      </c>
      <c r="AE1336" s="1">
        <v>45568.103472222225</v>
      </c>
      <c r="AF1336" t="s">
        <v>8420</v>
      </c>
      <c r="AG1336" t="s">
        <v>8421</v>
      </c>
      <c r="AH1336" t="s">
        <v>53</v>
      </c>
      <c r="AJ1336" t="s">
        <v>50</v>
      </c>
      <c r="AO1336" t="s">
        <v>55</v>
      </c>
      <c r="AP1336" s="1">
        <v>45722.336111111108</v>
      </c>
    </row>
    <row r="1337" spans="1:43" x14ac:dyDescent="0.35">
      <c r="A1337" t="s">
        <v>8422</v>
      </c>
      <c r="B1337" t="s">
        <v>1896</v>
      </c>
      <c r="C1337" t="s">
        <v>8423</v>
      </c>
      <c r="F1337">
        <v>17206821052</v>
      </c>
      <c r="H1337" t="s">
        <v>1133</v>
      </c>
      <c r="J1337" t="s">
        <v>1134</v>
      </c>
      <c r="K1337" t="s">
        <v>1135</v>
      </c>
      <c r="M1337" t="s">
        <v>212</v>
      </c>
      <c r="N1337" t="s">
        <v>213</v>
      </c>
      <c r="O1337">
        <v>80216</v>
      </c>
      <c r="P1337" t="s">
        <v>49</v>
      </c>
      <c r="U1337" s="1">
        <v>45617</v>
      </c>
      <c r="V1337" s="1">
        <v>45617</v>
      </c>
      <c r="W1337" s="1">
        <v>45618.656944444447</v>
      </c>
      <c r="X1337" s="1">
        <v>45618.656944444447</v>
      </c>
      <c r="AC1337" t="s">
        <v>50</v>
      </c>
      <c r="AD1337">
        <v>2969558362</v>
      </c>
      <c r="AE1337" s="1">
        <v>40560.525000000001</v>
      </c>
      <c r="AF1337" t="s">
        <v>1136</v>
      </c>
      <c r="AG1337" t="s">
        <v>8424</v>
      </c>
      <c r="AH1337" t="s">
        <v>53</v>
      </c>
      <c r="AJ1337" t="s">
        <v>50</v>
      </c>
      <c r="AO1337" t="s">
        <v>412</v>
      </c>
      <c r="AP1337" s="1">
        <v>45617.428472222222</v>
      </c>
    </row>
    <row r="1338" spans="1:43" x14ac:dyDescent="0.35">
      <c r="A1338" t="s">
        <v>8425</v>
      </c>
      <c r="B1338" t="s">
        <v>2433</v>
      </c>
      <c r="C1338" t="s">
        <v>8426</v>
      </c>
      <c r="F1338">
        <v>17206821052</v>
      </c>
      <c r="H1338" t="s">
        <v>1133</v>
      </c>
      <c r="J1338" t="s">
        <v>1134</v>
      </c>
      <c r="K1338" t="s">
        <v>1135</v>
      </c>
      <c r="M1338" t="s">
        <v>212</v>
      </c>
      <c r="N1338" t="s">
        <v>213</v>
      </c>
      <c r="O1338">
        <v>80216</v>
      </c>
      <c r="P1338" t="s">
        <v>49</v>
      </c>
      <c r="U1338" s="1">
        <v>45617</v>
      </c>
      <c r="V1338" s="1">
        <v>45617</v>
      </c>
      <c r="W1338" s="1">
        <v>45618.65625</v>
      </c>
      <c r="X1338" s="1">
        <v>45618.65625</v>
      </c>
      <c r="AC1338" t="s">
        <v>50</v>
      </c>
      <c r="AD1338">
        <v>2969558362</v>
      </c>
      <c r="AE1338" s="1">
        <v>40560.525000000001</v>
      </c>
      <c r="AF1338" t="s">
        <v>1136</v>
      </c>
      <c r="AG1338" t="s">
        <v>8427</v>
      </c>
      <c r="AH1338" t="s">
        <v>53</v>
      </c>
      <c r="AJ1338" t="s">
        <v>50</v>
      </c>
      <c r="AO1338" t="s">
        <v>412</v>
      </c>
      <c r="AP1338" s="1">
        <v>45617.368750000001</v>
      </c>
    </row>
    <row r="1339" spans="1:43" x14ac:dyDescent="0.35">
      <c r="A1339" t="s">
        <v>8428</v>
      </c>
      <c r="B1339" t="s">
        <v>1231</v>
      </c>
      <c r="C1339" t="s">
        <v>8429</v>
      </c>
      <c r="F1339">
        <v>17196494916</v>
      </c>
      <c r="H1339" t="s">
        <v>8428</v>
      </c>
      <c r="J1339" t="s">
        <v>8430</v>
      </c>
      <c r="K1339" t="s">
        <v>8431</v>
      </c>
      <c r="M1339" t="s">
        <v>8432</v>
      </c>
      <c r="N1339" t="s">
        <v>94</v>
      </c>
      <c r="O1339">
        <v>81005</v>
      </c>
      <c r="P1339" t="s">
        <v>49</v>
      </c>
      <c r="U1339" s="1">
        <v>45617</v>
      </c>
      <c r="V1339" s="1">
        <v>45617</v>
      </c>
      <c r="W1339" s="1">
        <v>45617.689583333333</v>
      </c>
      <c r="X1339" s="1">
        <v>45617.689583333333</v>
      </c>
      <c r="AC1339" t="s">
        <v>50</v>
      </c>
      <c r="AD1339">
        <v>2975158945</v>
      </c>
      <c r="AE1339" s="1">
        <v>45617.688888888886</v>
      </c>
      <c r="AF1339" t="s">
        <v>8433</v>
      </c>
      <c r="AG1339" t="s">
        <v>8434</v>
      </c>
      <c r="AH1339" t="s">
        <v>53</v>
      </c>
      <c r="AJ1339" t="s">
        <v>50</v>
      </c>
      <c r="AO1339" t="s">
        <v>55</v>
      </c>
      <c r="AP1339" s="1">
        <v>45617.698611111111</v>
      </c>
    </row>
    <row r="1340" spans="1:43" x14ac:dyDescent="0.35">
      <c r="A1340" t="s">
        <v>8435</v>
      </c>
      <c r="B1340" t="s">
        <v>8436</v>
      </c>
      <c r="C1340" t="s">
        <v>219</v>
      </c>
      <c r="D1340" t="s">
        <v>4341</v>
      </c>
      <c r="F1340" t="s">
        <v>202</v>
      </c>
      <c r="H1340" t="s">
        <v>8437</v>
      </c>
      <c r="J1340" t="s">
        <v>204</v>
      </c>
      <c r="P1340" t="s">
        <v>49</v>
      </c>
      <c r="U1340" s="1">
        <v>45617</v>
      </c>
      <c r="V1340" s="1">
        <v>45617</v>
      </c>
      <c r="W1340" s="1">
        <v>45617.65625</v>
      </c>
      <c r="X1340" s="1">
        <v>45617.65625</v>
      </c>
      <c r="AC1340" t="s">
        <v>50</v>
      </c>
      <c r="AD1340">
        <v>1000000000</v>
      </c>
      <c r="AE1340" s="1">
        <v>37295</v>
      </c>
      <c r="AG1340" t="s">
        <v>8438</v>
      </c>
      <c r="AH1340" t="s">
        <v>53</v>
      </c>
      <c r="AJ1340" t="s">
        <v>50</v>
      </c>
      <c r="AO1340" t="s">
        <v>55</v>
      </c>
      <c r="AP1340" s="1">
        <v>45729.548611111109</v>
      </c>
    </row>
    <row r="1341" spans="1:43" x14ac:dyDescent="0.35">
      <c r="A1341" t="s">
        <v>8439</v>
      </c>
      <c r="B1341" t="s">
        <v>8440</v>
      </c>
      <c r="C1341" t="s">
        <v>5010</v>
      </c>
      <c r="F1341">
        <v>19159749657</v>
      </c>
      <c r="H1341" t="s">
        <v>8439</v>
      </c>
      <c r="J1341" t="s">
        <v>8441</v>
      </c>
      <c r="K1341" t="s">
        <v>8442</v>
      </c>
      <c r="L1341" t="s">
        <v>8443</v>
      </c>
      <c r="M1341" t="s">
        <v>1880</v>
      </c>
      <c r="N1341" t="s">
        <v>137</v>
      </c>
      <c r="O1341">
        <v>77007</v>
      </c>
      <c r="P1341" t="s">
        <v>49</v>
      </c>
      <c r="U1341" s="1">
        <v>45617</v>
      </c>
      <c r="V1341" s="1">
        <v>45617</v>
      </c>
      <c r="W1341" s="1">
        <v>45617.48541666667</v>
      </c>
      <c r="X1341" s="1">
        <v>45617.48541666667</v>
      </c>
      <c r="AC1341" t="s">
        <v>50</v>
      </c>
      <c r="AD1341">
        <v>2975158438</v>
      </c>
      <c r="AE1341" s="1">
        <v>45617.504861111112</v>
      </c>
      <c r="AF1341" t="s">
        <v>8444</v>
      </c>
      <c r="AG1341" t="s">
        <v>8445</v>
      </c>
      <c r="AH1341" t="s">
        <v>53</v>
      </c>
      <c r="AJ1341" t="s">
        <v>50</v>
      </c>
      <c r="AK1341" t="s">
        <v>54</v>
      </c>
      <c r="AO1341" t="s">
        <v>55</v>
      </c>
      <c r="AP1341" s="1">
        <v>45617.51666666667</v>
      </c>
      <c r="AQ1341" s="1">
        <v>45617.513194444444</v>
      </c>
    </row>
    <row r="1342" spans="1:43" x14ac:dyDescent="0.35">
      <c r="A1342" t="s">
        <v>8446</v>
      </c>
      <c r="B1342" t="s">
        <v>576</v>
      </c>
      <c r="C1342" t="s">
        <v>8447</v>
      </c>
      <c r="F1342">
        <v>15055124019</v>
      </c>
      <c r="H1342" t="s">
        <v>8446</v>
      </c>
      <c r="N1342" t="s">
        <v>223</v>
      </c>
      <c r="P1342" t="s">
        <v>49</v>
      </c>
      <c r="U1342" s="1">
        <v>45617</v>
      </c>
      <c r="V1342" s="1">
        <v>45617</v>
      </c>
      <c r="W1342" s="1">
        <v>45617.620138888888</v>
      </c>
      <c r="X1342" s="1">
        <v>45617.620138888888</v>
      </c>
      <c r="AC1342" t="s">
        <v>50</v>
      </c>
      <c r="AD1342">
        <v>1000000001</v>
      </c>
      <c r="AE1342" s="1">
        <v>39973.351388888892</v>
      </c>
      <c r="AF1342" t="s">
        <v>51</v>
      </c>
      <c r="AG1342" t="s">
        <v>8448</v>
      </c>
      <c r="AH1342" t="s">
        <v>53</v>
      </c>
      <c r="AJ1342" t="s">
        <v>50</v>
      </c>
      <c r="AK1342" t="s">
        <v>54</v>
      </c>
      <c r="AO1342" t="s">
        <v>67</v>
      </c>
    </row>
    <row r="1343" spans="1:43" x14ac:dyDescent="0.35">
      <c r="A1343" t="s">
        <v>8449</v>
      </c>
      <c r="B1343" t="s">
        <v>8450</v>
      </c>
      <c r="C1343" t="s">
        <v>8451</v>
      </c>
      <c r="F1343">
        <v>15756477120</v>
      </c>
      <c r="H1343" t="s">
        <v>8449</v>
      </c>
      <c r="J1343" t="s">
        <v>7908</v>
      </c>
      <c r="K1343" t="s">
        <v>8452</v>
      </c>
      <c r="L1343" t="s">
        <v>8453</v>
      </c>
      <c r="M1343" t="s">
        <v>928</v>
      </c>
      <c r="N1343" t="s">
        <v>223</v>
      </c>
      <c r="O1343">
        <v>88001</v>
      </c>
      <c r="P1343" t="s">
        <v>49</v>
      </c>
      <c r="U1343" s="1">
        <v>45617</v>
      </c>
      <c r="V1343" s="1">
        <v>45617</v>
      </c>
      <c r="W1343" s="1">
        <v>45618.655555555553</v>
      </c>
      <c r="X1343" s="1">
        <v>45618.655555555553</v>
      </c>
      <c r="AC1343" t="s">
        <v>50</v>
      </c>
      <c r="AD1343">
        <v>2969479051</v>
      </c>
      <c r="AE1343" s="1">
        <v>37371</v>
      </c>
      <c r="AF1343" t="s">
        <v>7909</v>
      </c>
      <c r="AG1343" t="s">
        <v>8454</v>
      </c>
      <c r="AH1343" t="s">
        <v>53</v>
      </c>
      <c r="AJ1343" t="s">
        <v>50</v>
      </c>
      <c r="AO1343" t="s">
        <v>412</v>
      </c>
    </row>
    <row r="1344" spans="1:43" x14ac:dyDescent="0.35">
      <c r="A1344" t="s">
        <v>8455</v>
      </c>
      <c r="B1344" t="s">
        <v>6229</v>
      </c>
      <c r="C1344" t="s">
        <v>1297</v>
      </c>
      <c r="F1344" t="s">
        <v>8456</v>
      </c>
      <c r="H1344" t="s">
        <v>8455</v>
      </c>
      <c r="P1344" t="s">
        <v>49</v>
      </c>
      <c r="U1344" s="1">
        <v>45617</v>
      </c>
      <c r="V1344" s="1">
        <v>45617</v>
      </c>
      <c r="W1344" s="1">
        <v>45617.432638888888</v>
      </c>
      <c r="X1344" s="1">
        <v>45617.432638888888</v>
      </c>
      <c r="AC1344" t="s">
        <v>50</v>
      </c>
      <c r="AD1344">
        <v>1000000001</v>
      </c>
      <c r="AE1344" s="1">
        <v>39973.351388888892</v>
      </c>
      <c r="AF1344" t="s">
        <v>51</v>
      </c>
      <c r="AG1344" t="s">
        <v>8457</v>
      </c>
      <c r="AH1344" t="s">
        <v>53</v>
      </c>
      <c r="AJ1344" t="s">
        <v>50</v>
      </c>
      <c r="AK1344" t="s">
        <v>54</v>
      </c>
      <c r="AO1344" t="s">
        <v>55</v>
      </c>
      <c r="AP1344" s="1">
        <v>45636.475694444445</v>
      </c>
      <c r="AQ1344" s="1">
        <v>45636.486111111109</v>
      </c>
    </row>
    <row r="1345" spans="1:43" x14ac:dyDescent="0.35">
      <c r="A1345" t="s">
        <v>8458</v>
      </c>
      <c r="B1345" t="s">
        <v>8459</v>
      </c>
      <c r="C1345" t="s">
        <v>8460</v>
      </c>
      <c r="F1345" t="s">
        <v>8461</v>
      </c>
      <c r="H1345" t="s">
        <v>8462</v>
      </c>
      <c r="I1345" t="s">
        <v>146</v>
      </c>
      <c r="J1345" t="s">
        <v>8463</v>
      </c>
      <c r="K1345" t="s">
        <v>8464</v>
      </c>
      <c r="L1345" t="s">
        <v>8465</v>
      </c>
      <c r="M1345" t="s">
        <v>8466</v>
      </c>
      <c r="N1345" t="s">
        <v>8467</v>
      </c>
      <c r="O1345">
        <v>56241</v>
      </c>
      <c r="P1345" t="s">
        <v>49</v>
      </c>
      <c r="U1345" s="1">
        <v>45617</v>
      </c>
      <c r="V1345" s="1">
        <v>45617</v>
      </c>
      <c r="W1345" s="1">
        <v>45617</v>
      </c>
      <c r="X1345" s="1">
        <v>45617</v>
      </c>
      <c r="AC1345" t="s">
        <v>50</v>
      </c>
      <c r="AD1345">
        <v>2969517115</v>
      </c>
      <c r="AE1345" s="1">
        <v>38762.658333333333</v>
      </c>
      <c r="AG1345" t="s">
        <v>8468</v>
      </c>
      <c r="AH1345" t="s">
        <v>53</v>
      </c>
      <c r="AJ1345" t="s">
        <v>50</v>
      </c>
      <c r="AO1345" t="s">
        <v>55</v>
      </c>
    </row>
    <row r="1346" spans="1:43" x14ac:dyDescent="0.35">
      <c r="A1346" t="s">
        <v>8469</v>
      </c>
      <c r="B1346" t="s">
        <v>1070</v>
      </c>
      <c r="C1346" t="s">
        <v>142</v>
      </c>
      <c r="F1346" t="s">
        <v>1576</v>
      </c>
      <c r="H1346" t="s">
        <v>8470</v>
      </c>
      <c r="J1346" t="s">
        <v>204</v>
      </c>
      <c r="P1346" t="s">
        <v>49</v>
      </c>
      <c r="U1346" s="1">
        <v>45617</v>
      </c>
      <c r="V1346" s="1">
        <v>45617</v>
      </c>
      <c r="W1346" s="1">
        <v>45617.52847222222</v>
      </c>
      <c r="X1346" s="1">
        <v>45617.52847222222</v>
      </c>
      <c r="AC1346" t="s">
        <v>50</v>
      </c>
      <c r="AD1346">
        <v>1000000000</v>
      </c>
      <c r="AE1346" s="1">
        <v>37295</v>
      </c>
      <c r="AG1346" t="s">
        <v>8471</v>
      </c>
      <c r="AH1346" t="s">
        <v>53</v>
      </c>
      <c r="AJ1346" t="s">
        <v>50</v>
      </c>
      <c r="AO1346" t="s">
        <v>55</v>
      </c>
      <c r="AP1346" s="1">
        <v>45685.799305555556</v>
      </c>
    </row>
    <row r="1347" spans="1:43" x14ac:dyDescent="0.35">
      <c r="A1347" t="s">
        <v>8472</v>
      </c>
      <c r="B1347" t="s">
        <v>8473</v>
      </c>
      <c r="C1347" t="s">
        <v>438</v>
      </c>
      <c r="F1347">
        <v>19703338623</v>
      </c>
      <c r="H1347" t="s">
        <v>8472</v>
      </c>
      <c r="J1347" t="s">
        <v>8474</v>
      </c>
      <c r="N1347" t="s">
        <v>94</v>
      </c>
      <c r="O1347">
        <v>80459</v>
      </c>
      <c r="P1347" t="s">
        <v>49</v>
      </c>
      <c r="U1347" s="1">
        <v>45618</v>
      </c>
      <c r="V1347" s="1">
        <v>45618</v>
      </c>
      <c r="W1347" s="1">
        <v>45618.585416666669</v>
      </c>
      <c r="X1347" s="1">
        <v>45618.585416666669</v>
      </c>
      <c r="AC1347" t="s">
        <v>50</v>
      </c>
      <c r="AD1347">
        <v>2970071868</v>
      </c>
      <c r="AE1347" s="1">
        <v>44350.70208333333</v>
      </c>
      <c r="AF1347" t="s">
        <v>8475</v>
      </c>
      <c r="AG1347" t="s">
        <v>8476</v>
      </c>
      <c r="AH1347" t="s">
        <v>53</v>
      </c>
      <c r="AJ1347" t="s">
        <v>50</v>
      </c>
      <c r="AK1347" t="s">
        <v>54</v>
      </c>
      <c r="AO1347" t="s">
        <v>55</v>
      </c>
      <c r="AP1347" s="1">
        <v>45618.60833333333</v>
      </c>
      <c r="AQ1347" s="1">
        <v>45618.59375</v>
      </c>
    </row>
    <row r="1348" spans="1:43" x14ac:dyDescent="0.35">
      <c r="A1348" t="s">
        <v>8477</v>
      </c>
      <c r="B1348" t="s">
        <v>8478</v>
      </c>
      <c r="C1348" t="s">
        <v>1052</v>
      </c>
      <c r="F1348">
        <v>14327016389</v>
      </c>
      <c r="H1348" t="s">
        <v>8477</v>
      </c>
      <c r="J1348" t="s">
        <v>3790</v>
      </c>
      <c r="K1348" t="s">
        <v>8479</v>
      </c>
      <c r="M1348" t="s">
        <v>8480</v>
      </c>
      <c r="N1348" t="s">
        <v>137</v>
      </c>
      <c r="O1348">
        <v>79772</v>
      </c>
      <c r="P1348" t="s">
        <v>49</v>
      </c>
      <c r="U1348" s="1">
        <v>45618</v>
      </c>
      <c r="V1348" s="1">
        <v>45618</v>
      </c>
      <c r="W1348" s="1">
        <v>45618.606944444444</v>
      </c>
      <c r="X1348" s="1">
        <v>45618.606944444444</v>
      </c>
      <c r="AC1348" t="s">
        <v>50</v>
      </c>
      <c r="AD1348">
        <v>2969579793</v>
      </c>
      <c r="AE1348" s="1">
        <v>41172.685416666667</v>
      </c>
      <c r="AF1348" t="s">
        <v>4580</v>
      </c>
      <c r="AG1348" t="s">
        <v>8481</v>
      </c>
      <c r="AH1348" t="s">
        <v>53</v>
      </c>
      <c r="AJ1348" t="s">
        <v>50</v>
      </c>
      <c r="AO1348" t="s">
        <v>55</v>
      </c>
      <c r="AP1348" s="1">
        <v>45618.604166666664</v>
      </c>
    </row>
    <row r="1349" spans="1:43" x14ac:dyDescent="0.35">
      <c r="A1349" t="s">
        <v>8482</v>
      </c>
      <c r="B1349" t="s">
        <v>8483</v>
      </c>
      <c r="C1349" t="s">
        <v>1029</v>
      </c>
      <c r="F1349">
        <v>15054008581</v>
      </c>
      <c r="H1349" t="s">
        <v>8482</v>
      </c>
      <c r="J1349" t="s">
        <v>8484</v>
      </c>
      <c r="K1349" t="s">
        <v>8485</v>
      </c>
      <c r="M1349" t="s">
        <v>128</v>
      </c>
      <c r="N1349" t="s">
        <v>94</v>
      </c>
      <c r="O1349">
        <v>81008</v>
      </c>
      <c r="P1349" t="s">
        <v>49</v>
      </c>
      <c r="U1349" s="1">
        <v>45618</v>
      </c>
      <c r="V1349" s="1">
        <v>45618</v>
      </c>
      <c r="W1349" s="1">
        <v>45618.568749999999</v>
      </c>
      <c r="X1349" s="1">
        <v>45618.568749999999</v>
      </c>
      <c r="AC1349" t="s">
        <v>50</v>
      </c>
      <c r="AD1349">
        <v>2975161947</v>
      </c>
      <c r="AE1349" s="1">
        <v>45618.567361111112</v>
      </c>
      <c r="AF1349" t="s">
        <v>8486</v>
      </c>
      <c r="AG1349" t="s">
        <v>8487</v>
      </c>
      <c r="AH1349" t="s">
        <v>53</v>
      </c>
      <c r="AJ1349" t="s">
        <v>50</v>
      </c>
      <c r="AO1349" t="s">
        <v>55</v>
      </c>
      <c r="AP1349" s="1">
        <v>45618.657638888886</v>
      </c>
      <c r="AQ1349" s="1">
        <v>45618.651388888888</v>
      </c>
    </row>
    <row r="1350" spans="1:43" x14ac:dyDescent="0.35">
      <c r="A1350" t="s">
        <v>8488</v>
      </c>
      <c r="B1350" t="s">
        <v>8489</v>
      </c>
      <c r="C1350" t="s">
        <v>8490</v>
      </c>
      <c r="F1350">
        <v>19707399402</v>
      </c>
      <c r="H1350" t="s">
        <v>8488</v>
      </c>
      <c r="J1350" t="s">
        <v>8491</v>
      </c>
      <c r="K1350" t="s">
        <v>8492</v>
      </c>
      <c r="M1350" t="s">
        <v>8493</v>
      </c>
      <c r="N1350" t="s">
        <v>94</v>
      </c>
      <c r="O1350">
        <v>81327</v>
      </c>
      <c r="P1350" t="s">
        <v>49</v>
      </c>
      <c r="U1350" s="1">
        <v>45618</v>
      </c>
      <c r="V1350" s="1">
        <v>45618</v>
      </c>
      <c r="W1350" s="1">
        <v>45618.498611111114</v>
      </c>
      <c r="X1350" s="1">
        <v>45618.498611111114</v>
      </c>
      <c r="AC1350" t="s">
        <v>50</v>
      </c>
      <c r="AD1350">
        <v>2974938277</v>
      </c>
      <c r="AE1350" s="1">
        <v>45538.159722222219</v>
      </c>
      <c r="AF1350" t="s">
        <v>8494</v>
      </c>
      <c r="AG1350" t="s">
        <v>8495</v>
      </c>
      <c r="AH1350" t="s">
        <v>53</v>
      </c>
      <c r="AJ1350" t="s">
        <v>50</v>
      </c>
      <c r="AO1350" t="s">
        <v>55</v>
      </c>
      <c r="AP1350" s="1">
        <v>45618.558333333334</v>
      </c>
    </row>
    <row r="1351" spans="1:43" x14ac:dyDescent="0.35">
      <c r="A1351" t="s">
        <v>8496</v>
      </c>
      <c r="B1351" t="s">
        <v>8497</v>
      </c>
      <c r="C1351" t="s">
        <v>5591</v>
      </c>
      <c r="F1351">
        <v>19704061562</v>
      </c>
      <c r="H1351" t="s">
        <v>8496</v>
      </c>
      <c r="N1351" t="s">
        <v>94</v>
      </c>
      <c r="P1351" t="s">
        <v>49</v>
      </c>
      <c r="U1351" s="1">
        <v>45618</v>
      </c>
      <c r="V1351" s="1">
        <v>45618</v>
      </c>
      <c r="W1351" s="1">
        <v>45618.474305555559</v>
      </c>
      <c r="X1351" s="1">
        <v>45618.474305555559</v>
      </c>
      <c r="AC1351" t="s">
        <v>50</v>
      </c>
      <c r="AD1351">
        <v>1000000001</v>
      </c>
      <c r="AE1351" s="1">
        <v>39973.351388888892</v>
      </c>
      <c r="AF1351" t="s">
        <v>51</v>
      </c>
      <c r="AG1351" t="s">
        <v>8498</v>
      </c>
      <c r="AH1351" t="s">
        <v>53</v>
      </c>
      <c r="AJ1351" t="s">
        <v>50</v>
      </c>
      <c r="AK1351" t="s">
        <v>54</v>
      </c>
      <c r="AO1351" t="s">
        <v>67</v>
      </c>
      <c r="AP1351" s="1">
        <v>43833.629861111112</v>
      </c>
    </row>
    <row r="1352" spans="1:43" x14ac:dyDescent="0.35">
      <c r="A1352" t="s">
        <v>8499</v>
      </c>
      <c r="B1352" t="s">
        <v>8500</v>
      </c>
      <c r="C1352" t="s">
        <v>142</v>
      </c>
      <c r="F1352">
        <v>19403413954</v>
      </c>
      <c r="H1352" t="s">
        <v>8499</v>
      </c>
      <c r="J1352" t="s">
        <v>6587</v>
      </c>
      <c r="K1352" t="s">
        <v>8501</v>
      </c>
      <c r="M1352" t="s">
        <v>3410</v>
      </c>
      <c r="N1352" t="s">
        <v>137</v>
      </c>
      <c r="O1352">
        <v>77064</v>
      </c>
      <c r="P1352" t="s">
        <v>49</v>
      </c>
      <c r="U1352" s="1">
        <v>45618</v>
      </c>
      <c r="V1352" s="1">
        <v>45618</v>
      </c>
      <c r="W1352" s="1">
        <v>45618</v>
      </c>
      <c r="X1352" s="1">
        <v>45618</v>
      </c>
      <c r="AC1352" t="s">
        <v>50</v>
      </c>
      <c r="AD1352">
        <v>2969509141</v>
      </c>
      <c r="AE1352" s="1">
        <v>38288.693749999999</v>
      </c>
      <c r="AG1352" t="s">
        <v>8502</v>
      </c>
      <c r="AH1352" t="s">
        <v>53</v>
      </c>
      <c r="AJ1352" t="s">
        <v>50</v>
      </c>
      <c r="AO1352" t="s">
        <v>55</v>
      </c>
    </row>
    <row r="1353" spans="1:43" x14ac:dyDescent="0.35">
      <c r="A1353" t="s">
        <v>8503</v>
      </c>
      <c r="B1353" t="s">
        <v>8504</v>
      </c>
      <c r="C1353" t="s">
        <v>8505</v>
      </c>
      <c r="F1353">
        <v>19154558718</v>
      </c>
      <c r="H1353" t="s">
        <v>8503</v>
      </c>
      <c r="J1353" t="s">
        <v>8506</v>
      </c>
      <c r="K1353" t="s">
        <v>8507</v>
      </c>
      <c r="L1353" t="s">
        <v>8508</v>
      </c>
      <c r="M1353" t="s">
        <v>433</v>
      </c>
      <c r="N1353" t="s">
        <v>137</v>
      </c>
      <c r="O1353">
        <v>79928</v>
      </c>
      <c r="P1353" t="s">
        <v>49</v>
      </c>
      <c r="U1353" s="1">
        <v>45618</v>
      </c>
      <c r="V1353" s="1">
        <v>45618</v>
      </c>
      <c r="W1353" s="1">
        <v>45618.70208333333</v>
      </c>
      <c r="X1353" s="1">
        <v>45618.70208333333</v>
      </c>
      <c r="AC1353" t="s">
        <v>50</v>
      </c>
      <c r="AD1353">
        <v>2975162248</v>
      </c>
      <c r="AE1353" s="1">
        <v>45618.705555555556</v>
      </c>
      <c r="AF1353" t="s">
        <v>8509</v>
      </c>
      <c r="AG1353" t="s">
        <v>8510</v>
      </c>
      <c r="AH1353" t="s">
        <v>53</v>
      </c>
      <c r="AJ1353" t="s">
        <v>50</v>
      </c>
      <c r="AK1353" t="s">
        <v>54</v>
      </c>
      <c r="AO1353" t="s">
        <v>55</v>
      </c>
      <c r="AP1353" s="1">
        <v>45618.698611111111</v>
      </c>
    </row>
    <row r="1354" spans="1:43" x14ac:dyDescent="0.35">
      <c r="A1354" t="s">
        <v>8511</v>
      </c>
      <c r="B1354" t="s">
        <v>8512</v>
      </c>
      <c r="C1354" t="s">
        <v>2456</v>
      </c>
      <c r="F1354" t="s">
        <v>8513</v>
      </c>
      <c r="H1354" t="s">
        <v>8511</v>
      </c>
      <c r="J1354" t="s">
        <v>8514</v>
      </c>
      <c r="K1354" t="s">
        <v>8515</v>
      </c>
      <c r="M1354" t="s">
        <v>120</v>
      </c>
      <c r="N1354" t="s">
        <v>121</v>
      </c>
      <c r="O1354">
        <v>77380</v>
      </c>
      <c r="P1354" t="s">
        <v>49</v>
      </c>
      <c r="U1354" s="1">
        <v>45618</v>
      </c>
      <c r="V1354" s="1">
        <v>45618</v>
      </c>
      <c r="W1354" s="1">
        <v>45618.422222222223</v>
      </c>
      <c r="X1354" s="1">
        <v>45618.422222222223</v>
      </c>
      <c r="AC1354" t="s">
        <v>50</v>
      </c>
      <c r="AD1354">
        <v>2969954072</v>
      </c>
      <c r="AE1354" s="1">
        <v>43894.399305555555</v>
      </c>
      <c r="AF1354" t="s">
        <v>8516</v>
      </c>
      <c r="AG1354" t="s">
        <v>8517</v>
      </c>
      <c r="AH1354" t="s">
        <v>53</v>
      </c>
      <c r="AJ1354" t="s">
        <v>50</v>
      </c>
      <c r="AK1354" t="s">
        <v>54</v>
      </c>
      <c r="AO1354" t="s">
        <v>55</v>
      </c>
      <c r="AP1354" s="1">
        <v>45618.422222222223</v>
      </c>
    </row>
    <row r="1355" spans="1:43" x14ac:dyDescent="0.35">
      <c r="A1355" t="s">
        <v>8518</v>
      </c>
      <c r="B1355" t="s">
        <v>8519</v>
      </c>
      <c r="C1355" t="s">
        <v>8520</v>
      </c>
      <c r="F1355">
        <v>51945598812</v>
      </c>
      <c r="H1355" t="s">
        <v>8518</v>
      </c>
      <c r="K1355" t="s">
        <v>8521</v>
      </c>
      <c r="M1355" t="s">
        <v>8522</v>
      </c>
      <c r="N1355" t="s">
        <v>517</v>
      </c>
      <c r="O1355">
        <v>1004</v>
      </c>
      <c r="P1355" t="s">
        <v>49</v>
      </c>
      <c r="U1355" s="1">
        <v>45618</v>
      </c>
      <c r="V1355" s="1">
        <v>45618</v>
      </c>
      <c r="W1355" s="1">
        <v>45618.863194444442</v>
      </c>
      <c r="X1355" s="1">
        <v>45618.863194444442</v>
      </c>
      <c r="AC1355" t="s">
        <v>50</v>
      </c>
      <c r="AD1355">
        <v>1000000001</v>
      </c>
      <c r="AE1355" s="1">
        <v>39973.351388888892</v>
      </c>
      <c r="AF1355" t="s">
        <v>51</v>
      </c>
      <c r="AG1355" t="s">
        <v>8523</v>
      </c>
      <c r="AH1355" t="s">
        <v>53</v>
      </c>
      <c r="AJ1355" t="s">
        <v>50</v>
      </c>
      <c r="AK1355" t="s">
        <v>54</v>
      </c>
      <c r="AO1355" t="s">
        <v>67</v>
      </c>
    </row>
    <row r="1356" spans="1:43" x14ac:dyDescent="0.35">
      <c r="A1356" t="s">
        <v>8524</v>
      </c>
      <c r="B1356" t="s">
        <v>8525</v>
      </c>
      <c r="C1356" t="s">
        <v>4112</v>
      </c>
      <c r="F1356">
        <v>15057219564</v>
      </c>
      <c r="H1356" t="s">
        <v>8524</v>
      </c>
      <c r="K1356" t="s">
        <v>8526</v>
      </c>
      <c r="M1356" t="s">
        <v>8527</v>
      </c>
      <c r="N1356" t="s">
        <v>223</v>
      </c>
      <c r="O1356">
        <v>87827</v>
      </c>
      <c r="P1356" t="s">
        <v>49</v>
      </c>
      <c r="U1356" s="1">
        <v>45619</v>
      </c>
      <c r="V1356" s="1">
        <v>45619</v>
      </c>
      <c r="W1356" s="1">
        <v>45621.377083333333</v>
      </c>
      <c r="X1356" s="1">
        <v>45621.377083333333</v>
      </c>
      <c r="AC1356" t="s">
        <v>50</v>
      </c>
      <c r="AD1356">
        <v>1000000001</v>
      </c>
      <c r="AE1356" s="1">
        <v>39973.351388888892</v>
      </c>
      <c r="AF1356" t="s">
        <v>51</v>
      </c>
      <c r="AG1356" t="s">
        <v>8528</v>
      </c>
      <c r="AH1356" t="s">
        <v>53</v>
      </c>
      <c r="AJ1356" t="s">
        <v>50</v>
      </c>
      <c r="AO1356" t="s">
        <v>55</v>
      </c>
      <c r="AP1356" s="1">
        <v>45619.771527777775</v>
      </c>
    </row>
    <row r="1357" spans="1:43" x14ac:dyDescent="0.35">
      <c r="A1357" t="s">
        <v>8529</v>
      </c>
      <c r="B1357" t="s">
        <v>4760</v>
      </c>
      <c r="C1357" t="s">
        <v>1077</v>
      </c>
      <c r="F1357">
        <v>14328944559</v>
      </c>
      <c r="H1357" t="s">
        <v>8529</v>
      </c>
      <c r="J1357" t="s">
        <v>3636</v>
      </c>
      <c r="K1357" t="s">
        <v>8530</v>
      </c>
      <c r="M1357" t="s">
        <v>3523</v>
      </c>
      <c r="N1357" t="s">
        <v>223</v>
      </c>
      <c r="O1357">
        <v>88220</v>
      </c>
      <c r="P1357" t="s">
        <v>49</v>
      </c>
      <c r="U1357" s="1">
        <v>45619</v>
      </c>
      <c r="V1357" s="1">
        <v>45619</v>
      </c>
      <c r="W1357" s="1">
        <v>45619.703472222223</v>
      </c>
      <c r="X1357" s="1">
        <v>45619.703472222223</v>
      </c>
      <c r="AC1357" t="s">
        <v>50</v>
      </c>
      <c r="AD1357">
        <v>2969475162</v>
      </c>
      <c r="AE1357" s="1">
        <v>37147</v>
      </c>
      <c r="AF1357" t="s">
        <v>4065</v>
      </c>
      <c r="AG1357" t="s">
        <v>8531</v>
      </c>
      <c r="AH1357" t="s">
        <v>53</v>
      </c>
      <c r="AJ1357" t="s">
        <v>50</v>
      </c>
      <c r="AK1357" t="s">
        <v>54</v>
      </c>
      <c r="AO1357" t="s">
        <v>55</v>
      </c>
      <c r="AP1357" s="1">
        <v>45661.386805555558</v>
      </c>
    </row>
    <row r="1358" spans="1:43" x14ac:dyDescent="0.35">
      <c r="A1358" t="s">
        <v>8532</v>
      </c>
      <c r="B1358" t="s">
        <v>8533</v>
      </c>
      <c r="C1358" t="s">
        <v>8095</v>
      </c>
      <c r="F1358">
        <v>19153739921</v>
      </c>
      <c r="H1358" t="s">
        <v>8532</v>
      </c>
      <c r="J1358" t="s">
        <v>8534</v>
      </c>
      <c r="K1358" t="s">
        <v>8535</v>
      </c>
      <c r="M1358" t="s">
        <v>433</v>
      </c>
      <c r="N1358" t="s">
        <v>137</v>
      </c>
      <c r="O1358">
        <v>79902</v>
      </c>
      <c r="P1358" t="s">
        <v>49</v>
      </c>
      <c r="U1358" s="1">
        <v>45619</v>
      </c>
      <c r="V1358" s="1">
        <v>45619</v>
      </c>
      <c r="W1358" s="1">
        <v>45619.254166666666</v>
      </c>
      <c r="X1358" s="1">
        <v>45619.254166666666</v>
      </c>
      <c r="AC1358" t="s">
        <v>50</v>
      </c>
      <c r="AD1358">
        <v>1000000001</v>
      </c>
      <c r="AE1358" s="1">
        <v>39973.351388888892</v>
      </c>
      <c r="AF1358" t="s">
        <v>51</v>
      </c>
      <c r="AG1358" t="s">
        <v>8536</v>
      </c>
      <c r="AH1358" t="s">
        <v>53</v>
      </c>
      <c r="AJ1358" t="s">
        <v>50</v>
      </c>
      <c r="AK1358" t="s">
        <v>54</v>
      </c>
      <c r="AO1358" t="s">
        <v>67</v>
      </c>
    </row>
    <row r="1359" spans="1:43" x14ac:dyDescent="0.35">
      <c r="A1359" t="s">
        <v>8537</v>
      </c>
      <c r="B1359" t="s">
        <v>8538</v>
      </c>
      <c r="C1359" t="s">
        <v>8539</v>
      </c>
      <c r="F1359">
        <v>19708469766</v>
      </c>
      <c r="H1359" t="s">
        <v>8537</v>
      </c>
      <c r="J1359" t="s">
        <v>8540</v>
      </c>
      <c r="K1359" t="s">
        <v>8541</v>
      </c>
      <c r="M1359" t="s">
        <v>8542</v>
      </c>
      <c r="N1359" t="s">
        <v>94</v>
      </c>
      <c r="O1359">
        <v>80459</v>
      </c>
      <c r="P1359" t="s">
        <v>49</v>
      </c>
      <c r="U1359" s="1">
        <v>45619</v>
      </c>
      <c r="V1359" s="1">
        <v>45619</v>
      </c>
      <c r="W1359" s="1">
        <v>45619.238888888889</v>
      </c>
      <c r="X1359" s="1">
        <v>45619.238888888889</v>
      </c>
      <c r="AC1359" t="s">
        <v>50</v>
      </c>
      <c r="AD1359">
        <v>1000000001</v>
      </c>
      <c r="AE1359" s="1">
        <v>39973.351388888892</v>
      </c>
      <c r="AF1359" t="s">
        <v>51</v>
      </c>
      <c r="AG1359" t="s">
        <v>8543</v>
      </c>
      <c r="AH1359" t="s">
        <v>53</v>
      </c>
      <c r="AJ1359" t="s">
        <v>50</v>
      </c>
      <c r="AK1359" t="s">
        <v>54</v>
      </c>
      <c r="AO1359" t="s">
        <v>55</v>
      </c>
      <c r="AP1359" s="1">
        <v>45692.717361111114</v>
      </c>
    </row>
    <row r="1360" spans="1:43" x14ac:dyDescent="0.35">
      <c r="A1360" t="s">
        <v>8544</v>
      </c>
      <c r="B1360" t="s">
        <v>8545</v>
      </c>
      <c r="C1360" t="s">
        <v>8546</v>
      </c>
      <c r="F1360" t="s">
        <v>202</v>
      </c>
      <c r="H1360" t="s">
        <v>8547</v>
      </c>
      <c r="J1360" t="s">
        <v>204</v>
      </c>
      <c r="P1360" t="s">
        <v>49</v>
      </c>
      <c r="U1360" s="1">
        <v>45620</v>
      </c>
      <c r="V1360" s="1">
        <v>45620</v>
      </c>
      <c r="W1360" s="1">
        <v>45621.375694444447</v>
      </c>
      <c r="X1360" s="1">
        <v>45621.375694444447</v>
      </c>
      <c r="AC1360" t="s">
        <v>50</v>
      </c>
      <c r="AD1360">
        <v>1000000000</v>
      </c>
      <c r="AE1360" s="1">
        <v>37295</v>
      </c>
      <c r="AG1360" t="s">
        <v>8548</v>
      </c>
      <c r="AH1360" t="s">
        <v>53</v>
      </c>
      <c r="AJ1360" t="s">
        <v>50</v>
      </c>
      <c r="AO1360" t="s">
        <v>55</v>
      </c>
      <c r="AP1360" s="1">
        <v>45620.668749999997</v>
      </c>
    </row>
    <row r="1361" spans="1:43" x14ac:dyDescent="0.35">
      <c r="A1361" t="s">
        <v>8549</v>
      </c>
      <c r="B1361" t="s">
        <v>1689</v>
      </c>
      <c r="C1361" t="s">
        <v>2783</v>
      </c>
      <c r="F1361">
        <v>17193717185</v>
      </c>
      <c r="H1361" t="s">
        <v>8549</v>
      </c>
      <c r="K1361" t="s">
        <v>8550</v>
      </c>
      <c r="M1361" t="s">
        <v>1500</v>
      </c>
      <c r="N1361" t="s">
        <v>94</v>
      </c>
      <c r="O1361">
        <v>81212</v>
      </c>
      <c r="P1361" t="s">
        <v>49</v>
      </c>
      <c r="U1361" s="1">
        <v>45620</v>
      </c>
      <c r="V1361" s="1">
        <v>45620</v>
      </c>
      <c r="W1361" s="1">
        <v>45620.556250000001</v>
      </c>
      <c r="X1361" s="1">
        <v>45620.556250000001</v>
      </c>
      <c r="AC1361" t="s">
        <v>50</v>
      </c>
      <c r="AD1361">
        <v>1000000001</v>
      </c>
      <c r="AE1361" s="1">
        <v>39973.351388888892</v>
      </c>
      <c r="AF1361" t="s">
        <v>51</v>
      </c>
      <c r="AG1361" t="s">
        <v>8551</v>
      </c>
      <c r="AH1361" t="s">
        <v>53</v>
      </c>
      <c r="AJ1361" t="s">
        <v>50</v>
      </c>
      <c r="AK1361" t="s">
        <v>54</v>
      </c>
      <c r="AO1361" t="s">
        <v>55</v>
      </c>
      <c r="AP1361" s="1">
        <v>45620.556250000001</v>
      </c>
    </row>
    <row r="1362" spans="1:43" x14ac:dyDescent="0.35">
      <c r="A1362" t="s">
        <v>8552</v>
      </c>
      <c r="B1362" t="s">
        <v>8553</v>
      </c>
      <c r="C1362" t="s">
        <v>8554</v>
      </c>
      <c r="F1362">
        <v>50237862347</v>
      </c>
      <c r="H1362" t="s">
        <v>8552</v>
      </c>
      <c r="J1362" t="s">
        <v>8555</v>
      </c>
      <c r="K1362" t="s">
        <v>8556</v>
      </c>
      <c r="M1362" t="s">
        <v>212</v>
      </c>
      <c r="N1362" t="s">
        <v>94</v>
      </c>
      <c r="O1362">
        <v>80224</v>
      </c>
      <c r="P1362" t="s">
        <v>49</v>
      </c>
      <c r="U1362" s="1">
        <v>45620</v>
      </c>
      <c r="V1362" s="1">
        <v>45620</v>
      </c>
      <c r="W1362" s="1">
        <v>45620.829861111109</v>
      </c>
      <c r="X1362" s="1">
        <v>45620.829861111109</v>
      </c>
      <c r="AC1362" t="s">
        <v>50</v>
      </c>
      <c r="AD1362">
        <v>1000000001</v>
      </c>
      <c r="AE1362" s="1">
        <v>39973.351388888892</v>
      </c>
      <c r="AF1362" t="s">
        <v>51</v>
      </c>
      <c r="AG1362" t="s">
        <v>8557</v>
      </c>
      <c r="AH1362" t="s">
        <v>53</v>
      </c>
      <c r="AJ1362" t="s">
        <v>50</v>
      </c>
      <c r="AK1362" t="s">
        <v>54</v>
      </c>
      <c r="AO1362" t="s">
        <v>67</v>
      </c>
    </row>
    <row r="1363" spans="1:43" x14ac:dyDescent="0.35">
      <c r="A1363" t="s">
        <v>8558</v>
      </c>
      <c r="B1363" t="s">
        <v>8559</v>
      </c>
      <c r="C1363" t="s">
        <v>8560</v>
      </c>
      <c r="H1363" t="s">
        <v>8561</v>
      </c>
      <c r="J1363" t="s">
        <v>8562</v>
      </c>
      <c r="P1363" t="s">
        <v>49</v>
      </c>
      <c r="U1363" s="1">
        <v>45621</v>
      </c>
      <c r="V1363" s="1">
        <v>45621</v>
      </c>
      <c r="W1363" s="1">
        <v>45621.681250000001</v>
      </c>
      <c r="X1363" s="1">
        <v>45621.681250000001</v>
      </c>
      <c r="AC1363" t="s">
        <v>50</v>
      </c>
      <c r="AD1363">
        <v>2969475309</v>
      </c>
      <c r="AE1363" s="1">
        <v>37159</v>
      </c>
      <c r="AF1363" t="s">
        <v>8563</v>
      </c>
      <c r="AG1363" t="s">
        <v>8564</v>
      </c>
      <c r="AH1363" t="s">
        <v>53</v>
      </c>
      <c r="AJ1363" t="s">
        <v>50</v>
      </c>
      <c r="AO1363" t="s">
        <v>55</v>
      </c>
      <c r="AP1363" s="1">
        <v>45671.53402777778</v>
      </c>
      <c r="AQ1363" s="1">
        <v>45670.493055555555</v>
      </c>
    </row>
    <row r="1364" spans="1:43" x14ac:dyDescent="0.35">
      <c r="A1364" t="s">
        <v>8565</v>
      </c>
      <c r="B1364" t="s">
        <v>8566</v>
      </c>
      <c r="C1364" t="s">
        <v>8567</v>
      </c>
      <c r="F1364">
        <v>13213704375</v>
      </c>
      <c r="H1364" t="s">
        <v>8565</v>
      </c>
      <c r="J1364" t="s">
        <v>8568</v>
      </c>
      <c r="K1364" t="s">
        <v>8569</v>
      </c>
      <c r="L1364" t="s">
        <v>6181</v>
      </c>
      <c r="M1364" t="s">
        <v>8570</v>
      </c>
      <c r="N1364" t="s">
        <v>137</v>
      </c>
      <c r="O1364">
        <v>78840</v>
      </c>
      <c r="P1364" t="s">
        <v>49</v>
      </c>
      <c r="U1364" s="1">
        <v>45621</v>
      </c>
      <c r="V1364" s="1">
        <v>45621</v>
      </c>
      <c r="W1364" s="1">
        <v>45621.40902777778</v>
      </c>
      <c r="X1364" s="1">
        <v>45621.40902777778</v>
      </c>
      <c r="AC1364" t="s">
        <v>50</v>
      </c>
      <c r="AD1364">
        <v>1000000001</v>
      </c>
      <c r="AE1364" s="1">
        <v>39973.351388888892</v>
      </c>
      <c r="AF1364" t="s">
        <v>51</v>
      </c>
      <c r="AG1364" t="s">
        <v>8571</v>
      </c>
      <c r="AH1364" t="s">
        <v>53</v>
      </c>
      <c r="AJ1364" t="s">
        <v>50</v>
      </c>
      <c r="AK1364" t="s">
        <v>54</v>
      </c>
      <c r="AO1364" t="s">
        <v>67</v>
      </c>
    </row>
    <row r="1365" spans="1:43" x14ac:dyDescent="0.35">
      <c r="A1365" t="s">
        <v>8572</v>
      </c>
      <c r="B1365" t="s">
        <v>8573</v>
      </c>
      <c r="C1365" t="s">
        <v>8574</v>
      </c>
      <c r="F1365" t="s">
        <v>8575</v>
      </c>
      <c r="H1365" t="s">
        <v>8572</v>
      </c>
      <c r="J1365" t="s">
        <v>8576</v>
      </c>
      <c r="M1365" t="s">
        <v>3750</v>
      </c>
      <c r="N1365" t="s">
        <v>94</v>
      </c>
      <c r="O1365">
        <v>80634</v>
      </c>
      <c r="P1365" t="s">
        <v>49</v>
      </c>
      <c r="U1365" s="1">
        <v>45621</v>
      </c>
      <c r="V1365" s="1">
        <v>45621</v>
      </c>
      <c r="W1365" s="1">
        <v>45621.552083333336</v>
      </c>
      <c r="X1365" s="1">
        <v>45621.552083333336</v>
      </c>
      <c r="AC1365" t="s">
        <v>50</v>
      </c>
      <c r="AD1365">
        <v>2975165019</v>
      </c>
      <c r="AE1365" s="1">
        <v>45621.550694444442</v>
      </c>
      <c r="AF1365" t="s">
        <v>8577</v>
      </c>
      <c r="AG1365" t="s">
        <v>8578</v>
      </c>
      <c r="AH1365" t="s">
        <v>53</v>
      </c>
      <c r="AJ1365" t="s">
        <v>50</v>
      </c>
      <c r="AO1365" t="s">
        <v>412</v>
      </c>
    </row>
    <row r="1366" spans="1:43" x14ac:dyDescent="0.35">
      <c r="A1366" t="s">
        <v>8579</v>
      </c>
      <c r="B1366" t="s">
        <v>8580</v>
      </c>
      <c r="C1366" t="s">
        <v>8581</v>
      </c>
      <c r="F1366">
        <v>14325563223</v>
      </c>
      <c r="H1366" t="s">
        <v>8582</v>
      </c>
      <c r="J1366" t="s">
        <v>8583</v>
      </c>
      <c r="K1366" t="s">
        <v>8584</v>
      </c>
      <c r="M1366" t="s">
        <v>1307</v>
      </c>
      <c r="N1366" t="s">
        <v>137</v>
      </c>
      <c r="O1366">
        <v>79706</v>
      </c>
      <c r="P1366" t="s">
        <v>49</v>
      </c>
      <c r="U1366" s="1">
        <v>45621</v>
      </c>
      <c r="V1366" s="1">
        <v>45621</v>
      </c>
      <c r="W1366" s="1">
        <v>45621.370833333334</v>
      </c>
      <c r="X1366" s="1">
        <v>45621.370833333334</v>
      </c>
      <c r="AC1366" t="s">
        <v>50</v>
      </c>
      <c r="AD1366">
        <v>2969665345</v>
      </c>
      <c r="AE1366" s="1">
        <v>42096.463194444441</v>
      </c>
      <c r="AF1366" t="s">
        <v>8585</v>
      </c>
      <c r="AG1366" t="s">
        <v>8586</v>
      </c>
      <c r="AH1366" t="s">
        <v>53</v>
      </c>
      <c r="AJ1366" t="s">
        <v>50</v>
      </c>
      <c r="AO1366" t="s">
        <v>55</v>
      </c>
      <c r="AP1366" s="1">
        <v>45621.375</v>
      </c>
    </row>
    <row r="1367" spans="1:43" x14ac:dyDescent="0.35">
      <c r="A1367" t="s">
        <v>8587</v>
      </c>
      <c r="B1367" t="s">
        <v>8588</v>
      </c>
      <c r="C1367" t="s">
        <v>513</v>
      </c>
      <c r="F1367">
        <v>17203389379</v>
      </c>
      <c r="H1367" t="s">
        <v>8589</v>
      </c>
      <c r="J1367" t="s">
        <v>8590</v>
      </c>
      <c r="K1367" t="s">
        <v>8591</v>
      </c>
      <c r="M1367" t="s">
        <v>1089</v>
      </c>
      <c r="N1367" t="s">
        <v>94</v>
      </c>
      <c r="O1367">
        <v>80003</v>
      </c>
      <c r="P1367" t="s">
        <v>49</v>
      </c>
      <c r="U1367" s="1">
        <v>45621</v>
      </c>
      <c r="V1367" s="1">
        <v>45621</v>
      </c>
      <c r="AC1367" t="s">
        <v>50</v>
      </c>
      <c r="AD1367">
        <v>2974783238</v>
      </c>
      <c r="AE1367" s="1">
        <v>45476.09652777778</v>
      </c>
      <c r="AG1367" t="s">
        <v>8592</v>
      </c>
      <c r="AH1367" t="s">
        <v>53</v>
      </c>
      <c r="AJ1367" t="s">
        <v>50</v>
      </c>
      <c r="AO1367" t="s">
        <v>96</v>
      </c>
    </row>
    <row r="1368" spans="1:43" x14ac:dyDescent="0.35">
      <c r="A1368" t="s">
        <v>8593</v>
      </c>
      <c r="B1368" t="s">
        <v>8594</v>
      </c>
      <c r="C1368" t="s">
        <v>2815</v>
      </c>
      <c r="F1368">
        <v>15052204004</v>
      </c>
      <c r="H1368" t="s">
        <v>8593</v>
      </c>
      <c r="J1368" t="s">
        <v>8595</v>
      </c>
      <c r="K1368" t="s">
        <v>8596</v>
      </c>
      <c r="M1368" t="s">
        <v>341</v>
      </c>
      <c r="N1368" t="s">
        <v>674</v>
      </c>
      <c r="O1368">
        <v>87105</v>
      </c>
      <c r="P1368" t="s">
        <v>49</v>
      </c>
      <c r="U1368" s="1">
        <v>45621</v>
      </c>
      <c r="V1368" s="1">
        <v>45621</v>
      </c>
      <c r="W1368" s="1">
        <v>45621.668749999997</v>
      </c>
      <c r="X1368" s="1">
        <v>45621.668749999997</v>
      </c>
      <c r="AC1368" t="s">
        <v>50</v>
      </c>
      <c r="AD1368">
        <v>2973851188</v>
      </c>
      <c r="AE1368" s="1">
        <v>45239.359722222223</v>
      </c>
      <c r="AF1368" t="s">
        <v>8597</v>
      </c>
      <c r="AG1368" t="s">
        <v>8598</v>
      </c>
      <c r="AH1368" t="s">
        <v>53</v>
      </c>
      <c r="AJ1368" t="s">
        <v>50</v>
      </c>
      <c r="AO1368" t="s">
        <v>412</v>
      </c>
    </row>
    <row r="1369" spans="1:43" x14ac:dyDescent="0.35">
      <c r="A1369" t="s">
        <v>8599</v>
      </c>
      <c r="B1369" t="s">
        <v>8600</v>
      </c>
      <c r="C1369" t="s">
        <v>8601</v>
      </c>
      <c r="F1369">
        <v>19286563656</v>
      </c>
      <c r="H1369" t="s">
        <v>8599</v>
      </c>
      <c r="J1369" t="s">
        <v>8602</v>
      </c>
      <c r="K1369" t="s">
        <v>8603</v>
      </c>
      <c r="M1369" t="s">
        <v>8604</v>
      </c>
      <c r="N1369" t="s">
        <v>258</v>
      </c>
      <c r="O1369">
        <v>84534</v>
      </c>
      <c r="P1369" t="s">
        <v>49</v>
      </c>
      <c r="U1369" s="1">
        <v>45621</v>
      </c>
      <c r="V1369" s="1">
        <v>45621</v>
      </c>
      <c r="W1369" s="1">
        <v>45621.538888888892</v>
      </c>
      <c r="X1369" s="1">
        <v>45621.538888888892</v>
      </c>
      <c r="AC1369" t="s">
        <v>50</v>
      </c>
      <c r="AD1369">
        <v>2974119829</v>
      </c>
      <c r="AE1369" s="1">
        <v>45358.052083333336</v>
      </c>
      <c r="AF1369" t="s">
        <v>8605</v>
      </c>
      <c r="AG1369" t="s">
        <v>8606</v>
      </c>
      <c r="AH1369" t="s">
        <v>53</v>
      </c>
      <c r="AJ1369" t="s">
        <v>50</v>
      </c>
      <c r="AK1369" t="s">
        <v>54</v>
      </c>
      <c r="AO1369" t="s">
        <v>55</v>
      </c>
      <c r="AP1369" s="1">
        <v>45621.523611111108</v>
      </c>
    </row>
    <row r="1370" spans="1:43" x14ac:dyDescent="0.35">
      <c r="A1370" t="s">
        <v>8607</v>
      </c>
      <c r="B1370" t="s">
        <v>8608</v>
      </c>
      <c r="C1370" t="s">
        <v>703</v>
      </c>
      <c r="F1370">
        <v>14355747151</v>
      </c>
      <c r="H1370" t="s">
        <v>8609</v>
      </c>
      <c r="J1370" t="s">
        <v>8610</v>
      </c>
      <c r="K1370" t="s">
        <v>8611</v>
      </c>
      <c r="M1370" t="s">
        <v>8612</v>
      </c>
      <c r="N1370" t="s">
        <v>258</v>
      </c>
      <c r="O1370">
        <v>84771</v>
      </c>
      <c r="P1370" t="s">
        <v>49</v>
      </c>
      <c r="U1370" s="1">
        <v>45621</v>
      </c>
      <c r="V1370" s="1">
        <v>45621</v>
      </c>
      <c r="W1370" s="1">
        <v>45621</v>
      </c>
      <c r="X1370" s="1">
        <v>45621</v>
      </c>
      <c r="AC1370" t="s">
        <v>50</v>
      </c>
      <c r="AD1370">
        <v>2969505512</v>
      </c>
      <c r="AE1370" s="1">
        <v>38062.443055555559</v>
      </c>
      <c r="AG1370" t="s">
        <v>8613</v>
      </c>
      <c r="AH1370" t="s">
        <v>53</v>
      </c>
      <c r="AJ1370" t="s">
        <v>50</v>
      </c>
      <c r="AO1370" t="s">
        <v>55</v>
      </c>
    </row>
    <row r="1371" spans="1:43" x14ac:dyDescent="0.35">
      <c r="A1371" t="s">
        <v>8614</v>
      </c>
      <c r="B1371" t="s">
        <v>8615</v>
      </c>
      <c r="C1371" t="s">
        <v>8616</v>
      </c>
      <c r="F1371">
        <v>16574535050</v>
      </c>
      <c r="H1371" t="s">
        <v>8614</v>
      </c>
      <c r="J1371" t="s">
        <v>8617</v>
      </c>
      <c r="K1371" t="s">
        <v>8618</v>
      </c>
      <c r="L1371" t="s">
        <v>8619</v>
      </c>
      <c r="M1371" t="s">
        <v>8620</v>
      </c>
      <c r="N1371" t="s">
        <v>111</v>
      </c>
      <c r="O1371">
        <v>92691</v>
      </c>
      <c r="P1371" t="s">
        <v>49</v>
      </c>
      <c r="U1371" s="1">
        <v>45621</v>
      </c>
      <c r="V1371" s="1">
        <v>45621</v>
      </c>
      <c r="AC1371" t="s">
        <v>50</v>
      </c>
      <c r="AD1371">
        <v>2969990847</v>
      </c>
      <c r="AE1371" s="1">
        <v>44033.570833333331</v>
      </c>
      <c r="AG1371" t="s">
        <v>8621</v>
      </c>
      <c r="AH1371" t="s">
        <v>53</v>
      </c>
      <c r="AJ1371" t="s">
        <v>50</v>
      </c>
      <c r="AO1371" t="s">
        <v>412</v>
      </c>
    </row>
    <row r="1372" spans="1:43" x14ac:dyDescent="0.35">
      <c r="A1372" t="s">
        <v>8622</v>
      </c>
      <c r="B1372" t="s">
        <v>8623</v>
      </c>
      <c r="C1372" t="s">
        <v>8624</v>
      </c>
      <c r="F1372">
        <v>19159992433</v>
      </c>
      <c r="H1372" t="s">
        <v>8622</v>
      </c>
      <c r="J1372" t="s">
        <v>8625</v>
      </c>
      <c r="K1372" t="s">
        <v>8626</v>
      </c>
      <c r="M1372" t="s">
        <v>1059</v>
      </c>
      <c r="N1372" t="s">
        <v>137</v>
      </c>
      <c r="O1372">
        <v>79928</v>
      </c>
      <c r="P1372" t="s">
        <v>49</v>
      </c>
      <c r="U1372" s="1">
        <v>45621</v>
      </c>
      <c r="V1372" s="1">
        <v>45621</v>
      </c>
      <c r="W1372" s="1">
        <v>45621.601388888892</v>
      </c>
      <c r="X1372" s="1">
        <v>45621.601388888892</v>
      </c>
      <c r="AC1372" t="s">
        <v>50</v>
      </c>
      <c r="AD1372">
        <v>2975165179</v>
      </c>
      <c r="AE1372" s="1">
        <v>45621.600694444445</v>
      </c>
      <c r="AF1372" t="s">
        <v>8627</v>
      </c>
      <c r="AG1372" t="s">
        <v>8628</v>
      </c>
      <c r="AH1372" t="s">
        <v>53</v>
      </c>
      <c r="AJ1372" t="s">
        <v>50</v>
      </c>
      <c r="AO1372" t="s">
        <v>55</v>
      </c>
      <c r="AP1372" s="1">
        <v>45621.603472222225</v>
      </c>
      <c r="AQ1372" s="1">
        <v>45621.604861111111</v>
      </c>
    </row>
    <row r="1373" spans="1:43" x14ac:dyDescent="0.35">
      <c r="A1373" t="s">
        <v>8629</v>
      </c>
      <c r="B1373" t="s">
        <v>8630</v>
      </c>
      <c r="C1373" t="s">
        <v>1052</v>
      </c>
      <c r="F1373">
        <v>14056279465</v>
      </c>
      <c r="H1373" t="s">
        <v>8629</v>
      </c>
      <c r="J1373" t="s">
        <v>1201</v>
      </c>
      <c r="K1373" t="s">
        <v>1425</v>
      </c>
      <c r="M1373" t="s">
        <v>1427</v>
      </c>
      <c r="N1373" t="s">
        <v>121</v>
      </c>
      <c r="O1373">
        <v>78701</v>
      </c>
      <c r="P1373" t="s">
        <v>49</v>
      </c>
      <c r="U1373" s="1">
        <v>45621</v>
      </c>
      <c r="V1373" s="1">
        <v>45621</v>
      </c>
      <c r="W1373" s="1">
        <v>45621</v>
      </c>
      <c r="X1373" s="1">
        <v>45621</v>
      </c>
      <c r="AC1373" t="s">
        <v>50</v>
      </c>
      <c r="AD1373">
        <v>2969702039</v>
      </c>
      <c r="AE1373" s="1">
        <v>42528.619444444441</v>
      </c>
      <c r="AG1373" t="s">
        <v>8631</v>
      </c>
      <c r="AH1373" t="s">
        <v>53</v>
      </c>
      <c r="AJ1373" t="s">
        <v>50</v>
      </c>
      <c r="AO1373" t="s">
        <v>55</v>
      </c>
    </row>
    <row r="1374" spans="1:43" x14ac:dyDescent="0.35">
      <c r="A1374" t="s">
        <v>8632</v>
      </c>
      <c r="B1374" t="s">
        <v>6592</v>
      </c>
      <c r="C1374" t="s">
        <v>1351</v>
      </c>
      <c r="H1374" t="s">
        <v>8633</v>
      </c>
      <c r="J1374" t="s">
        <v>8634</v>
      </c>
      <c r="P1374" t="s">
        <v>49</v>
      </c>
      <c r="U1374" s="1">
        <v>45621</v>
      </c>
      <c r="V1374" s="1">
        <v>45621</v>
      </c>
      <c r="W1374" s="1">
        <v>45621.520138888889</v>
      </c>
      <c r="X1374" s="1">
        <v>45621.520138888889</v>
      </c>
      <c r="AC1374" t="s">
        <v>50</v>
      </c>
      <c r="AD1374">
        <v>2969480621</v>
      </c>
      <c r="AE1374" s="1">
        <v>37459</v>
      </c>
      <c r="AF1374" t="s">
        <v>8635</v>
      </c>
      <c r="AG1374" t="s">
        <v>8636</v>
      </c>
      <c r="AH1374" t="s">
        <v>53</v>
      </c>
      <c r="AJ1374" t="s">
        <v>50</v>
      </c>
      <c r="AO1374" t="s">
        <v>55</v>
      </c>
      <c r="AP1374" s="1">
        <v>45740.775000000001</v>
      </c>
      <c r="AQ1374" s="1">
        <v>45735.524305555555</v>
      </c>
    </row>
    <row r="1375" spans="1:43" x14ac:dyDescent="0.35">
      <c r="A1375" t="s">
        <v>8637</v>
      </c>
      <c r="B1375" t="s">
        <v>8638</v>
      </c>
      <c r="C1375" t="s">
        <v>346</v>
      </c>
      <c r="F1375">
        <v>13033506003</v>
      </c>
      <c r="H1375" t="s">
        <v>8637</v>
      </c>
      <c r="K1375" t="s">
        <v>8639</v>
      </c>
      <c r="M1375" t="s">
        <v>212</v>
      </c>
      <c r="N1375" t="s">
        <v>8640</v>
      </c>
      <c r="O1375">
        <v>80219</v>
      </c>
      <c r="P1375" t="s">
        <v>49</v>
      </c>
      <c r="U1375" s="1">
        <v>45621</v>
      </c>
      <c r="V1375" s="1">
        <v>45621</v>
      </c>
      <c r="W1375" s="1">
        <v>45622.574999999997</v>
      </c>
      <c r="X1375" s="1">
        <v>45622.574999999997</v>
      </c>
      <c r="AC1375" t="s">
        <v>50</v>
      </c>
      <c r="AD1375">
        <v>1000000001</v>
      </c>
      <c r="AE1375" s="1">
        <v>39973.351388888892</v>
      </c>
      <c r="AF1375" t="s">
        <v>51</v>
      </c>
      <c r="AG1375" t="s">
        <v>8641</v>
      </c>
      <c r="AH1375" t="s">
        <v>53</v>
      </c>
      <c r="AJ1375" t="s">
        <v>50</v>
      </c>
      <c r="AO1375" t="s">
        <v>55</v>
      </c>
      <c r="AP1375" s="1">
        <v>45621.841666666667</v>
      </c>
    </row>
    <row r="1376" spans="1:43" x14ac:dyDescent="0.35">
      <c r="A1376" t="s">
        <v>8642</v>
      </c>
      <c r="B1376" t="s">
        <v>6236</v>
      </c>
      <c r="C1376" t="s">
        <v>1545</v>
      </c>
      <c r="F1376">
        <v>13096969523</v>
      </c>
      <c r="H1376" t="s">
        <v>8643</v>
      </c>
      <c r="K1376" t="s">
        <v>8644</v>
      </c>
      <c r="M1376" t="s">
        <v>1067</v>
      </c>
      <c r="N1376" t="s">
        <v>517</v>
      </c>
      <c r="O1376">
        <v>80016</v>
      </c>
      <c r="P1376" t="s">
        <v>49</v>
      </c>
      <c r="U1376" s="1">
        <v>45621</v>
      </c>
      <c r="V1376" s="1">
        <v>45621</v>
      </c>
      <c r="W1376" s="1">
        <v>45621.61041666667</v>
      </c>
      <c r="X1376" s="1">
        <v>45621.61041666667</v>
      </c>
      <c r="AC1376" t="s">
        <v>50</v>
      </c>
      <c r="AD1376">
        <v>1000000001</v>
      </c>
      <c r="AE1376" s="1">
        <v>39973.351388888892</v>
      </c>
      <c r="AF1376" t="s">
        <v>51</v>
      </c>
      <c r="AG1376" t="s">
        <v>8645</v>
      </c>
      <c r="AH1376" t="s">
        <v>53</v>
      </c>
      <c r="AJ1376" t="s">
        <v>50</v>
      </c>
      <c r="AO1376" t="s">
        <v>96</v>
      </c>
      <c r="AP1376" s="1">
        <v>45695.54791666667</v>
      </c>
    </row>
    <row r="1377" spans="1:43" x14ac:dyDescent="0.35">
      <c r="A1377" t="s">
        <v>8646</v>
      </c>
      <c r="B1377" t="s">
        <v>8647</v>
      </c>
      <c r="C1377" t="s">
        <v>8648</v>
      </c>
      <c r="F1377">
        <v>17206596690</v>
      </c>
      <c r="H1377" t="s">
        <v>8646</v>
      </c>
      <c r="K1377" t="s">
        <v>8649</v>
      </c>
      <c r="M1377" t="s">
        <v>212</v>
      </c>
      <c r="N1377" t="s">
        <v>94</v>
      </c>
      <c r="O1377">
        <v>80223</v>
      </c>
      <c r="P1377" t="s">
        <v>49</v>
      </c>
      <c r="U1377" s="1">
        <v>45621</v>
      </c>
      <c r="V1377" s="1">
        <v>45621</v>
      </c>
      <c r="W1377" s="1">
        <v>45621.408333333333</v>
      </c>
      <c r="X1377" s="1">
        <v>45621.408333333333</v>
      </c>
      <c r="AC1377" t="s">
        <v>50</v>
      </c>
      <c r="AD1377">
        <v>1000000001</v>
      </c>
      <c r="AE1377" s="1">
        <v>39973.351388888892</v>
      </c>
      <c r="AF1377" t="s">
        <v>51</v>
      </c>
      <c r="AG1377" t="s">
        <v>8650</v>
      </c>
      <c r="AH1377" t="s">
        <v>53</v>
      </c>
      <c r="AJ1377" t="s">
        <v>50</v>
      </c>
      <c r="AK1377" t="s">
        <v>54</v>
      </c>
      <c r="AO1377" t="s">
        <v>55</v>
      </c>
      <c r="AP1377" s="1">
        <v>45626.474999999999</v>
      </c>
    </row>
    <row r="1378" spans="1:43" x14ac:dyDescent="0.35">
      <c r="A1378" t="s">
        <v>8651</v>
      </c>
      <c r="B1378" t="s">
        <v>8652</v>
      </c>
      <c r="C1378" t="s">
        <v>8653</v>
      </c>
      <c r="D1378" t="s">
        <v>8654</v>
      </c>
      <c r="F1378" t="s">
        <v>202</v>
      </c>
      <c r="H1378" t="s">
        <v>8655</v>
      </c>
      <c r="J1378" t="s">
        <v>204</v>
      </c>
      <c r="P1378" t="s">
        <v>49</v>
      </c>
      <c r="U1378" s="1">
        <v>45621</v>
      </c>
      <c r="V1378" s="1">
        <v>45621</v>
      </c>
      <c r="W1378" s="1">
        <v>45623.367361111108</v>
      </c>
      <c r="X1378" s="1">
        <v>45623.367361111108</v>
      </c>
      <c r="AC1378" t="s">
        <v>50</v>
      </c>
      <c r="AD1378">
        <v>1000000000</v>
      </c>
      <c r="AE1378" s="1">
        <v>37295</v>
      </c>
      <c r="AG1378" t="s">
        <v>8656</v>
      </c>
      <c r="AH1378" t="s">
        <v>53</v>
      </c>
      <c r="AJ1378" t="s">
        <v>50</v>
      </c>
      <c r="AK1378" t="s">
        <v>54</v>
      </c>
      <c r="AO1378" t="s">
        <v>55</v>
      </c>
      <c r="AP1378" s="1">
        <v>45671.661805555559</v>
      </c>
    </row>
    <row r="1379" spans="1:43" x14ac:dyDescent="0.35">
      <c r="A1379" t="s">
        <v>8657</v>
      </c>
      <c r="B1379" t="s">
        <v>1575</v>
      </c>
      <c r="C1379" t="s">
        <v>8658</v>
      </c>
      <c r="F1379" t="s">
        <v>8659</v>
      </c>
      <c r="H1379" t="s">
        <v>8657</v>
      </c>
      <c r="J1379" t="s">
        <v>839</v>
      </c>
      <c r="K1379" t="s">
        <v>840</v>
      </c>
      <c r="M1379" t="s">
        <v>841</v>
      </c>
      <c r="N1379" t="s">
        <v>121</v>
      </c>
      <c r="O1379">
        <v>76207</v>
      </c>
      <c r="P1379" t="s">
        <v>49</v>
      </c>
      <c r="U1379" s="1">
        <v>45621</v>
      </c>
      <c r="V1379" s="1">
        <v>45621</v>
      </c>
      <c r="W1379" s="1">
        <v>45621.495138888888</v>
      </c>
      <c r="X1379" s="1">
        <v>45621.495138888888</v>
      </c>
      <c r="AC1379" t="s">
        <v>50</v>
      </c>
      <c r="AD1379">
        <v>2969480277</v>
      </c>
      <c r="AE1379" s="1">
        <v>37439</v>
      </c>
      <c r="AF1379" t="s">
        <v>8660</v>
      </c>
      <c r="AG1379" t="s">
        <v>8661</v>
      </c>
      <c r="AH1379" t="s">
        <v>53</v>
      </c>
      <c r="AJ1379" t="s">
        <v>50</v>
      </c>
      <c r="AO1379" t="s">
        <v>55</v>
      </c>
      <c r="AP1379" s="1">
        <v>45729.708333333336</v>
      </c>
      <c r="AQ1379" s="1">
        <v>45621.586805555555</v>
      </c>
    </row>
    <row r="1380" spans="1:43" x14ac:dyDescent="0.35">
      <c r="A1380" t="s">
        <v>8662</v>
      </c>
      <c r="B1380" t="s">
        <v>741</v>
      </c>
      <c r="C1380" t="s">
        <v>1799</v>
      </c>
      <c r="D1380" t="s">
        <v>8663</v>
      </c>
      <c r="F1380" t="s">
        <v>202</v>
      </c>
      <c r="H1380" t="s">
        <v>8664</v>
      </c>
      <c r="J1380" t="s">
        <v>204</v>
      </c>
      <c r="P1380" t="s">
        <v>49</v>
      </c>
      <c r="U1380" s="1">
        <v>45621</v>
      </c>
      <c r="V1380" s="1">
        <v>45621</v>
      </c>
      <c r="W1380" s="1">
        <v>45621.373611111114</v>
      </c>
      <c r="X1380" s="1">
        <v>45621.373611111114</v>
      </c>
      <c r="AC1380" t="s">
        <v>50</v>
      </c>
      <c r="AD1380">
        <v>1000000000</v>
      </c>
      <c r="AE1380" s="1">
        <v>37295</v>
      </c>
      <c r="AG1380" t="s">
        <v>8665</v>
      </c>
      <c r="AH1380" t="s">
        <v>53</v>
      </c>
      <c r="AJ1380" t="s">
        <v>50</v>
      </c>
      <c r="AO1380" t="s">
        <v>55</v>
      </c>
      <c r="AP1380" s="1">
        <v>45621.371527777781</v>
      </c>
    </row>
    <row r="1381" spans="1:43" x14ac:dyDescent="0.35">
      <c r="A1381" t="s">
        <v>8666</v>
      </c>
      <c r="B1381" t="s">
        <v>8667</v>
      </c>
      <c r="C1381" t="s">
        <v>8668</v>
      </c>
      <c r="F1381">
        <v>19372430339</v>
      </c>
      <c r="H1381" t="s">
        <v>8666</v>
      </c>
      <c r="J1381" t="s">
        <v>8669</v>
      </c>
      <c r="K1381" t="s">
        <v>8670</v>
      </c>
      <c r="M1381" t="s">
        <v>8671</v>
      </c>
      <c r="N1381" t="s">
        <v>94</v>
      </c>
      <c r="O1381">
        <v>80435</v>
      </c>
      <c r="P1381" t="s">
        <v>49</v>
      </c>
      <c r="U1381" s="1">
        <v>45621</v>
      </c>
      <c r="V1381" s="1">
        <v>45621</v>
      </c>
      <c r="W1381" s="1">
        <v>45621.512499999997</v>
      </c>
      <c r="X1381" s="1">
        <v>45621.512499999997</v>
      </c>
      <c r="AC1381" t="s">
        <v>50</v>
      </c>
      <c r="AD1381">
        <v>2969933683</v>
      </c>
      <c r="AE1381" s="1">
        <v>43801.556944444441</v>
      </c>
      <c r="AF1381" t="s">
        <v>8672</v>
      </c>
      <c r="AG1381" t="s">
        <v>8673</v>
      </c>
      <c r="AH1381" t="s">
        <v>53</v>
      </c>
      <c r="AJ1381" t="s">
        <v>50</v>
      </c>
      <c r="AK1381" t="s">
        <v>54</v>
      </c>
      <c r="AO1381" t="s">
        <v>55</v>
      </c>
      <c r="AP1381" s="1">
        <v>45628.65347222222</v>
      </c>
      <c r="AQ1381" s="1">
        <v>45628.652083333334</v>
      </c>
    </row>
    <row r="1382" spans="1:43" x14ac:dyDescent="0.35">
      <c r="A1382" t="s">
        <v>8674</v>
      </c>
      <c r="B1382" t="s">
        <v>8675</v>
      </c>
      <c r="C1382" t="s">
        <v>8676</v>
      </c>
      <c r="F1382">
        <v>19709781399</v>
      </c>
      <c r="H1382" t="s">
        <v>8677</v>
      </c>
      <c r="J1382" t="s">
        <v>8678</v>
      </c>
      <c r="K1382" t="s">
        <v>8679</v>
      </c>
      <c r="M1382" t="s">
        <v>2306</v>
      </c>
      <c r="N1382" t="s">
        <v>94</v>
      </c>
      <c r="O1382">
        <v>80603</v>
      </c>
      <c r="P1382" t="s">
        <v>49</v>
      </c>
      <c r="U1382" s="1">
        <v>45621</v>
      </c>
      <c r="V1382" s="1">
        <v>45621</v>
      </c>
      <c r="W1382" s="1">
        <v>45621.37222222222</v>
      </c>
      <c r="X1382" s="1">
        <v>45621.37222222222</v>
      </c>
      <c r="AC1382" t="s">
        <v>50</v>
      </c>
      <c r="AD1382">
        <v>2975164788</v>
      </c>
      <c r="AE1382" s="1">
        <v>45621.371527777781</v>
      </c>
      <c r="AF1382" t="s">
        <v>8680</v>
      </c>
      <c r="AG1382" t="s">
        <v>8681</v>
      </c>
      <c r="AH1382" t="s">
        <v>53</v>
      </c>
      <c r="AJ1382" t="s">
        <v>50</v>
      </c>
      <c r="AO1382" t="s">
        <v>55</v>
      </c>
      <c r="AP1382" s="1">
        <v>45621.438888888886</v>
      </c>
      <c r="AQ1382" s="1">
        <v>45621.383333333331</v>
      </c>
    </row>
    <row r="1383" spans="1:43" x14ac:dyDescent="0.35">
      <c r="A1383" t="s">
        <v>8682</v>
      </c>
      <c r="B1383" t="s">
        <v>8683</v>
      </c>
      <c r="C1383" t="s">
        <v>2877</v>
      </c>
      <c r="F1383">
        <v>19158881441</v>
      </c>
      <c r="H1383" t="s">
        <v>8682</v>
      </c>
      <c r="K1383" t="s">
        <v>8684</v>
      </c>
      <c r="M1383" t="s">
        <v>433</v>
      </c>
      <c r="N1383" t="s">
        <v>137</v>
      </c>
      <c r="O1383">
        <v>79924</v>
      </c>
      <c r="P1383" t="s">
        <v>49</v>
      </c>
      <c r="U1383" s="1">
        <v>45621</v>
      </c>
      <c r="V1383" s="1">
        <v>45621</v>
      </c>
      <c r="W1383" s="1">
        <v>45621.411111111112</v>
      </c>
      <c r="X1383" s="1">
        <v>45621.411111111112</v>
      </c>
      <c r="AC1383" t="s">
        <v>50</v>
      </c>
      <c r="AD1383">
        <v>1000000001</v>
      </c>
      <c r="AE1383" s="1">
        <v>39973.351388888892</v>
      </c>
      <c r="AF1383" t="s">
        <v>51</v>
      </c>
      <c r="AG1383" t="s">
        <v>8685</v>
      </c>
      <c r="AH1383" t="s">
        <v>53</v>
      </c>
      <c r="AJ1383" t="s">
        <v>50</v>
      </c>
      <c r="AK1383" t="s">
        <v>54</v>
      </c>
      <c r="AO1383" t="s">
        <v>67</v>
      </c>
    </row>
    <row r="1384" spans="1:43" x14ac:dyDescent="0.35">
      <c r="A1384" t="s">
        <v>8686</v>
      </c>
      <c r="B1384" t="s">
        <v>8687</v>
      </c>
      <c r="C1384" t="s">
        <v>2053</v>
      </c>
      <c r="F1384">
        <v>17199400307</v>
      </c>
      <c r="H1384" t="s">
        <v>8686</v>
      </c>
      <c r="J1384" t="s">
        <v>8688</v>
      </c>
      <c r="K1384" t="s">
        <v>8689</v>
      </c>
      <c r="M1384" t="s">
        <v>3462</v>
      </c>
      <c r="N1384" t="s">
        <v>213</v>
      </c>
      <c r="O1384">
        <v>80128</v>
      </c>
      <c r="P1384" t="s">
        <v>49</v>
      </c>
      <c r="U1384" s="1">
        <v>45621</v>
      </c>
      <c r="V1384" s="1">
        <v>45621</v>
      </c>
      <c r="AC1384" t="s">
        <v>50</v>
      </c>
      <c r="AD1384">
        <v>2969566279</v>
      </c>
      <c r="AE1384" s="1">
        <v>40800.419444444444</v>
      </c>
      <c r="AG1384" t="s">
        <v>8690</v>
      </c>
      <c r="AH1384" t="s">
        <v>53</v>
      </c>
      <c r="AJ1384" t="s">
        <v>50</v>
      </c>
      <c r="AO1384" t="s">
        <v>412</v>
      </c>
    </row>
    <row r="1385" spans="1:43" x14ac:dyDescent="0.35">
      <c r="A1385" t="s">
        <v>8691</v>
      </c>
      <c r="B1385" t="s">
        <v>8692</v>
      </c>
      <c r="C1385" t="s">
        <v>8693</v>
      </c>
      <c r="F1385">
        <v>17209263796</v>
      </c>
      <c r="H1385" t="s">
        <v>8691</v>
      </c>
      <c r="J1385" t="s">
        <v>8694</v>
      </c>
      <c r="K1385" t="s">
        <v>8695</v>
      </c>
      <c r="M1385" t="s">
        <v>212</v>
      </c>
      <c r="N1385" t="s">
        <v>213</v>
      </c>
      <c r="O1385">
        <v>80216</v>
      </c>
      <c r="P1385" t="s">
        <v>49</v>
      </c>
      <c r="U1385" s="1">
        <v>45622</v>
      </c>
      <c r="V1385" s="1">
        <v>45622</v>
      </c>
      <c r="W1385" s="1">
        <v>45622.624305555553</v>
      </c>
      <c r="X1385" s="1">
        <v>45622.624305555553</v>
      </c>
      <c r="AC1385" t="s">
        <v>50</v>
      </c>
      <c r="AD1385">
        <v>2969475441</v>
      </c>
      <c r="AE1385" s="1">
        <v>37166.661111111112</v>
      </c>
      <c r="AF1385" t="s">
        <v>8696</v>
      </c>
      <c r="AG1385" t="s">
        <v>8697</v>
      </c>
      <c r="AH1385" t="s">
        <v>53</v>
      </c>
      <c r="AJ1385" t="s">
        <v>50</v>
      </c>
      <c r="AO1385" t="s">
        <v>55</v>
      </c>
      <c r="AP1385" s="1">
        <v>45736.912499999999</v>
      </c>
      <c r="AQ1385" s="1">
        <v>45726.408333333333</v>
      </c>
    </row>
    <row r="1386" spans="1:43" x14ac:dyDescent="0.35">
      <c r="A1386" t="s">
        <v>8698</v>
      </c>
      <c r="B1386" t="s">
        <v>8699</v>
      </c>
      <c r="C1386" t="s">
        <v>2185</v>
      </c>
      <c r="F1386">
        <v>17204275623</v>
      </c>
      <c r="H1386" t="s">
        <v>8698</v>
      </c>
      <c r="J1386" t="s">
        <v>8694</v>
      </c>
      <c r="K1386" t="s">
        <v>8700</v>
      </c>
      <c r="M1386" t="s">
        <v>1355</v>
      </c>
      <c r="N1386" t="s">
        <v>94</v>
      </c>
      <c r="O1386" t="s">
        <v>8701</v>
      </c>
      <c r="P1386" t="s">
        <v>49</v>
      </c>
      <c r="U1386" s="1">
        <v>45622</v>
      </c>
      <c r="V1386" s="1">
        <v>45622</v>
      </c>
      <c r="W1386" s="1">
        <v>45622.623611111114</v>
      </c>
      <c r="X1386" s="1">
        <v>45622.623611111114</v>
      </c>
      <c r="AC1386" t="s">
        <v>50</v>
      </c>
      <c r="AD1386">
        <v>2969475441</v>
      </c>
      <c r="AE1386" s="1">
        <v>37166.661111111112</v>
      </c>
      <c r="AF1386" t="s">
        <v>8696</v>
      </c>
      <c r="AG1386" t="s">
        <v>8702</v>
      </c>
      <c r="AH1386" t="s">
        <v>53</v>
      </c>
      <c r="AJ1386" t="s">
        <v>50</v>
      </c>
      <c r="AO1386" t="s">
        <v>55</v>
      </c>
      <c r="AP1386" s="1">
        <v>45723.320833333331</v>
      </c>
    </row>
    <row r="1387" spans="1:43" x14ac:dyDescent="0.35">
      <c r="A1387" t="s">
        <v>8703</v>
      </c>
      <c r="B1387" t="s">
        <v>8704</v>
      </c>
      <c r="C1387" t="s">
        <v>1064</v>
      </c>
      <c r="F1387">
        <v>17206263555</v>
      </c>
      <c r="H1387" t="s">
        <v>8703</v>
      </c>
      <c r="J1387" t="s">
        <v>4225</v>
      </c>
      <c r="K1387" t="s">
        <v>8705</v>
      </c>
      <c r="M1387" t="s">
        <v>1402</v>
      </c>
      <c r="N1387" t="s">
        <v>94</v>
      </c>
      <c r="O1387">
        <v>80110</v>
      </c>
      <c r="P1387" t="s">
        <v>49</v>
      </c>
      <c r="U1387" s="1">
        <v>45622</v>
      </c>
      <c r="V1387" s="1">
        <v>45622</v>
      </c>
      <c r="W1387" s="1">
        <v>45622.398611111108</v>
      </c>
      <c r="X1387" s="1">
        <v>45622.398611111108</v>
      </c>
      <c r="AC1387" t="s">
        <v>50</v>
      </c>
      <c r="AD1387">
        <v>2972439703</v>
      </c>
      <c r="AE1387" s="1">
        <v>45218.54583333333</v>
      </c>
      <c r="AF1387" t="s">
        <v>4227</v>
      </c>
      <c r="AG1387" t="s">
        <v>8706</v>
      </c>
      <c r="AH1387" t="s">
        <v>53</v>
      </c>
      <c r="AJ1387" t="s">
        <v>50</v>
      </c>
      <c r="AO1387" t="s">
        <v>55</v>
      </c>
      <c r="AP1387" s="1">
        <v>45622.390972222223</v>
      </c>
    </row>
    <row r="1388" spans="1:43" x14ac:dyDescent="0.35">
      <c r="A1388" t="s">
        <v>8707</v>
      </c>
      <c r="B1388" t="s">
        <v>8708</v>
      </c>
      <c r="C1388" t="s">
        <v>8709</v>
      </c>
      <c r="F1388">
        <v>17192149899</v>
      </c>
      <c r="H1388" t="s">
        <v>8707</v>
      </c>
      <c r="J1388" t="s">
        <v>8710</v>
      </c>
      <c r="K1388" t="s">
        <v>8711</v>
      </c>
      <c r="M1388" t="s">
        <v>128</v>
      </c>
      <c r="N1388" t="s">
        <v>94</v>
      </c>
      <c r="O1388">
        <v>81008</v>
      </c>
      <c r="P1388" t="s">
        <v>49</v>
      </c>
      <c r="U1388" s="1">
        <v>45622</v>
      </c>
      <c r="V1388" s="1">
        <v>45622</v>
      </c>
      <c r="W1388" s="1">
        <v>45622.470138888886</v>
      </c>
      <c r="X1388" s="1">
        <v>45622.470138888886</v>
      </c>
      <c r="AC1388" t="s">
        <v>50</v>
      </c>
      <c r="AD1388">
        <v>2975170306</v>
      </c>
      <c r="AE1388" s="1">
        <v>45622.469444444447</v>
      </c>
      <c r="AF1388" t="s">
        <v>8712</v>
      </c>
      <c r="AG1388" t="s">
        <v>8713</v>
      </c>
      <c r="AH1388" t="s">
        <v>53</v>
      </c>
      <c r="AJ1388" t="s">
        <v>50</v>
      </c>
      <c r="AO1388" t="s">
        <v>55</v>
      </c>
      <c r="AP1388" s="1">
        <v>45622.510416666664</v>
      </c>
      <c r="AQ1388" s="1">
        <v>45622.482638888891</v>
      </c>
    </row>
    <row r="1389" spans="1:43" x14ac:dyDescent="0.35">
      <c r="A1389" t="s">
        <v>8714</v>
      </c>
      <c r="B1389" t="s">
        <v>8715</v>
      </c>
      <c r="C1389" t="s">
        <v>2789</v>
      </c>
      <c r="F1389">
        <v>19157024537</v>
      </c>
      <c r="H1389" t="s">
        <v>8714</v>
      </c>
      <c r="J1389" t="s">
        <v>8716</v>
      </c>
      <c r="K1389" t="s">
        <v>8717</v>
      </c>
      <c r="M1389" t="s">
        <v>433</v>
      </c>
      <c r="N1389" t="s">
        <v>137</v>
      </c>
      <c r="O1389">
        <v>79934</v>
      </c>
      <c r="P1389" t="s">
        <v>49</v>
      </c>
      <c r="U1389" s="1">
        <v>45622</v>
      </c>
      <c r="V1389" s="1">
        <v>45622</v>
      </c>
      <c r="W1389" s="1">
        <v>45622.57708333333</v>
      </c>
      <c r="X1389" s="1">
        <v>45622.57708333333</v>
      </c>
      <c r="AC1389" t="s">
        <v>50</v>
      </c>
      <c r="AD1389">
        <v>2975170542</v>
      </c>
      <c r="AE1389" s="1">
        <v>45622.575694444444</v>
      </c>
      <c r="AF1389" t="s">
        <v>8718</v>
      </c>
      <c r="AG1389" t="s">
        <v>8719</v>
      </c>
      <c r="AH1389" t="s">
        <v>53</v>
      </c>
      <c r="AJ1389" t="s">
        <v>50</v>
      </c>
      <c r="AO1389" t="s">
        <v>55</v>
      </c>
      <c r="AP1389" s="1">
        <v>45631.625694444447</v>
      </c>
      <c r="AQ1389" s="1">
        <v>45631.625</v>
      </c>
    </row>
    <row r="1390" spans="1:43" x14ac:dyDescent="0.35">
      <c r="A1390" t="s">
        <v>8720</v>
      </c>
      <c r="B1390" t="s">
        <v>8721</v>
      </c>
      <c r="C1390" t="s">
        <v>1366</v>
      </c>
      <c r="F1390">
        <v>17205695126</v>
      </c>
      <c r="H1390" t="s">
        <v>8720</v>
      </c>
      <c r="K1390" t="s">
        <v>8722</v>
      </c>
      <c r="M1390" t="s">
        <v>2173</v>
      </c>
      <c r="N1390" t="s">
        <v>94</v>
      </c>
      <c r="O1390">
        <v>80020</v>
      </c>
      <c r="P1390" t="s">
        <v>49</v>
      </c>
      <c r="U1390" s="1">
        <v>45622</v>
      </c>
      <c r="V1390" s="1">
        <v>45622</v>
      </c>
      <c r="W1390" s="1">
        <v>45622.427083333336</v>
      </c>
      <c r="X1390" s="1">
        <v>45622.427083333336</v>
      </c>
      <c r="AC1390" t="s">
        <v>50</v>
      </c>
      <c r="AD1390">
        <v>1000000001</v>
      </c>
      <c r="AE1390" s="1">
        <v>39973.351388888892</v>
      </c>
      <c r="AF1390" t="s">
        <v>51</v>
      </c>
      <c r="AG1390" t="s">
        <v>8723</v>
      </c>
      <c r="AH1390" t="s">
        <v>53</v>
      </c>
      <c r="AJ1390" t="s">
        <v>50</v>
      </c>
      <c r="AK1390" t="s">
        <v>54</v>
      </c>
      <c r="AO1390" t="s">
        <v>55</v>
      </c>
      <c r="AP1390" s="1">
        <v>45738.924305555556</v>
      </c>
    </row>
    <row r="1391" spans="1:43" x14ac:dyDescent="0.35">
      <c r="A1391" t="s">
        <v>8724</v>
      </c>
      <c r="B1391" t="s">
        <v>8725</v>
      </c>
      <c r="C1391" t="s">
        <v>468</v>
      </c>
      <c r="F1391">
        <v>17193559329</v>
      </c>
      <c r="H1391" t="s">
        <v>8724</v>
      </c>
      <c r="J1391" t="s">
        <v>8726</v>
      </c>
      <c r="K1391" t="s">
        <v>8727</v>
      </c>
      <c r="M1391" t="s">
        <v>304</v>
      </c>
      <c r="N1391" t="s">
        <v>94</v>
      </c>
      <c r="O1391">
        <v>80915</v>
      </c>
      <c r="P1391" t="s">
        <v>49</v>
      </c>
      <c r="U1391" s="1">
        <v>45622</v>
      </c>
      <c r="V1391" s="1">
        <v>45622</v>
      </c>
      <c r="W1391" s="1">
        <v>45622.484722222223</v>
      </c>
      <c r="X1391" s="1">
        <v>45622.484722222223</v>
      </c>
      <c r="AC1391" t="s">
        <v>50</v>
      </c>
      <c r="AD1391">
        <v>2973520565</v>
      </c>
      <c r="AE1391" s="1">
        <v>45104.431250000001</v>
      </c>
      <c r="AF1391" t="s">
        <v>8728</v>
      </c>
      <c r="AG1391" t="s">
        <v>8729</v>
      </c>
      <c r="AH1391" t="s">
        <v>53</v>
      </c>
      <c r="AJ1391" t="s">
        <v>50</v>
      </c>
      <c r="AK1391" t="s">
        <v>54</v>
      </c>
      <c r="AO1391" t="s">
        <v>55</v>
      </c>
      <c r="AP1391" s="1">
        <v>45622.511111111111</v>
      </c>
      <c r="AQ1391" s="1">
        <v>45622.513888888891</v>
      </c>
    </row>
    <row r="1392" spans="1:43" x14ac:dyDescent="0.35">
      <c r="A1392" t="s">
        <v>8730</v>
      </c>
      <c r="B1392" t="s">
        <v>1125</v>
      </c>
      <c r="C1392" t="s">
        <v>5445</v>
      </c>
      <c r="F1392">
        <v>17203387628</v>
      </c>
      <c r="H1392" t="s">
        <v>8730</v>
      </c>
      <c r="K1392" t="s">
        <v>8731</v>
      </c>
      <c r="L1392" t="s">
        <v>8732</v>
      </c>
      <c r="M1392" t="s">
        <v>8733</v>
      </c>
      <c r="N1392" t="s">
        <v>94</v>
      </c>
      <c r="O1392">
        <v>80651</v>
      </c>
      <c r="P1392" t="s">
        <v>49</v>
      </c>
      <c r="U1392" s="1">
        <v>45622</v>
      </c>
      <c r="V1392" s="1">
        <v>45622</v>
      </c>
      <c r="W1392" s="1">
        <v>45622.867361111108</v>
      </c>
      <c r="X1392" s="1">
        <v>45622.867361111108</v>
      </c>
      <c r="AC1392" t="s">
        <v>50</v>
      </c>
      <c r="AD1392">
        <v>1000000001</v>
      </c>
      <c r="AE1392" s="1">
        <v>39973.351388888892</v>
      </c>
      <c r="AF1392" t="s">
        <v>51</v>
      </c>
      <c r="AG1392" t="s">
        <v>8734</v>
      </c>
      <c r="AH1392" t="s">
        <v>53</v>
      </c>
      <c r="AJ1392" t="s">
        <v>50</v>
      </c>
      <c r="AK1392" t="s">
        <v>54</v>
      </c>
      <c r="AO1392" t="s">
        <v>55</v>
      </c>
      <c r="AP1392" s="1">
        <v>45637.800694444442</v>
      </c>
    </row>
    <row r="1393" spans="1:43" x14ac:dyDescent="0.35">
      <c r="A1393" t="s">
        <v>8735</v>
      </c>
      <c r="B1393" t="s">
        <v>8736</v>
      </c>
      <c r="C1393" t="s">
        <v>2034</v>
      </c>
      <c r="F1393">
        <v>15753099969</v>
      </c>
      <c r="H1393" t="s">
        <v>8735</v>
      </c>
      <c r="J1393" t="s">
        <v>8737</v>
      </c>
      <c r="K1393" t="s">
        <v>8738</v>
      </c>
      <c r="M1393" t="s">
        <v>8739</v>
      </c>
      <c r="N1393" t="s">
        <v>223</v>
      </c>
      <c r="O1393">
        <v>88119</v>
      </c>
      <c r="P1393" t="s">
        <v>49</v>
      </c>
      <c r="U1393" s="1">
        <v>45622</v>
      </c>
      <c r="V1393" s="1">
        <v>45622</v>
      </c>
      <c r="W1393" s="1">
        <v>45622.418055555558</v>
      </c>
      <c r="X1393" s="1">
        <v>45622.418055555558</v>
      </c>
      <c r="AC1393" t="s">
        <v>50</v>
      </c>
      <c r="AD1393">
        <v>1000000001</v>
      </c>
      <c r="AE1393" s="1">
        <v>39973.351388888892</v>
      </c>
      <c r="AF1393" t="s">
        <v>51</v>
      </c>
      <c r="AG1393" t="s">
        <v>8740</v>
      </c>
      <c r="AH1393" t="s">
        <v>53</v>
      </c>
      <c r="AJ1393" t="s">
        <v>50</v>
      </c>
      <c r="AK1393" t="s">
        <v>54</v>
      </c>
      <c r="AO1393" t="s">
        <v>55</v>
      </c>
      <c r="AP1393" s="1">
        <v>45720.496527777781</v>
      </c>
    </row>
    <row r="1394" spans="1:43" x14ac:dyDescent="0.35">
      <c r="A1394" t="s">
        <v>8741</v>
      </c>
      <c r="B1394" t="s">
        <v>8742</v>
      </c>
      <c r="C1394" t="s">
        <v>8743</v>
      </c>
      <c r="F1394">
        <v>17255020375</v>
      </c>
      <c r="H1394" t="s">
        <v>8741</v>
      </c>
      <c r="J1394" t="s">
        <v>8744</v>
      </c>
      <c r="K1394" t="s">
        <v>8745</v>
      </c>
      <c r="M1394" t="s">
        <v>8746</v>
      </c>
      <c r="N1394" t="s">
        <v>137</v>
      </c>
      <c r="O1394">
        <v>79911</v>
      </c>
      <c r="P1394" t="s">
        <v>49</v>
      </c>
      <c r="U1394" s="1">
        <v>45622</v>
      </c>
      <c r="V1394" s="1">
        <v>45622</v>
      </c>
      <c r="W1394" s="1">
        <v>45622.430555555555</v>
      </c>
      <c r="X1394" s="1">
        <v>45622.430555555555</v>
      </c>
      <c r="AC1394" t="s">
        <v>50</v>
      </c>
      <c r="AD1394">
        <v>2975170311</v>
      </c>
      <c r="AE1394" s="1">
        <v>45622.474305555559</v>
      </c>
      <c r="AF1394" t="s">
        <v>8747</v>
      </c>
      <c r="AG1394" t="s">
        <v>8748</v>
      </c>
      <c r="AH1394" t="s">
        <v>53</v>
      </c>
      <c r="AJ1394" t="s">
        <v>50</v>
      </c>
      <c r="AK1394" t="s">
        <v>54</v>
      </c>
      <c r="AO1394" t="s">
        <v>55</v>
      </c>
      <c r="AP1394" s="1">
        <v>45622.510416666664</v>
      </c>
      <c r="AQ1394" s="1">
        <v>45622.506944444445</v>
      </c>
    </row>
    <row r="1395" spans="1:43" x14ac:dyDescent="0.35">
      <c r="A1395" t="s">
        <v>8749</v>
      </c>
      <c r="B1395" t="s">
        <v>8750</v>
      </c>
      <c r="C1395" t="s">
        <v>8751</v>
      </c>
      <c r="F1395">
        <v>14322577420</v>
      </c>
      <c r="H1395" t="s">
        <v>8752</v>
      </c>
      <c r="I1395" t="s">
        <v>1556</v>
      </c>
      <c r="J1395" t="s">
        <v>8753</v>
      </c>
      <c r="K1395" t="s">
        <v>8754</v>
      </c>
      <c r="M1395" t="s">
        <v>120</v>
      </c>
      <c r="N1395" t="s">
        <v>121</v>
      </c>
      <c r="O1395">
        <v>77380</v>
      </c>
      <c r="P1395" t="s">
        <v>49</v>
      </c>
      <c r="U1395" s="1">
        <v>45622</v>
      </c>
      <c r="V1395" s="1">
        <v>45622</v>
      </c>
      <c r="W1395" s="1">
        <v>45622</v>
      </c>
      <c r="X1395" s="1">
        <v>45622</v>
      </c>
      <c r="AC1395" t="s">
        <v>50</v>
      </c>
      <c r="AD1395">
        <v>2969474645</v>
      </c>
      <c r="AE1395" s="1">
        <v>37110.530555555553</v>
      </c>
      <c r="AG1395" t="s">
        <v>8755</v>
      </c>
      <c r="AH1395" t="s">
        <v>53</v>
      </c>
      <c r="AJ1395" t="s">
        <v>50</v>
      </c>
      <c r="AO1395" t="s">
        <v>55</v>
      </c>
      <c r="AP1395" s="1">
        <v>45622.399305555555</v>
      </c>
    </row>
    <row r="1396" spans="1:43" x14ac:dyDescent="0.35">
      <c r="A1396" t="s">
        <v>8756</v>
      </c>
      <c r="B1396" t="s">
        <v>8757</v>
      </c>
      <c r="C1396" t="s">
        <v>687</v>
      </c>
      <c r="H1396" t="s">
        <v>8758</v>
      </c>
      <c r="J1396" t="s">
        <v>8759</v>
      </c>
      <c r="P1396" t="s">
        <v>49</v>
      </c>
      <c r="U1396" s="1">
        <v>45622</v>
      </c>
      <c r="V1396" s="1">
        <v>45622</v>
      </c>
      <c r="W1396" s="1">
        <v>45622.574999999997</v>
      </c>
      <c r="X1396" s="1">
        <v>45622.574999999997</v>
      </c>
      <c r="AC1396" t="s">
        <v>50</v>
      </c>
      <c r="AD1396">
        <v>2969483999</v>
      </c>
      <c r="AE1396" s="1">
        <v>37690</v>
      </c>
      <c r="AF1396" t="s">
        <v>8760</v>
      </c>
      <c r="AG1396" t="s">
        <v>8761</v>
      </c>
      <c r="AH1396" t="s">
        <v>53</v>
      </c>
      <c r="AJ1396" t="s">
        <v>50</v>
      </c>
      <c r="AO1396" t="s">
        <v>55</v>
      </c>
    </row>
    <row r="1397" spans="1:43" x14ac:dyDescent="0.35">
      <c r="A1397" t="s">
        <v>8762</v>
      </c>
      <c r="B1397" t="s">
        <v>8763</v>
      </c>
      <c r="C1397" t="s">
        <v>4998</v>
      </c>
      <c r="F1397">
        <v>19702754395</v>
      </c>
      <c r="H1397" t="s">
        <v>8762</v>
      </c>
      <c r="J1397" t="s">
        <v>8764</v>
      </c>
      <c r="K1397" t="s">
        <v>8765</v>
      </c>
      <c r="M1397" t="s">
        <v>8766</v>
      </c>
      <c r="N1397" t="s">
        <v>94</v>
      </c>
      <c r="O1397">
        <v>81224</v>
      </c>
      <c r="P1397" t="s">
        <v>49</v>
      </c>
      <c r="U1397" s="1">
        <v>45623</v>
      </c>
      <c r="V1397" s="1">
        <v>45623</v>
      </c>
      <c r="W1397" s="1">
        <v>45623.57916666667</v>
      </c>
      <c r="X1397" s="1">
        <v>45623.57916666667</v>
      </c>
      <c r="AC1397" t="s">
        <v>50</v>
      </c>
      <c r="AD1397">
        <v>2969893309</v>
      </c>
      <c r="AE1397" s="1">
        <v>43640.38958333333</v>
      </c>
      <c r="AF1397" t="s">
        <v>8767</v>
      </c>
      <c r="AG1397" t="s">
        <v>8768</v>
      </c>
      <c r="AH1397" t="s">
        <v>53</v>
      </c>
      <c r="AJ1397" t="s">
        <v>50</v>
      </c>
      <c r="AK1397" t="s">
        <v>54</v>
      </c>
      <c r="AO1397" t="s">
        <v>55</v>
      </c>
      <c r="AP1397" s="1">
        <v>45623.588194444441</v>
      </c>
      <c r="AQ1397" s="1">
        <v>45623.587500000001</v>
      </c>
    </row>
    <row r="1398" spans="1:43" x14ac:dyDescent="0.35">
      <c r="A1398" t="s">
        <v>8769</v>
      </c>
      <c r="B1398" t="s">
        <v>8770</v>
      </c>
      <c r="C1398" t="s">
        <v>8771</v>
      </c>
      <c r="F1398">
        <v>5013883638</v>
      </c>
      <c r="G1398">
        <v>5013883638</v>
      </c>
      <c r="H1398" t="s">
        <v>8772</v>
      </c>
      <c r="I1398" t="s">
        <v>61</v>
      </c>
      <c r="J1398" t="s">
        <v>8773</v>
      </c>
      <c r="K1398" t="s">
        <v>8774</v>
      </c>
      <c r="L1398" t="s">
        <v>8774</v>
      </c>
      <c r="M1398" t="s">
        <v>3750</v>
      </c>
      <c r="N1398" t="s">
        <v>517</v>
      </c>
      <c r="O1398">
        <v>80631</v>
      </c>
      <c r="P1398" t="s">
        <v>49</v>
      </c>
      <c r="U1398" s="1">
        <v>45623</v>
      </c>
      <c r="V1398" s="1">
        <v>45623</v>
      </c>
      <c r="W1398" s="1">
        <v>45623</v>
      </c>
      <c r="X1398" s="1">
        <v>45623</v>
      </c>
      <c r="AC1398" t="s">
        <v>50</v>
      </c>
      <c r="AD1398">
        <v>2969583596</v>
      </c>
      <c r="AE1398" s="1">
        <v>41257.741666666669</v>
      </c>
      <c r="AG1398" t="s">
        <v>8775</v>
      </c>
      <c r="AH1398" t="s">
        <v>53</v>
      </c>
      <c r="AJ1398" t="s">
        <v>50</v>
      </c>
      <c r="AO1398" t="s">
        <v>55</v>
      </c>
    </row>
    <row r="1399" spans="1:43" x14ac:dyDescent="0.35">
      <c r="A1399" t="s">
        <v>8776</v>
      </c>
      <c r="B1399" t="s">
        <v>8777</v>
      </c>
      <c r="C1399" t="s">
        <v>8778</v>
      </c>
      <c r="F1399">
        <v>17196964727</v>
      </c>
      <c r="H1399" t="s">
        <v>8776</v>
      </c>
      <c r="K1399" t="s">
        <v>8779</v>
      </c>
      <c r="M1399" t="s">
        <v>1265</v>
      </c>
      <c r="N1399" t="s">
        <v>94</v>
      </c>
      <c r="O1399">
        <v>81226</v>
      </c>
      <c r="P1399" t="s">
        <v>49</v>
      </c>
      <c r="U1399" s="1">
        <v>45623</v>
      </c>
      <c r="V1399" s="1">
        <v>45623</v>
      </c>
      <c r="AC1399" t="s">
        <v>50</v>
      </c>
      <c r="AD1399">
        <v>1000000001</v>
      </c>
      <c r="AE1399" s="1">
        <v>39973.351388888892</v>
      </c>
      <c r="AG1399" t="s">
        <v>8780</v>
      </c>
      <c r="AH1399" t="s">
        <v>53</v>
      </c>
      <c r="AJ1399" t="s">
        <v>50</v>
      </c>
      <c r="AO1399" t="s">
        <v>55</v>
      </c>
    </row>
    <row r="1400" spans="1:43" x14ac:dyDescent="0.35">
      <c r="A1400" t="s">
        <v>8781</v>
      </c>
      <c r="B1400" t="s">
        <v>8782</v>
      </c>
      <c r="C1400" t="s">
        <v>2393</v>
      </c>
      <c r="F1400">
        <v>19707681164</v>
      </c>
      <c r="H1400" t="s">
        <v>8781</v>
      </c>
      <c r="K1400" t="s">
        <v>8783</v>
      </c>
      <c r="M1400" t="s">
        <v>532</v>
      </c>
      <c r="N1400" t="s">
        <v>94</v>
      </c>
      <c r="O1400">
        <v>80701</v>
      </c>
      <c r="P1400" t="s">
        <v>49</v>
      </c>
      <c r="U1400" s="1">
        <v>45623</v>
      </c>
      <c r="V1400" s="1">
        <v>45623</v>
      </c>
      <c r="W1400" s="1">
        <v>45632.556944444441</v>
      </c>
      <c r="X1400" s="1">
        <v>45632.556944444441</v>
      </c>
      <c r="AC1400" t="s">
        <v>50</v>
      </c>
      <c r="AD1400">
        <v>1000000001</v>
      </c>
      <c r="AE1400" s="1">
        <v>39973.351388888892</v>
      </c>
      <c r="AF1400" t="s">
        <v>51</v>
      </c>
      <c r="AG1400" t="s">
        <v>8784</v>
      </c>
      <c r="AH1400" t="s">
        <v>53</v>
      </c>
      <c r="AJ1400" t="s">
        <v>50</v>
      </c>
      <c r="AO1400" t="s">
        <v>55</v>
      </c>
      <c r="AP1400" s="1">
        <v>45654.381944444445</v>
      </c>
    </row>
    <row r="1401" spans="1:43" x14ac:dyDescent="0.35">
      <c r="A1401" t="s">
        <v>8785</v>
      </c>
      <c r="B1401" t="s">
        <v>8786</v>
      </c>
      <c r="C1401" t="s">
        <v>115</v>
      </c>
      <c r="F1401">
        <v>19513338065</v>
      </c>
      <c r="H1401" t="s">
        <v>8787</v>
      </c>
      <c r="J1401" t="s">
        <v>8788</v>
      </c>
      <c r="K1401" t="s">
        <v>8789</v>
      </c>
      <c r="M1401" t="s">
        <v>433</v>
      </c>
      <c r="N1401" t="s">
        <v>137</v>
      </c>
      <c r="O1401">
        <v>79935</v>
      </c>
      <c r="P1401" t="s">
        <v>49</v>
      </c>
      <c r="U1401" s="1">
        <v>45623</v>
      </c>
      <c r="V1401" s="1">
        <v>45623</v>
      </c>
      <c r="W1401" s="1">
        <v>45623.620833333334</v>
      </c>
      <c r="X1401" s="1">
        <v>45623.620833333334</v>
      </c>
      <c r="AC1401" t="s">
        <v>50</v>
      </c>
      <c r="AD1401">
        <v>2975171999</v>
      </c>
      <c r="AE1401" s="1">
        <v>45623.645833333336</v>
      </c>
      <c r="AF1401" t="s">
        <v>8790</v>
      </c>
      <c r="AG1401" t="s">
        <v>8791</v>
      </c>
      <c r="AH1401" t="s">
        <v>53</v>
      </c>
      <c r="AJ1401" t="s">
        <v>50</v>
      </c>
      <c r="AK1401" t="s">
        <v>54</v>
      </c>
      <c r="AO1401" t="s">
        <v>55</v>
      </c>
      <c r="AP1401" s="1">
        <v>45623.658333333333</v>
      </c>
      <c r="AQ1401" s="1">
        <v>45623.657638888886</v>
      </c>
    </row>
    <row r="1402" spans="1:43" x14ac:dyDescent="0.35">
      <c r="A1402" t="s">
        <v>8792</v>
      </c>
      <c r="B1402" t="s">
        <v>8793</v>
      </c>
      <c r="C1402" t="s">
        <v>537</v>
      </c>
      <c r="H1402" t="s">
        <v>8794</v>
      </c>
      <c r="J1402" t="s">
        <v>8795</v>
      </c>
      <c r="P1402" t="s">
        <v>49</v>
      </c>
      <c r="U1402" s="1">
        <v>45623</v>
      </c>
      <c r="V1402" s="1">
        <v>45623</v>
      </c>
      <c r="AC1402" t="s">
        <v>53</v>
      </c>
      <c r="AD1402">
        <v>2969478045</v>
      </c>
      <c r="AE1402" s="1">
        <v>37321</v>
      </c>
      <c r="AG1402" t="s">
        <v>8796</v>
      </c>
      <c r="AH1402" t="s">
        <v>53</v>
      </c>
      <c r="AJ1402" t="s">
        <v>50</v>
      </c>
      <c r="AO1402" t="s">
        <v>55</v>
      </c>
    </row>
    <row r="1403" spans="1:43" x14ac:dyDescent="0.35">
      <c r="A1403" t="s">
        <v>8797</v>
      </c>
      <c r="B1403" t="s">
        <v>6740</v>
      </c>
      <c r="C1403" t="s">
        <v>8798</v>
      </c>
      <c r="F1403">
        <v>15759930277</v>
      </c>
      <c r="H1403" t="s">
        <v>8797</v>
      </c>
      <c r="J1403" t="s">
        <v>8799</v>
      </c>
      <c r="K1403" t="s">
        <v>8800</v>
      </c>
      <c r="M1403" t="s">
        <v>8801</v>
      </c>
      <c r="N1403" t="s">
        <v>223</v>
      </c>
      <c r="O1403">
        <v>88048</v>
      </c>
      <c r="P1403" t="s">
        <v>49</v>
      </c>
      <c r="U1403" s="1">
        <v>45623</v>
      </c>
      <c r="V1403" s="1">
        <v>45623</v>
      </c>
      <c r="W1403" s="1">
        <v>45623.638888888891</v>
      </c>
      <c r="X1403" s="1">
        <v>45623.638888888891</v>
      </c>
      <c r="AC1403" t="s">
        <v>50</v>
      </c>
      <c r="AD1403">
        <v>2969865733</v>
      </c>
      <c r="AE1403" s="1">
        <v>43480.662499999999</v>
      </c>
      <c r="AF1403" t="s">
        <v>8802</v>
      </c>
      <c r="AG1403" t="s">
        <v>8803</v>
      </c>
      <c r="AH1403" t="s">
        <v>53</v>
      </c>
      <c r="AJ1403" t="s">
        <v>50</v>
      </c>
      <c r="AO1403" t="s">
        <v>55</v>
      </c>
      <c r="AP1403" s="1">
        <v>45623.63958333333</v>
      </c>
      <c r="AQ1403" s="1">
        <v>45623.640972222223</v>
      </c>
    </row>
    <row r="1404" spans="1:43" x14ac:dyDescent="0.35">
      <c r="A1404" t="s">
        <v>8804</v>
      </c>
      <c r="B1404" t="s">
        <v>8805</v>
      </c>
      <c r="C1404" t="s">
        <v>8676</v>
      </c>
      <c r="F1404">
        <v>19703811238</v>
      </c>
      <c r="H1404" t="s">
        <v>8806</v>
      </c>
      <c r="J1404" t="s">
        <v>8807</v>
      </c>
      <c r="K1404" t="s">
        <v>8808</v>
      </c>
      <c r="M1404" t="s">
        <v>3887</v>
      </c>
      <c r="N1404" t="s">
        <v>94</v>
      </c>
      <c r="O1404">
        <v>80615</v>
      </c>
      <c r="P1404" t="s">
        <v>49</v>
      </c>
      <c r="U1404" s="1">
        <v>45623</v>
      </c>
      <c r="V1404" s="1">
        <v>45623</v>
      </c>
      <c r="W1404" s="1">
        <v>45623.606944444444</v>
      </c>
      <c r="X1404" s="1">
        <v>45623.606944444444</v>
      </c>
      <c r="AC1404" t="s">
        <v>50</v>
      </c>
      <c r="AD1404">
        <v>2969710897</v>
      </c>
      <c r="AE1404" s="1">
        <v>42641.615277777775</v>
      </c>
      <c r="AF1404" t="s">
        <v>8809</v>
      </c>
      <c r="AG1404" t="s">
        <v>8810</v>
      </c>
      <c r="AH1404" t="s">
        <v>53</v>
      </c>
      <c r="AJ1404" t="s">
        <v>50</v>
      </c>
      <c r="AK1404" t="s">
        <v>54</v>
      </c>
      <c r="AO1404" t="s">
        <v>55</v>
      </c>
      <c r="AP1404" s="1">
        <v>45623.620138888888</v>
      </c>
      <c r="AQ1404" s="1">
        <v>45623.618055555555</v>
      </c>
    </row>
    <row r="1405" spans="1:43" x14ac:dyDescent="0.35">
      <c r="A1405" t="s">
        <v>8811</v>
      </c>
      <c r="B1405" t="s">
        <v>8812</v>
      </c>
      <c r="C1405" t="s">
        <v>2088</v>
      </c>
      <c r="F1405" t="s">
        <v>8813</v>
      </c>
      <c r="H1405" t="s">
        <v>8814</v>
      </c>
      <c r="I1405" t="s">
        <v>146</v>
      </c>
      <c r="J1405" t="s">
        <v>8815</v>
      </c>
      <c r="K1405" t="s">
        <v>8816</v>
      </c>
      <c r="M1405" t="s">
        <v>8817</v>
      </c>
      <c r="N1405" t="s">
        <v>121</v>
      </c>
      <c r="O1405" t="s">
        <v>8818</v>
      </c>
      <c r="P1405" t="s">
        <v>49</v>
      </c>
      <c r="U1405" s="1">
        <v>45623</v>
      </c>
      <c r="V1405" s="1">
        <v>45623</v>
      </c>
      <c r="AC1405" t="s">
        <v>53</v>
      </c>
      <c r="AD1405">
        <v>2969542771</v>
      </c>
      <c r="AE1405" s="1">
        <v>39986.487500000003</v>
      </c>
      <c r="AG1405" t="s">
        <v>8819</v>
      </c>
      <c r="AH1405" t="s">
        <v>53</v>
      </c>
      <c r="AJ1405" t="s">
        <v>50</v>
      </c>
      <c r="AO1405" t="s">
        <v>55</v>
      </c>
    </row>
    <row r="1406" spans="1:43" x14ac:dyDescent="0.35">
      <c r="A1406" t="s">
        <v>8820</v>
      </c>
      <c r="B1406" t="s">
        <v>8821</v>
      </c>
      <c r="C1406" t="s">
        <v>8822</v>
      </c>
      <c r="F1406" t="s">
        <v>8823</v>
      </c>
      <c r="H1406" t="s">
        <v>8820</v>
      </c>
      <c r="J1406" t="s">
        <v>8824</v>
      </c>
      <c r="K1406" t="s">
        <v>8825</v>
      </c>
      <c r="M1406" t="s">
        <v>8826</v>
      </c>
      <c r="N1406" t="s">
        <v>121</v>
      </c>
      <c r="O1406">
        <v>76446</v>
      </c>
      <c r="P1406" t="s">
        <v>49</v>
      </c>
      <c r="U1406" s="1">
        <v>45623</v>
      </c>
      <c r="V1406" s="1">
        <v>45623</v>
      </c>
      <c r="AC1406" t="s">
        <v>53</v>
      </c>
      <c r="AD1406">
        <v>2975183731</v>
      </c>
      <c r="AE1406" s="1">
        <v>45631.470138888886</v>
      </c>
      <c r="AG1406" t="s">
        <v>8827</v>
      </c>
      <c r="AH1406" t="s">
        <v>53</v>
      </c>
      <c r="AJ1406" t="s">
        <v>50</v>
      </c>
      <c r="AO1406" t="s">
        <v>55</v>
      </c>
    </row>
    <row r="1407" spans="1:43" x14ac:dyDescent="0.35">
      <c r="A1407" t="s">
        <v>8828</v>
      </c>
      <c r="B1407" t="s">
        <v>8829</v>
      </c>
      <c r="C1407" t="s">
        <v>8830</v>
      </c>
      <c r="F1407" t="s">
        <v>8831</v>
      </c>
      <c r="H1407" t="s">
        <v>8832</v>
      </c>
      <c r="J1407" t="s">
        <v>8833</v>
      </c>
      <c r="K1407" t="s">
        <v>8834</v>
      </c>
      <c r="M1407" t="s">
        <v>1635</v>
      </c>
      <c r="N1407" t="s">
        <v>121</v>
      </c>
      <c r="O1407">
        <v>79764</v>
      </c>
      <c r="P1407" t="s">
        <v>49</v>
      </c>
      <c r="U1407" s="1">
        <v>45623</v>
      </c>
      <c r="V1407" s="1">
        <v>45623</v>
      </c>
      <c r="W1407" s="1">
        <v>45623.398611111108</v>
      </c>
      <c r="X1407" s="1">
        <v>45623.398611111108</v>
      </c>
      <c r="AC1407" t="s">
        <v>50</v>
      </c>
      <c r="AD1407">
        <v>2969537127</v>
      </c>
      <c r="AE1407" s="1">
        <v>39769.642361111109</v>
      </c>
      <c r="AG1407" t="s">
        <v>8835</v>
      </c>
      <c r="AH1407" t="s">
        <v>53</v>
      </c>
      <c r="AJ1407" t="s">
        <v>50</v>
      </c>
      <c r="AK1407" t="s">
        <v>54</v>
      </c>
      <c r="AO1407" t="s">
        <v>55</v>
      </c>
    </row>
    <row r="1408" spans="1:43" x14ac:dyDescent="0.35">
      <c r="A1408" t="s">
        <v>8836</v>
      </c>
      <c r="B1408" t="s">
        <v>1702</v>
      </c>
      <c r="C1408" t="s">
        <v>1376</v>
      </c>
      <c r="F1408" t="s">
        <v>8837</v>
      </c>
      <c r="H1408" t="s">
        <v>8838</v>
      </c>
      <c r="J1408" t="s">
        <v>62</v>
      </c>
      <c r="K1408" t="s">
        <v>3671</v>
      </c>
      <c r="M1408" t="s">
        <v>1307</v>
      </c>
      <c r="N1408" t="s">
        <v>1146</v>
      </c>
      <c r="O1408">
        <v>79706</v>
      </c>
      <c r="P1408" t="s">
        <v>49</v>
      </c>
      <c r="U1408" s="1">
        <v>45623</v>
      </c>
      <c r="V1408" s="1">
        <v>45623</v>
      </c>
      <c r="W1408" s="1">
        <v>45623</v>
      </c>
      <c r="X1408" s="1">
        <v>45623</v>
      </c>
      <c r="AC1408" t="s">
        <v>50</v>
      </c>
      <c r="AD1408">
        <v>2969474645</v>
      </c>
      <c r="AE1408" s="1">
        <v>37110.530555555553</v>
      </c>
      <c r="AG1408" t="s">
        <v>8839</v>
      </c>
      <c r="AH1408" t="s">
        <v>53</v>
      </c>
      <c r="AJ1408" t="s">
        <v>50</v>
      </c>
      <c r="AO1408" t="s">
        <v>55</v>
      </c>
    </row>
    <row r="1409" spans="1:43" x14ac:dyDescent="0.35">
      <c r="A1409" t="s">
        <v>8840</v>
      </c>
      <c r="B1409" t="s">
        <v>8841</v>
      </c>
      <c r="C1409" t="s">
        <v>8842</v>
      </c>
      <c r="F1409" t="s">
        <v>8843</v>
      </c>
      <c r="H1409" t="s">
        <v>8840</v>
      </c>
      <c r="I1409" t="s">
        <v>146</v>
      </c>
      <c r="J1409" t="s">
        <v>8844</v>
      </c>
      <c r="K1409" t="s">
        <v>8845</v>
      </c>
      <c r="M1409" t="s">
        <v>846</v>
      </c>
      <c r="N1409" t="s">
        <v>1146</v>
      </c>
      <c r="O1409">
        <v>76424</v>
      </c>
      <c r="P1409" t="s">
        <v>49</v>
      </c>
      <c r="U1409" s="1">
        <v>45623</v>
      </c>
      <c r="V1409" s="1">
        <v>45623</v>
      </c>
      <c r="W1409" s="1">
        <v>45623.438194444447</v>
      </c>
      <c r="X1409" s="1">
        <v>45623.438194444447</v>
      </c>
      <c r="AC1409" t="s">
        <v>53</v>
      </c>
      <c r="AD1409">
        <v>2970011889</v>
      </c>
      <c r="AE1409" s="1">
        <v>44103.54583333333</v>
      </c>
      <c r="AG1409" t="s">
        <v>8846</v>
      </c>
      <c r="AH1409" t="s">
        <v>53</v>
      </c>
      <c r="AJ1409" t="s">
        <v>50</v>
      </c>
      <c r="AK1409" t="s">
        <v>54</v>
      </c>
      <c r="AO1409" t="s">
        <v>55</v>
      </c>
      <c r="AP1409" s="1">
        <v>45623.43472222222</v>
      </c>
      <c r="AQ1409" s="1">
        <v>45589.560416666667</v>
      </c>
    </row>
    <row r="1410" spans="1:43" x14ac:dyDescent="0.35">
      <c r="A1410" t="s">
        <v>8847</v>
      </c>
      <c r="B1410" t="s">
        <v>8848</v>
      </c>
      <c r="C1410" t="s">
        <v>8849</v>
      </c>
      <c r="F1410">
        <v>17194120871</v>
      </c>
      <c r="H1410" t="s">
        <v>8847</v>
      </c>
      <c r="J1410" t="s">
        <v>8850</v>
      </c>
      <c r="K1410" t="s">
        <v>8851</v>
      </c>
      <c r="L1410" t="s">
        <v>8852</v>
      </c>
      <c r="M1410" t="s">
        <v>394</v>
      </c>
      <c r="N1410" t="s">
        <v>94</v>
      </c>
      <c r="O1410">
        <v>80817</v>
      </c>
      <c r="P1410" t="s">
        <v>49</v>
      </c>
      <c r="U1410" s="1">
        <v>45623</v>
      </c>
      <c r="V1410" s="1">
        <v>45623</v>
      </c>
      <c r="W1410" s="1">
        <v>45623.683333333334</v>
      </c>
      <c r="X1410" s="1">
        <v>45623.683333333334</v>
      </c>
      <c r="AC1410" t="s">
        <v>50</v>
      </c>
      <c r="AD1410">
        <v>2975172082</v>
      </c>
      <c r="AE1410" s="1">
        <v>45623.685416666667</v>
      </c>
      <c r="AF1410" t="s">
        <v>8853</v>
      </c>
      <c r="AG1410" t="s">
        <v>8854</v>
      </c>
      <c r="AH1410" t="s">
        <v>53</v>
      </c>
      <c r="AJ1410" t="s">
        <v>50</v>
      </c>
      <c r="AK1410" t="s">
        <v>54</v>
      </c>
      <c r="AO1410" t="s">
        <v>55</v>
      </c>
      <c r="AP1410" s="1">
        <v>45672.518750000003</v>
      </c>
      <c r="AQ1410" s="1">
        <v>45623.692361111112</v>
      </c>
    </row>
    <row r="1411" spans="1:43" x14ac:dyDescent="0.35">
      <c r="A1411" t="s">
        <v>8855</v>
      </c>
      <c r="B1411" t="s">
        <v>8856</v>
      </c>
      <c r="C1411" t="s">
        <v>1545</v>
      </c>
      <c r="F1411" t="s">
        <v>8857</v>
      </c>
      <c r="H1411" t="s">
        <v>8855</v>
      </c>
      <c r="J1411" t="s">
        <v>8858</v>
      </c>
      <c r="K1411" t="s">
        <v>8859</v>
      </c>
      <c r="M1411" t="s">
        <v>8860</v>
      </c>
      <c r="N1411" t="s">
        <v>8861</v>
      </c>
      <c r="O1411" t="s">
        <v>8862</v>
      </c>
      <c r="P1411" t="s">
        <v>49</v>
      </c>
      <c r="U1411" s="1">
        <v>45623</v>
      </c>
      <c r="V1411" s="1">
        <v>45623</v>
      </c>
      <c r="W1411" s="1">
        <v>45623</v>
      </c>
      <c r="X1411" s="1">
        <v>45623</v>
      </c>
      <c r="AC1411" t="s">
        <v>50</v>
      </c>
      <c r="AD1411">
        <v>2969475153</v>
      </c>
      <c r="AE1411" s="1">
        <v>37146</v>
      </c>
      <c r="AG1411" t="s">
        <v>8863</v>
      </c>
      <c r="AH1411" t="s">
        <v>53</v>
      </c>
      <c r="AJ1411" t="s">
        <v>50</v>
      </c>
      <c r="AO1411" t="s">
        <v>55</v>
      </c>
    </row>
    <row r="1412" spans="1:43" x14ac:dyDescent="0.35">
      <c r="A1412" t="s">
        <v>8864</v>
      </c>
      <c r="B1412" t="s">
        <v>7392</v>
      </c>
      <c r="C1412" t="s">
        <v>3076</v>
      </c>
      <c r="F1412">
        <v>14692269761</v>
      </c>
      <c r="H1412" t="s">
        <v>8865</v>
      </c>
      <c r="J1412" t="s">
        <v>8866</v>
      </c>
      <c r="K1412" t="s">
        <v>8867</v>
      </c>
      <c r="L1412" t="s">
        <v>8868</v>
      </c>
      <c r="M1412" t="s">
        <v>4070</v>
      </c>
      <c r="N1412" t="s">
        <v>94</v>
      </c>
      <c r="O1412">
        <v>81611</v>
      </c>
      <c r="P1412" t="s">
        <v>49</v>
      </c>
      <c r="U1412" s="1">
        <v>45623</v>
      </c>
      <c r="V1412" s="1">
        <v>45623</v>
      </c>
      <c r="W1412" s="1">
        <v>45623.719444444447</v>
      </c>
      <c r="X1412" s="1">
        <v>45623.719444444447</v>
      </c>
      <c r="AC1412" t="s">
        <v>50</v>
      </c>
      <c r="AD1412">
        <v>2969813340</v>
      </c>
      <c r="AE1412" s="1">
        <v>43272.719444444447</v>
      </c>
      <c r="AF1412" t="s">
        <v>8869</v>
      </c>
      <c r="AG1412" t="s">
        <v>8870</v>
      </c>
      <c r="AH1412" t="s">
        <v>53</v>
      </c>
      <c r="AJ1412" t="s">
        <v>50</v>
      </c>
      <c r="AK1412" t="s">
        <v>54</v>
      </c>
      <c r="AO1412" t="s">
        <v>55</v>
      </c>
      <c r="AP1412" s="1">
        <v>45623.714583333334</v>
      </c>
    </row>
    <row r="1413" spans="1:43" x14ac:dyDescent="0.35">
      <c r="A1413" t="s">
        <v>8871</v>
      </c>
      <c r="B1413" t="s">
        <v>8872</v>
      </c>
      <c r="C1413" t="s">
        <v>753</v>
      </c>
      <c r="F1413" t="s">
        <v>8873</v>
      </c>
      <c r="H1413" t="s">
        <v>8874</v>
      </c>
      <c r="J1413" t="s">
        <v>8875</v>
      </c>
      <c r="K1413" t="s">
        <v>8876</v>
      </c>
      <c r="M1413" t="s">
        <v>8877</v>
      </c>
      <c r="N1413" t="s">
        <v>1146</v>
      </c>
      <c r="O1413">
        <v>77316</v>
      </c>
      <c r="P1413" t="s">
        <v>49</v>
      </c>
      <c r="U1413" s="1">
        <v>45623</v>
      </c>
      <c r="V1413" s="1">
        <v>45623</v>
      </c>
      <c r="W1413" s="1">
        <v>45623.400694444441</v>
      </c>
      <c r="X1413" s="1">
        <v>45623.400694444441</v>
      </c>
      <c r="AC1413" t="s">
        <v>53</v>
      </c>
      <c r="AD1413">
        <v>2973487882</v>
      </c>
      <c r="AE1413" s="1">
        <v>45083.57708333333</v>
      </c>
      <c r="AG1413" t="s">
        <v>8878</v>
      </c>
      <c r="AH1413" t="s">
        <v>53</v>
      </c>
      <c r="AJ1413" t="s">
        <v>50</v>
      </c>
      <c r="AK1413" t="s">
        <v>54</v>
      </c>
      <c r="AO1413" t="s">
        <v>55</v>
      </c>
      <c r="AP1413" s="1">
        <v>45678.786805555559</v>
      </c>
      <c r="AQ1413" s="1">
        <v>45678.423611111109</v>
      </c>
    </row>
    <row r="1414" spans="1:43" x14ac:dyDescent="0.35">
      <c r="A1414" t="s">
        <v>8879</v>
      </c>
      <c r="B1414" t="s">
        <v>8880</v>
      </c>
      <c r="C1414" t="s">
        <v>8881</v>
      </c>
      <c r="H1414" t="s">
        <v>8882</v>
      </c>
      <c r="J1414" t="s">
        <v>1065</v>
      </c>
      <c r="P1414" t="s">
        <v>49</v>
      </c>
      <c r="U1414" s="1">
        <v>45623</v>
      </c>
      <c r="V1414" s="1">
        <v>45623</v>
      </c>
      <c r="W1414" s="1">
        <v>45632.546527777777</v>
      </c>
      <c r="X1414" s="1">
        <v>45632.546527777777</v>
      </c>
      <c r="AC1414" t="s">
        <v>50</v>
      </c>
      <c r="AD1414">
        <v>1000000000</v>
      </c>
      <c r="AE1414" s="1">
        <v>37295</v>
      </c>
      <c r="AG1414" t="s">
        <v>8883</v>
      </c>
      <c r="AH1414" t="s">
        <v>53</v>
      </c>
      <c r="AJ1414" t="s">
        <v>50</v>
      </c>
      <c r="AO1414" t="s">
        <v>55</v>
      </c>
      <c r="AP1414" s="1">
        <v>45741.727777777778</v>
      </c>
    </row>
    <row r="1415" spans="1:43" x14ac:dyDescent="0.35">
      <c r="A1415" t="s">
        <v>8884</v>
      </c>
      <c r="B1415" t="s">
        <v>3588</v>
      </c>
      <c r="C1415" t="s">
        <v>4670</v>
      </c>
      <c r="F1415" t="s">
        <v>8885</v>
      </c>
      <c r="G1415" t="s">
        <v>8886</v>
      </c>
      <c r="H1415" t="s">
        <v>8887</v>
      </c>
      <c r="I1415" t="s">
        <v>7741</v>
      </c>
      <c r="J1415" t="s">
        <v>8888</v>
      </c>
      <c r="K1415" t="s">
        <v>8889</v>
      </c>
      <c r="M1415" t="s">
        <v>378</v>
      </c>
      <c r="N1415" t="s">
        <v>121</v>
      </c>
      <c r="O1415">
        <v>78247</v>
      </c>
      <c r="P1415" t="s">
        <v>49</v>
      </c>
      <c r="U1415" s="1">
        <v>45623</v>
      </c>
      <c r="V1415" s="1">
        <v>45623</v>
      </c>
      <c r="AC1415" t="s">
        <v>50</v>
      </c>
      <c r="AD1415">
        <v>2969554358</v>
      </c>
      <c r="AE1415" s="1">
        <v>40406.498611111114</v>
      </c>
      <c r="AG1415" t="s">
        <v>8890</v>
      </c>
      <c r="AH1415" t="s">
        <v>53</v>
      </c>
      <c r="AJ1415" t="s">
        <v>50</v>
      </c>
      <c r="AO1415" t="s">
        <v>55</v>
      </c>
    </row>
    <row r="1416" spans="1:43" x14ac:dyDescent="0.35">
      <c r="A1416" t="s">
        <v>8891</v>
      </c>
      <c r="B1416" t="s">
        <v>8892</v>
      </c>
      <c r="C1416" t="s">
        <v>8893</v>
      </c>
      <c r="F1416" t="s">
        <v>8894</v>
      </c>
      <c r="H1416" t="s">
        <v>8895</v>
      </c>
      <c r="I1416" t="s">
        <v>1556</v>
      </c>
      <c r="J1416" t="s">
        <v>8896</v>
      </c>
      <c r="K1416" t="s">
        <v>8897</v>
      </c>
      <c r="M1416" t="s">
        <v>8898</v>
      </c>
      <c r="N1416" t="s">
        <v>5528</v>
      </c>
      <c r="O1416" t="s">
        <v>8899</v>
      </c>
      <c r="P1416" t="s">
        <v>1372</v>
      </c>
      <c r="U1416" s="1">
        <v>45623</v>
      </c>
      <c r="V1416" s="1">
        <v>45623</v>
      </c>
      <c r="AC1416" t="s">
        <v>53</v>
      </c>
      <c r="AD1416">
        <v>2969504417</v>
      </c>
      <c r="AE1416" s="1">
        <v>37995.336111111108</v>
      </c>
      <c r="AG1416" t="s">
        <v>8900</v>
      </c>
      <c r="AH1416" t="s">
        <v>53</v>
      </c>
      <c r="AJ1416" t="s">
        <v>50</v>
      </c>
      <c r="AO1416" t="s">
        <v>55</v>
      </c>
    </row>
    <row r="1417" spans="1:43" x14ac:dyDescent="0.35">
      <c r="A1417" t="s">
        <v>8901</v>
      </c>
      <c r="B1417" t="s">
        <v>8902</v>
      </c>
      <c r="C1417" t="s">
        <v>8903</v>
      </c>
      <c r="F1417" t="s">
        <v>8904</v>
      </c>
      <c r="H1417" t="s">
        <v>8901</v>
      </c>
      <c r="J1417" t="s">
        <v>8905</v>
      </c>
      <c r="K1417" t="s">
        <v>8906</v>
      </c>
      <c r="M1417" t="s">
        <v>8907</v>
      </c>
      <c r="N1417" t="s">
        <v>787</v>
      </c>
      <c r="O1417">
        <v>84518</v>
      </c>
      <c r="P1417" t="s">
        <v>49</v>
      </c>
      <c r="U1417" s="1">
        <v>45623</v>
      </c>
      <c r="V1417" s="1">
        <v>45623</v>
      </c>
      <c r="W1417" s="1">
        <v>45623.449305555558</v>
      </c>
      <c r="X1417" s="1">
        <v>45623.449305555558</v>
      </c>
      <c r="AC1417" t="s">
        <v>53</v>
      </c>
      <c r="AD1417">
        <v>2972088874</v>
      </c>
      <c r="AE1417" s="1">
        <v>44770.434027777781</v>
      </c>
      <c r="AG1417" t="s">
        <v>8908</v>
      </c>
      <c r="AH1417" t="s">
        <v>53</v>
      </c>
      <c r="AJ1417" t="s">
        <v>50</v>
      </c>
      <c r="AK1417" t="s">
        <v>54</v>
      </c>
      <c r="AO1417" t="s">
        <v>55</v>
      </c>
      <c r="AP1417" s="1">
        <v>45623.452777777777</v>
      </c>
      <c r="AQ1417" s="1">
        <v>45615.45</v>
      </c>
    </row>
    <row r="1418" spans="1:43" x14ac:dyDescent="0.35">
      <c r="A1418" t="s">
        <v>8909</v>
      </c>
      <c r="B1418" t="s">
        <v>3120</v>
      </c>
      <c r="C1418" t="s">
        <v>6299</v>
      </c>
      <c r="F1418" t="s">
        <v>8910</v>
      </c>
      <c r="H1418" t="s">
        <v>8911</v>
      </c>
      <c r="J1418" t="s">
        <v>8912</v>
      </c>
      <c r="K1418" t="s">
        <v>8913</v>
      </c>
      <c r="M1418" t="s">
        <v>1780</v>
      </c>
      <c r="N1418" t="s">
        <v>121</v>
      </c>
      <c r="O1418">
        <v>76262</v>
      </c>
      <c r="P1418" t="s">
        <v>49</v>
      </c>
      <c r="U1418" s="1">
        <v>45623</v>
      </c>
      <c r="V1418" s="1">
        <v>45623</v>
      </c>
      <c r="W1418" s="1">
        <v>45623.42291666667</v>
      </c>
      <c r="X1418" s="1">
        <v>45623.42291666667</v>
      </c>
      <c r="AC1418" t="s">
        <v>50</v>
      </c>
      <c r="AD1418">
        <v>2969961043</v>
      </c>
      <c r="AE1418" s="1">
        <v>43922.345833333333</v>
      </c>
      <c r="AG1418" t="s">
        <v>8914</v>
      </c>
      <c r="AH1418" t="s">
        <v>53</v>
      </c>
      <c r="AJ1418" t="s">
        <v>50</v>
      </c>
      <c r="AK1418" t="s">
        <v>54</v>
      </c>
      <c r="AO1418" t="s">
        <v>55</v>
      </c>
      <c r="AP1418" s="1">
        <v>45623.422222222223</v>
      </c>
      <c r="AQ1418" s="1">
        <v>45597.36041666667</v>
      </c>
    </row>
    <row r="1419" spans="1:43" x14ac:dyDescent="0.35">
      <c r="A1419" t="s">
        <v>8915</v>
      </c>
      <c r="B1419" t="s">
        <v>8916</v>
      </c>
      <c r="C1419" t="s">
        <v>8917</v>
      </c>
      <c r="F1419" t="s">
        <v>8918</v>
      </c>
      <c r="H1419" t="s">
        <v>8919</v>
      </c>
      <c r="J1419" t="s">
        <v>2938</v>
      </c>
      <c r="K1419" t="s">
        <v>8920</v>
      </c>
      <c r="M1419" t="s">
        <v>6719</v>
      </c>
      <c r="N1419" t="s">
        <v>517</v>
      </c>
      <c r="O1419">
        <v>80601</v>
      </c>
      <c r="P1419" t="s">
        <v>49</v>
      </c>
      <c r="U1419" s="1">
        <v>45623</v>
      </c>
      <c r="V1419" s="1">
        <v>45623</v>
      </c>
      <c r="W1419" s="1">
        <v>45623</v>
      </c>
      <c r="X1419" s="1">
        <v>45623</v>
      </c>
      <c r="AC1419" t="s">
        <v>50</v>
      </c>
      <c r="AD1419">
        <v>2969720013</v>
      </c>
      <c r="AE1419" s="1">
        <v>42739.461111111108</v>
      </c>
      <c r="AG1419" t="s">
        <v>8921</v>
      </c>
      <c r="AH1419" t="s">
        <v>53</v>
      </c>
      <c r="AJ1419" t="s">
        <v>50</v>
      </c>
      <c r="AO1419" t="s">
        <v>55</v>
      </c>
      <c r="AP1419" s="1">
        <v>45666.362500000003</v>
      </c>
    </row>
    <row r="1420" spans="1:43" x14ac:dyDescent="0.35">
      <c r="A1420" t="s">
        <v>8922</v>
      </c>
      <c r="B1420" t="s">
        <v>8923</v>
      </c>
      <c r="C1420" t="s">
        <v>1671</v>
      </c>
      <c r="F1420" t="s">
        <v>8924</v>
      </c>
      <c r="H1420" t="s">
        <v>8925</v>
      </c>
      <c r="J1420" t="s">
        <v>8926</v>
      </c>
      <c r="N1420" t="s">
        <v>223</v>
      </c>
      <c r="O1420">
        <v>87416</v>
      </c>
      <c r="P1420" t="s">
        <v>49</v>
      </c>
      <c r="U1420" s="1">
        <v>45623</v>
      </c>
      <c r="V1420" s="1">
        <v>45623</v>
      </c>
      <c r="W1420" s="1">
        <v>45623.34375</v>
      </c>
      <c r="X1420" s="1">
        <v>45623.34375</v>
      </c>
      <c r="AC1420" t="s">
        <v>50</v>
      </c>
      <c r="AD1420">
        <v>2969713886</v>
      </c>
      <c r="AE1420" s="1">
        <v>42678.45208333333</v>
      </c>
      <c r="AF1420" t="s">
        <v>8927</v>
      </c>
      <c r="AG1420" t="s">
        <v>8928</v>
      </c>
      <c r="AH1420" t="s">
        <v>53</v>
      </c>
      <c r="AJ1420" t="s">
        <v>50</v>
      </c>
      <c r="AK1420" t="s">
        <v>54</v>
      </c>
      <c r="AO1420" t="s">
        <v>55</v>
      </c>
      <c r="AP1420" s="1">
        <v>45623.343055555553</v>
      </c>
    </row>
    <row r="1421" spans="1:43" x14ac:dyDescent="0.35">
      <c r="A1421" t="s">
        <v>8929</v>
      </c>
      <c r="B1421" t="s">
        <v>7796</v>
      </c>
      <c r="C1421" t="s">
        <v>2346</v>
      </c>
      <c r="F1421">
        <v>19079572413</v>
      </c>
      <c r="H1421" t="s">
        <v>8929</v>
      </c>
      <c r="K1421" t="s">
        <v>8930</v>
      </c>
      <c r="M1421" t="s">
        <v>1528</v>
      </c>
      <c r="N1421" t="s">
        <v>94</v>
      </c>
      <c r="O1421">
        <v>80526</v>
      </c>
      <c r="P1421" t="s">
        <v>49</v>
      </c>
      <c r="U1421" s="1">
        <v>45623</v>
      </c>
      <c r="V1421" s="1">
        <v>45623</v>
      </c>
      <c r="W1421" s="1">
        <v>45623.029861111114</v>
      </c>
      <c r="X1421" s="1">
        <v>45623.029861111114</v>
      </c>
      <c r="AC1421" t="s">
        <v>50</v>
      </c>
      <c r="AD1421">
        <v>1000000001</v>
      </c>
      <c r="AE1421" s="1">
        <v>39973.351388888892</v>
      </c>
      <c r="AF1421" t="s">
        <v>51</v>
      </c>
      <c r="AG1421" t="s">
        <v>8931</v>
      </c>
      <c r="AH1421" t="s">
        <v>53</v>
      </c>
      <c r="AJ1421" t="s">
        <v>50</v>
      </c>
      <c r="AK1421" t="s">
        <v>54</v>
      </c>
      <c r="AO1421" t="s">
        <v>55</v>
      </c>
      <c r="AP1421" s="1">
        <v>45623.042361111111</v>
      </c>
    </row>
    <row r="1422" spans="1:43" x14ac:dyDescent="0.35">
      <c r="A1422" t="s">
        <v>8932</v>
      </c>
      <c r="B1422" t="s">
        <v>8933</v>
      </c>
      <c r="C1422" t="s">
        <v>8934</v>
      </c>
      <c r="F1422">
        <v>15053270200</v>
      </c>
      <c r="H1422" t="s">
        <v>8935</v>
      </c>
      <c r="J1422" t="s">
        <v>8936</v>
      </c>
      <c r="K1422" t="s">
        <v>8937</v>
      </c>
      <c r="M1422" t="s">
        <v>2870</v>
      </c>
      <c r="N1422" t="s">
        <v>223</v>
      </c>
      <c r="O1422">
        <v>87401</v>
      </c>
      <c r="P1422" t="s">
        <v>49</v>
      </c>
      <c r="U1422" s="1">
        <v>45623</v>
      </c>
      <c r="V1422" s="1">
        <v>45623</v>
      </c>
      <c r="W1422" s="1">
        <v>45623.48333333333</v>
      </c>
      <c r="X1422" s="1">
        <v>45623.48333333333</v>
      </c>
      <c r="AC1422" t="s">
        <v>50</v>
      </c>
      <c r="AD1422">
        <v>1000000001</v>
      </c>
      <c r="AE1422" s="1">
        <v>39973.351388888892</v>
      </c>
      <c r="AF1422" t="s">
        <v>51</v>
      </c>
      <c r="AG1422" t="s">
        <v>8938</v>
      </c>
      <c r="AH1422" t="s">
        <v>53</v>
      </c>
      <c r="AJ1422" t="s">
        <v>50</v>
      </c>
      <c r="AK1422" t="s">
        <v>54</v>
      </c>
      <c r="AO1422" t="s">
        <v>55</v>
      </c>
      <c r="AP1422" s="1">
        <v>45623.48333333333</v>
      </c>
    </row>
    <row r="1423" spans="1:43" x14ac:dyDescent="0.35">
      <c r="A1423" t="s">
        <v>8939</v>
      </c>
      <c r="B1423" t="s">
        <v>8940</v>
      </c>
      <c r="C1423" t="s">
        <v>358</v>
      </c>
      <c r="F1423" t="s">
        <v>8941</v>
      </c>
      <c r="G1423">
        <v>9709664794</v>
      </c>
      <c r="H1423" t="s">
        <v>8942</v>
      </c>
      <c r="J1423" t="s">
        <v>3012</v>
      </c>
      <c r="K1423" t="s">
        <v>1540</v>
      </c>
      <c r="L1423" t="s">
        <v>1541</v>
      </c>
      <c r="M1423" t="s">
        <v>120</v>
      </c>
      <c r="N1423" t="s">
        <v>121</v>
      </c>
      <c r="O1423">
        <v>77380</v>
      </c>
      <c r="P1423" t="s">
        <v>49</v>
      </c>
      <c r="U1423" s="1">
        <v>45623</v>
      </c>
      <c r="V1423" s="1">
        <v>45623</v>
      </c>
      <c r="W1423" s="1">
        <v>45623.50277777778</v>
      </c>
      <c r="X1423" s="1">
        <v>45623.50277777778</v>
      </c>
      <c r="AC1423" t="s">
        <v>50</v>
      </c>
      <c r="AD1423">
        <v>2973299197</v>
      </c>
      <c r="AE1423" s="1">
        <v>44998.365972222222</v>
      </c>
      <c r="AF1423" t="s">
        <v>2270</v>
      </c>
      <c r="AG1423" t="s">
        <v>8943</v>
      </c>
      <c r="AH1423" t="s">
        <v>53</v>
      </c>
      <c r="AJ1423" t="s">
        <v>50</v>
      </c>
      <c r="AK1423" t="s">
        <v>54</v>
      </c>
      <c r="AO1423" t="s">
        <v>55</v>
      </c>
      <c r="AP1423" s="1">
        <v>45636.633333333331</v>
      </c>
    </row>
    <row r="1424" spans="1:43" x14ac:dyDescent="0.35">
      <c r="A1424" t="s">
        <v>8944</v>
      </c>
      <c r="B1424" t="s">
        <v>8945</v>
      </c>
      <c r="C1424" t="s">
        <v>2556</v>
      </c>
      <c r="F1424" t="s">
        <v>8946</v>
      </c>
      <c r="H1424" t="s">
        <v>8947</v>
      </c>
      <c r="I1424" t="s">
        <v>8948</v>
      </c>
      <c r="J1424" t="s">
        <v>8949</v>
      </c>
      <c r="P1424" t="s">
        <v>49</v>
      </c>
      <c r="U1424" s="1">
        <v>45623</v>
      </c>
      <c r="V1424" s="1">
        <v>45623</v>
      </c>
      <c r="W1424" s="1">
        <v>45623.418749999997</v>
      </c>
      <c r="X1424" s="1">
        <v>45623.418749999997</v>
      </c>
      <c r="AC1424" t="s">
        <v>53</v>
      </c>
      <c r="AD1424">
        <v>2969478116</v>
      </c>
      <c r="AE1424" s="1">
        <v>37327</v>
      </c>
      <c r="AG1424" t="s">
        <v>8950</v>
      </c>
      <c r="AH1424" t="s">
        <v>53</v>
      </c>
      <c r="AJ1424" t="s">
        <v>50</v>
      </c>
      <c r="AK1424" t="s">
        <v>54</v>
      </c>
      <c r="AO1424" t="s">
        <v>55</v>
      </c>
      <c r="AP1424" s="1">
        <v>45623.418055555558</v>
      </c>
      <c r="AQ1424" s="1">
        <v>45621.622916666667</v>
      </c>
    </row>
    <row r="1425" spans="1:43" x14ac:dyDescent="0.35">
      <c r="A1425" t="s">
        <v>8951</v>
      </c>
      <c r="B1425" t="s">
        <v>8952</v>
      </c>
      <c r="C1425" t="s">
        <v>8054</v>
      </c>
      <c r="F1425">
        <v>19704566431</v>
      </c>
      <c r="H1425" t="s">
        <v>8951</v>
      </c>
      <c r="K1425" t="s">
        <v>8953</v>
      </c>
      <c r="M1425" t="s">
        <v>665</v>
      </c>
      <c r="N1425" t="s">
        <v>94</v>
      </c>
      <c r="O1425">
        <v>80203</v>
      </c>
      <c r="P1425" t="s">
        <v>49</v>
      </c>
      <c r="U1425" s="1">
        <v>45624</v>
      </c>
      <c r="V1425" s="1">
        <v>45624</v>
      </c>
      <c r="W1425" s="1">
        <v>45624.106944444444</v>
      </c>
      <c r="X1425" s="1">
        <v>45624.106944444444</v>
      </c>
      <c r="AC1425" t="s">
        <v>50</v>
      </c>
      <c r="AD1425">
        <v>1000000001</v>
      </c>
      <c r="AE1425" s="1">
        <v>39973.351388888892</v>
      </c>
      <c r="AF1425" t="s">
        <v>51</v>
      </c>
      <c r="AG1425" t="s">
        <v>8954</v>
      </c>
      <c r="AH1425" t="s">
        <v>53</v>
      </c>
      <c r="AJ1425" t="s">
        <v>50</v>
      </c>
      <c r="AK1425" t="s">
        <v>54</v>
      </c>
      <c r="AO1425" t="s">
        <v>55</v>
      </c>
      <c r="AP1425" s="1">
        <v>45626.015277777777</v>
      </c>
    </row>
    <row r="1426" spans="1:43" x14ac:dyDescent="0.35">
      <c r="A1426" t="s">
        <v>8955</v>
      </c>
      <c r="B1426" t="s">
        <v>8956</v>
      </c>
      <c r="C1426" t="s">
        <v>8956</v>
      </c>
      <c r="F1426">
        <v>19415386941</v>
      </c>
      <c r="H1426" t="s">
        <v>8957</v>
      </c>
      <c r="K1426" t="s">
        <v>8958</v>
      </c>
      <c r="M1426" t="s">
        <v>8959</v>
      </c>
      <c r="N1426" t="s">
        <v>1674</v>
      </c>
      <c r="O1426">
        <v>34249</v>
      </c>
      <c r="P1426" t="s">
        <v>49</v>
      </c>
      <c r="U1426" s="1">
        <v>45624</v>
      </c>
      <c r="V1426" s="1">
        <v>45624</v>
      </c>
      <c r="AC1426" t="s">
        <v>50</v>
      </c>
      <c r="AD1426">
        <v>1000000001</v>
      </c>
      <c r="AE1426" s="1">
        <v>39973.351388888892</v>
      </c>
      <c r="AG1426" t="s">
        <v>8960</v>
      </c>
      <c r="AH1426" t="s">
        <v>53</v>
      </c>
      <c r="AJ1426" t="s">
        <v>50</v>
      </c>
      <c r="AO1426" t="s">
        <v>55</v>
      </c>
    </row>
    <row r="1427" spans="1:43" x14ac:dyDescent="0.35">
      <c r="A1427" t="s">
        <v>8961</v>
      </c>
      <c r="B1427" t="s">
        <v>406</v>
      </c>
      <c r="C1427" t="s">
        <v>8962</v>
      </c>
      <c r="H1427" t="s">
        <v>8932</v>
      </c>
      <c r="J1427" t="s">
        <v>8634</v>
      </c>
      <c r="P1427" t="s">
        <v>49</v>
      </c>
      <c r="U1427" s="1">
        <v>45625</v>
      </c>
      <c r="V1427" s="1">
        <v>45625</v>
      </c>
      <c r="W1427" s="1">
        <v>45632.545138888891</v>
      </c>
      <c r="X1427" s="1">
        <v>45632.545138888891</v>
      </c>
      <c r="AC1427" t="s">
        <v>50</v>
      </c>
      <c r="AD1427">
        <v>2969480621</v>
      </c>
      <c r="AE1427" s="1">
        <v>37459</v>
      </c>
      <c r="AF1427" t="s">
        <v>8635</v>
      </c>
      <c r="AG1427" t="s">
        <v>8963</v>
      </c>
      <c r="AH1427" t="s">
        <v>53</v>
      </c>
      <c r="AJ1427" t="s">
        <v>50</v>
      </c>
      <c r="AO1427" t="s">
        <v>55</v>
      </c>
      <c r="AP1427" s="1">
        <v>45741.693749999999</v>
      </c>
      <c r="AQ1427" s="1">
        <v>45741.538888888892</v>
      </c>
    </row>
    <row r="1428" spans="1:43" x14ac:dyDescent="0.35">
      <c r="A1428" t="s">
        <v>8964</v>
      </c>
      <c r="B1428" t="s">
        <v>3239</v>
      </c>
      <c r="C1428" t="s">
        <v>2393</v>
      </c>
      <c r="F1428">
        <v>14059233819</v>
      </c>
      <c r="H1428" t="s">
        <v>8964</v>
      </c>
      <c r="N1428" t="s">
        <v>223</v>
      </c>
      <c r="P1428" t="s">
        <v>49</v>
      </c>
      <c r="U1428" s="1">
        <v>45625</v>
      </c>
      <c r="V1428" s="1">
        <v>45625</v>
      </c>
      <c r="W1428" s="1">
        <v>45625.256944444445</v>
      </c>
      <c r="X1428" s="1">
        <v>45625.256944444445</v>
      </c>
      <c r="AC1428" t="s">
        <v>50</v>
      </c>
      <c r="AD1428">
        <v>1000000001</v>
      </c>
      <c r="AE1428" s="1">
        <v>39973.351388888892</v>
      </c>
      <c r="AF1428" t="s">
        <v>51</v>
      </c>
      <c r="AG1428" t="s">
        <v>8965</v>
      </c>
      <c r="AH1428" t="s">
        <v>53</v>
      </c>
      <c r="AJ1428" t="s">
        <v>50</v>
      </c>
      <c r="AK1428" t="s">
        <v>54</v>
      </c>
      <c r="AO1428" t="s">
        <v>67</v>
      </c>
    </row>
    <row r="1429" spans="1:43" x14ac:dyDescent="0.35">
      <c r="A1429" t="s">
        <v>8966</v>
      </c>
      <c r="B1429" t="s">
        <v>8967</v>
      </c>
      <c r="C1429" t="s">
        <v>2448</v>
      </c>
      <c r="F1429">
        <v>51921447270</v>
      </c>
      <c r="H1429" t="s">
        <v>8966</v>
      </c>
      <c r="K1429" t="s">
        <v>8968</v>
      </c>
      <c r="M1429" t="s">
        <v>698</v>
      </c>
      <c r="N1429" t="s">
        <v>4220</v>
      </c>
      <c r="O1429">
        <v>87505</v>
      </c>
      <c r="P1429" t="s">
        <v>49</v>
      </c>
      <c r="U1429" s="1">
        <v>45625</v>
      </c>
      <c r="V1429" s="1">
        <v>45625</v>
      </c>
      <c r="W1429" s="1">
        <v>45625.262499999997</v>
      </c>
      <c r="X1429" s="1">
        <v>45625.262499999997</v>
      </c>
      <c r="AC1429" t="s">
        <v>50</v>
      </c>
      <c r="AD1429">
        <v>1000000001</v>
      </c>
      <c r="AE1429" s="1">
        <v>39973.351388888892</v>
      </c>
      <c r="AF1429" t="s">
        <v>51</v>
      </c>
      <c r="AG1429" t="s">
        <v>8969</v>
      </c>
      <c r="AH1429" t="s">
        <v>53</v>
      </c>
      <c r="AJ1429" t="s">
        <v>50</v>
      </c>
      <c r="AK1429" t="s">
        <v>54</v>
      </c>
      <c r="AO1429" t="s">
        <v>67</v>
      </c>
    </row>
    <row r="1430" spans="1:43" x14ac:dyDescent="0.35">
      <c r="A1430" t="s">
        <v>8970</v>
      </c>
      <c r="B1430" t="s">
        <v>4807</v>
      </c>
      <c r="C1430" t="s">
        <v>8971</v>
      </c>
      <c r="F1430">
        <v>17194603738</v>
      </c>
      <c r="H1430" t="s">
        <v>8972</v>
      </c>
      <c r="K1430" t="s">
        <v>8973</v>
      </c>
      <c r="M1430" t="s">
        <v>463</v>
      </c>
      <c r="N1430" t="s">
        <v>94</v>
      </c>
      <c r="O1430">
        <v>80903</v>
      </c>
      <c r="P1430" t="s">
        <v>49</v>
      </c>
      <c r="U1430" s="1">
        <v>45626</v>
      </c>
      <c r="V1430" s="1">
        <v>45626</v>
      </c>
      <c r="W1430" s="1">
        <v>45632.559027777781</v>
      </c>
      <c r="X1430" s="1">
        <v>45632.559027777781</v>
      </c>
      <c r="AC1430" t="s">
        <v>50</v>
      </c>
      <c r="AD1430">
        <v>1000000001</v>
      </c>
      <c r="AE1430" s="1">
        <v>39973.351388888892</v>
      </c>
      <c r="AF1430" t="s">
        <v>51</v>
      </c>
      <c r="AG1430" t="s">
        <v>8974</v>
      </c>
      <c r="AH1430" t="s">
        <v>53</v>
      </c>
      <c r="AJ1430" t="s">
        <v>50</v>
      </c>
      <c r="AO1430" t="s">
        <v>55</v>
      </c>
      <c r="AP1430" s="1">
        <v>45626.271527777775</v>
      </c>
    </row>
    <row r="1431" spans="1:43" x14ac:dyDescent="0.35">
      <c r="A1431" t="s">
        <v>8975</v>
      </c>
      <c r="B1431" t="s">
        <v>1318</v>
      </c>
      <c r="C1431" t="s">
        <v>3064</v>
      </c>
      <c r="F1431">
        <v>13039444459</v>
      </c>
      <c r="H1431" t="s">
        <v>8975</v>
      </c>
      <c r="J1431" t="s">
        <v>8976</v>
      </c>
      <c r="K1431" t="s">
        <v>8977</v>
      </c>
      <c r="M1431" t="s">
        <v>8978</v>
      </c>
      <c r="N1431" t="s">
        <v>94</v>
      </c>
      <c r="O1431">
        <v>80137</v>
      </c>
      <c r="P1431" t="s">
        <v>49</v>
      </c>
      <c r="U1431" s="1">
        <v>45626</v>
      </c>
      <c r="V1431" s="1">
        <v>45626</v>
      </c>
      <c r="W1431" s="1">
        <v>45626.694444444445</v>
      </c>
      <c r="X1431" s="1">
        <v>45626.694444444445</v>
      </c>
      <c r="AC1431" t="s">
        <v>50</v>
      </c>
      <c r="AD1431">
        <v>1000000001</v>
      </c>
      <c r="AE1431" s="1">
        <v>39973.351388888892</v>
      </c>
      <c r="AF1431" t="s">
        <v>51</v>
      </c>
      <c r="AG1431" t="s">
        <v>8979</v>
      </c>
      <c r="AH1431" t="s">
        <v>53</v>
      </c>
      <c r="AJ1431" t="s">
        <v>50</v>
      </c>
      <c r="AK1431" t="s">
        <v>54</v>
      </c>
      <c r="AO1431" t="s">
        <v>55</v>
      </c>
      <c r="AP1431" s="1">
        <v>45626.694444444445</v>
      </c>
    </row>
    <row r="1432" spans="1:43" x14ac:dyDescent="0.35">
      <c r="A1432" t="s">
        <v>8980</v>
      </c>
      <c r="B1432" t="s">
        <v>8981</v>
      </c>
      <c r="C1432" t="s">
        <v>1376</v>
      </c>
      <c r="F1432" t="s">
        <v>8982</v>
      </c>
      <c r="H1432" t="s">
        <v>8980</v>
      </c>
      <c r="J1432" t="s">
        <v>8983</v>
      </c>
      <c r="K1432" t="s">
        <v>8984</v>
      </c>
      <c r="L1432" t="s">
        <v>8985</v>
      </c>
      <c r="M1432" t="s">
        <v>8986</v>
      </c>
      <c r="N1432" t="s">
        <v>187</v>
      </c>
      <c r="O1432">
        <v>85929</v>
      </c>
      <c r="P1432" t="s">
        <v>49</v>
      </c>
      <c r="U1432" s="1">
        <v>45626</v>
      </c>
      <c r="V1432" s="1">
        <v>45626</v>
      </c>
      <c r="W1432" s="1">
        <v>45626</v>
      </c>
      <c r="X1432" s="1">
        <v>45626</v>
      </c>
      <c r="AC1432" t="s">
        <v>50</v>
      </c>
      <c r="AD1432">
        <v>2975157072</v>
      </c>
      <c r="AE1432" s="1">
        <v>45616.359027777777</v>
      </c>
      <c r="AG1432" t="s">
        <v>8987</v>
      </c>
      <c r="AH1432" t="s">
        <v>53</v>
      </c>
      <c r="AJ1432" t="s">
        <v>50</v>
      </c>
      <c r="AO1432" t="s">
        <v>55</v>
      </c>
    </row>
    <row r="1433" spans="1:43" x14ac:dyDescent="0.35">
      <c r="A1433" t="s">
        <v>8988</v>
      </c>
      <c r="B1433" t="s">
        <v>8989</v>
      </c>
      <c r="C1433" t="s">
        <v>8990</v>
      </c>
      <c r="F1433">
        <v>15755343790</v>
      </c>
      <c r="H1433" t="s">
        <v>8991</v>
      </c>
      <c r="J1433" t="s">
        <v>8992</v>
      </c>
      <c r="N1433" t="s">
        <v>223</v>
      </c>
      <c r="O1433">
        <v>88061</v>
      </c>
      <c r="P1433" t="s">
        <v>49</v>
      </c>
      <c r="U1433" s="1">
        <v>45626</v>
      </c>
      <c r="V1433" s="1">
        <v>45626</v>
      </c>
      <c r="W1433" s="1">
        <v>45626.859722222223</v>
      </c>
      <c r="X1433" s="1">
        <v>45626.859722222223</v>
      </c>
      <c r="AC1433" t="s">
        <v>50</v>
      </c>
      <c r="AD1433">
        <v>1000000001</v>
      </c>
      <c r="AE1433" s="1">
        <v>39973.351388888892</v>
      </c>
      <c r="AF1433" t="s">
        <v>51</v>
      </c>
      <c r="AG1433" t="s">
        <v>8993</v>
      </c>
      <c r="AH1433" t="s">
        <v>53</v>
      </c>
      <c r="AJ1433" t="s">
        <v>50</v>
      </c>
      <c r="AK1433" t="s">
        <v>54</v>
      </c>
      <c r="AO1433" t="s">
        <v>55</v>
      </c>
      <c r="AP1433" s="1">
        <v>45629.711805555555</v>
      </c>
    </row>
    <row r="1434" spans="1:43" x14ac:dyDescent="0.35">
      <c r="A1434" t="s">
        <v>8994</v>
      </c>
      <c r="B1434" t="s">
        <v>8995</v>
      </c>
      <c r="C1434" t="s">
        <v>2556</v>
      </c>
      <c r="F1434">
        <v>14323859793</v>
      </c>
      <c r="H1434" t="s">
        <v>8994</v>
      </c>
      <c r="J1434" t="s">
        <v>1201</v>
      </c>
      <c r="K1434" t="s">
        <v>8996</v>
      </c>
      <c r="M1434" t="s">
        <v>1427</v>
      </c>
      <c r="N1434" t="s">
        <v>137</v>
      </c>
      <c r="O1434">
        <v>78701</v>
      </c>
      <c r="P1434" t="s">
        <v>49</v>
      </c>
      <c r="U1434" s="1">
        <v>45626</v>
      </c>
      <c r="V1434" s="1">
        <v>45626</v>
      </c>
      <c r="W1434" s="1">
        <v>45626.419444444444</v>
      </c>
      <c r="X1434" s="1">
        <v>45626.419444444444</v>
      </c>
      <c r="AC1434" t="s">
        <v>50</v>
      </c>
      <c r="AD1434">
        <v>2969702039</v>
      </c>
      <c r="AE1434" s="1">
        <v>42528.619444444441</v>
      </c>
      <c r="AF1434" t="s">
        <v>1203</v>
      </c>
      <c r="AG1434" t="s">
        <v>8997</v>
      </c>
      <c r="AH1434" t="s">
        <v>53</v>
      </c>
      <c r="AJ1434" t="s">
        <v>50</v>
      </c>
      <c r="AK1434" t="s">
        <v>54</v>
      </c>
      <c r="AO1434" t="s">
        <v>55</v>
      </c>
      <c r="AP1434" s="1">
        <v>45626.415972222225</v>
      </c>
    </row>
    <row r="1435" spans="1:43" x14ac:dyDescent="0.35">
      <c r="A1435" t="s">
        <v>8998</v>
      </c>
      <c r="B1435" t="s">
        <v>8999</v>
      </c>
      <c r="C1435" t="s">
        <v>1212</v>
      </c>
      <c r="F1435">
        <v>14322154998</v>
      </c>
      <c r="H1435" t="s">
        <v>8998</v>
      </c>
      <c r="J1435" t="s">
        <v>3230</v>
      </c>
      <c r="K1435" t="s">
        <v>9000</v>
      </c>
      <c r="L1435" t="s">
        <v>1583</v>
      </c>
      <c r="M1435" t="s">
        <v>1307</v>
      </c>
      <c r="N1435" t="s">
        <v>137</v>
      </c>
      <c r="O1435">
        <v>79705</v>
      </c>
      <c r="P1435" t="s">
        <v>49</v>
      </c>
      <c r="U1435" s="1">
        <v>45626</v>
      </c>
      <c r="V1435" s="1">
        <v>45626</v>
      </c>
      <c r="W1435" s="1">
        <v>45626.711111111108</v>
      </c>
      <c r="X1435" s="1">
        <v>45626.711111111108</v>
      </c>
      <c r="AC1435" t="s">
        <v>50</v>
      </c>
      <c r="AD1435">
        <v>2969525847</v>
      </c>
      <c r="AE1435" s="1">
        <v>39251.611111111109</v>
      </c>
      <c r="AF1435" t="s">
        <v>9001</v>
      </c>
      <c r="AG1435" t="s">
        <v>9002</v>
      </c>
      <c r="AH1435" t="s">
        <v>53</v>
      </c>
      <c r="AJ1435" t="s">
        <v>50</v>
      </c>
      <c r="AK1435" t="s">
        <v>54</v>
      </c>
      <c r="AO1435" t="s">
        <v>55</v>
      </c>
      <c r="AP1435" s="1">
        <v>45741.366666666669</v>
      </c>
    </row>
    <row r="1436" spans="1:43" x14ac:dyDescent="0.35">
      <c r="A1436" t="s">
        <v>9003</v>
      </c>
      <c r="B1436" t="s">
        <v>9004</v>
      </c>
      <c r="C1436" t="s">
        <v>142</v>
      </c>
      <c r="F1436">
        <f>1801-644-931</f>
        <v>226</v>
      </c>
      <c r="H1436" t="s">
        <v>9003</v>
      </c>
      <c r="J1436" t="s">
        <v>9005</v>
      </c>
      <c r="N1436" t="s">
        <v>94</v>
      </c>
      <c r="O1436">
        <v>80550</v>
      </c>
      <c r="P1436" t="s">
        <v>49</v>
      </c>
      <c r="U1436" s="1">
        <v>45627</v>
      </c>
      <c r="V1436" s="1">
        <v>45627</v>
      </c>
      <c r="W1436" s="1">
        <v>45627.397222222222</v>
      </c>
      <c r="X1436" s="1">
        <v>45627.397222222222</v>
      </c>
      <c r="AC1436" t="s">
        <v>50</v>
      </c>
      <c r="AD1436">
        <v>2972131617</v>
      </c>
      <c r="AE1436" s="1">
        <v>44837.732638888891</v>
      </c>
      <c r="AF1436" t="s">
        <v>9006</v>
      </c>
      <c r="AG1436" t="s">
        <v>9007</v>
      </c>
      <c r="AH1436" t="s">
        <v>53</v>
      </c>
      <c r="AJ1436" t="s">
        <v>50</v>
      </c>
      <c r="AK1436" t="s">
        <v>54</v>
      </c>
      <c r="AO1436" t="s">
        <v>55</v>
      </c>
      <c r="AP1436" s="1">
        <v>45627.396527777775</v>
      </c>
    </row>
    <row r="1437" spans="1:43" x14ac:dyDescent="0.35">
      <c r="A1437" t="s">
        <v>9008</v>
      </c>
      <c r="B1437" t="s">
        <v>9009</v>
      </c>
      <c r="C1437" t="s">
        <v>1071</v>
      </c>
      <c r="F1437">
        <v>15754434887</v>
      </c>
      <c r="H1437" t="s">
        <v>9008</v>
      </c>
      <c r="K1437" t="s">
        <v>9010</v>
      </c>
      <c r="M1437" t="s">
        <v>9011</v>
      </c>
      <c r="N1437" t="s">
        <v>223</v>
      </c>
      <c r="O1437">
        <v>88352</v>
      </c>
      <c r="P1437" t="s">
        <v>49</v>
      </c>
      <c r="U1437" s="1">
        <v>45627</v>
      </c>
      <c r="V1437" s="1">
        <v>45627</v>
      </c>
      <c r="W1437" s="1">
        <v>45627.813194444447</v>
      </c>
      <c r="X1437" s="1">
        <v>45627.813194444447</v>
      </c>
      <c r="AC1437" t="s">
        <v>50</v>
      </c>
      <c r="AD1437">
        <v>1000000001</v>
      </c>
      <c r="AE1437" s="1">
        <v>39973.351388888892</v>
      </c>
      <c r="AF1437" t="s">
        <v>51</v>
      </c>
      <c r="AG1437" t="s">
        <v>9012</v>
      </c>
      <c r="AH1437" t="s">
        <v>53</v>
      </c>
      <c r="AJ1437" t="s">
        <v>50</v>
      </c>
      <c r="AK1437" t="s">
        <v>54</v>
      </c>
      <c r="AO1437" t="s">
        <v>55</v>
      </c>
      <c r="AP1437" s="1">
        <v>45640.719444444447</v>
      </c>
      <c r="AQ1437" s="1">
        <v>45627.82916666667</v>
      </c>
    </row>
    <row r="1438" spans="1:43" x14ac:dyDescent="0.35">
      <c r="A1438" t="s">
        <v>9013</v>
      </c>
      <c r="B1438" t="s">
        <v>3576</v>
      </c>
      <c r="C1438" t="s">
        <v>1351</v>
      </c>
      <c r="F1438">
        <f>1720-880-8974</f>
        <v>-8134</v>
      </c>
      <c r="H1438" t="s">
        <v>9014</v>
      </c>
      <c r="J1438" t="s">
        <v>9015</v>
      </c>
      <c r="N1438" t="s">
        <v>94</v>
      </c>
      <c r="O1438">
        <v>80401</v>
      </c>
      <c r="P1438" t="s">
        <v>49</v>
      </c>
      <c r="U1438" s="1">
        <v>45627</v>
      </c>
      <c r="V1438" s="1">
        <v>45627</v>
      </c>
      <c r="W1438" s="1">
        <v>45632.387499999997</v>
      </c>
      <c r="X1438" s="1">
        <v>45632.387499999997</v>
      </c>
      <c r="AC1438" t="s">
        <v>50</v>
      </c>
      <c r="AD1438">
        <v>1000000001</v>
      </c>
      <c r="AE1438" s="1">
        <v>39973.351388888892</v>
      </c>
      <c r="AF1438" t="s">
        <v>51</v>
      </c>
      <c r="AG1438" t="s">
        <v>9016</v>
      </c>
      <c r="AH1438" t="s">
        <v>53</v>
      </c>
      <c r="AJ1438" t="s">
        <v>50</v>
      </c>
      <c r="AO1438" t="s">
        <v>55</v>
      </c>
      <c r="AP1438" s="1">
        <v>45627.734722222223</v>
      </c>
    </row>
    <row r="1439" spans="1:43" x14ac:dyDescent="0.35">
      <c r="A1439" t="s">
        <v>9017</v>
      </c>
      <c r="B1439" t="s">
        <v>9018</v>
      </c>
      <c r="C1439" t="s">
        <v>800</v>
      </c>
      <c r="F1439">
        <v>17193960621</v>
      </c>
      <c r="H1439" t="s">
        <v>9019</v>
      </c>
      <c r="K1439" t="s">
        <v>9020</v>
      </c>
      <c r="M1439" t="s">
        <v>304</v>
      </c>
      <c r="N1439" t="s">
        <v>94</v>
      </c>
      <c r="O1439">
        <v>80909</v>
      </c>
      <c r="P1439" t="s">
        <v>49</v>
      </c>
      <c r="U1439" s="1">
        <v>45627</v>
      </c>
      <c r="V1439" s="1">
        <v>45627</v>
      </c>
      <c r="W1439" s="1">
        <v>45632.452777777777</v>
      </c>
      <c r="X1439" s="1">
        <v>45632.452777777777</v>
      </c>
      <c r="AC1439" t="s">
        <v>50</v>
      </c>
      <c r="AD1439">
        <v>1000000001</v>
      </c>
      <c r="AE1439" s="1">
        <v>39973.351388888892</v>
      </c>
      <c r="AF1439" t="s">
        <v>51</v>
      </c>
      <c r="AG1439" t="s">
        <v>9021</v>
      </c>
      <c r="AH1439" t="s">
        <v>53</v>
      </c>
      <c r="AJ1439" t="s">
        <v>50</v>
      </c>
      <c r="AO1439" t="s">
        <v>55</v>
      </c>
      <c r="AP1439" s="1">
        <v>45680.529166666667</v>
      </c>
    </row>
    <row r="1440" spans="1:43" x14ac:dyDescent="0.35">
      <c r="A1440" t="s">
        <v>9022</v>
      </c>
      <c r="B1440" t="s">
        <v>9023</v>
      </c>
      <c r="C1440" t="s">
        <v>9024</v>
      </c>
      <c r="F1440">
        <v>15057879012</v>
      </c>
      <c r="H1440" t="s">
        <v>9025</v>
      </c>
      <c r="J1440" t="s">
        <v>9026</v>
      </c>
      <c r="K1440" t="s">
        <v>9027</v>
      </c>
      <c r="M1440" t="s">
        <v>2973</v>
      </c>
      <c r="N1440" t="s">
        <v>223</v>
      </c>
      <c r="O1440">
        <v>88256</v>
      </c>
      <c r="P1440" t="s">
        <v>49</v>
      </c>
      <c r="U1440" s="1">
        <v>45628</v>
      </c>
      <c r="V1440" s="1">
        <v>45628</v>
      </c>
      <c r="W1440" s="1">
        <v>45628.705555555556</v>
      </c>
      <c r="X1440" s="1">
        <v>45628.705555555556</v>
      </c>
      <c r="AC1440" t="s">
        <v>50</v>
      </c>
      <c r="AD1440">
        <v>2975176173</v>
      </c>
      <c r="AE1440" s="1">
        <v>45628.70416666667</v>
      </c>
      <c r="AF1440" t="s">
        <v>9028</v>
      </c>
      <c r="AG1440" t="s">
        <v>9029</v>
      </c>
      <c r="AH1440" t="s">
        <v>53</v>
      </c>
      <c r="AJ1440" t="s">
        <v>50</v>
      </c>
      <c r="AO1440" t="s">
        <v>55</v>
      </c>
      <c r="AP1440" s="1">
        <v>45705.662499999999</v>
      </c>
      <c r="AQ1440" s="1">
        <v>45701.366666666669</v>
      </c>
    </row>
    <row r="1441" spans="1:43" x14ac:dyDescent="0.35">
      <c r="A1441" t="s">
        <v>9030</v>
      </c>
      <c r="B1441" t="s">
        <v>9031</v>
      </c>
      <c r="C1441" t="s">
        <v>2185</v>
      </c>
      <c r="F1441">
        <v>19709883528</v>
      </c>
      <c r="H1441" t="s">
        <v>9030</v>
      </c>
      <c r="J1441" t="s">
        <v>9032</v>
      </c>
      <c r="K1441" t="s">
        <v>9033</v>
      </c>
      <c r="M1441" t="s">
        <v>9034</v>
      </c>
      <c r="N1441" t="s">
        <v>94</v>
      </c>
      <c r="O1441">
        <v>80527</v>
      </c>
      <c r="P1441" t="s">
        <v>49</v>
      </c>
      <c r="U1441" s="1">
        <v>45628</v>
      </c>
      <c r="V1441" s="1">
        <v>45628</v>
      </c>
      <c r="W1441" s="1">
        <v>45629.445833333331</v>
      </c>
      <c r="X1441" s="1">
        <v>45629.445833333331</v>
      </c>
      <c r="AC1441" t="s">
        <v>50</v>
      </c>
      <c r="AD1441">
        <v>2975177530</v>
      </c>
      <c r="AE1441" s="1">
        <v>45629.444444444445</v>
      </c>
      <c r="AF1441" t="s">
        <v>9035</v>
      </c>
      <c r="AG1441" t="s">
        <v>9036</v>
      </c>
      <c r="AH1441" t="s">
        <v>53</v>
      </c>
      <c r="AJ1441" t="s">
        <v>50</v>
      </c>
      <c r="AO1441" t="s">
        <v>55</v>
      </c>
      <c r="AP1441" s="1">
        <v>45628.741666666669</v>
      </c>
    </row>
    <row r="1442" spans="1:43" x14ac:dyDescent="0.35">
      <c r="A1442" t="s">
        <v>9037</v>
      </c>
      <c r="B1442" t="s">
        <v>9038</v>
      </c>
      <c r="C1442" t="s">
        <v>4527</v>
      </c>
      <c r="F1442">
        <v>14322092775</v>
      </c>
      <c r="H1442" t="s">
        <v>9039</v>
      </c>
      <c r="J1442" t="s">
        <v>9040</v>
      </c>
      <c r="K1442" t="s">
        <v>9041</v>
      </c>
      <c r="M1442" t="s">
        <v>1236</v>
      </c>
      <c r="N1442" t="s">
        <v>137</v>
      </c>
      <c r="O1442">
        <v>79360</v>
      </c>
      <c r="P1442" t="s">
        <v>49</v>
      </c>
      <c r="U1442" s="1">
        <v>45628</v>
      </c>
      <c r="V1442" s="1">
        <v>45628</v>
      </c>
      <c r="W1442" s="1">
        <v>45628.729166666664</v>
      </c>
      <c r="X1442" s="1">
        <v>45628.729166666664</v>
      </c>
      <c r="AC1442" t="s">
        <v>50</v>
      </c>
      <c r="AD1442">
        <v>2972927838</v>
      </c>
      <c r="AE1442" s="1">
        <v>45628.728472222225</v>
      </c>
      <c r="AF1442" t="s">
        <v>9042</v>
      </c>
      <c r="AG1442" t="s">
        <v>9043</v>
      </c>
      <c r="AH1442" t="s">
        <v>53</v>
      </c>
      <c r="AJ1442" t="s">
        <v>50</v>
      </c>
      <c r="AO1442" t="s">
        <v>55</v>
      </c>
      <c r="AP1442" s="1">
        <v>45628.455555555556</v>
      </c>
    </row>
    <row r="1443" spans="1:43" x14ac:dyDescent="0.35">
      <c r="A1443" t="s">
        <v>9044</v>
      </c>
      <c r="B1443" t="s">
        <v>3810</v>
      </c>
      <c r="C1443" t="s">
        <v>1283</v>
      </c>
      <c r="F1443">
        <v>13035648645</v>
      </c>
      <c r="H1443" t="s">
        <v>9044</v>
      </c>
      <c r="J1443" t="s">
        <v>9045</v>
      </c>
      <c r="K1443" t="s">
        <v>9046</v>
      </c>
      <c r="M1443" t="s">
        <v>1726</v>
      </c>
      <c r="N1443" t="s">
        <v>213</v>
      </c>
      <c r="O1443">
        <v>81147</v>
      </c>
      <c r="P1443" t="s">
        <v>49</v>
      </c>
      <c r="U1443" s="1">
        <v>45628</v>
      </c>
      <c r="V1443" s="1">
        <v>45628</v>
      </c>
      <c r="W1443" s="1">
        <v>45636.345833333333</v>
      </c>
      <c r="X1443" s="1">
        <v>45636.345833333333</v>
      </c>
      <c r="AC1443" t="s">
        <v>50</v>
      </c>
      <c r="AD1443">
        <v>2969505583</v>
      </c>
      <c r="AE1443" s="1">
        <v>38065.524305555555</v>
      </c>
      <c r="AF1443" t="s">
        <v>9047</v>
      </c>
      <c r="AG1443" t="s">
        <v>9048</v>
      </c>
      <c r="AH1443" t="s">
        <v>53</v>
      </c>
      <c r="AJ1443" t="s">
        <v>50</v>
      </c>
      <c r="AO1443" t="s">
        <v>412</v>
      </c>
    </row>
    <row r="1444" spans="1:43" x14ac:dyDescent="0.35">
      <c r="A1444" t="s">
        <v>9049</v>
      </c>
      <c r="B1444" t="s">
        <v>2581</v>
      </c>
      <c r="C1444" t="s">
        <v>2893</v>
      </c>
      <c r="F1444">
        <v>17207402557</v>
      </c>
      <c r="H1444" t="s">
        <v>9049</v>
      </c>
      <c r="J1444" t="s">
        <v>9050</v>
      </c>
      <c r="K1444" t="s">
        <v>9051</v>
      </c>
      <c r="M1444" t="s">
        <v>4587</v>
      </c>
      <c r="N1444" t="s">
        <v>213</v>
      </c>
      <c r="O1444">
        <v>81621</v>
      </c>
      <c r="P1444" t="s">
        <v>49</v>
      </c>
      <c r="U1444" s="1">
        <v>45628</v>
      </c>
      <c r="V1444" s="1">
        <v>45628</v>
      </c>
      <c r="W1444" s="1">
        <v>45653.455555555556</v>
      </c>
      <c r="X1444" s="1">
        <v>45653.455555555556</v>
      </c>
      <c r="AC1444" t="s">
        <v>50</v>
      </c>
      <c r="AD1444">
        <v>2969984879</v>
      </c>
      <c r="AE1444" s="1">
        <v>44011.431250000001</v>
      </c>
      <c r="AF1444" t="s">
        <v>9052</v>
      </c>
      <c r="AG1444" t="s">
        <v>9053</v>
      </c>
      <c r="AH1444" t="s">
        <v>53</v>
      </c>
      <c r="AJ1444" t="s">
        <v>50</v>
      </c>
      <c r="AO1444" t="s">
        <v>412</v>
      </c>
    </row>
    <row r="1445" spans="1:43" x14ac:dyDescent="0.35">
      <c r="A1445" t="s">
        <v>9054</v>
      </c>
      <c r="B1445" t="s">
        <v>9055</v>
      </c>
      <c r="C1445" t="s">
        <v>1939</v>
      </c>
      <c r="F1445">
        <v>18304804024</v>
      </c>
      <c r="H1445" t="s">
        <v>9056</v>
      </c>
      <c r="J1445" t="s">
        <v>2823</v>
      </c>
      <c r="K1445" t="s">
        <v>211</v>
      </c>
      <c r="M1445" t="s">
        <v>212</v>
      </c>
      <c r="N1445" t="s">
        <v>213</v>
      </c>
      <c r="O1445" t="s">
        <v>214</v>
      </c>
      <c r="P1445" t="s">
        <v>49</v>
      </c>
      <c r="U1445" s="1">
        <v>45628</v>
      </c>
      <c r="V1445" s="1">
        <v>45628</v>
      </c>
      <c r="W1445" s="1">
        <v>45628.354861111111</v>
      </c>
      <c r="X1445" s="1">
        <v>45628.354861111111</v>
      </c>
      <c r="AC1445" t="s">
        <v>50</v>
      </c>
      <c r="AD1445">
        <v>2969634929</v>
      </c>
      <c r="AE1445" s="1">
        <v>41799.665972222225</v>
      </c>
      <c r="AF1445" t="s">
        <v>215</v>
      </c>
      <c r="AG1445" t="s">
        <v>9057</v>
      </c>
      <c r="AH1445" t="s">
        <v>53</v>
      </c>
      <c r="AJ1445" t="s">
        <v>50</v>
      </c>
      <c r="AK1445" t="s">
        <v>54</v>
      </c>
      <c r="AO1445" t="s">
        <v>55</v>
      </c>
      <c r="AP1445" s="1">
        <v>45668.520138888889</v>
      </c>
    </row>
    <row r="1446" spans="1:43" x14ac:dyDescent="0.35">
      <c r="A1446" t="s">
        <v>9058</v>
      </c>
      <c r="B1446" t="s">
        <v>1459</v>
      </c>
      <c r="C1446" t="s">
        <v>3228</v>
      </c>
      <c r="F1446">
        <v>19567408408</v>
      </c>
      <c r="H1446" t="s">
        <v>9058</v>
      </c>
      <c r="J1446" t="s">
        <v>2823</v>
      </c>
      <c r="K1446" t="s">
        <v>211</v>
      </c>
      <c r="M1446" t="s">
        <v>212</v>
      </c>
      <c r="N1446" t="s">
        <v>213</v>
      </c>
      <c r="O1446" t="s">
        <v>214</v>
      </c>
      <c r="P1446" t="s">
        <v>49</v>
      </c>
      <c r="U1446" s="1">
        <v>45628</v>
      </c>
      <c r="V1446" s="1">
        <v>45628</v>
      </c>
      <c r="W1446" s="1">
        <v>45628.354166666664</v>
      </c>
      <c r="X1446" s="1">
        <v>45628.354166666664</v>
      </c>
      <c r="AC1446" t="s">
        <v>50</v>
      </c>
      <c r="AD1446">
        <v>2969634929</v>
      </c>
      <c r="AE1446" s="1">
        <v>41799.665972222225</v>
      </c>
      <c r="AF1446" t="s">
        <v>215</v>
      </c>
      <c r="AG1446" t="s">
        <v>9059</v>
      </c>
      <c r="AH1446" t="s">
        <v>53</v>
      </c>
      <c r="AJ1446" t="s">
        <v>50</v>
      </c>
      <c r="AK1446" t="s">
        <v>54</v>
      </c>
      <c r="AO1446" t="s">
        <v>55</v>
      </c>
      <c r="AP1446" s="1">
        <v>45629.336111111108</v>
      </c>
    </row>
    <row r="1447" spans="1:43" x14ac:dyDescent="0.35">
      <c r="A1447" t="s">
        <v>9060</v>
      </c>
      <c r="B1447" t="s">
        <v>500</v>
      </c>
      <c r="C1447" t="s">
        <v>9061</v>
      </c>
      <c r="F1447">
        <v>13037616131</v>
      </c>
      <c r="H1447" t="s">
        <v>9062</v>
      </c>
      <c r="J1447" t="s">
        <v>9063</v>
      </c>
      <c r="K1447" t="s">
        <v>9064</v>
      </c>
      <c r="M1447" t="s">
        <v>1402</v>
      </c>
      <c r="N1447" t="s">
        <v>94</v>
      </c>
      <c r="O1447">
        <v>80110</v>
      </c>
      <c r="P1447" t="s">
        <v>49</v>
      </c>
      <c r="U1447" s="1">
        <v>45628</v>
      </c>
      <c r="V1447" s="1">
        <v>45628</v>
      </c>
      <c r="W1447" s="1">
        <v>45628.556944444441</v>
      </c>
      <c r="X1447" s="1">
        <v>45628.556944444441</v>
      </c>
      <c r="AC1447" t="s">
        <v>50</v>
      </c>
      <c r="AD1447">
        <v>2972039936</v>
      </c>
      <c r="AE1447" s="1">
        <v>44522.181250000001</v>
      </c>
      <c r="AF1447" t="s">
        <v>9065</v>
      </c>
      <c r="AG1447" t="s">
        <v>9066</v>
      </c>
      <c r="AH1447" t="s">
        <v>53</v>
      </c>
      <c r="AJ1447" t="s">
        <v>50</v>
      </c>
      <c r="AO1447" t="s">
        <v>55</v>
      </c>
      <c r="AP1447" s="1">
        <v>45628.636805555558</v>
      </c>
      <c r="AQ1447" s="1">
        <v>45628.597222222219</v>
      </c>
    </row>
    <row r="1448" spans="1:43" x14ac:dyDescent="0.35">
      <c r="A1448" t="s">
        <v>9067</v>
      </c>
      <c r="B1448" t="s">
        <v>3795</v>
      </c>
      <c r="C1448" t="s">
        <v>545</v>
      </c>
      <c r="F1448">
        <v>19153736574</v>
      </c>
      <c r="H1448" t="s">
        <v>9068</v>
      </c>
      <c r="J1448" t="s">
        <v>9069</v>
      </c>
      <c r="K1448" t="s">
        <v>9070</v>
      </c>
      <c r="M1448" t="s">
        <v>433</v>
      </c>
      <c r="N1448" t="s">
        <v>137</v>
      </c>
      <c r="O1448">
        <v>79902</v>
      </c>
      <c r="P1448" t="s">
        <v>49</v>
      </c>
      <c r="U1448" s="1">
        <v>45628</v>
      </c>
      <c r="V1448" s="1">
        <v>45628</v>
      </c>
      <c r="AC1448" t="s">
        <v>50</v>
      </c>
      <c r="AD1448">
        <v>2974085188</v>
      </c>
      <c r="AE1448" s="1">
        <v>45337.919444444444</v>
      </c>
      <c r="AG1448" t="s">
        <v>9071</v>
      </c>
      <c r="AH1448" t="s">
        <v>53</v>
      </c>
      <c r="AJ1448" t="s">
        <v>50</v>
      </c>
      <c r="AO1448" t="s">
        <v>412</v>
      </c>
    </row>
    <row r="1449" spans="1:43" x14ac:dyDescent="0.35">
      <c r="A1449" t="s">
        <v>9072</v>
      </c>
      <c r="B1449" t="s">
        <v>9073</v>
      </c>
      <c r="C1449" t="s">
        <v>2181</v>
      </c>
      <c r="F1449" t="s">
        <v>9074</v>
      </c>
      <c r="G1449">
        <v>3034194644</v>
      </c>
      <c r="H1449" t="s">
        <v>9072</v>
      </c>
      <c r="J1449" t="s">
        <v>9075</v>
      </c>
      <c r="K1449" t="s">
        <v>9076</v>
      </c>
      <c r="M1449" t="s">
        <v>102</v>
      </c>
      <c r="N1449" t="s">
        <v>517</v>
      </c>
      <c r="O1449">
        <v>80113</v>
      </c>
      <c r="P1449" t="s">
        <v>49</v>
      </c>
      <c r="U1449" s="1">
        <v>45628</v>
      </c>
      <c r="V1449" s="1">
        <v>45628</v>
      </c>
      <c r="W1449" s="1">
        <v>45628.536805555559</v>
      </c>
      <c r="X1449" s="1">
        <v>45628.536805555559</v>
      </c>
      <c r="AC1449" t="s">
        <v>50</v>
      </c>
      <c r="AD1449">
        <v>2973567481</v>
      </c>
      <c r="AE1449" s="1">
        <v>45128.515972222223</v>
      </c>
      <c r="AF1449" t="s">
        <v>9077</v>
      </c>
      <c r="AG1449" t="s">
        <v>9078</v>
      </c>
      <c r="AH1449" t="s">
        <v>53</v>
      </c>
      <c r="AJ1449" t="s">
        <v>50</v>
      </c>
      <c r="AK1449" t="s">
        <v>54</v>
      </c>
      <c r="AO1449" t="s">
        <v>55</v>
      </c>
      <c r="AP1449" s="1">
        <v>45628.536805555559</v>
      </c>
      <c r="AQ1449" s="1">
        <v>45628.550694444442</v>
      </c>
    </row>
    <row r="1450" spans="1:43" x14ac:dyDescent="0.35">
      <c r="A1450" t="s">
        <v>9079</v>
      </c>
      <c r="B1450" t="s">
        <v>9080</v>
      </c>
      <c r="C1450" t="s">
        <v>687</v>
      </c>
      <c r="F1450">
        <v>17205894108</v>
      </c>
      <c r="H1450" t="s">
        <v>9079</v>
      </c>
      <c r="J1450" t="s">
        <v>9081</v>
      </c>
      <c r="K1450" t="s">
        <v>9082</v>
      </c>
      <c r="M1450" t="s">
        <v>8733</v>
      </c>
      <c r="N1450" t="s">
        <v>94</v>
      </c>
      <c r="O1450">
        <v>80651</v>
      </c>
      <c r="P1450" t="s">
        <v>49</v>
      </c>
      <c r="U1450" s="1">
        <v>45628</v>
      </c>
      <c r="V1450" s="1">
        <v>45628</v>
      </c>
      <c r="W1450" s="1">
        <v>45628.463194444441</v>
      </c>
      <c r="X1450" s="1">
        <v>45628.463194444441</v>
      </c>
      <c r="AC1450" t="s">
        <v>50</v>
      </c>
      <c r="AD1450">
        <v>2975175799</v>
      </c>
      <c r="AE1450" s="1">
        <v>45628.555555555555</v>
      </c>
      <c r="AF1450" t="s">
        <v>9083</v>
      </c>
      <c r="AG1450" t="s">
        <v>9084</v>
      </c>
      <c r="AH1450" t="s">
        <v>53</v>
      </c>
      <c r="AJ1450" t="s">
        <v>50</v>
      </c>
      <c r="AK1450" t="s">
        <v>54</v>
      </c>
      <c r="AO1450" t="s">
        <v>55</v>
      </c>
      <c r="AP1450" s="1">
        <v>45661.738888888889</v>
      </c>
    </row>
    <row r="1451" spans="1:43" x14ac:dyDescent="0.35">
      <c r="A1451" t="s">
        <v>9085</v>
      </c>
      <c r="B1451" t="s">
        <v>2581</v>
      </c>
      <c r="C1451" t="s">
        <v>2893</v>
      </c>
      <c r="F1451">
        <v>17207402557</v>
      </c>
      <c r="H1451" t="s">
        <v>9085</v>
      </c>
      <c r="J1451" t="s">
        <v>9086</v>
      </c>
      <c r="K1451" t="s">
        <v>9087</v>
      </c>
      <c r="M1451" t="s">
        <v>3462</v>
      </c>
      <c r="N1451" t="s">
        <v>213</v>
      </c>
      <c r="O1451">
        <v>80125</v>
      </c>
      <c r="P1451" t="s">
        <v>49</v>
      </c>
      <c r="U1451" s="1">
        <v>45628</v>
      </c>
      <c r="V1451" s="1">
        <v>45628</v>
      </c>
      <c r="W1451" s="1">
        <v>45653.454861111109</v>
      </c>
      <c r="X1451" s="1">
        <v>45653.454861111109</v>
      </c>
      <c r="AC1451" t="s">
        <v>50</v>
      </c>
      <c r="AD1451">
        <v>2969537908</v>
      </c>
      <c r="AE1451" s="1">
        <v>39799.390277777777</v>
      </c>
      <c r="AF1451" t="s">
        <v>9088</v>
      </c>
      <c r="AG1451" t="s">
        <v>9089</v>
      </c>
      <c r="AH1451" t="s">
        <v>53</v>
      </c>
      <c r="AJ1451" t="s">
        <v>50</v>
      </c>
      <c r="AO1451" t="s">
        <v>412</v>
      </c>
    </row>
    <row r="1452" spans="1:43" x14ac:dyDescent="0.35">
      <c r="A1452" t="s">
        <v>9090</v>
      </c>
      <c r="B1452" t="s">
        <v>9091</v>
      </c>
      <c r="C1452" t="s">
        <v>9092</v>
      </c>
      <c r="F1452">
        <v>17205682113</v>
      </c>
      <c r="H1452" t="s">
        <v>9090</v>
      </c>
      <c r="J1452" t="s">
        <v>9093</v>
      </c>
      <c r="K1452" t="s">
        <v>9094</v>
      </c>
      <c r="M1452" t="s">
        <v>540</v>
      </c>
      <c r="N1452" t="s">
        <v>517</v>
      </c>
      <c r="O1452">
        <v>80112</v>
      </c>
      <c r="P1452" t="s">
        <v>49</v>
      </c>
      <c r="U1452" s="1">
        <v>45628</v>
      </c>
      <c r="V1452" s="1">
        <v>45628</v>
      </c>
      <c r="W1452" s="1">
        <v>45628.604861111111</v>
      </c>
      <c r="X1452" s="1">
        <v>45628.604861111111</v>
      </c>
      <c r="AC1452" t="s">
        <v>50</v>
      </c>
      <c r="AD1452">
        <v>2973509856</v>
      </c>
      <c r="AE1452" s="1">
        <v>45096.652083333334</v>
      </c>
      <c r="AF1452" t="s">
        <v>9095</v>
      </c>
      <c r="AG1452" t="s">
        <v>9096</v>
      </c>
      <c r="AH1452" t="s">
        <v>53</v>
      </c>
      <c r="AJ1452" t="s">
        <v>50</v>
      </c>
      <c r="AK1452" t="s">
        <v>54</v>
      </c>
      <c r="AO1452" t="s">
        <v>67</v>
      </c>
      <c r="AP1452" s="1">
        <v>45628.646527777775</v>
      </c>
    </row>
    <row r="1453" spans="1:43" x14ac:dyDescent="0.35">
      <c r="A1453" t="s">
        <v>9097</v>
      </c>
      <c r="B1453" t="s">
        <v>2581</v>
      </c>
      <c r="C1453" t="s">
        <v>2893</v>
      </c>
      <c r="F1453">
        <v>17207402557</v>
      </c>
      <c r="H1453" t="s">
        <v>9097</v>
      </c>
      <c r="J1453" t="s">
        <v>9098</v>
      </c>
      <c r="K1453" t="s">
        <v>9099</v>
      </c>
      <c r="M1453" t="s">
        <v>1067</v>
      </c>
      <c r="N1453" t="s">
        <v>213</v>
      </c>
      <c r="O1453">
        <v>80012</v>
      </c>
      <c r="P1453" t="s">
        <v>49</v>
      </c>
      <c r="U1453" s="1">
        <v>45628</v>
      </c>
      <c r="V1453" s="1">
        <v>45628</v>
      </c>
      <c r="W1453" s="1">
        <v>45653.455555555556</v>
      </c>
      <c r="X1453" s="1">
        <v>45653.455555555556</v>
      </c>
      <c r="AC1453" t="s">
        <v>50</v>
      </c>
      <c r="AD1453">
        <v>2969553827</v>
      </c>
      <c r="AE1453" s="1">
        <v>40385.612500000003</v>
      </c>
      <c r="AF1453" t="s">
        <v>9100</v>
      </c>
      <c r="AG1453" t="s">
        <v>9101</v>
      </c>
      <c r="AH1453" t="s">
        <v>53</v>
      </c>
      <c r="AJ1453" t="s">
        <v>50</v>
      </c>
      <c r="AO1453" t="s">
        <v>412</v>
      </c>
    </row>
    <row r="1454" spans="1:43" x14ac:dyDescent="0.35">
      <c r="A1454" t="s">
        <v>9102</v>
      </c>
      <c r="B1454" t="s">
        <v>2581</v>
      </c>
      <c r="C1454" t="s">
        <v>2893</v>
      </c>
      <c r="F1454">
        <v>17207402557</v>
      </c>
      <c r="H1454" t="s">
        <v>9102</v>
      </c>
      <c r="J1454" t="s">
        <v>9103</v>
      </c>
      <c r="K1454" t="s">
        <v>9104</v>
      </c>
      <c r="M1454" t="s">
        <v>9105</v>
      </c>
      <c r="N1454" t="s">
        <v>213</v>
      </c>
      <c r="O1454" t="s">
        <v>9106</v>
      </c>
      <c r="P1454" t="s">
        <v>49</v>
      </c>
      <c r="U1454" s="1">
        <v>45628</v>
      </c>
      <c r="V1454" s="1">
        <v>45628</v>
      </c>
      <c r="W1454" s="1">
        <v>45653.45208333333</v>
      </c>
      <c r="X1454" s="1">
        <v>45653.45208333333</v>
      </c>
      <c r="AC1454" t="s">
        <v>50</v>
      </c>
      <c r="AD1454">
        <v>2969579890</v>
      </c>
      <c r="AE1454" s="1">
        <v>41176.510416666664</v>
      </c>
      <c r="AF1454" t="s">
        <v>9107</v>
      </c>
      <c r="AG1454" t="s">
        <v>9108</v>
      </c>
      <c r="AH1454" t="s">
        <v>53</v>
      </c>
      <c r="AJ1454" t="s">
        <v>50</v>
      </c>
      <c r="AO1454" t="s">
        <v>412</v>
      </c>
    </row>
    <row r="1455" spans="1:43" x14ac:dyDescent="0.35">
      <c r="A1455" t="s">
        <v>9109</v>
      </c>
      <c r="B1455" t="s">
        <v>9110</v>
      </c>
      <c r="C1455" t="s">
        <v>90</v>
      </c>
      <c r="F1455">
        <v>17209753661</v>
      </c>
      <c r="H1455" t="s">
        <v>9109</v>
      </c>
      <c r="K1455" t="s">
        <v>9111</v>
      </c>
      <c r="M1455" t="s">
        <v>1355</v>
      </c>
      <c r="N1455" t="s">
        <v>94</v>
      </c>
      <c r="O1455">
        <v>80602</v>
      </c>
      <c r="P1455" t="s">
        <v>49</v>
      </c>
      <c r="U1455" s="1">
        <v>45628</v>
      </c>
      <c r="V1455" s="1">
        <v>45628</v>
      </c>
      <c r="W1455" s="1">
        <v>45632.453472222223</v>
      </c>
      <c r="X1455" s="1">
        <v>45632.453472222223</v>
      </c>
      <c r="AC1455" t="s">
        <v>50</v>
      </c>
      <c r="AD1455">
        <v>1000000001</v>
      </c>
      <c r="AE1455" s="1">
        <v>39973.351388888892</v>
      </c>
      <c r="AF1455" t="s">
        <v>51</v>
      </c>
      <c r="AG1455" t="s">
        <v>9112</v>
      </c>
      <c r="AH1455" t="s">
        <v>53</v>
      </c>
      <c r="AJ1455" t="s">
        <v>50</v>
      </c>
      <c r="AO1455" t="s">
        <v>55</v>
      </c>
      <c r="AP1455" s="1">
        <v>45628.678472222222</v>
      </c>
    </row>
    <row r="1456" spans="1:43" x14ac:dyDescent="0.35">
      <c r="A1456" t="s">
        <v>9113</v>
      </c>
      <c r="B1456" t="s">
        <v>2581</v>
      </c>
      <c r="C1456" t="s">
        <v>2893</v>
      </c>
      <c r="F1456">
        <v>17207402557</v>
      </c>
      <c r="H1456" t="s">
        <v>9113</v>
      </c>
      <c r="J1456" t="s">
        <v>9114</v>
      </c>
      <c r="K1456" t="s">
        <v>9115</v>
      </c>
      <c r="M1456" t="s">
        <v>4142</v>
      </c>
      <c r="N1456" t="s">
        <v>213</v>
      </c>
      <c r="O1456">
        <v>81403</v>
      </c>
      <c r="P1456" t="s">
        <v>49</v>
      </c>
      <c r="U1456" s="1">
        <v>45628</v>
      </c>
      <c r="V1456" s="1">
        <v>45628</v>
      </c>
      <c r="W1456" s="1">
        <v>45653.459027777775</v>
      </c>
      <c r="X1456" s="1">
        <v>45653.459027777775</v>
      </c>
      <c r="AC1456" t="s">
        <v>50</v>
      </c>
      <c r="AD1456">
        <v>2969869372</v>
      </c>
      <c r="AE1456" s="1">
        <v>43507.395138888889</v>
      </c>
      <c r="AF1456" t="s">
        <v>9116</v>
      </c>
      <c r="AG1456" t="s">
        <v>9117</v>
      </c>
      <c r="AH1456" t="s">
        <v>53</v>
      </c>
      <c r="AJ1456" t="s">
        <v>50</v>
      </c>
      <c r="AO1456" t="s">
        <v>412</v>
      </c>
    </row>
    <row r="1457" spans="1:43" x14ac:dyDescent="0.35">
      <c r="A1457" t="s">
        <v>9118</v>
      </c>
      <c r="B1457" t="s">
        <v>7382</v>
      </c>
      <c r="C1457" t="s">
        <v>9119</v>
      </c>
      <c r="F1457">
        <v>19704675352</v>
      </c>
      <c r="H1457" t="s">
        <v>9120</v>
      </c>
      <c r="J1457" t="s">
        <v>9121</v>
      </c>
      <c r="K1457" t="s">
        <v>9122</v>
      </c>
      <c r="M1457" t="s">
        <v>532</v>
      </c>
      <c r="N1457" t="s">
        <v>94</v>
      </c>
      <c r="O1457">
        <v>80701</v>
      </c>
      <c r="P1457" t="s">
        <v>49</v>
      </c>
      <c r="U1457" s="1">
        <v>45628</v>
      </c>
      <c r="V1457" s="1">
        <v>45628</v>
      </c>
      <c r="W1457" s="1">
        <v>45628.674305555556</v>
      </c>
      <c r="X1457" s="1">
        <v>45628.674305555556</v>
      </c>
      <c r="AC1457" t="s">
        <v>50</v>
      </c>
      <c r="AD1457">
        <v>2970020778</v>
      </c>
      <c r="AE1457" s="1">
        <v>44140.499305555553</v>
      </c>
      <c r="AF1457" t="s">
        <v>9123</v>
      </c>
      <c r="AG1457" t="s">
        <v>9124</v>
      </c>
      <c r="AH1457" t="s">
        <v>53</v>
      </c>
      <c r="AJ1457" t="s">
        <v>50</v>
      </c>
      <c r="AO1457" t="s">
        <v>55</v>
      </c>
      <c r="AP1457" s="1">
        <v>45700.730555555558</v>
      </c>
      <c r="AQ1457" s="1">
        <v>45700.700694444444</v>
      </c>
    </row>
    <row r="1458" spans="1:43" x14ac:dyDescent="0.35">
      <c r="A1458" t="s">
        <v>9125</v>
      </c>
      <c r="B1458" t="s">
        <v>3810</v>
      </c>
      <c r="C1458" t="s">
        <v>1390</v>
      </c>
      <c r="F1458">
        <v>14054799071</v>
      </c>
      <c r="H1458" t="s">
        <v>9125</v>
      </c>
      <c r="J1458" t="s">
        <v>2823</v>
      </c>
      <c r="K1458" t="s">
        <v>211</v>
      </c>
      <c r="M1458" t="s">
        <v>212</v>
      </c>
      <c r="N1458" t="s">
        <v>94</v>
      </c>
      <c r="O1458" t="s">
        <v>214</v>
      </c>
      <c r="P1458" t="s">
        <v>49</v>
      </c>
      <c r="U1458" s="1">
        <v>45628</v>
      </c>
      <c r="V1458" s="1">
        <v>45628</v>
      </c>
      <c r="W1458" s="1">
        <v>45628.739583333336</v>
      </c>
      <c r="X1458" s="1">
        <v>45628.739583333336</v>
      </c>
      <c r="AC1458" t="s">
        <v>50</v>
      </c>
      <c r="AD1458">
        <v>2969634929</v>
      </c>
      <c r="AE1458" s="1">
        <v>41799.665972222225</v>
      </c>
      <c r="AF1458" t="s">
        <v>215</v>
      </c>
      <c r="AG1458" t="s">
        <v>9126</v>
      </c>
      <c r="AH1458" t="s">
        <v>53</v>
      </c>
      <c r="AJ1458" t="s">
        <v>50</v>
      </c>
      <c r="AK1458" t="s">
        <v>54</v>
      </c>
      <c r="AO1458" t="s">
        <v>55</v>
      </c>
      <c r="AP1458" s="1">
        <v>45630.356944444444</v>
      </c>
    </row>
    <row r="1459" spans="1:43" x14ac:dyDescent="0.35">
      <c r="A1459" t="s">
        <v>9127</v>
      </c>
      <c r="B1459" t="s">
        <v>2581</v>
      </c>
      <c r="C1459" t="s">
        <v>2893</v>
      </c>
      <c r="F1459">
        <v>17207402557</v>
      </c>
      <c r="H1459" t="s">
        <v>9127</v>
      </c>
      <c r="J1459" t="s">
        <v>9128</v>
      </c>
      <c r="K1459" t="s">
        <v>9129</v>
      </c>
      <c r="M1459" t="s">
        <v>1355</v>
      </c>
      <c r="N1459" t="s">
        <v>213</v>
      </c>
      <c r="O1459" t="s">
        <v>9130</v>
      </c>
      <c r="P1459" t="s">
        <v>49</v>
      </c>
      <c r="U1459" s="1">
        <v>45628</v>
      </c>
      <c r="V1459" s="1">
        <v>45628</v>
      </c>
      <c r="W1459" s="1">
        <v>45653.456250000003</v>
      </c>
      <c r="X1459" s="1">
        <v>45653.456250000003</v>
      </c>
      <c r="AC1459" t="s">
        <v>50</v>
      </c>
      <c r="AD1459">
        <v>2969544644</v>
      </c>
      <c r="AE1459" s="1">
        <v>40060.435416666667</v>
      </c>
      <c r="AF1459" t="s">
        <v>9131</v>
      </c>
      <c r="AG1459" t="s">
        <v>9132</v>
      </c>
      <c r="AH1459" t="s">
        <v>53</v>
      </c>
      <c r="AJ1459" t="s">
        <v>50</v>
      </c>
      <c r="AO1459" t="s">
        <v>412</v>
      </c>
    </row>
    <row r="1460" spans="1:43" x14ac:dyDescent="0.35">
      <c r="A1460" t="s">
        <v>9133</v>
      </c>
      <c r="B1460" t="s">
        <v>3549</v>
      </c>
      <c r="C1460" t="s">
        <v>6299</v>
      </c>
      <c r="F1460" t="s">
        <v>460</v>
      </c>
      <c r="H1460" t="s">
        <v>9134</v>
      </c>
      <c r="J1460" t="s">
        <v>462</v>
      </c>
      <c r="M1460" t="s">
        <v>9135</v>
      </c>
      <c r="N1460" t="s">
        <v>94</v>
      </c>
      <c r="O1460">
        <v>80817</v>
      </c>
      <c r="P1460" t="s">
        <v>49</v>
      </c>
      <c r="U1460" s="1">
        <v>45628</v>
      </c>
      <c r="V1460" s="1">
        <v>45628</v>
      </c>
      <c r="W1460" s="1">
        <v>45653.447222222225</v>
      </c>
      <c r="X1460" s="1">
        <v>45653.447222222225</v>
      </c>
      <c r="AC1460" t="s">
        <v>50</v>
      </c>
      <c r="AD1460">
        <v>2969543968</v>
      </c>
      <c r="AE1460" s="1">
        <v>40032.470138888886</v>
      </c>
      <c r="AF1460" t="s">
        <v>464</v>
      </c>
      <c r="AG1460" t="s">
        <v>9136</v>
      </c>
      <c r="AH1460" t="s">
        <v>53</v>
      </c>
      <c r="AJ1460" t="s">
        <v>50</v>
      </c>
      <c r="AO1460" t="s">
        <v>412</v>
      </c>
    </row>
    <row r="1461" spans="1:43" x14ac:dyDescent="0.35">
      <c r="A1461" t="s">
        <v>9137</v>
      </c>
      <c r="B1461" t="s">
        <v>8478</v>
      </c>
      <c r="C1461" t="s">
        <v>1052</v>
      </c>
      <c r="F1461">
        <v>12102625751</v>
      </c>
      <c r="H1461" t="s">
        <v>9137</v>
      </c>
      <c r="J1461" t="s">
        <v>2823</v>
      </c>
      <c r="K1461" t="s">
        <v>2090</v>
      </c>
      <c r="M1461" t="s">
        <v>2091</v>
      </c>
      <c r="N1461" t="s">
        <v>137</v>
      </c>
      <c r="O1461">
        <v>78108</v>
      </c>
      <c r="P1461" t="s">
        <v>49</v>
      </c>
      <c r="U1461" s="1">
        <v>45628</v>
      </c>
      <c r="V1461" s="1">
        <v>45628</v>
      </c>
      <c r="W1461" s="1">
        <v>45628.355555555558</v>
      </c>
      <c r="X1461" s="1">
        <v>45628.355555555558</v>
      </c>
      <c r="AC1461" t="s">
        <v>50</v>
      </c>
      <c r="AD1461">
        <v>2969634929</v>
      </c>
      <c r="AE1461" s="1">
        <v>41799.665972222225</v>
      </c>
      <c r="AF1461" t="s">
        <v>215</v>
      </c>
      <c r="AG1461" t="s">
        <v>9138</v>
      </c>
      <c r="AH1461" t="s">
        <v>53</v>
      </c>
      <c r="AJ1461" t="s">
        <v>50</v>
      </c>
      <c r="AK1461" t="s">
        <v>54</v>
      </c>
      <c r="AO1461" t="s">
        <v>55</v>
      </c>
      <c r="AP1461" s="1">
        <v>45732.588888888888</v>
      </c>
    </row>
    <row r="1462" spans="1:43" x14ac:dyDescent="0.35">
      <c r="A1462" t="s">
        <v>9139</v>
      </c>
      <c r="B1462" t="s">
        <v>9140</v>
      </c>
      <c r="C1462" t="s">
        <v>2222</v>
      </c>
      <c r="F1462" t="s">
        <v>460</v>
      </c>
      <c r="H1462" t="s">
        <v>1394</v>
      </c>
      <c r="J1462" t="s">
        <v>462</v>
      </c>
      <c r="M1462" t="s">
        <v>1395</v>
      </c>
      <c r="N1462" t="s">
        <v>94</v>
      </c>
      <c r="O1462">
        <v>80018</v>
      </c>
      <c r="P1462" t="s">
        <v>49</v>
      </c>
      <c r="U1462" s="1">
        <v>45628</v>
      </c>
      <c r="V1462" s="1">
        <v>45628</v>
      </c>
      <c r="W1462" s="1">
        <v>45653.557638888888</v>
      </c>
      <c r="X1462" s="1">
        <v>45653.557638888888</v>
      </c>
      <c r="AC1462" t="s">
        <v>50</v>
      </c>
      <c r="AD1462">
        <v>2969543968</v>
      </c>
      <c r="AE1462" s="1">
        <v>40032.470138888886</v>
      </c>
      <c r="AF1462" t="s">
        <v>464</v>
      </c>
      <c r="AG1462" t="s">
        <v>9141</v>
      </c>
      <c r="AH1462" t="s">
        <v>53</v>
      </c>
      <c r="AJ1462" t="s">
        <v>50</v>
      </c>
      <c r="AO1462" t="s">
        <v>412</v>
      </c>
    </row>
    <row r="1463" spans="1:43" x14ac:dyDescent="0.35">
      <c r="A1463" t="s">
        <v>9142</v>
      </c>
      <c r="B1463" t="s">
        <v>9143</v>
      </c>
      <c r="C1463" t="s">
        <v>9144</v>
      </c>
      <c r="F1463">
        <v>15757069070</v>
      </c>
      <c r="H1463" t="s">
        <v>9142</v>
      </c>
      <c r="J1463" t="s">
        <v>9145</v>
      </c>
      <c r="K1463" t="s">
        <v>9146</v>
      </c>
      <c r="M1463" t="s">
        <v>961</v>
      </c>
      <c r="N1463" t="s">
        <v>223</v>
      </c>
      <c r="O1463">
        <v>88220</v>
      </c>
      <c r="P1463" t="s">
        <v>49</v>
      </c>
      <c r="U1463" s="1">
        <v>45628</v>
      </c>
      <c r="V1463" s="1">
        <v>45628</v>
      </c>
      <c r="W1463" s="1">
        <v>45628.818055555559</v>
      </c>
      <c r="X1463" s="1">
        <v>45628.818055555559</v>
      </c>
      <c r="AC1463" t="s">
        <v>50</v>
      </c>
      <c r="AD1463">
        <v>1000000001</v>
      </c>
      <c r="AE1463" s="1">
        <v>39973.351388888892</v>
      </c>
      <c r="AF1463" t="s">
        <v>51</v>
      </c>
      <c r="AG1463" t="s">
        <v>9147</v>
      </c>
      <c r="AH1463" t="s">
        <v>53</v>
      </c>
      <c r="AJ1463" t="s">
        <v>50</v>
      </c>
      <c r="AK1463" t="s">
        <v>54</v>
      </c>
      <c r="AO1463" t="s">
        <v>55</v>
      </c>
      <c r="AP1463" s="1">
        <v>45728.509722222225</v>
      </c>
      <c r="AQ1463" s="1">
        <v>45716.576388888891</v>
      </c>
    </row>
    <row r="1464" spans="1:43" x14ac:dyDescent="0.35">
      <c r="A1464" t="s">
        <v>9148</v>
      </c>
      <c r="B1464" t="s">
        <v>9149</v>
      </c>
      <c r="C1464" t="s">
        <v>9150</v>
      </c>
      <c r="F1464">
        <v>14052053595</v>
      </c>
      <c r="H1464" t="s">
        <v>9151</v>
      </c>
      <c r="J1464" t="s">
        <v>2823</v>
      </c>
      <c r="K1464" t="s">
        <v>211</v>
      </c>
      <c r="M1464" t="s">
        <v>212</v>
      </c>
      <c r="N1464" t="s">
        <v>94</v>
      </c>
      <c r="O1464" t="s">
        <v>214</v>
      </c>
      <c r="P1464" t="s">
        <v>49</v>
      </c>
      <c r="U1464" s="1">
        <v>45628</v>
      </c>
      <c r="V1464" s="1">
        <v>45628</v>
      </c>
      <c r="W1464" s="1">
        <v>45628.929861111108</v>
      </c>
      <c r="X1464" s="1">
        <v>45628.929861111108</v>
      </c>
      <c r="AC1464" t="s">
        <v>50</v>
      </c>
      <c r="AD1464">
        <v>2969634929</v>
      </c>
      <c r="AE1464" s="1">
        <v>41799.665972222225</v>
      </c>
      <c r="AF1464" t="s">
        <v>215</v>
      </c>
      <c r="AG1464" t="s">
        <v>9152</v>
      </c>
      <c r="AH1464" t="s">
        <v>53</v>
      </c>
      <c r="AJ1464" t="s">
        <v>50</v>
      </c>
      <c r="AK1464" t="s">
        <v>54</v>
      </c>
      <c r="AO1464" t="s">
        <v>55</v>
      </c>
      <c r="AP1464" s="1">
        <v>45723.621527777781</v>
      </c>
    </row>
    <row r="1465" spans="1:43" x14ac:dyDescent="0.35">
      <c r="A1465" t="s">
        <v>9153</v>
      </c>
      <c r="B1465" t="s">
        <v>2581</v>
      </c>
      <c r="C1465" t="s">
        <v>3304</v>
      </c>
      <c r="F1465">
        <v>17207402557</v>
      </c>
      <c r="H1465" t="s">
        <v>9153</v>
      </c>
      <c r="J1465" t="s">
        <v>9154</v>
      </c>
      <c r="K1465" t="s">
        <v>9155</v>
      </c>
      <c r="M1465" t="s">
        <v>9156</v>
      </c>
      <c r="N1465" t="s">
        <v>674</v>
      </c>
      <c r="O1465">
        <v>87571</v>
      </c>
      <c r="P1465" t="s">
        <v>49</v>
      </c>
      <c r="U1465" s="1">
        <v>45628</v>
      </c>
      <c r="V1465" s="1">
        <v>45628</v>
      </c>
      <c r="W1465" s="1">
        <v>45653.454861111109</v>
      </c>
      <c r="X1465" s="1">
        <v>45653.454861111109</v>
      </c>
      <c r="AC1465" t="s">
        <v>50</v>
      </c>
      <c r="AD1465">
        <v>2969524294</v>
      </c>
      <c r="AE1465" s="1">
        <v>39171.438194444447</v>
      </c>
      <c r="AF1465" t="s">
        <v>9157</v>
      </c>
      <c r="AG1465" t="s">
        <v>9158</v>
      </c>
      <c r="AH1465" t="s">
        <v>53</v>
      </c>
      <c r="AJ1465" t="s">
        <v>50</v>
      </c>
      <c r="AO1465" t="s">
        <v>412</v>
      </c>
    </row>
    <row r="1466" spans="1:43" x14ac:dyDescent="0.35">
      <c r="A1466" t="s">
        <v>9159</v>
      </c>
      <c r="B1466" t="s">
        <v>9160</v>
      </c>
      <c r="C1466" t="s">
        <v>3918</v>
      </c>
      <c r="F1466">
        <v>13617263046</v>
      </c>
      <c r="H1466" t="s">
        <v>9159</v>
      </c>
      <c r="J1466" t="s">
        <v>2823</v>
      </c>
      <c r="K1466" t="s">
        <v>2090</v>
      </c>
      <c r="M1466" t="s">
        <v>2091</v>
      </c>
      <c r="N1466" t="s">
        <v>137</v>
      </c>
      <c r="O1466">
        <v>78108</v>
      </c>
      <c r="P1466" t="s">
        <v>49</v>
      </c>
      <c r="U1466" s="1">
        <v>45628</v>
      </c>
      <c r="V1466" s="1">
        <v>45628</v>
      </c>
      <c r="W1466" s="1">
        <v>45628.355555555558</v>
      </c>
      <c r="X1466" s="1">
        <v>45628.355555555558</v>
      </c>
      <c r="AC1466" t="s">
        <v>50</v>
      </c>
      <c r="AD1466">
        <v>2969634929</v>
      </c>
      <c r="AE1466" s="1">
        <v>41799.665972222225</v>
      </c>
      <c r="AF1466" t="s">
        <v>215</v>
      </c>
      <c r="AG1466" t="s">
        <v>9161</v>
      </c>
      <c r="AH1466" t="s">
        <v>53</v>
      </c>
      <c r="AJ1466" t="s">
        <v>50</v>
      </c>
      <c r="AK1466" t="s">
        <v>54</v>
      </c>
      <c r="AO1466" t="s">
        <v>55</v>
      </c>
      <c r="AP1466" s="1">
        <v>45629.569444444445</v>
      </c>
    </row>
    <row r="1467" spans="1:43" x14ac:dyDescent="0.35">
      <c r="A1467" t="s">
        <v>9162</v>
      </c>
      <c r="B1467" t="s">
        <v>9163</v>
      </c>
      <c r="C1467" t="s">
        <v>2693</v>
      </c>
      <c r="F1467" t="s">
        <v>1576</v>
      </c>
      <c r="H1467" t="s">
        <v>9164</v>
      </c>
      <c r="J1467" t="s">
        <v>204</v>
      </c>
      <c r="P1467" t="s">
        <v>49</v>
      </c>
      <c r="U1467" s="1">
        <v>45628</v>
      </c>
      <c r="V1467" s="1">
        <v>45628</v>
      </c>
      <c r="W1467" s="1">
        <v>45632.443055555559</v>
      </c>
      <c r="X1467" s="1">
        <v>45659.428472222222</v>
      </c>
      <c r="AC1467" t="s">
        <v>50</v>
      </c>
      <c r="AD1467">
        <v>1000000000</v>
      </c>
      <c r="AE1467" s="1">
        <v>37295</v>
      </c>
      <c r="AG1467" t="s">
        <v>9165</v>
      </c>
      <c r="AH1467" t="s">
        <v>53</v>
      </c>
      <c r="AJ1467" t="s">
        <v>50</v>
      </c>
      <c r="AO1467" t="s">
        <v>55</v>
      </c>
      <c r="AP1467" s="1">
        <v>45632.702777777777</v>
      </c>
    </row>
    <row r="1468" spans="1:43" x14ac:dyDescent="0.35">
      <c r="A1468" t="s">
        <v>9166</v>
      </c>
      <c r="B1468" t="s">
        <v>9167</v>
      </c>
      <c r="C1468" t="s">
        <v>80</v>
      </c>
      <c r="F1468">
        <v>19708469992</v>
      </c>
      <c r="H1468" t="s">
        <v>9166</v>
      </c>
      <c r="K1468" t="s">
        <v>9168</v>
      </c>
      <c r="M1468" t="s">
        <v>2946</v>
      </c>
      <c r="N1468" t="s">
        <v>94</v>
      </c>
      <c r="O1468">
        <v>80487</v>
      </c>
      <c r="P1468" t="s">
        <v>49</v>
      </c>
      <c r="U1468" s="1">
        <v>45628</v>
      </c>
      <c r="V1468" s="1">
        <v>45628</v>
      </c>
      <c r="W1468" s="1">
        <v>45628.59375</v>
      </c>
      <c r="X1468" s="1">
        <v>45628.59375</v>
      </c>
      <c r="AC1468" t="s">
        <v>50</v>
      </c>
      <c r="AD1468">
        <v>1000000001</v>
      </c>
      <c r="AE1468" s="1">
        <v>39973.351388888892</v>
      </c>
      <c r="AF1468" t="s">
        <v>51</v>
      </c>
      <c r="AG1468" t="s">
        <v>9169</v>
      </c>
      <c r="AH1468" t="s">
        <v>53</v>
      </c>
      <c r="AJ1468" t="s">
        <v>50</v>
      </c>
      <c r="AK1468" t="s">
        <v>54</v>
      </c>
      <c r="AO1468" t="s">
        <v>67</v>
      </c>
    </row>
    <row r="1469" spans="1:43" x14ac:dyDescent="0.35">
      <c r="A1469" t="s">
        <v>9170</v>
      </c>
      <c r="B1469" t="s">
        <v>9171</v>
      </c>
      <c r="C1469" t="s">
        <v>9172</v>
      </c>
      <c r="F1469">
        <v>19705892061</v>
      </c>
      <c r="H1469" t="s">
        <v>9173</v>
      </c>
      <c r="J1469" t="s">
        <v>9174</v>
      </c>
      <c r="K1469" t="s">
        <v>9175</v>
      </c>
      <c r="M1469" t="s">
        <v>1880</v>
      </c>
      <c r="N1469" t="s">
        <v>137</v>
      </c>
      <c r="O1469">
        <v>77060</v>
      </c>
      <c r="P1469" t="s">
        <v>49</v>
      </c>
      <c r="U1469" s="1">
        <v>45628</v>
      </c>
      <c r="V1469" s="1">
        <v>45628</v>
      </c>
      <c r="W1469" s="1">
        <v>45628.677083333336</v>
      </c>
      <c r="X1469" s="1">
        <v>45628.677083333336</v>
      </c>
      <c r="AC1469" t="s">
        <v>50</v>
      </c>
      <c r="AD1469">
        <v>2969598110</v>
      </c>
      <c r="AE1469" s="1">
        <v>41509.479166666664</v>
      </c>
      <c r="AF1469" t="s">
        <v>9176</v>
      </c>
      <c r="AG1469" t="s">
        <v>9177</v>
      </c>
      <c r="AH1469" t="s">
        <v>53</v>
      </c>
      <c r="AJ1469" t="s">
        <v>50</v>
      </c>
      <c r="AK1469" t="s">
        <v>54</v>
      </c>
      <c r="AO1469" t="s">
        <v>55</v>
      </c>
      <c r="AP1469" s="1">
        <v>45628.711805555555</v>
      </c>
      <c r="AQ1469" s="1">
        <v>45628.711111111108</v>
      </c>
    </row>
    <row r="1470" spans="1:43" x14ac:dyDescent="0.35">
      <c r="A1470" t="s">
        <v>9178</v>
      </c>
      <c r="B1470" t="s">
        <v>9179</v>
      </c>
      <c r="C1470" t="s">
        <v>9180</v>
      </c>
      <c r="F1470">
        <v>19193571780</v>
      </c>
      <c r="H1470" t="s">
        <v>9178</v>
      </c>
      <c r="J1470" t="s">
        <v>2823</v>
      </c>
      <c r="K1470" t="s">
        <v>211</v>
      </c>
      <c r="M1470" t="s">
        <v>212</v>
      </c>
      <c r="N1470" t="s">
        <v>94</v>
      </c>
      <c r="O1470" t="s">
        <v>214</v>
      </c>
      <c r="P1470" t="s">
        <v>49</v>
      </c>
      <c r="U1470" s="1">
        <v>45628</v>
      </c>
      <c r="V1470" s="1">
        <v>45628</v>
      </c>
      <c r="W1470" s="1">
        <v>45628.72152777778</v>
      </c>
      <c r="X1470" s="1">
        <v>45628.72152777778</v>
      </c>
      <c r="AC1470" t="s">
        <v>50</v>
      </c>
      <c r="AD1470">
        <v>2969634929</v>
      </c>
      <c r="AE1470" s="1">
        <v>41799.665972222225</v>
      </c>
      <c r="AF1470" t="s">
        <v>215</v>
      </c>
      <c r="AG1470" t="s">
        <v>9181</v>
      </c>
      <c r="AH1470" t="s">
        <v>53</v>
      </c>
      <c r="AJ1470" t="s">
        <v>50</v>
      </c>
      <c r="AK1470" t="s">
        <v>54</v>
      </c>
      <c r="AO1470" t="s">
        <v>55</v>
      </c>
      <c r="AP1470" s="1">
        <v>45631.435416666667</v>
      </c>
    </row>
    <row r="1471" spans="1:43" x14ac:dyDescent="0.35">
      <c r="A1471" t="s">
        <v>9182</v>
      </c>
      <c r="B1471" t="s">
        <v>8504</v>
      </c>
      <c r="C1471" t="s">
        <v>9183</v>
      </c>
      <c r="F1471">
        <v>19158032174</v>
      </c>
      <c r="H1471" t="s">
        <v>9182</v>
      </c>
      <c r="J1471" t="s">
        <v>9184</v>
      </c>
      <c r="K1471" t="s">
        <v>9185</v>
      </c>
      <c r="L1471" t="s">
        <v>9186</v>
      </c>
      <c r="M1471" t="s">
        <v>1182</v>
      </c>
      <c r="N1471" t="s">
        <v>137</v>
      </c>
      <c r="O1471">
        <v>79835</v>
      </c>
      <c r="P1471" t="s">
        <v>49</v>
      </c>
      <c r="U1471" s="1">
        <v>45628</v>
      </c>
      <c r="V1471" s="1">
        <v>45628</v>
      </c>
      <c r="W1471" s="1">
        <v>45628.729166666664</v>
      </c>
      <c r="X1471" s="1">
        <v>45628.729166666664</v>
      </c>
      <c r="AC1471" t="s">
        <v>50</v>
      </c>
      <c r="AD1471">
        <v>1000000001</v>
      </c>
      <c r="AE1471" s="1">
        <v>39973.351388888892</v>
      </c>
      <c r="AF1471" t="s">
        <v>51</v>
      </c>
      <c r="AG1471" t="s">
        <v>9187</v>
      </c>
      <c r="AH1471" t="s">
        <v>53</v>
      </c>
      <c r="AJ1471" t="s">
        <v>50</v>
      </c>
      <c r="AK1471" t="s">
        <v>54</v>
      </c>
      <c r="AO1471" t="s">
        <v>55</v>
      </c>
      <c r="AP1471" s="1">
        <v>45628.982638888891</v>
      </c>
    </row>
    <row r="1472" spans="1:43" x14ac:dyDescent="0.35">
      <c r="A1472" t="s">
        <v>9188</v>
      </c>
      <c r="B1472" t="s">
        <v>9189</v>
      </c>
      <c r="C1472" t="s">
        <v>9190</v>
      </c>
      <c r="F1472">
        <v>15804673487</v>
      </c>
      <c r="H1472" t="s">
        <v>9191</v>
      </c>
      <c r="J1472" t="s">
        <v>2823</v>
      </c>
      <c r="K1472" t="s">
        <v>9192</v>
      </c>
      <c r="M1472" t="s">
        <v>665</v>
      </c>
      <c r="N1472" t="s">
        <v>94</v>
      </c>
      <c r="O1472" t="s">
        <v>214</v>
      </c>
      <c r="P1472" t="s">
        <v>49</v>
      </c>
      <c r="U1472" s="1">
        <v>45628</v>
      </c>
      <c r="V1472" s="1">
        <v>45628</v>
      </c>
      <c r="W1472" s="1">
        <v>45628.725694444445</v>
      </c>
      <c r="X1472" s="1">
        <v>45628.725694444445</v>
      </c>
      <c r="AC1472" t="s">
        <v>50</v>
      </c>
      <c r="AD1472">
        <v>2969634929</v>
      </c>
      <c r="AE1472" s="1">
        <v>41799.665972222225</v>
      </c>
      <c r="AF1472" t="s">
        <v>215</v>
      </c>
      <c r="AG1472" t="s">
        <v>9193</v>
      </c>
      <c r="AH1472" t="s">
        <v>53</v>
      </c>
      <c r="AJ1472" t="s">
        <v>50</v>
      </c>
      <c r="AK1472" t="s">
        <v>54</v>
      </c>
      <c r="AO1472" t="s">
        <v>55</v>
      </c>
    </row>
    <row r="1473" spans="1:43" x14ac:dyDescent="0.35">
      <c r="A1473" t="s">
        <v>9194</v>
      </c>
      <c r="B1473" t="s">
        <v>3165</v>
      </c>
      <c r="C1473" t="s">
        <v>1376</v>
      </c>
      <c r="F1473">
        <v>12107164820</v>
      </c>
      <c r="H1473" t="s">
        <v>9195</v>
      </c>
      <c r="J1473" t="s">
        <v>2823</v>
      </c>
      <c r="K1473" t="s">
        <v>2090</v>
      </c>
      <c r="M1473" t="s">
        <v>2091</v>
      </c>
      <c r="N1473" t="s">
        <v>137</v>
      </c>
      <c r="O1473">
        <v>78108</v>
      </c>
      <c r="P1473" t="s">
        <v>49</v>
      </c>
      <c r="U1473" s="1">
        <v>45628</v>
      </c>
      <c r="V1473" s="1">
        <v>45628</v>
      </c>
      <c r="W1473" s="1">
        <v>45628.357638888891</v>
      </c>
      <c r="X1473" s="1">
        <v>45628.357638888891</v>
      </c>
      <c r="AC1473" t="s">
        <v>50</v>
      </c>
      <c r="AD1473">
        <v>2969634929</v>
      </c>
      <c r="AE1473" s="1">
        <v>41799.665972222225</v>
      </c>
      <c r="AF1473" t="s">
        <v>215</v>
      </c>
      <c r="AG1473" t="s">
        <v>9196</v>
      </c>
      <c r="AH1473" t="s">
        <v>53</v>
      </c>
      <c r="AJ1473" t="s">
        <v>50</v>
      </c>
      <c r="AK1473" t="s">
        <v>54</v>
      </c>
      <c r="AO1473" t="s">
        <v>55</v>
      </c>
      <c r="AP1473" s="1">
        <v>45629.570833333331</v>
      </c>
    </row>
    <row r="1474" spans="1:43" x14ac:dyDescent="0.35">
      <c r="A1474" t="s">
        <v>9197</v>
      </c>
      <c r="B1474" t="s">
        <v>9198</v>
      </c>
      <c r="C1474" t="s">
        <v>2721</v>
      </c>
      <c r="F1474">
        <v>19039312155</v>
      </c>
      <c r="H1474" t="s">
        <v>9197</v>
      </c>
      <c r="J1474" t="s">
        <v>2823</v>
      </c>
      <c r="K1474" t="s">
        <v>2090</v>
      </c>
      <c r="M1474" t="s">
        <v>2091</v>
      </c>
      <c r="N1474" t="s">
        <v>137</v>
      </c>
      <c r="O1474">
        <v>78108</v>
      </c>
      <c r="P1474" t="s">
        <v>49</v>
      </c>
      <c r="U1474" s="1">
        <v>45628</v>
      </c>
      <c r="V1474" s="1">
        <v>45628</v>
      </c>
      <c r="W1474" s="1">
        <v>45628.355555555558</v>
      </c>
      <c r="X1474" s="1">
        <v>45628.355555555558</v>
      </c>
      <c r="AC1474" t="s">
        <v>50</v>
      </c>
      <c r="AD1474">
        <v>2969634929</v>
      </c>
      <c r="AE1474" s="1">
        <v>41799.665972222225</v>
      </c>
      <c r="AF1474" t="s">
        <v>215</v>
      </c>
      <c r="AG1474" t="s">
        <v>9199</v>
      </c>
      <c r="AH1474" t="s">
        <v>53</v>
      </c>
      <c r="AJ1474" t="s">
        <v>50</v>
      </c>
      <c r="AK1474" t="s">
        <v>54</v>
      </c>
      <c r="AO1474" t="s">
        <v>55</v>
      </c>
      <c r="AP1474" s="1">
        <v>45664.324305555558</v>
      </c>
    </row>
    <row r="1475" spans="1:43" x14ac:dyDescent="0.35">
      <c r="A1475" t="s">
        <v>9200</v>
      </c>
      <c r="B1475" t="s">
        <v>9201</v>
      </c>
      <c r="C1475" t="s">
        <v>537</v>
      </c>
      <c r="F1475">
        <v>12104787697</v>
      </c>
      <c r="H1475" t="s">
        <v>9200</v>
      </c>
      <c r="J1475" t="s">
        <v>2823</v>
      </c>
      <c r="K1475" t="s">
        <v>2090</v>
      </c>
      <c r="M1475" t="s">
        <v>2091</v>
      </c>
      <c r="N1475" t="s">
        <v>137</v>
      </c>
      <c r="O1475">
        <v>78108</v>
      </c>
      <c r="P1475" t="s">
        <v>49</v>
      </c>
      <c r="U1475" s="1">
        <v>45628</v>
      </c>
      <c r="V1475" s="1">
        <v>45628</v>
      </c>
      <c r="W1475" s="1">
        <v>45628.354861111111</v>
      </c>
      <c r="X1475" s="1">
        <v>45628.354861111111</v>
      </c>
      <c r="AC1475" t="s">
        <v>50</v>
      </c>
      <c r="AD1475">
        <v>2969634929</v>
      </c>
      <c r="AE1475" s="1">
        <v>41799.665972222225</v>
      </c>
      <c r="AF1475" t="s">
        <v>215</v>
      </c>
      <c r="AG1475" t="s">
        <v>9202</v>
      </c>
      <c r="AH1475" t="s">
        <v>53</v>
      </c>
      <c r="AJ1475" t="s">
        <v>50</v>
      </c>
      <c r="AK1475" t="s">
        <v>54</v>
      </c>
      <c r="AO1475" t="s">
        <v>55</v>
      </c>
      <c r="AP1475" s="1">
        <v>45628.352083333331</v>
      </c>
    </row>
    <row r="1476" spans="1:43" x14ac:dyDescent="0.35">
      <c r="A1476" t="s">
        <v>9203</v>
      </c>
      <c r="B1476" t="s">
        <v>1459</v>
      </c>
      <c r="C1476" t="s">
        <v>9204</v>
      </c>
      <c r="H1476" t="s">
        <v>9205</v>
      </c>
      <c r="J1476" t="s">
        <v>4957</v>
      </c>
      <c r="P1476" t="s">
        <v>49</v>
      </c>
      <c r="U1476" s="1">
        <v>45629</v>
      </c>
      <c r="V1476" s="1">
        <v>45629</v>
      </c>
      <c r="W1476" s="1">
        <v>45631.413888888892</v>
      </c>
      <c r="X1476" s="1">
        <v>45631.413888888892</v>
      </c>
      <c r="AC1476" t="s">
        <v>50</v>
      </c>
      <c r="AD1476">
        <v>2969480024</v>
      </c>
      <c r="AE1476" s="1">
        <v>37427</v>
      </c>
      <c r="AF1476" t="s">
        <v>4958</v>
      </c>
      <c r="AG1476" t="s">
        <v>9206</v>
      </c>
      <c r="AH1476" t="s">
        <v>53</v>
      </c>
      <c r="AJ1476" t="s">
        <v>50</v>
      </c>
      <c r="AO1476" t="s">
        <v>55</v>
      </c>
      <c r="AP1476" s="1">
        <v>45740.79791666667</v>
      </c>
      <c r="AQ1476" s="1">
        <v>45740.804166666669</v>
      </c>
    </row>
    <row r="1477" spans="1:43" x14ac:dyDescent="0.35">
      <c r="A1477" t="s">
        <v>9207</v>
      </c>
      <c r="B1477" t="s">
        <v>9160</v>
      </c>
      <c r="C1477" t="s">
        <v>3918</v>
      </c>
      <c r="F1477">
        <v>13617263046</v>
      </c>
      <c r="H1477" t="s">
        <v>9208</v>
      </c>
      <c r="J1477" t="s">
        <v>210</v>
      </c>
      <c r="K1477" t="s">
        <v>9209</v>
      </c>
      <c r="M1477" t="s">
        <v>9210</v>
      </c>
      <c r="N1477" t="s">
        <v>137</v>
      </c>
      <c r="O1477">
        <v>78108</v>
      </c>
      <c r="P1477" t="s">
        <v>49</v>
      </c>
      <c r="U1477" s="1">
        <v>45629</v>
      </c>
      <c r="V1477" s="1">
        <v>45629</v>
      </c>
      <c r="W1477" s="1">
        <v>45629</v>
      </c>
      <c r="X1477" s="1">
        <v>45629</v>
      </c>
      <c r="AC1477" t="s">
        <v>50</v>
      </c>
      <c r="AD1477">
        <v>2969634929</v>
      </c>
      <c r="AE1477" s="1">
        <v>41799.665972222225</v>
      </c>
      <c r="AG1477" t="s">
        <v>9211</v>
      </c>
      <c r="AH1477" t="s">
        <v>53</v>
      </c>
      <c r="AJ1477" t="s">
        <v>50</v>
      </c>
      <c r="AO1477" t="s">
        <v>55</v>
      </c>
    </row>
    <row r="1478" spans="1:43" x14ac:dyDescent="0.35">
      <c r="A1478" t="s">
        <v>9212</v>
      </c>
      <c r="B1478" t="s">
        <v>9213</v>
      </c>
      <c r="C1478" t="s">
        <v>6756</v>
      </c>
      <c r="F1478">
        <f>1575-513-1393</f>
        <v>-331</v>
      </c>
      <c r="H1478" t="s">
        <v>9212</v>
      </c>
      <c r="J1478" t="s">
        <v>9214</v>
      </c>
      <c r="K1478" t="s">
        <v>9215</v>
      </c>
      <c r="M1478" t="s">
        <v>7982</v>
      </c>
      <c r="N1478" t="s">
        <v>223</v>
      </c>
      <c r="O1478">
        <v>88210</v>
      </c>
      <c r="P1478" t="s">
        <v>49</v>
      </c>
      <c r="U1478" s="1">
        <v>45629</v>
      </c>
      <c r="V1478" s="1">
        <v>45629</v>
      </c>
      <c r="W1478" s="1">
        <v>45632.461805555555</v>
      </c>
      <c r="X1478" s="1">
        <v>45632.461805555555</v>
      </c>
      <c r="AC1478" t="s">
        <v>50</v>
      </c>
      <c r="AD1478">
        <v>2972407468</v>
      </c>
      <c r="AE1478" s="1">
        <v>44977.393750000003</v>
      </c>
      <c r="AF1478" t="s">
        <v>9216</v>
      </c>
      <c r="AG1478" t="s">
        <v>9217</v>
      </c>
      <c r="AH1478" t="s">
        <v>53</v>
      </c>
      <c r="AJ1478" t="s">
        <v>50</v>
      </c>
      <c r="AO1478" t="s">
        <v>55</v>
      </c>
      <c r="AP1478" s="1">
        <v>45630.434027777781</v>
      </c>
    </row>
    <row r="1479" spans="1:43" x14ac:dyDescent="0.35">
      <c r="A1479" t="s">
        <v>9218</v>
      </c>
      <c r="B1479" t="s">
        <v>5067</v>
      </c>
      <c r="C1479" t="s">
        <v>2393</v>
      </c>
      <c r="F1479" t="s">
        <v>9219</v>
      </c>
      <c r="H1479" t="s">
        <v>9218</v>
      </c>
      <c r="J1479" t="s">
        <v>9220</v>
      </c>
      <c r="K1479" t="s">
        <v>9221</v>
      </c>
      <c r="M1479" t="s">
        <v>9222</v>
      </c>
      <c r="N1479" t="s">
        <v>1372</v>
      </c>
      <c r="O1479">
        <v>90250</v>
      </c>
      <c r="P1479" t="s">
        <v>49</v>
      </c>
      <c r="U1479" s="1">
        <v>45629</v>
      </c>
      <c r="V1479" s="1">
        <v>45629</v>
      </c>
      <c r="W1479" s="1">
        <v>45629</v>
      </c>
      <c r="X1479" s="1">
        <v>45629</v>
      </c>
      <c r="AC1479" t="s">
        <v>50</v>
      </c>
      <c r="AD1479">
        <v>2969966010</v>
      </c>
      <c r="AE1479" s="1">
        <v>43943.379166666666</v>
      </c>
      <c r="AF1479" t="s">
        <v>9223</v>
      </c>
      <c r="AG1479" t="s">
        <v>9224</v>
      </c>
      <c r="AH1479" t="s">
        <v>53</v>
      </c>
      <c r="AJ1479" t="s">
        <v>50</v>
      </c>
      <c r="AO1479" t="s">
        <v>412</v>
      </c>
    </row>
    <row r="1480" spans="1:43" x14ac:dyDescent="0.35">
      <c r="A1480" t="s">
        <v>9225</v>
      </c>
      <c r="B1480" t="s">
        <v>9226</v>
      </c>
      <c r="C1480" t="s">
        <v>9227</v>
      </c>
      <c r="F1480">
        <v>14323381530</v>
      </c>
      <c r="H1480" t="s">
        <v>9225</v>
      </c>
      <c r="J1480" t="s">
        <v>8833</v>
      </c>
      <c r="K1480" t="s">
        <v>9228</v>
      </c>
      <c r="M1480" t="s">
        <v>825</v>
      </c>
      <c r="N1480" t="s">
        <v>137</v>
      </c>
      <c r="O1480">
        <v>79762</v>
      </c>
      <c r="P1480" t="s">
        <v>49</v>
      </c>
      <c r="U1480" s="1">
        <v>45629</v>
      </c>
      <c r="V1480" s="1">
        <v>45629</v>
      </c>
      <c r="W1480" s="1">
        <v>45629</v>
      </c>
      <c r="X1480" s="1">
        <v>45629</v>
      </c>
      <c r="AC1480" t="s">
        <v>53</v>
      </c>
      <c r="AD1480">
        <v>2969537127</v>
      </c>
      <c r="AE1480" s="1">
        <v>39769.642361111109</v>
      </c>
      <c r="AG1480" t="s">
        <v>9229</v>
      </c>
      <c r="AH1480" t="s">
        <v>53</v>
      </c>
      <c r="AJ1480" t="s">
        <v>50</v>
      </c>
      <c r="AO1480" t="s">
        <v>55</v>
      </c>
    </row>
    <row r="1481" spans="1:43" x14ac:dyDescent="0.35">
      <c r="A1481" t="s">
        <v>9230</v>
      </c>
      <c r="B1481" t="s">
        <v>7650</v>
      </c>
      <c r="C1481" t="s">
        <v>9231</v>
      </c>
      <c r="F1481">
        <v>15756869650</v>
      </c>
      <c r="G1481">
        <v>5756869650</v>
      </c>
      <c r="H1481" t="s">
        <v>9232</v>
      </c>
      <c r="J1481" t="s">
        <v>9233</v>
      </c>
      <c r="K1481" t="s">
        <v>9234</v>
      </c>
      <c r="M1481" t="s">
        <v>9235</v>
      </c>
      <c r="N1481" t="s">
        <v>223</v>
      </c>
      <c r="O1481">
        <v>88324</v>
      </c>
      <c r="P1481" t="s">
        <v>49</v>
      </c>
      <c r="U1481" s="1">
        <v>45629</v>
      </c>
      <c r="V1481" s="1">
        <v>45629</v>
      </c>
      <c r="W1481" s="1">
        <v>45629.058333333334</v>
      </c>
      <c r="X1481" s="1">
        <v>45629.058333333334</v>
      </c>
      <c r="AC1481" t="s">
        <v>50</v>
      </c>
      <c r="AD1481">
        <v>1000000001</v>
      </c>
      <c r="AE1481" s="1">
        <v>39973.351388888892</v>
      </c>
      <c r="AF1481" t="s">
        <v>51</v>
      </c>
      <c r="AG1481" t="s">
        <v>9236</v>
      </c>
      <c r="AH1481" t="s">
        <v>53</v>
      </c>
      <c r="AJ1481" t="s">
        <v>50</v>
      </c>
      <c r="AK1481" t="s">
        <v>54</v>
      </c>
      <c r="AO1481" t="s">
        <v>55</v>
      </c>
      <c r="AP1481" s="1">
        <v>45741.128472222219</v>
      </c>
    </row>
    <row r="1482" spans="1:43" x14ac:dyDescent="0.35">
      <c r="A1482" t="s">
        <v>9237</v>
      </c>
      <c r="B1482" t="s">
        <v>9238</v>
      </c>
      <c r="C1482" t="s">
        <v>301</v>
      </c>
      <c r="F1482">
        <v>15054357025</v>
      </c>
      <c r="H1482" t="s">
        <v>9237</v>
      </c>
      <c r="K1482" t="s">
        <v>9239</v>
      </c>
      <c r="M1482" t="s">
        <v>2524</v>
      </c>
      <c r="N1482" t="s">
        <v>223</v>
      </c>
      <c r="O1482">
        <v>87002</v>
      </c>
      <c r="P1482" t="s">
        <v>49</v>
      </c>
      <c r="U1482" s="1">
        <v>45629</v>
      </c>
      <c r="V1482" s="1">
        <v>45629</v>
      </c>
      <c r="W1482" s="1">
        <v>45632.450694444444</v>
      </c>
      <c r="X1482" s="1">
        <v>45632.450694444444</v>
      </c>
      <c r="AC1482" t="s">
        <v>50</v>
      </c>
      <c r="AD1482">
        <v>1000000001</v>
      </c>
      <c r="AE1482" s="1">
        <v>39973.351388888892</v>
      </c>
      <c r="AF1482" t="s">
        <v>51</v>
      </c>
      <c r="AG1482" t="s">
        <v>9240</v>
      </c>
      <c r="AH1482" t="s">
        <v>53</v>
      </c>
      <c r="AJ1482" t="s">
        <v>50</v>
      </c>
      <c r="AO1482" t="s">
        <v>55</v>
      </c>
      <c r="AP1482" s="1">
        <v>45656.468055555553</v>
      </c>
    </row>
    <row r="1483" spans="1:43" x14ac:dyDescent="0.35">
      <c r="A1483" t="s">
        <v>9241</v>
      </c>
      <c r="B1483" t="s">
        <v>9242</v>
      </c>
      <c r="C1483" t="s">
        <v>8095</v>
      </c>
      <c r="F1483">
        <v>19402459085</v>
      </c>
      <c r="H1483" t="s">
        <v>9241</v>
      </c>
      <c r="J1483" t="s">
        <v>9220</v>
      </c>
      <c r="K1483" t="s">
        <v>9243</v>
      </c>
      <c r="M1483" t="s">
        <v>9222</v>
      </c>
      <c r="N1483" t="s">
        <v>111</v>
      </c>
      <c r="O1483">
        <v>90205</v>
      </c>
      <c r="P1483" t="s">
        <v>49</v>
      </c>
      <c r="U1483" s="1">
        <v>45629</v>
      </c>
      <c r="V1483" s="1">
        <v>45629</v>
      </c>
      <c r="W1483" s="1">
        <v>45629.415972222225</v>
      </c>
      <c r="X1483" s="1">
        <v>45629.415972222225</v>
      </c>
      <c r="AC1483" t="s">
        <v>50</v>
      </c>
      <c r="AD1483">
        <v>2969966010</v>
      </c>
      <c r="AE1483" s="1">
        <v>43943.379166666666</v>
      </c>
      <c r="AF1483" t="s">
        <v>9223</v>
      </c>
      <c r="AG1483" t="s">
        <v>9244</v>
      </c>
      <c r="AH1483" t="s">
        <v>53</v>
      </c>
      <c r="AJ1483" t="s">
        <v>50</v>
      </c>
      <c r="AK1483" t="s">
        <v>54</v>
      </c>
      <c r="AO1483" t="s">
        <v>55</v>
      </c>
      <c r="AP1483" s="1">
        <v>45629.488888888889</v>
      </c>
      <c r="AQ1483" s="1">
        <v>45629.420138888891</v>
      </c>
    </row>
    <row r="1484" spans="1:43" x14ac:dyDescent="0.35">
      <c r="A1484" t="s">
        <v>9245</v>
      </c>
      <c r="B1484" t="s">
        <v>9246</v>
      </c>
      <c r="C1484" t="s">
        <v>9247</v>
      </c>
      <c r="F1484">
        <v>3612270402</v>
      </c>
      <c r="H1484" t="s">
        <v>9245</v>
      </c>
      <c r="J1484" t="s">
        <v>9248</v>
      </c>
      <c r="M1484" t="s">
        <v>9249</v>
      </c>
      <c r="N1484" t="s">
        <v>3013</v>
      </c>
      <c r="O1484">
        <v>78361</v>
      </c>
      <c r="P1484" t="s">
        <v>49</v>
      </c>
      <c r="U1484" s="1">
        <v>45629</v>
      </c>
      <c r="V1484" s="1">
        <v>45629</v>
      </c>
      <c r="W1484" s="1">
        <v>45629.482638888891</v>
      </c>
      <c r="X1484" s="1">
        <v>45629.482638888891</v>
      </c>
      <c r="AC1484" t="s">
        <v>50</v>
      </c>
      <c r="AD1484">
        <v>2974093338</v>
      </c>
      <c r="AE1484" s="1">
        <v>45350.770833333336</v>
      </c>
      <c r="AF1484" t="s">
        <v>9250</v>
      </c>
      <c r="AG1484" t="s">
        <v>9251</v>
      </c>
      <c r="AH1484" t="s">
        <v>53</v>
      </c>
      <c r="AJ1484" t="s">
        <v>50</v>
      </c>
      <c r="AK1484" t="s">
        <v>54</v>
      </c>
      <c r="AO1484" t="s">
        <v>55</v>
      </c>
      <c r="AP1484" s="1">
        <v>45709.446527777778</v>
      </c>
    </row>
    <row r="1485" spans="1:43" x14ac:dyDescent="0.35">
      <c r="A1485" t="s">
        <v>9252</v>
      </c>
      <c r="B1485" t="s">
        <v>9253</v>
      </c>
      <c r="C1485" t="s">
        <v>9254</v>
      </c>
      <c r="F1485">
        <f>1435-459-2490</f>
        <v>-1514</v>
      </c>
      <c r="H1485" t="s">
        <v>9252</v>
      </c>
      <c r="J1485" t="s">
        <v>9255</v>
      </c>
      <c r="K1485" t="s">
        <v>9256</v>
      </c>
      <c r="M1485" t="s">
        <v>5279</v>
      </c>
      <c r="N1485" t="s">
        <v>258</v>
      </c>
      <c r="O1485">
        <v>84535</v>
      </c>
      <c r="P1485" t="s">
        <v>49</v>
      </c>
      <c r="U1485" s="1">
        <v>45629</v>
      </c>
      <c r="V1485" s="1">
        <v>45629</v>
      </c>
      <c r="W1485" s="1">
        <v>45629.834027777775</v>
      </c>
      <c r="X1485" s="1">
        <v>45629.834027777775</v>
      </c>
      <c r="AC1485" t="s">
        <v>50</v>
      </c>
      <c r="AD1485">
        <v>1000000001</v>
      </c>
      <c r="AE1485" s="1">
        <v>39973.351388888892</v>
      </c>
      <c r="AF1485" t="s">
        <v>51</v>
      </c>
      <c r="AG1485" t="s">
        <v>9257</v>
      </c>
      <c r="AH1485" t="s">
        <v>53</v>
      </c>
      <c r="AJ1485" t="s">
        <v>50</v>
      </c>
      <c r="AK1485" t="s">
        <v>54</v>
      </c>
      <c r="AO1485" t="s">
        <v>55</v>
      </c>
      <c r="AP1485" s="1">
        <v>45660.472916666666</v>
      </c>
    </row>
    <row r="1486" spans="1:43" x14ac:dyDescent="0.35">
      <c r="A1486" t="s">
        <v>9258</v>
      </c>
      <c r="B1486" t="s">
        <v>9259</v>
      </c>
      <c r="C1486" t="s">
        <v>2815</v>
      </c>
      <c r="F1486">
        <v>15058031616</v>
      </c>
      <c r="H1486" t="s">
        <v>9258</v>
      </c>
      <c r="J1486" t="s">
        <v>9260</v>
      </c>
      <c r="K1486" t="s">
        <v>9261</v>
      </c>
      <c r="M1486" t="s">
        <v>9262</v>
      </c>
      <c r="N1486" t="s">
        <v>223</v>
      </c>
      <c r="O1486">
        <v>87901</v>
      </c>
      <c r="P1486" t="s">
        <v>49</v>
      </c>
      <c r="U1486" s="1">
        <v>45630</v>
      </c>
      <c r="V1486" s="1">
        <v>45630</v>
      </c>
      <c r="W1486" s="1">
        <v>45630.741666666669</v>
      </c>
      <c r="X1486" s="1">
        <v>45630.741666666669</v>
      </c>
      <c r="AC1486" t="s">
        <v>50</v>
      </c>
      <c r="AD1486">
        <v>2969536520</v>
      </c>
      <c r="AE1486" s="1">
        <v>39741.570833333331</v>
      </c>
      <c r="AF1486" t="s">
        <v>9263</v>
      </c>
      <c r="AG1486" t="s">
        <v>9264</v>
      </c>
      <c r="AH1486" t="s">
        <v>53</v>
      </c>
      <c r="AJ1486" t="s">
        <v>50</v>
      </c>
      <c r="AO1486" t="s">
        <v>55</v>
      </c>
      <c r="AP1486" s="1">
        <v>45673.34375</v>
      </c>
      <c r="AQ1486" s="1">
        <v>45644.476388888892</v>
      </c>
    </row>
    <row r="1487" spans="1:43" x14ac:dyDescent="0.35">
      <c r="A1487" t="s">
        <v>9265</v>
      </c>
      <c r="B1487" t="s">
        <v>2860</v>
      </c>
      <c r="C1487" t="s">
        <v>687</v>
      </c>
      <c r="F1487">
        <v>15759883002</v>
      </c>
      <c r="H1487" t="s">
        <v>9265</v>
      </c>
      <c r="J1487" t="s">
        <v>1492</v>
      </c>
      <c r="K1487" t="s">
        <v>9266</v>
      </c>
      <c r="M1487" t="s">
        <v>1146</v>
      </c>
      <c r="N1487" t="s">
        <v>137</v>
      </c>
      <c r="O1487">
        <v>77380</v>
      </c>
      <c r="P1487" t="s">
        <v>49</v>
      </c>
      <c r="U1487" s="1">
        <v>45630</v>
      </c>
      <c r="V1487" s="1">
        <v>45630</v>
      </c>
      <c r="W1487" s="1">
        <v>45630</v>
      </c>
      <c r="X1487" s="1">
        <v>45630</v>
      </c>
      <c r="AC1487" t="s">
        <v>50</v>
      </c>
      <c r="AD1487">
        <v>2973299197</v>
      </c>
      <c r="AE1487" s="1">
        <v>44998.365972222222</v>
      </c>
      <c r="AG1487" t="s">
        <v>9267</v>
      </c>
      <c r="AH1487" t="s">
        <v>53</v>
      </c>
      <c r="AJ1487" t="s">
        <v>50</v>
      </c>
      <c r="AO1487" t="s">
        <v>55</v>
      </c>
      <c r="AP1487" s="1">
        <v>45667.717361111114</v>
      </c>
    </row>
    <row r="1488" spans="1:43" x14ac:dyDescent="0.35">
      <c r="A1488" t="s">
        <v>9268</v>
      </c>
      <c r="B1488" t="s">
        <v>9269</v>
      </c>
      <c r="C1488" t="s">
        <v>5977</v>
      </c>
      <c r="F1488" t="s">
        <v>202</v>
      </c>
      <c r="H1488" t="s">
        <v>9270</v>
      </c>
      <c r="J1488" t="s">
        <v>204</v>
      </c>
      <c r="P1488" t="s">
        <v>49</v>
      </c>
      <c r="U1488" s="1">
        <v>45630</v>
      </c>
      <c r="V1488" s="1">
        <v>45630</v>
      </c>
      <c r="W1488" s="1">
        <v>45632.445138888892</v>
      </c>
      <c r="X1488" s="1">
        <v>45632.445138888892</v>
      </c>
      <c r="AC1488" t="s">
        <v>50</v>
      </c>
      <c r="AD1488">
        <v>1000000000</v>
      </c>
      <c r="AE1488" s="1">
        <v>37295</v>
      </c>
      <c r="AG1488" t="s">
        <v>9271</v>
      </c>
      <c r="AH1488" t="s">
        <v>53</v>
      </c>
      <c r="AJ1488" t="s">
        <v>50</v>
      </c>
      <c r="AO1488" t="s">
        <v>55</v>
      </c>
      <c r="AP1488" s="1">
        <v>45686.688888888886</v>
      </c>
    </row>
    <row r="1489" spans="1:43" x14ac:dyDescent="0.35">
      <c r="A1489" t="s">
        <v>9272</v>
      </c>
      <c r="B1489" t="s">
        <v>9273</v>
      </c>
      <c r="C1489" t="s">
        <v>1212</v>
      </c>
      <c r="H1489" t="s">
        <v>9272</v>
      </c>
      <c r="J1489" t="s">
        <v>3790</v>
      </c>
      <c r="K1489" t="s">
        <v>3791</v>
      </c>
      <c r="L1489" t="s">
        <v>9274</v>
      </c>
      <c r="M1489" t="s">
        <v>1880</v>
      </c>
      <c r="N1489" t="s">
        <v>137</v>
      </c>
      <c r="O1489">
        <v>77095</v>
      </c>
      <c r="P1489" t="s">
        <v>49</v>
      </c>
      <c r="U1489" s="1">
        <v>45630</v>
      </c>
      <c r="V1489" s="1">
        <v>45630</v>
      </c>
      <c r="W1489" s="1">
        <v>45630</v>
      </c>
      <c r="X1489" s="1">
        <v>45630</v>
      </c>
      <c r="AC1489" t="s">
        <v>50</v>
      </c>
      <c r="AD1489">
        <v>2969579793</v>
      </c>
      <c r="AE1489" s="1">
        <v>41172.685416666667</v>
      </c>
      <c r="AF1489" t="s">
        <v>3792</v>
      </c>
      <c r="AG1489" t="s">
        <v>9275</v>
      </c>
      <c r="AH1489" t="s">
        <v>53</v>
      </c>
      <c r="AJ1489" t="s">
        <v>50</v>
      </c>
      <c r="AO1489" t="s">
        <v>55</v>
      </c>
      <c r="AP1489" s="1">
        <v>45630.6</v>
      </c>
    </row>
    <row r="1490" spans="1:43" x14ac:dyDescent="0.35">
      <c r="A1490" t="s">
        <v>9276</v>
      </c>
      <c r="B1490" t="s">
        <v>4146</v>
      </c>
      <c r="C1490" t="s">
        <v>9277</v>
      </c>
      <c r="F1490" t="s">
        <v>9278</v>
      </c>
      <c r="H1490" t="s">
        <v>9276</v>
      </c>
      <c r="J1490" t="s">
        <v>3790</v>
      </c>
      <c r="K1490" t="s">
        <v>3791</v>
      </c>
      <c r="M1490" t="s">
        <v>3410</v>
      </c>
      <c r="N1490" t="s">
        <v>1146</v>
      </c>
      <c r="O1490">
        <v>77095</v>
      </c>
      <c r="P1490" t="s">
        <v>49</v>
      </c>
      <c r="U1490" s="1">
        <v>45630</v>
      </c>
      <c r="V1490" s="1">
        <v>45630</v>
      </c>
      <c r="W1490" s="1">
        <v>45630</v>
      </c>
      <c r="X1490" s="1">
        <v>45630</v>
      </c>
      <c r="AC1490" t="s">
        <v>50</v>
      </c>
      <c r="AD1490">
        <v>2969579793</v>
      </c>
      <c r="AE1490" s="1">
        <v>41172.685416666667</v>
      </c>
      <c r="AF1490" t="s">
        <v>3792</v>
      </c>
      <c r="AG1490" t="s">
        <v>9279</v>
      </c>
      <c r="AH1490" t="s">
        <v>53</v>
      </c>
      <c r="AJ1490" t="s">
        <v>50</v>
      </c>
      <c r="AO1490" t="s">
        <v>55</v>
      </c>
      <c r="AP1490" s="1">
        <v>45630.595833333333</v>
      </c>
    </row>
    <row r="1491" spans="1:43" x14ac:dyDescent="0.35">
      <c r="A1491" t="s">
        <v>9280</v>
      </c>
      <c r="B1491" t="s">
        <v>6771</v>
      </c>
      <c r="C1491" t="s">
        <v>9281</v>
      </c>
      <c r="F1491">
        <v>18019728939</v>
      </c>
      <c r="H1491" t="s">
        <v>9282</v>
      </c>
      <c r="J1491" t="s">
        <v>9283</v>
      </c>
      <c r="K1491" t="s">
        <v>9284</v>
      </c>
      <c r="M1491" t="s">
        <v>3454</v>
      </c>
      <c r="N1491" t="s">
        <v>258</v>
      </c>
      <c r="O1491">
        <v>84128</v>
      </c>
      <c r="P1491" t="s">
        <v>49</v>
      </c>
      <c r="U1491" s="1">
        <v>45630</v>
      </c>
      <c r="V1491" s="1">
        <v>45630</v>
      </c>
      <c r="W1491" s="1">
        <v>45653.564583333333</v>
      </c>
      <c r="X1491" s="1">
        <v>45653.564583333333</v>
      </c>
      <c r="AC1491" t="s">
        <v>50</v>
      </c>
      <c r="AD1491">
        <v>2969474167</v>
      </c>
      <c r="AE1491" s="1">
        <v>37078</v>
      </c>
      <c r="AF1491" t="s">
        <v>9285</v>
      </c>
      <c r="AG1491" t="s">
        <v>9286</v>
      </c>
      <c r="AH1491" t="s">
        <v>53</v>
      </c>
      <c r="AJ1491" t="s">
        <v>50</v>
      </c>
      <c r="AO1491" t="s">
        <v>412</v>
      </c>
    </row>
    <row r="1492" spans="1:43" x14ac:dyDescent="0.35">
      <c r="A1492" t="s">
        <v>9287</v>
      </c>
      <c r="B1492" t="s">
        <v>9288</v>
      </c>
      <c r="C1492" t="s">
        <v>219</v>
      </c>
      <c r="F1492">
        <v>15752018986</v>
      </c>
      <c r="H1492" t="s">
        <v>9287</v>
      </c>
      <c r="J1492" t="s">
        <v>3004</v>
      </c>
      <c r="K1492" t="s">
        <v>2905</v>
      </c>
      <c r="M1492" t="s">
        <v>341</v>
      </c>
      <c r="N1492" t="s">
        <v>674</v>
      </c>
      <c r="O1492">
        <v>87107</v>
      </c>
      <c r="P1492" t="s">
        <v>49</v>
      </c>
      <c r="U1492" s="1">
        <v>45630</v>
      </c>
      <c r="V1492" s="1">
        <v>45630</v>
      </c>
      <c r="W1492" s="1">
        <v>45653.564583333333</v>
      </c>
      <c r="X1492" s="1">
        <v>45653.564583333333</v>
      </c>
      <c r="AC1492" t="s">
        <v>50</v>
      </c>
      <c r="AD1492">
        <v>2969782510</v>
      </c>
      <c r="AE1492" s="1">
        <v>43167.54791666667</v>
      </c>
      <c r="AF1492" t="s">
        <v>9289</v>
      </c>
      <c r="AG1492" t="s">
        <v>9290</v>
      </c>
      <c r="AH1492" t="s">
        <v>53</v>
      </c>
      <c r="AJ1492" t="s">
        <v>50</v>
      </c>
      <c r="AO1492" t="s">
        <v>412</v>
      </c>
    </row>
    <row r="1493" spans="1:43" x14ac:dyDescent="0.35">
      <c r="A1493" t="s">
        <v>9291</v>
      </c>
      <c r="B1493" t="s">
        <v>4915</v>
      </c>
      <c r="C1493" t="s">
        <v>2551</v>
      </c>
      <c r="F1493">
        <v>19157717840</v>
      </c>
      <c r="H1493" t="s">
        <v>9291</v>
      </c>
      <c r="J1493" t="s">
        <v>9292</v>
      </c>
      <c r="K1493" t="s">
        <v>9293</v>
      </c>
      <c r="L1493" t="s">
        <v>9294</v>
      </c>
      <c r="M1493" t="s">
        <v>433</v>
      </c>
      <c r="N1493" t="s">
        <v>137</v>
      </c>
      <c r="O1493">
        <v>79925</v>
      </c>
      <c r="P1493" t="s">
        <v>49</v>
      </c>
      <c r="U1493" s="1">
        <v>45630</v>
      </c>
      <c r="V1493" s="1">
        <v>45630</v>
      </c>
      <c r="W1493" s="1">
        <v>45630.504861111112</v>
      </c>
      <c r="X1493" s="1">
        <v>45630.504861111112</v>
      </c>
      <c r="AC1493" t="s">
        <v>50</v>
      </c>
      <c r="AD1493">
        <v>1000000001</v>
      </c>
      <c r="AE1493" s="1">
        <v>39973.351388888892</v>
      </c>
      <c r="AF1493" t="s">
        <v>51</v>
      </c>
      <c r="AG1493" t="s">
        <v>9295</v>
      </c>
      <c r="AH1493" t="s">
        <v>53</v>
      </c>
      <c r="AJ1493" t="s">
        <v>50</v>
      </c>
      <c r="AK1493" t="s">
        <v>54</v>
      </c>
      <c r="AO1493" t="s">
        <v>55</v>
      </c>
    </row>
    <row r="1494" spans="1:43" x14ac:dyDescent="0.35">
      <c r="A1494" t="s">
        <v>9296</v>
      </c>
      <c r="B1494" t="s">
        <v>382</v>
      </c>
      <c r="C1494" t="s">
        <v>9297</v>
      </c>
      <c r="F1494">
        <v>19512855194</v>
      </c>
      <c r="H1494" t="s">
        <v>9296</v>
      </c>
      <c r="K1494" t="s">
        <v>9298</v>
      </c>
      <c r="M1494" t="s">
        <v>4188</v>
      </c>
      <c r="N1494" t="s">
        <v>94</v>
      </c>
      <c r="O1494">
        <v>81303</v>
      </c>
      <c r="P1494" t="s">
        <v>49</v>
      </c>
      <c r="U1494" s="1">
        <v>45630</v>
      </c>
      <c r="V1494" s="1">
        <v>45630</v>
      </c>
      <c r="W1494" s="1">
        <v>45630.593055555553</v>
      </c>
      <c r="X1494" s="1">
        <v>45630.593055555553</v>
      </c>
      <c r="AC1494" t="s">
        <v>50</v>
      </c>
      <c r="AD1494">
        <v>1000000001</v>
      </c>
      <c r="AE1494" s="1">
        <v>39973.351388888892</v>
      </c>
      <c r="AF1494" t="s">
        <v>51</v>
      </c>
      <c r="AG1494" t="s">
        <v>9299</v>
      </c>
      <c r="AH1494" t="s">
        <v>53</v>
      </c>
      <c r="AJ1494" t="s">
        <v>50</v>
      </c>
      <c r="AK1494" t="s">
        <v>54</v>
      </c>
      <c r="AO1494" t="s">
        <v>55</v>
      </c>
      <c r="AP1494" s="1">
        <v>45663.604166666664</v>
      </c>
    </row>
    <row r="1495" spans="1:43" x14ac:dyDescent="0.35">
      <c r="A1495" t="s">
        <v>9300</v>
      </c>
      <c r="B1495" t="s">
        <v>9301</v>
      </c>
      <c r="C1495" t="s">
        <v>4112</v>
      </c>
      <c r="F1495" t="s">
        <v>9302</v>
      </c>
      <c r="H1495" t="s">
        <v>9300</v>
      </c>
      <c r="J1495" t="s">
        <v>9303</v>
      </c>
      <c r="M1495" t="s">
        <v>9304</v>
      </c>
      <c r="N1495" t="s">
        <v>94</v>
      </c>
      <c r="O1495">
        <v>80903</v>
      </c>
      <c r="P1495" t="s">
        <v>49</v>
      </c>
      <c r="U1495" s="1">
        <v>45630</v>
      </c>
      <c r="V1495" s="1">
        <v>45630</v>
      </c>
      <c r="W1495" s="1">
        <v>45630.538194444445</v>
      </c>
      <c r="X1495" s="1">
        <v>45630.538194444445</v>
      </c>
      <c r="AC1495" t="s">
        <v>50</v>
      </c>
      <c r="AD1495">
        <v>1000000001</v>
      </c>
      <c r="AE1495" s="1">
        <v>39973.351388888892</v>
      </c>
      <c r="AF1495" t="s">
        <v>51</v>
      </c>
      <c r="AG1495" t="s">
        <v>9305</v>
      </c>
      <c r="AH1495" t="s">
        <v>53</v>
      </c>
      <c r="AJ1495" t="s">
        <v>50</v>
      </c>
      <c r="AK1495" t="s">
        <v>54</v>
      </c>
      <c r="AO1495" t="s">
        <v>55</v>
      </c>
      <c r="AP1495" s="1">
        <v>45632.416666666664</v>
      </c>
    </row>
    <row r="1496" spans="1:43" x14ac:dyDescent="0.35">
      <c r="A1496" t="s">
        <v>9306</v>
      </c>
      <c r="B1496" t="s">
        <v>9201</v>
      </c>
      <c r="C1496" t="s">
        <v>141</v>
      </c>
      <c r="F1496">
        <v>17197253465</v>
      </c>
      <c r="H1496" t="s">
        <v>9306</v>
      </c>
      <c r="J1496" t="s">
        <v>9307</v>
      </c>
      <c r="K1496" t="s">
        <v>9308</v>
      </c>
      <c r="M1496" t="s">
        <v>6986</v>
      </c>
      <c r="N1496" t="s">
        <v>94</v>
      </c>
      <c r="O1496">
        <v>80550</v>
      </c>
      <c r="P1496" t="s">
        <v>49</v>
      </c>
      <c r="U1496" s="1">
        <v>45630</v>
      </c>
      <c r="V1496" s="1">
        <v>45630</v>
      </c>
      <c r="W1496" s="1">
        <v>45630.818055555559</v>
      </c>
      <c r="X1496" s="1">
        <v>45630.818055555559</v>
      </c>
      <c r="AC1496" t="s">
        <v>50</v>
      </c>
      <c r="AD1496">
        <v>1000000001</v>
      </c>
      <c r="AE1496" s="1">
        <v>39973.351388888892</v>
      </c>
      <c r="AF1496" t="s">
        <v>51</v>
      </c>
      <c r="AG1496" t="s">
        <v>9309</v>
      </c>
      <c r="AH1496" t="s">
        <v>53</v>
      </c>
      <c r="AJ1496" t="s">
        <v>50</v>
      </c>
      <c r="AK1496" t="s">
        <v>54</v>
      </c>
      <c r="AO1496" t="s">
        <v>67</v>
      </c>
      <c r="AP1496" s="1">
        <v>45707.612500000003</v>
      </c>
    </row>
    <row r="1497" spans="1:43" x14ac:dyDescent="0.35">
      <c r="A1497" t="s">
        <v>9310</v>
      </c>
      <c r="B1497" t="s">
        <v>7350</v>
      </c>
      <c r="C1497" t="s">
        <v>1212</v>
      </c>
      <c r="F1497">
        <v>17192386087</v>
      </c>
      <c r="H1497" t="s">
        <v>9310</v>
      </c>
      <c r="K1497" t="s">
        <v>9311</v>
      </c>
      <c r="M1497" t="s">
        <v>7175</v>
      </c>
      <c r="N1497" t="s">
        <v>94</v>
      </c>
      <c r="O1497">
        <v>80918</v>
      </c>
      <c r="P1497" t="s">
        <v>49</v>
      </c>
      <c r="U1497" s="1">
        <v>45630</v>
      </c>
      <c r="V1497" s="1">
        <v>45630</v>
      </c>
      <c r="W1497" s="1">
        <v>45630.663194444445</v>
      </c>
      <c r="X1497" s="1">
        <v>45630.663194444445</v>
      </c>
      <c r="AC1497" t="s">
        <v>50</v>
      </c>
      <c r="AD1497">
        <v>1000000001</v>
      </c>
      <c r="AE1497" s="1">
        <v>39973.351388888892</v>
      </c>
      <c r="AF1497" t="s">
        <v>51</v>
      </c>
      <c r="AG1497" t="s">
        <v>9312</v>
      </c>
      <c r="AH1497" t="s">
        <v>53</v>
      </c>
      <c r="AJ1497" t="s">
        <v>50</v>
      </c>
      <c r="AK1497" t="s">
        <v>54</v>
      </c>
      <c r="AO1497" t="s">
        <v>55</v>
      </c>
      <c r="AP1497" s="1">
        <v>45646.547222222223</v>
      </c>
    </row>
    <row r="1498" spans="1:43" x14ac:dyDescent="0.35">
      <c r="A1498" t="s">
        <v>9313</v>
      </c>
      <c r="B1498" t="s">
        <v>5257</v>
      </c>
      <c r="C1498" t="s">
        <v>9314</v>
      </c>
      <c r="F1498">
        <v>14324488263</v>
      </c>
      <c r="H1498" t="s">
        <v>9313</v>
      </c>
      <c r="J1498" t="s">
        <v>1492</v>
      </c>
      <c r="K1498" t="s">
        <v>9315</v>
      </c>
      <c r="M1498" t="s">
        <v>9316</v>
      </c>
      <c r="N1498" t="s">
        <v>137</v>
      </c>
      <c r="O1498">
        <v>79756</v>
      </c>
      <c r="P1498" t="s">
        <v>49</v>
      </c>
      <c r="U1498" s="1">
        <v>45630</v>
      </c>
      <c r="V1498" s="1">
        <v>45630</v>
      </c>
      <c r="W1498" s="1">
        <v>45630</v>
      </c>
      <c r="X1498" s="1">
        <v>45630</v>
      </c>
      <c r="AC1498" t="s">
        <v>50</v>
      </c>
      <c r="AD1498">
        <v>2973299197</v>
      </c>
      <c r="AE1498" s="1">
        <v>44998.365972222222</v>
      </c>
      <c r="AG1498" t="s">
        <v>9317</v>
      </c>
      <c r="AH1498" t="s">
        <v>53</v>
      </c>
      <c r="AJ1498" t="s">
        <v>50</v>
      </c>
      <c r="AO1498" t="s">
        <v>55</v>
      </c>
    </row>
    <row r="1499" spans="1:43" x14ac:dyDescent="0.35">
      <c r="A1499" t="s">
        <v>9318</v>
      </c>
      <c r="B1499" t="s">
        <v>1791</v>
      </c>
      <c r="C1499" t="s">
        <v>2319</v>
      </c>
      <c r="F1499">
        <v>17193742437</v>
      </c>
      <c r="H1499" t="s">
        <v>9319</v>
      </c>
      <c r="K1499" t="s">
        <v>9320</v>
      </c>
      <c r="M1499" t="s">
        <v>304</v>
      </c>
      <c r="N1499" t="s">
        <v>517</v>
      </c>
      <c r="O1499">
        <v>80911</v>
      </c>
      <c r="P1499" t="s">
        <v>49</v>
      </c>
      <c r="U1499" s="1">
        <v>45630</v>
      </c>
      <c r="V1499" s="1">
        <v>45630</v>
      </c>
      <c r="W1499" s="1">
        <v>45630.96597222222</v>
      </c>
      <c r="X1499" s="1">
        <v>45630.96597222222</v>
      </c>
      <c r="AC1499" t="s">
        <v>50</v>
      </c>
      <c r="AD1499">
        <v>1000000001</v>
      </c>
      <c r="AE1499" s="1">
        <v>39973.351388888892</v>
      </c>
      <c r="AF1499" t="s">
        <v>51</v>
      </c>
      <c r="AG1499" t="s">
        <v>9321</v>
      </c>
      <c r="AH1499" t="s">
        <v>53</v>
      </c>
      <c r="AJ1499" t="s">
        <v>50</v>
      </c>
      <c r="AK1499" t="s">
        <v>54</v>
      </c>
      <c r="AO1499" t="s">
        <v>55</v>
      </c>
      <c r="AP1499" s="1">
        <v>45630.974999999999</v>
      </c>
    </row>
    <row r="1500" spans="1:43" x14ac:dyDescent="0.35">
      <c r="A1500" t="s">
        <v>9322</v>
      </c>
      <c r="B1500" t="s">
        <v>1896</v>
      </c>
      <c r="C1500" t="s">
        <v>9323</v>
      </c>
      <c r="F1500">
        <v>19706858373</v>
      </c>
      <c r="H1500" t="s">
        <v>9324</v>
      </c>
      <c r="J1500" t="s">
        <v>9325</v>
      </c>
      <c r="K1500" t="s">
        <v>9326</v>
      </c>
      <c r="M1500" t="s">
        <v>9327</v>
      </c>
      <c r="N1500" t="s">
        <v>94</v>
      </c>
      <c r="O1500">
        <v>80549</v>
      </c>
      <c r="P1500" t="s">
        <v>49</v>
      </c>
      <c r="U1500" s="1">
        <v>45630</v>
      </c>
      <c r="V1500" s="1">
        <v>45630</v>
      </c>
      <c r="W1500" s="1">
        <v>45632.447916666664</v>
      </c>
      <c r="X1500" s="1">
        <v>45632.447916666664</v>
      </c>
      <c r="AC1500" t="s">
        <v>50</v>
      </c>
      <c r="AD1500">
        <v>2975184969</v>
      </c>
      <c r="AE1500" s="1">
        <v>45632.447222222225</v>
      </c>
      <c r="AF1500" t="s">
        <v>9328</v>
      </c>
      <c r="AG1500" t="s">
        <v>9329</v>
      </c>
      <c r="AH1500" t="s">
        <v>53</v>
      </c>
      <c r="AJ1500" t="s">
        <v>50</v>
      </c>
      <c r="AO1500" t="s">
        <v>55</v>
      </c>
      <c r="AP1500" s="1">
        <v>45631.59375</v>
      </c>
    </row>
    <row r="1501" spans="1:43" x14ac:dyDescent="0.35">
      <c r="A1501" t="s">
        <v>9330</v>
      </c>
      <c r="B1501" t="s">
        <v>9331</v>
      </c>
      <c r="C1501" t="s">
        <v>9332</v>
      </c>
      <c r="F1501">
        <v>17202448387</v>
      </c>
      <c r="H1501" t="s">
        <v>9330</v>
      </c>
      <c r="J1501" t="s">
        <v>9333</v>
      </c>
      <c r="K1501" t="s">
        <v>9334</v>
      </c>
      <c r="M1501" t="s">
        <v>9335</v>
      </c>
      <c r="N1501" t="s">
        <v>94</v>
      </c>
      <c r="O1501">
        <v>80521</v>
      </c>
      <c r="P1501" t="s">
        <v>49</v>
      </c>
      <c r="U1501" s="1">
        <v>45630</v>
      </c>
      <c r="V1501" s="1">
        <v>45630</v>
      </c>
      <c r="W1501" s="1">
        <v>45630.744444444441</v>
      </c>
      <c r="X1501" s="1">
        <v>45630.744444444441</v>
      </c>
      <c r="AC1501" t="s">
        <v>50</v>
      </c>
      <c r="AD1501">
        <v>2974092689</v>
      </c>
      <c r="AE1501" s="1">
        <v>45350.12222222222</v>
      </c>
      <c r="AF1501" t="s">
        <v>9336</v>
      </c>
      <c r="AG1501" t="s">
        <v>9337</v>
      </c>
      <c r="AH1501" t="s">
        <v>53</v>
      </c>
      <c r="AJ1501" t="s">
        <v>50</v>
      </c>
      <c r="AO1501" t="s">
        <v>55</v>
      </c>
      <c r="AP1501" s="1">
        <v>45630.749305555553</v>
      </c>
      <c r="AQ1501" s="1">
        <v>45630.747916666667</v>
      </c>
    </row>
    <row r="1502" spans="1:43" x14ac:dyDescent="0.35">
      <c r="A1502" t="s">
        <v>9338</v>
      </c>
      <c r="B1502" t="s">
        <v>9339</v>
      </c>
      <c r="C1502" t="s">
        <v>1212</v>
      </c>
      <c r="F1502">
        <v>353838679107</v>
      </c>
      <c r="H1502" t="s">
        <v>9340</v>
      </c>
      <c r="J1502" t="s">
        <v>9341</v>
      </c>
      <c r="K1502" t="s">
        <v>9342</v>
      </c>
      <c r="M1502" t="s">
        <v>9343</v>
      </c>
      <c r="N1502" t="s">
        <v>9344</v>
      </c>
      <c r="P1502" t="s">
        <v>9345</v>
      </c>
      <c r="U1502" s="1">
        <v>45631</v>
      </c>
      <c r="V1502" s="1">
        <v>45631</v>
      </c>
      <c r="AC1502" t="s">
        <v>50</v>
      </c>
      <c r="AD1502">
        <v>2975184705</v>
      </c>
      <c r="AE1502" s="1">
        <v>45632.347222222219</v>
      </c>
      <c r="AG1502" t="s">
        <v>9346</v>
      </c>
      <c r="AH1502" t="s">
        <v>53</v>
      </c>
      <c r="AJ1502" t="s">
        <v>50</v>
      </c>
      <c r="AO1502" t="s">
        <v>55</v>
      </c>
    </row>
    <row r="1503" spans="1:43" x14ac:dyDescent="0.35">
      <c r="A1503" t="s">
        <v>9347</v>
      </c>
      <c r="B1503" t="s">
        <v>9348</v>
      </c>
      <c r="C1503" t="s">
        <v>9349</v>
      </c>
      <c r="F1503">
        <v>18175008983</v>
      </c>
      <c r="H1503" t="s">
        <v>9347</v>
      </c>
      <c r="J1503" t="s">
        <v>2823</v>
      </c>
      <c r="K1503" t="s">
        <v>2090</v>
      </c>
      <c r="M1503" t="s">
        <v>2091</v>
      </c>
      <c r="N1503" t="s">
        <v>137</v>
      </c>
      <c r="O1503">
        <v>78108</v>
      </c>
      <c r="P1503" t="s">
        <v>49</v>
      </c>
      <c r="U1503" s="1">
        <v>45631</v>
      </c>
      <c r="V1503" s="1">
        <v>45631</v>
      </c>
      <c r="W1503" s="1">
        <v>45631.354861111111</v>
      </c>
      <c r="X1503" s="1">
        <v>45631.354861111111</v>
      </c>
      <c r="AC1503" t="s">
        <v>50</v>
      </c>
      <c r="AD1503">
        <v>2969634929</v>
      </c>
      <c r="AE1503" s="1">
        <v>41799.665972222225</v>
      </c>
      <c r="AF1503" t="s">
        <v>215</v>
      </c>
      <c r="AG1503" t="s">
        <v>9350</v>
      </c>
      <c r="AH1503" t="s">
        <v>53</v>
      </c>
      <c r="AJ1503" t="s">
        <v>50</v>
      </c>
      <c r="AK1503" t="s">
        <v>54</v>
      </c>
      <c r="AO1503" t="s">
        <v>55</v>
      </c>
      <c r="AP1503" s="1">
        <v>45631.351388888892</v>
      </c>
    </row>
    <row r="1504" spans="1:43" x14ac:dyDescent="0.35">
      <c r="A1504" t="s">
        <v>9351</v>
      </c>
      <c r="B1504" t="s">
        <v>3476</v>
      </c>
      <c r="C1504" t="s">
        <v>3024</v>
      </c>
      <c r="F1504">
        <v>12084210815</v>
      </c>
      <c r="H1504" t="s">
        <v>9351</v>
      </c>
      <c r="J1504" t="s">
        <v>9352</v>
      </c>
      <c r="K1504" t="s">
        <v>9353</v>
      </c>
      <c r="M1504" t="s">
        <v>9354</v>
      </c>
      <c r="N1504" t="s">
        <v>137</v>
      </c>
      <c r="O1504">
        <v>79553</v>
      </c>
      <c r="P1504" t="s">
        <v>49</v>
      </c>
      <c r="U1504" s="1">
        <v>45631</v>
      </c>
      <c r="V1504" s="1">
        <v>45631</v>
      </c>
      <c r="W1504" s="1">
        <v>45632.45</v>
      </c>
      <c r="X1504" s="1">
        <v>45632.45</v>
      </c>
      <c r="AC1504" t="s">
        <v>50</v>
      </c>
      <c r="AD1504">
        <v>2975230835</v>
      </c>
      <c r="AE1504" s="1">
        <v>45643.398611111108</v>
      </c>
      <c r="AG1504" t="s">
        <v>9355</v>
      </c>
      <c r="AH1504" t="s">
        <v>53</v>
      </c>
      <c r="AJ1504" t="s">
        <v>50</v>
      </c>
      <c r="AO1504" t="s">
        <v>55</v>
      </c>
    </row>
    <row r="1505" spans="1:43" x14ac:dyDescent="0.35">
      <c r="A1505" t="s">
        <v>9356</v>
      </c>
      <c r="B1505" t="s">
        <v>9357</v>
      </c>
      <c r="C1505" t="s">
        <v>1545</v>
      </c>
      <c r="F1505" t="s">
        <v>202</v>
      </c>
      <c r="H1505" t="s">
        <v>9358</v>
      </c>
      <c r="J1505" t="s">
        <v>204</v>
      </c>
      <c r="P1505" t="s">
        <v>49</v>
      </c>
      <c r="U1505" s="1">
        <v>45631</v>
      </c>
      <c r="V1505" s="1">
        <v>45631</v>
      </c>
      <c r="W1505" s="1">
        <v>45632.445833333331</v>
      </c>
      <c r="X1505" s="1">
        <v>45632.445833333331</v>
      </c>
      <c r="AC1505" t="s">
        <v>50</v>
      </c>
      <c r="AD1505">
        <v>1000000000</v>
      </c>
      <c r="AE1505" s="1">
        <v>37295</v>
      </c>
      <c r="AG1505" t="s">
        <v>9359</v>
      </c>
      <c r="AH1505" t="s">
        <v>53</v>
      </c>
      <c r="AJ1505" t="s">
        <v>50</v>
      </c>
      <c r="AO1505" t="s">
        <v>55</v>
      </c>
      <c r="AP1505" s="1">
        <v>45638.431944444441</v>
      </c>
    </row>
    <row r="1506" spans="1:43" x14ac:dyDescent="0.35">
      <c r="A1506" t="s">
        <v>9360</v>
      </c>
      <c r="B1506" t="s">
        <v>9361</v>
      </c>
      <c r="C1506" t="s">
        <v>932</v>
      </c>
      <c r="D1506" t="s">
        <v>201</v>
      </c>
      <c r="F1506" t="s">
        <v>1576</v>
      </c>
      <c r="H1506" t="s">
        <v>9362</v>
      </c>
      <c r="J1506" t="s">
        <v>204</v>
      </c>
      <c r="P1506" t="s">
        <v>49</v>
      </c>
      <c r="U1506" s="1">
        <v>45631</v>
      </c>
      <c r="V1506" s="1">
        <v>45631</v>
      </c>
      <c r="W1506" s="1">
        <v>45631.70416666667</v>
      </c>
      <c r="X1506" s="1">
        <v>45631.70416666667</v>
      </c>
      <c r="AC1506" t="s">
        <v>50</v>
      </c>
      <c r="AD1506">
        <v>1000000000</v>
      </c>
      <c r="AE1506" s="1">
        <v>37295</v>
      </c>
      <c r="AG1506" t="s">
        <v>9363</v>
      </c>
      <c r="AH1506" t="s">
        <v>53</v>
      </c>
      <c r="AJ1506" t="s">
        <v>50</v>
      </c>
      <c r="AO1506" t="s">
        <v>55</v>
      </c>
      <c r="AP1506" s="1">
        <v>45631.570833333331</v>
      </c>
    </row>
    <row r="1507" spans="1:43" x14ac:dyDescent="0.35">
      <c r="A1507" t="s">
        <v>9364</v>
      </c>
      <c r="B1507" t="s">
        <v>9365</v>
      </c>
      <c r="C1507" t="s">
        <v>1212</v>
      </c>
      <c r="F1507" t="s">
        <v>9366</v>
      </c>
      <c r="H1507" t="s">
        <v>9364</v>
      </c>
      <c r="J1507" t="s">
        <v>9367</v>
      </c>
      <c r="K1507" t="s">
        <v>9368</v>
      </c>
      <c r="M1507" t="s">
        <v>9369</v>
      </c>
      <c r="N1507" t="s">
        <v>9370</v>
      </c>
      <c r="O1507">
        <v>43125</v>
      </c>
      <c r="P1507" t="s">
        <v>49</v>
      </c>
      <c r="U1507" s="1">
        <v>45631</v>
      </c>
      <c r="V1507" s="1">
        <v>45631</v>
      </c>
      <c r="W1507" s="1">
        <v>45631</v>
      </c>
      <c r="X1507" s="1">
        <v>45631</v>
      </c>
      <c r="AC1507" t="s">
        <v>53</v>
      </c>
      <c r="AD1507">
        <v>2974991752</v>
      </c>
      <c r="AE1507" s="1">
        <v>45554.450694444444</v>
      </c>
      <c r="AG1507" t="s">
        <v>9371</v>
      </c>
      <c r="AH1507" t="s">
        <v>53</v>
      </c>
      <c r="AJ1507" t="s">
        <v>50</v>
      </c>
      <c r="AO1507" t="s">
        <v>55</v>
      </c>
      <c r="AP1507" s="1">
        <v>45631.280555555553</v>
      </c>
    </row>
    <row r="1508" spans="1:43" x14ac:dyDescent="0.35">
      <c r="A1508" t="s">
        <v>9372</v>
      </c>
      <c r="B1508" t="s">
        <v>9373</v>
      </c>
      <c r="C1508" t="s">
        <v>9374</v>
      </c>
      <c r="F1508">
        <v>19155932641</v>
      </c>
      <c r="H1508" t="s">
        <v>9372</v>
      </c>
      <c r="J1508" t="s">
        <v>9375</v>
      </c>
      <c r="K1508" t="s">
        <v>9376</v>
      </c>
      <c r="M1508" t="s">
        <v>1059</v>
      </c>
      <c r="N1508" t="s">
        <v>137</v>
      </c>
      <c r="O1508">
        <v>79928</v>
      </c>
      <c r="P1508" t="s">
        <v>49</v>
      </c>
      <c r="U1508" s="1">
        <v>45631</v>
      </c>
      <c r="V1508" s="1">
        <v>45631</v>
      </c>
      <c r="W1508" s="1">
        <v>45631.394444444442</v>
      </c>
      <c r="X1508" s="1">
        <v>45631.394444444442</v>
      </c>
      <c r="AC1508" t="s">
        <v>50</v>
      </c>
      <c r="AD1508">
        <v>1000000001</v>
      </c>
      <c r="AE1508" s="1">
        <v>39973.351388888892</v>
      </c>
      <c r="AF1508" t="s">
        <v>51</v>
      </c>
      <c r="AG1508" t="s">
        <v>9377</v>
      </c>
      <c r="AH1508" t="s">
        <v>53</v>
      </c>
      <c r="AJ1508" t="s">
        <v>50</v>
      </c>
      <c r="AK1508" t="s">
        <v>54</v>
      </c>
      <c r="AO1508" t="s">
        <v>55</v>
      </c>
      <c r="AP1508" s="1">
        <v>45631.394444444442</v>
      </c>
    </row>
    <row r="1509" spans="1:43" x14ac:dyDescent="0.35">
      <c r="A1509" t="s">
        <v>9378</v>
      </c>
      <c r="B1509" t="s">
        <v>3036</v>
      </c>
      <c r="C1509" t="s">
        <v>8460</v>
      </c>
      <c r="F1509">
        <v>14056380636</v>
      </c>
      <c r="H1509" t="s">
        <v>9378</v>
      </c>
      <c r="J1509" t="s">
        <v>4113</v>
      </c>
      <c r="K1509" t="s">
        <v>9379</v>
      </c>
      <c r="M1509" t="s">
        <v>9380</v>
      </c>
      <c r="N1509" t="s">
        <v>811</v>
      </c>
      <c r="O1509">
        <v>73090</v>
      </c>
      <c r="P1509" t="s">
        <v>49</v>
      </c>
      <c r="U1509" s="1">
        <v>45631</v>
      </c>
      <c r="V1509" s="1">
        <v>45631</v>
      </c>
      <c r="W1509" s="1">
        <v>45653.56527777778</v>
      </c>
      <c r="X1509" s="1">
        <v>45653.56527777778</v>
      </c>
      <c r="AC1509" t="s">
        <v>50</v>
      </c>
      <c r="AD1509">
        <v>2969820443</v>
      </c>
      <c r="AE1509" s="1">
        <v>43301.723611111112</v>
      </c>
      <c r="AF1509" t="s">
        <v>4116</v>
      </c>
      <c r="AG1509" t="s">
        <v>9381</v>
      </c>
      <c r="AH1509" t="s">
        <v>53</v>
      </c>
      <c r="AJ1509" t="s">
        <v>50</v>
      </c>
      <c r="AO1509" t="s">
        <v>412</v>
      </c>
    </row>
    <row r="1510" spans="1:43" x14ac:dyDescent="0.35">
      <c r="A1510" t="s">
        <v>9382</v>
      </c>
      <c r="B1510" t="s">
        <v>1070</v>
      </c>
      <c r="C1510" t="s">
        <v>4384</v>
      </c>
      <c r="F1510">
        <v>447554432397</v>
      </c>
      <c r="H1510" t="s">
        <v>9383</v>
      </c>
      <c r="J1510" t="s">
        <v>9384</v>
      </c>
      <c r="K1510" t="s">
        <v>9385</v>
      </c>
      <c r="M1510" t="s">
        <v>9386</v>
      </c>
      <c r="N1510" t="s">
        <v>9387</v>
      </c>
      <c r="O1510" t="s">
        <v>9388</v>
      </c>
      <c r="P1510" t="s">
        <v>86</v>
      </c>
      <c r="U1510" s="1">
        <v>45631</v>
      </c>
      <c r="V1510" s="1">
        <v>45631</v>
      </c>
      <c r="AC1510" t="s">
        <v>50</v>
      </c>
      <c r="AD1510">
        <v>2975184702</v>
      </c>
      <c r="AE1510" s="1">
        <v>45632.345138888886</v>
      </c>
      <c r="AG1510" t="s">
        <v>9389</v>
      </c>
      <c r="AH1510" t="s">
        <v>53</v>
      </c>
      <c r="AJ1510" t="s">
        <v>50</v>
      </c>
      <c r="AO1510" t="s">
        <v>55</v>
      </c>
    </row>
    <row r="1511" spans="1:43" x14ac:dyDescent="0.35">
      <c r="A1511" t="s">
        <v>9390</v>
      </c>
      <c r="B1511" t="s">
        <v>9391</v>
      </c>
      <c r="C1511" t="s">
        <v>3323</v>
      </c>
      <c r="H1511" t="s">
        <v>9390</v>
      </c>
      <c r="J1511" t="s">
        <v>9392</v>
      </c>
      <c r="U1511" s="1">
        <v>45631</v>
      </c>
      <c r="V1511" s="1">
        <v>45631</v>
      </c>
      <c r="W1511" s="1">
        <v>45632.38958333333</v>
      </c>
      <c r="X1511" s="1">
        <v>45632.38958333333</v>
      </c>
      <c r="AC1511" t="s">
        <v>50</v>
      </c>
      <c r="AD1511">
        <v>2970017269</v>
      </c>
      <c r="AE1511" s="1">
        <v>44127.329861111109</v>
      </c>
      <c r="AF1511" t="s">
        <v>9393</v>
      </c>
      <c r="AG1511" t="s">
        <v>9394</v>
      </c>
      <c r="AH1511" t="s">
        <v>53</v>
      </c>
      <c r="AJ1511" t="s">
        <v>50</v>
      </c>
      <c r="AO1511" t="s">
        <v>55</v>
      </c>
    </row>
    <row r="1512" spans="1:43" x14ac:dyDescent="0.35">
      <c r="A1512" t="s">
        <v>9395</v>
      </c>
      <c r="B1512" t="s">
        <v>625</v>
      </c>
      <c r="C1512" t="s">
        <v>1052</v>
      </c>
      <c r="F1512" t="s">
        <v>9396</v>
      </c>
      <c r="H1512" t="s">
        <v>9397</v>
      </c>
      <c r="J1512" t="s">
        <v>9398</v>
      </c>
      <c r="M1512" t="s">
        <v>9034</v>
      </c>
      <c r="N1512" t="s">
        <v>94</v>
      </c>
      <c r="O1512">
        <v>80525</v>
      </c>
      <c r="P1512" t="s">
        <v>49</v>
      </c>
      <c r="U1512" s="1">
        <v>45631</v>
      </c>
      <c r="V1512" s="1">
        <v>45631</v>
      </c>
      <c r="W1512" s="1">
        <v>45631.477777777778</v>
      </c>
      <c r="X1512" s="1">
        <v>45631.477777777778</v>
      </c>
      <c r="AC1512" t="s">
        <v>50</v>
      </c>
      <c r="AD1512">
        <v>2975183745</v>
      </c>
      <c r="AE1512" s="1">
        <v>45631.477777777778</v>
      </c>
      <c r="AF1512" t="s">
        <v>9399</v>
      </c>
      <c r="AG1512" t="s">
        <v>9400</v>
      </c>
      <c r="AH1512" t="s">
        <v>53</v>
      </c>
      <c r="AJ1512" t="s">
        <v>50</v>
      </c>
      <c r="AO1512" t="s">
        <v>412</v>
      </c>
      <c r="AP1512" s="1">
        <v>45631.53402777778</v>
      </c>
      <c r="AQ1512" s="1">
        <v>45631.533333333333</v>
      </c>
    </row>
    <row r="1513" spans="1:43" x14ac:dyDescent="0.35">
      <c r="A1513" t="s">
        <v>9401</v>
      </c>
      <c r="B1513" t="s">
        <v>9402</v>
      </c>
      <c r="C1513" t="s">
        <v>1212</v>
      </c>
      <c r="F1513">
        <v>13033559568</v>
      </c>
      <c r="H1513" t="s">
        <v>9401</v>
      </c>
      <c r="K1513" t="s">
        <v>9403</v>
      </c>
      <c r="L1513">
        <v>247</v>
      </c>
      <c r="M1513" t="s">
        <v>903</v>
      </c>
      <c r="N1513" t="s">
        <v>9404</v>
      </c>
      <c r="O1513">
        <v>80216</v>
      </c>
      <c r="P1513" t="s">
        <v>49</v>
      </c>
      <c r="U1513" s="1">
        <v>45631</v>
      </c>
      <c r="V1513" s="1">
        <v>45631</v>
      </c>
      <c r="W1513" s="1">
        <v>45631.15625</v>
      </c>
      <c r="X1513" s="1">
        <v>45631.15625</v>
      </c>
      <c r="AC1513" t="s">
        <v>50</v>
      </c>
      <c r="AD1513">
        <v>1000000001</v>
      </c>
      <c r="AE1513" s="1">
        <v>39973.351388888892</v>
      </c>
      <c r="AF1513" t="s">
        <v>51</v>
      </c>
      <c r="AG1513" t="s">
        <v>9405</v>
      </c>
      <c r="AH1513" t="s">
        <v>53</v>
      </c>
      <c r="AJ1513" t="s">
        <v>50</v>
      </c>
      <c r="AK1513" t="s">
        <v>54</v>
      </c>
      <c r="AO1513" t="s">
        <v>67</v>
      </c>
    </row>
    <row r="1514" spans="1:43" x14ac:dyDescent="0.35">
      <c r="A1514" t="s">
        <v>9406</v>
      </c>
      <c r="B1514" t="s">
        <v>3036</v>
      </c>
      <c r="C1514" t="s">
        <v>9407</v>
      </c>
      <c r="F1514">
        <v>14322085158</v>
      </c>
      <c r="H1514" t="s">
        <v>9406</v>
      </c>
      <c r="J1514" t="s">
        <v>2823</v>
      </c>
      <c r="K1514" t="s">
        <v>2090</v>
      </c>
      <c r="M1514" t="s">
        <v>2091</v>
      </c>
      <c r="N1514" t="s">
        <v>137</v>
      </c>
      <c r="O1514">
        <v>78108</v>
      </c>
      <c r="P1514" t="s">
        <v>49</v>
      </c>
      <c r="U1514" s="1">
        <v>45631</v>
      </c>
      <c r="V1514" s="1">
        <v>45631</v>
      </c>
      <c r="W1514" s="1">
        <v>45631.354861111111</v>
      </c>
      <c r="X1514" s="1">
        <v>45631.354861111111</v>
      </c>
      <c r="AC1514" t="s">
        <v>50</v>
      </c>
      <c r="AD1514">
        <v>2969634929</v>
      </c>
      <c r="AE1514" s="1">
        <v>41799.665972222225</v>
      </c>
      <c r="AF1514" t="s">
        <v>215</v>
      </c>
      <c r="AG1514" t="s">
        <v>9408</v>
      </c>
      <c r="AH1514" t="s">
        <v>53</v>
      </c>
      <c r="AJ1514" t="s">
        <v>50</v>
      </c>
      <c r="AK1514" t="s">
        <v>54</v>
      </c>
      <c r="AO1514" t="s">
        <v>55</v>
      </c>
      <c r="AP1514" s="1">
        <v>45631.351388888892</v>
      </c>
    </row>
    <row r="1515" spans="1:43" x14ac:dyDescent="0.35">
      <c r="A1515" t="s">
        <v>9409</v>
      </c>
      <c r="B1515" t="s">
        <v>2599</v>
      </c>
      <c r="C1515" t="s">
        <v>2448</v>
      </c>
      <c r="F1515">
        <v>19562616813</v>
      </c>
      <c r="H1515" t="s">
        <v>9410</v>
      </c>
      <c r="J1515" t="s">
        <v>2823</v>
      </c>
      <c r="K1515" t="s">
        <v>2090</v>
      </c>
      <c r="M1515" t="s">
        <v>2091</v>
      </c>
      <c r="N1515" t="s">
        <v>137</v>
      </c>
      <c r="O1515">
        <v>78108</v>
      </c>
      <c r="P1515" t="s">
        <v>49</v>
      </c>
      <c r="U1515" s="1">
        <v>45631</v>
      </c>
      <c r="V1515" s="1">
        <v>45631</v>
      </c>
      <c r="W1515" s="1">
        <v>45631.361111111109</v>
      </c>
      <c r="X1515" s="1">
        <v>45631.361111111109</v>
      </c>
      <c r="AC1515" t="s">
        <v>50</v>
      </c>
      <c r="AD1515">
        <v>2969634929</v>
      </c>
      <c r="AE1515" s="1">
        <v>41799.665972222225</v>
      </c>
      <c r="AF1515" t="s">
        <v>215</v>
      </c>
      <c r="AG1515" t="s">
        <v>9411</v>
      </c>
      <c r="AH1515" t="s">
        <v>53</v>
      </c>
      <c r="AJ1515" t="s">
        <v>50</v>
      </c>
      <c r="AK1515" t="s">
        <v>54</v>
      </c>
      <c r="AO1515" t="s">
        <v>55</v>
      </c>
      <c r="AP1515" s="1">
        <v>45671.020833333336</v>
      </c>
    </row>
    <row r="1516" spans="1:43" x14ac:dyDescent="0.35">
      <c r="A1516" t="s">
        <v>9412</v>
      </c>
      <c r="B1516" t="s">
        <v>9413</v>
      </c>
      <c r="C1516" t="s">
        <v>8668</v>
      </c>
      <c r="F1516">
        <v>19703050983</v>
      </c>
      <c r="H1516" t="s">
        <v>9412</v>
      </c>
      <c r="J1516" t="s">
        <v>9414</v>
      </c>
      <c r="K1516" t="s">
        <v>9415</v>
      </c>
      <c r="M1516" t="s">
        <v>1528</v>
      </c>
      <c r="N1516" t="s">
        <v>94</v>
      </c>
      <c r="O1516">
        <v>80524</v>
      </c>
      <c r="P1516" t="s">
        <v>49</v>
      </c>
      <c r="U1516" s="1">
        <v>45631</v>
      </c>
      <c r="V1516" s="1">
        <v>45631</v>
      </c>
      <c r="W1516" s="1">
        <v>45631.469444444447</v>
      </c>
      <c r="X1516" s="1">
        <v>45631.469444444447</v>
      </c>
      <c r="AC1516" t="s">
        <v>50</v>
      </c>
      <c r="AD1516">
        <v>2969511758</v>
      </c>
      <c r="AE1516" s="1">
        <v>38442.51458333333</v>
      </c>
      <c r="AF1516" t="s">
        <v>9416</v>
      </c>
      <c r="AG1516" t="s">
        <v>9417</v>
      </c>
      <c r="AH1516" t="s">
        <v>53</v>
      </c>
      <c r="AJ1516" t="s">
        <v>50</v>
      </c>
      <c r="AO1516" t="s">
        <v>55</v>
      </c>
      <c r="AP1516" s="1">
        <v>45631.443749999999</v>
      </c>
    </row>
    <row r="1517" spans="1:43" x14ac:dyDescent="0.35">
      <c r="A1517" t="s">
        <v>9418</v>
      </c>
      <c r="B1517" t="s">
        <v>9419</v>
      </c>
      <c r="C1517" t="s">
        <v>9420</v>
      </c>
      <c r="F1517">
        <v>17134124780</v>
      </c>
      <c r="H1517" t="s">
        <v>9421</v>
      </c>
      <c r="J1517" t="s">
        <v>2823</v>
      </c>
      <c r="K1517" t="s">
        <v>2090</v>
      </c>
      <c r="M1517" t="s">
        <v>2091</v>
      </c>
      <c r="N1517" t="s">
        <v>137</v>
      </c>
      <c r="O1517">
        <v>78108</v>
      </c>
      <c r="P1517" t="s">
        <v>49</v>
      </c>
      <c r="U1517" s="1">
        <v>45631</v>
      </c>
      <c r="V1517" s="1">
        <v>45631</v>
      </c>
      <c r="W1517" s="1">
        <v>45631.355555555558</v>
      </c>
      <c r="X1517" s="1">
        <v>45631.355555555558</v>
      </c>
      <c r="AC1517" t="s">
        <v>50</v>
      </c>
      <c r="AD1517">
        <v>2969634929</v>
      </c>
      <c r="AE1517" s="1">
        <v>41799.665972222225</v>
      </c>
      <c r="AF1517" t="s">
        <v>215</v>
      </c>
      <c r="AG1517" t="s">
        <v>9422</v>
      </c>
      <c r="AH1517" t="s">
        <v>53</v>
      </c>
      <c r="AJ1517" t="s">
        <v>50</v>
      </c>
      <c r="AK1517" t="s">
        <v>54</v>
      </c>
      <c r="AO1517" t="s">
        <v>55</v>
      </c>
      <c r="AP1517" s="1">
        <v>45631.350694444445</v>
      </c>
    </row>
    <row r="1518" spans="1:43" x14ac:dyDescent="0.35">
      <c r="A1518" t="s">
        <v>9423</v>
      </c>
      <c r="B1518" t="s">
        <v>1459</v>
      </c>
      <c r="C1518" t="s">
        <v>1212</v>
      </c>
      <c r="F1518">
        <v>12102164717</v>
      </c>
      <c r="H1518" t="s">
        <v>9423</v>
      </c>
      <c r="J1518" t="s">
        <v>2823</v>
      </c>
      <c r="K1518" t="s">
        <v>2090</v>
      </c>
      <c r="M1518" t="s">
        <v>2091</v>
      </c>
      <c r="N1518" t="s">
        <v>137</v>
      </c>
      <c r="O1518">
        <v>78108</v>
      </c>
      <c r="P1518" t="s">
        <v>49</v>
      </c>
      <c r="U1518" s="1">
        <v>45631</v>
      </c>
      <c r="V1518" s="1">
        <v>45631</v>
      </c>
      <c r="W1518" s="1">
        <v>45631.355555555558</v>
      </c>
      <c r="X1518" s="1">
        <v>45631.355555555558</v>
      </c>
      <c r="AC1518" t="s">
        <v>50</v>
      </c>
      <c r="AD1518">
        <v>2969634929</v>
      </c>
      <c r="AE1518" s="1">
        <v>41799.665972222225</v>
      </c>
      <c r="AF1518" t="s">
        <v>215</v>
      </c>
      <c r="AG1518" t="s">
        <v>9424</v>
      </c>
      <c r="AH1518" t="s">
        <v>53</v>
      </c>
      <c r="AJ1518" t="s">
        <v>50</v>
      </c>
      <c r="AK1518" t="s">
        <v>54</v>
      </c>
      <c r="AO1518" t="s">
        <v>55</v>
      </c>
      <c r="AP1518" s="1">
        <v>45631.375</v>
      </c>
    </row>
    <row r="1519" spans="1:43" x14ac:dyDescent="0.35">
      <c r="A1519" t="s">
        <v>9425</v>
      </c>
      <c r="B1519" t="s">
        <v>9426</v>
      </c>
      <c r="C1519" t="s">
        <v>270</v>
      </c>
      <c r="F1519" t="s">
        <v>9427</v>
      </c>
      <c r="H1519" t="s">
        <v>9428</v>
      </c>
      <c r="J1519" t="s">
        <v>9429</v>
      </c>
      <c r="K1519" t="s">
        <v>9430</v>
      </c>
      <c r="M1519" t="s">
        <v>3812</v>
      </c>
      <c r="N1519" t="s">
        <v>517</v>
      </c>
      <c r="O1519">
        <v>80542</v>
      </c>
      <c r="P1519" t="s">
        <v>49</v>
      </c>
      <c r="U1519" s="1">
        <v>45631</v>
      </c>
      <c r="V1519" s="1">
        <v>45631</v>
      </c>
      <c r="W1519" s="1">
        <v>45631.563888888886</v>
      </c>
      <c r="X1519" s="1">
        <v>45631.563888888886</v>
      </c>
      <c r="AC1519" t="s">
        <v>50</v>
      </c>
      <c r="AD1519">
        <v>2975183920</v>
      </c>
      <c r="AE1519" s="1">
        <v>45631.63958333333</v>
      </c>
      <c r="AF1519" t="s">
        <v>9431</v>
      </c>
      <c r="AG1519" t="s">
        <v>9432</v>
      </c>
      <c r="AH1519" t="s">
        <v>53</v>
      </c>
      <c r="AJ1519" t="s">
        <v>50</v>
      </c>
      <c r="AK1519" t="s">
        <v>54</v>
      </c>
      <c r="AO1519" t="s">
        <v>55</v>
      </c>
      <c r="AP1519" s="1">
        <v>45707.392361111109</v>
      </c>
    </row>
    <row r="1520" spans="1:43" x14ac:dyDescent="0.35">
      <c r="A1520" t="s">
        <v>9433</v>
      </c>
      <c r="B1520" t="s">
        <v>9434</v>
      </c>
      <c r="C1520" t="s">
        <v>346</v>
      </c>
      <c r="F1520">
        <v>12108449257</v>
      </c>
      <c r="H1520" t="s">
        <v>9433</v>
      </c>
      <c r="J1520" t="s">
        <v>2823</v>
      </c>
      <c r="K1520" t="s">
        <v>2090</v>
      </c>
      <c r="M1520" t="s">
        <v>2091</v>
      </c>
      <c r="N1520" t="s">
        <v>137</v>
      </c>
      <c r="O1520">
        <v>78108</v>
      </c>
      <c r="P1520" t="s">
        <v>49</v>
      </c>
      <c r="U1520" s="1">
        <v>45631</v>
      </c>
      <c r="V1520" s="1">
        <v>45631</v>
      </c>
      <c r="W1520" s="1">
        <v>45631.356944444444</v>
      </c>
      <c r="X1520" s="1">
        <v>45631.356944444444</v>
      </c>
      <c r="AC1520" t="s">
        <v>50</v>
      </c>
      <c r="AD1520">
        <v>2969634929</v>
      </c>
      <c r="AE1520" s="1">
        <v>41799.665972222225</v>
      </c>
      <c r="AF1520" t="s">
        <v>215</v>
      </c>
      <c r="AG1520" t="s">
        <v>9435</v>
      </c>
      <c r="AH1520" t="s">
        <v>53</v>
      </c>
      <c r="AJ1520" t="s">
        <v>50</v>
      </c>
      <c r="AK1520" t="s">
        <v>54</v>
      </c>
      <c r="AO1520" t="s">
        <v>55</v>
      </c>
      <c r="AP1520" s="1">
        <v>45632.734722222223</v>
      </c>
    </row>
    <row r="1521" spans="1:43" x14ac:dyDescent="0.35">
      <c r="A1521" t="s">
        <v>9436</v>
      </c>
      <c r="B1521" t="s">
        <v>2714</v>
      </c>
      <c r="C1521" t="s">
        <v>492</v>
      </c>
      <c r="F1521">
        <v>12107271839</v>
      </c>
      <c r="H1521" t="s">
        <v>9437</v>
      </c>
      <c r="J1521" t="s">
        <v>2823</v>
      </c>
      <c r="K1521" t="s">
        <v>2090</v>
      </c>
      <c r="M1521" t="s">
        <v>2091</v>
      </c>
      <c r="N1521" t="s">
        <v>137</v>
      </c>
      <c r="O1521">
        <v>78108</v>
      </c>
      <c r="P1521" t="s">
        <v>49</v>
      </c>
      <c r="U1521" s="1">
        <v>45631</v>
      </c>
      <c r="V1521" s="1">
        <v>45631</v>
      </c>
      <c r="W1521" s="1">
        <v>45631.355555555558</v>
      </c>
      <c r="X1521" s="1">
        <v>45631.355555555558</v>
      </c>
      <c r="AC1521" t="s">
        <v>50</v>
      </c>
      <c r="AD1521">
        <v>2969634929</v>
      </c>
      <c r="AE1521" s="1">
        <v>41799.665972222225</v>
      </c>
      <c r="AF1521" t="s">
        <v>215</v>
      </c>
      <c r="AG1521" t="s">
        <v>9438</v>
      </c>
      <c r="AH1521" t="s">
        <v>53</v>
      </c>
      <c r="AJ1521" t="s">
        <v>50</v>
      </c>
      <c r="AK1521" t="s">
        <v>54</v>
      </c>
      <c r="AO1521" t="s">
        <v>55</v>
      </c>
      <c r="AP1521" s="1">
        <v>45631.350694444445</v>
      </c>
    </row>
    <row r="1522" spans="1:43" x14ac:dyDescent="0.35">
      <c r="A1522" t="s">
        <v>9439</v>
      </c>
      <c r="B1522" t="s">
        <v>9440</v>
      </c>
      <c r="C1522" t="s">
        <v>1052</v>
      </c>
      <c r="F1522">
        <v>6029236067</v>
      </c>
      <c r="H1522" t="s">
        <v>9439</v>
      </c>
      <c r="J1522" t="s">
        <v>9441</v>
      </c>
      <c r="K1522" t="s">
        <v>9442</v>
      </c>
      <c r="M1522" t="s">
        <v>9443</v>
      </c>
      <c r="N1522" t="s">
        <v>517</v>
      </c>
      <c r="O1522" t="s">
        <v>9444</v>
      </c>
      <c r="P1522" t="s">
        <v>49</v>
      </c>
      <c r="U1522" s="1">
        <v>45631</v>
      </c>
      <c r="V1522" s="1">
        <v>45631</v>
      </c>
      <c r="W1522" s="1">
        <v>45631</v>
      </c>
      <c r="X1522" s="1">
        <v>45631</v>
      </c>
      <c r="AC1522" t="s">
        <v>50</v>
      </c>
      <c r="AD1522">
        <v>2969692213</v>
      </c>
      <c r="AE1522" s="1">
        <v>42402.476388888892</v>
      </c>
      <c r="AG1522" t="s">
        <v>9445</v>
      </c>
      <c r="AH1522" t="s">
        <v>53</v>
      </c>
      <c r="AJ1522" t="s">
        <v>50</v>
      </c>
      <c r="AO1522" t="s">
        <v>55</v>
      </c>
      <c r="AP1522" s="1">
        <v>45631.739583333336</v>
      </c>
    </row>
    <row r="1523" spans="1:43" x14ac:dyDescent="0.35">
      <c r="A1523" t="s">
        <v>9446</v>
      </c>
      <c r="B1523" t="s">
        <v>9447</v>
      </c>
      <c r="C1523" t="s">
        <v>2034</v>
      </c>
      <c r="F1523">
        <v>19702271175</v>
      </c>
      <c r="H1523" t="s">
        <v>9446</v>
      </c>
      <c r="J1523" t="s">
        <v>9448</v>
      </c>
      <c r="K1523" t="s">
        <v>9449</v>
      </c>
      <c r="M1523" t="s">
        <v>1243</v>
      </c>
      <c r="N1523" t="s">
        <v>94</v>
      </c>
      <c r="O1523">
        <v>80538</v>
      </c>
      <c r="P1523" t="s">
        <v>49</v>
      </c>
      <c r="U1523" s="1">
        <v>45632</v>
      </c>
      <c r="V1523" s="1">
        <v>45632</v>
      </c>
      <c r="W1523" s="1">
        <v>45632.421527777777</v>
      </c>
      <c r="X1523" s="1">
        <v>45632.421527777777</v>
      </c>
      <c r="AC1523" t="s">
        <v>50</v>
      </c>
      <c r="AD1523">
        <v>2975185119</v>
      </c>
      <c r="AE1523" s="1">
        <v>45632.522222222222</v>
      </c>
      <c r="AF1523" t="s">
        <v>9450</v>
      </c>
      <c r="AG1523" t="s">
        <v>9451</v>
      </c>
      <c r="AH1523" t="s">
        <v>53</v>
      </c>
      <c r="AJ1523" t="s">
        <v>50</v>
      </c>
      <c r="AK1523" t="s">
        <v>54</v>
      </c>
      <c r="AO1523" t="s">
        <v>55</v>
      </c>
      <c r="AP1523" s="1">
        <v>45638.573611111111</v>
      </c>
    </row>
    <row r="1524" spans="1:43" x14ac:dyDescent="0.35">
      <c r="A1524" t="s">
        <v>9452</v>
      </c>
      <c r="B1524" t="s">
        <v>3120</v>
      </c>
      <c r="C1524" t="s">
        <v>9453</v>
      </c>
      <c r="F1524">
        <v>19709437119</v>
      </c>
      <c r="H1524" t="s">
        <v>9452</v>
      </c>
      <c r="J1524" t="s">
        <v>9454</v>
      </c>
      <c r="K1524" t="s">
        <v>9455</v>
      </c>
      <c r="M1524" t="s">
        <v>9456</v>
      </c>
      <c r="N1524" t="s">
        <v>94</v>
      </c>
      <c r="O1524">
        <v>81231</v>
      </c>
      <c r="P1524" t="s">
        <v>49</v>
      </c>
      <c r="U1524" s="1">
        <v>45632</v>
      </c>
      <c r="V1524" s="1">
        <v>45632</v>
      </c>
      <c r="W1524" s="1">
        <v>45632.506944444445</v>
      </c>
      <c r="X1524" s="1">
        <v>45632.506944444445</v>
      </c>
      <c r="AC1524" t="s">
        <v>50</v>
      </c>
      <c r="AD1524">
        <v>2969640353</v>
      </c>
      <c r="AE1524" s="1">
        <v>41830.3125</v>
      </c>
      <c r="AF1524" t="s">
        <v>9457</v>
      </c>
      <c r="AG1524" t="s">
        <v>9458</v>
      </c>
      <c r="AH1524" t="s">
        <v>53</v>
      </c>
      <c r="AJ1524" t="s">
        <v>50</v>
      </c>
      <c r="AK1524" t="s">
        <v>54</v>
      </c>
      <c r="AO1524" t="s">
        <v>55</v>
      </c>
      <c r="AP1524" s="1">
        <v>45632.540972222225</v>
      </c>
      <c r="AQ1524" s="1">
        <v>45632.546527777777</v>
      </c>
    </row>
    <row r="1525" spans="1:43" x14ac:dyDescent="0.35">
      <c r="A1525" t="s">
        <v>9459</v>
      </c>
      <c r="B1525" t="s">
        <v>9460</v>
      </c>
      <c r="C1525" t="s">
        <v>2600</v>
      </c>
      <c r="F1525">
        <v>19155265987</v>
      </c>
      <c r="H1525" t="s">
        <v>9459</v>
      </c>
      <c r="J1525" t="s">
        <v>9461</v>
      </c>
      <c r="K1525" t="s">
        <v>9462</v>
      </c>
      <c r="M1525" t="s">
        <v>4251</v>
      </c>
      <c r="N1525" t="s">
        <v>137</v>
      </c>
      <c r="O1525">
        <v>79821</v>
      </c>
      <c r="P1525" t="s">
        <v>49</v>
      </c>
      <c r="U1525" s="1">
        <v>45632</v>
      </c>
      <c r="V1525" s="1">
        <v>45632</v>
      </c>
      <c r="W1525" s="1">
        <v>45632.374305555553</v>
      </c>
      <c r="X1525" s="1">
        <v>45632.374305555553</v>
      </c>
      <c r="AC1525" t="s">
        <v>50</v>
      </c>
      <c r="AD1525">
        <v>2972308849</v>
      </c>
      <c r="AE1525" s="1">
        <v>44960.54583333333</v>
      </c>
      <c r="AF1525" t="s">
        <v>9463</v>
      </c>
      <c r="AG1525" t="s">
        <v>9464</v>
      </c>
      <c r="AH1525" t="s">
        <v>53</v>
      </c>
      <c r="AJ1525" t="s">
        <v>50</v>
      </c>
      <c r="AO1525" t="s">
        <v>55</v>
      </c>
      <c r="AP1525" s="1">
        <v>45632.477777777778</v>
      </c>
      <c r="AQ1525" s="1">
        <v>45632.476388888892</v>
      </c>
    </row>
    <row r="1526" spans="1:43" x14ac:dyDescent="0.35">
      <c r="A1526" t="s">
        <v>9465</v>
      </c>
      <c r="B1526" t="s">
        <v>2009</v>
      </c>
      <c r="C1526" t="s">
        <v>9466</v>
      </c>
      <c r="D1526" t="s">
        <v>201</v>
      </c>
      <c r="F1526" t="s">
        <v>1576</v>
      </c>
      <c r="H1526" t="s">
        <v>9467</v>
      </c>
      <c r="J1526" t="s">
        <v>204</v>
      </c>
      <c r="P1526" t="s">
        <v>49</v>
      </c>
      <c r="U1526" s="1">
        <v>45632</v>
      </c>
      <c r="V1526" s="1">
        <v>45632</v>
      </c>
      <c r="W1526" s="1">
        <v>45632.619444444441</v>
      </c>
      <c r="X1526" s="1">
        <v>45632.619444444441</v>
      </c>
      <c r="AC1526" t="s">
        <v>50</v>
      </c>
      <c r="AD1526">
        <v>1000000000</v>
      </c>
      <c r="AE1526" s="1">
        <v>37295</v>
      </c>
      <c r="AG1526" t="s">
        <v>9468</v>
      </c>
      <c r="AH1526" t="s">
        <v>53</v>
      </c>
      <c r="AJ1526" t="s">
        <v>50</v>
      </c>
      <c r="AO1526" t="s">
        <v>55</v>
      </c>
      <c r="AP1526" s="1">
        <v>45644.572916666664</v>
      </c>
    </row>
    <row r="1527" spans="1:43" x14ac:dyDescent="0.35">
      <c r="A1527" t="s">
        <v>9469</v>
      </c>
      <c r="B1527" t="s">
        <v>2363</v>
      </c>
      <c r="C1527" t="s">
        <v>9470</v>
      </c>
      <c r="F1527" t="s">
        <v>1576</v>
      </c>
      <c r="H1527" t="s">
        <v>9471</v>
      </c>
      <c r="J1527" t="s">
        <v>204</v>
      </c>
      <c r="P1527" t="s">
        <v>49</v>
      </c>
      <c r="U1527" s="1">
        <v>45632</v>
      </c>
      <c r="V1527" s="1">
        <v>45632</v>
      </c>
      <c r="W1527" s="1">
        <v>45632.620138888888</v>
      </c>
      <c r="X1527" s="1">
        <v>45632.620138888888</v>
      </c>
      <c r="AC1527" t="s">
        <v>50</v>
      </c>
      <c r="AD1527">
        <v>1000000000</v>
      </c>
      <c r="AE1527" s="1">
        <v>37295</v>
      </c>
      <c r="AG1527" t="s">
        <v>9472</v>
      </c>
      <c r="AH1527" t="s">
        <v>53</v>
      </c>
      <c r="AJ1527" t="s">
        <v>50</v>
      </c>
      <c r="AK1527" t="s">
        <v>54</v>
      </c>
      <c r="AO1527" t="s">
        <v>55</v>
      </c>
      <c r="AP1527" s="1">
        <v>45700.538194444445</v>
      </c>
    </row>
    <row r="1528" spans="1:43" x14ac:dyDescent="0.35">
      <c r="A1528" t="s">
        <v>9473</v>
      </c>
      <c r="B1528" t="s">
        <v>9474</v>
      </c>
      <c r="C1528" t="s">
        <v>9475</v>
      </c>
      <c r="D1528" t="s">
        <v>8222</v>
      </c>
      <c r="F1528" t="s">
        <v>1576</v>
      </c>
      <c r="H1528" t="s">
        <v>9476</v>
      </c>
      <c r="J1528" t="s">
        <v>204</v>
      </c>
      <c r="P1528" t="s">
        <v>49</v>
      </c>
      <c r="U1528" s="1">
        <v>45632</v>
      </c>
      <c r="V1528" s="1">
        <v>45632</v>
      </c>
      <c r="W1528" s="1">
        <v>45632.445138888892</v>
      </c>
      <c r="X1528" s="1">
        <v>45632.445138888892</v>
      </c>
      <c r="AC1528" t="s">
        <v>50</v>
      </c>
      <c r="AD1528">
        <v>1000000000</v>
      </c>
      <c r="AE1528" s="1">
        <v>37295</v>
      </c>
      <c r="AG1528" t="s">
        <v>9477</v>
      </c>
      <c r="AH1528" t="s">
        <v>53</v>
      </c>
      <c r="AJ1528" t="s">
        <v>50</v>
      </c>
      <c r="AO1528" t="s">
        <v>55</v>
      </c>
      <c r="AP1528" s="1">
        <v>45741.611111111109</v>
      </c>
    </row>
    <row r="1529" spans="1:43" x14ac:dyDescent="0.35">
      <c r="A1529" t="s">
        <v>9478</v>
      </c>
      <c r="B1529" t="s">
        <v>576</v>
      </c>
      <c r="C1529" t="s">
        <v>1052</v>
      </c>
      <c r="F1529">
        <v>19703599380</v>
      </c>
      <c r="H1529" t="s">
        <v>9479</v>
      </c>
      <c r="J1529" t="s">
        <v>9480</v>
      </c>
      <c r="K1529" t="s">
        <v>9481</v>
      </c>
      <c r="L1529" t="s">
        <v>9482</v>
      </c>
      <c r="M1529" t="s">
        <v>2747</v>
      </c>
      <c r="N1529" t="s">
        <v>94</v>
      </c>
      <c r="O1529" t="s">
        <v>9483</v>
      </c>
      <c r="P1529" t="s">
        <v>49</v>
      </c>
      <c r="U1529" s="1">
        <v>45632</v>
      </c>
      <c r="V1529" s="1">
        <v>45632</v>
      </c>
      <c r="W1529" s="1">
        <v>45632.456944444442</v>
      </c>
      <c r="X1529" s="1">
        <v>45632.456944444442</v>
      </c>
      <c r="AC1529" t="s">
        <v>50</v>
      </c>
      <c r="AD1529">
        <v>2972408531</v>
      </c>
      <c r="AE1529" s="1">
        <v>44977.395833333336</v>
      </c>
      <c r="AF1529" t="s">
        <v>9484</v>
      </c>
      <c r="AG1529" t="s">
        <v>9485</v>
      </c>
      <c r="AH1529" t="s">
        <v>53</v>
      </c>
      <c r="AJ1529" t="s">
        <v>50</v>
      </c>
      <c r="AO1529" t="s">
        <v>55</v>
      </c>
      <c r="AP1529" s="1">
        <v>45740.680555555555</v>
      </c>
      <c r="AQ1529" s="1">
        <v>45729.704861111109</v>
      </c>
    </row>
    <row r="1530" spans="1:43" x14ac:dyDescent="0.35">
      <c r="A1530" t="s">
        <v>9486</v>
      </c>
      <c r="B1530" t="s">
        <v>9487</v>
      </c>
      <c r="C1530" t="s">
        <v>8071</v>
      </c>
      <c r="F1530" t="s">
        <v>9488</v>
      </c>
      <c r="H1530" t="s">
        <v>9486</v>
      </c>
      <c r="J1530" t="s">
        <v>3012</v>
      </c>
      <c r="K1530" t="s">
        <v>9489</v>
      </c>
      <c r="M1530" t="s">
        <v>120</v>
      </c>
      <c r="N1530" t="s">
        <v>1146</v>
      </c>
      <c r="O1530">
        <v>77380</v>
      </c>
      <c r="P1530" t="s">
        <v>49</v>
      </c>
      <c r="U1530" s="1">
        <v>45632</v>
      </c>
      <c r="V1530" s="1">
        <v>45632</v>
      </c>
      <c r="W1530" s="1">
        <v>45632.496527777781</v>
      </c>
      <c r="X1530" s="1">
        <v>45632.496527777781</v>
      </c>
      <c r="AC1530" t="s">
        <v>50</v>
      </c>
      <c r="AD1530">
        <v>2973299197</v>
      </c>
      <c r="AE1530" s="1">
        <v>44998.365972222222</v>
      </c>
      <c r="AF1530" t="s">
        <v>2270</v>
      </c>
      <c r="AG1530" t="s">
        <v>9490</v>
      </c>
      <c r="AH1530" t="s">
        <v>53</v>
      </c>
      <c r="AJ1530" t="s">
        <v>50</v>
      </c>
      <c r="AO1530" t="s">
        <v>412</v>
      </c>
      <c r="AP1530" s="1">
        <v>45737.643055555556</v>
      </c>
      <c r="AQ1530" s="1">
        <v>45735.515277777777</v>
      </c>
    </row>
    <row r="1531" spans="1:43" x14ac:dyDescent="0.35">
      <c r="A1531" t="s">
        <v>9491</v>
      </c>
      <c r="B1531" t="s">
        <v>9492</v>
      </c>
      <c r="C1531" t="s">
        <v>9493</v>
      </c>
      <c r="G1531">
        <v>5058011523</v>
      </c>
      <c r="H1531" t="s">
        <v>9491</v>
      </c>
      <c r="J1531" t="s">
        <v>3012</v>
      </c>
      <c r="M1531" t="s">
        <v>2870</v>
      </c>
      <c r="N1531" t="s">
        <v>2397</v>
      </c>
      <c r="O1531">
        <v>87402</v>
      </c>
      <c r="P1531" t="s">
        <v>49</v>
      </c>
      <c r="U1531" s="1">
        <v>45632</v>
      </c>
      <c r="V1531" s="1">
        <v>45632</v>
      </c>
      <c r="W1531" s="1">
        <v>45632.379861111112</v>
      </c>
      <c r="X1531" s="1">
        <v>45632.379861111112</v>
      </c>
      <c r="AC1531" t="s">
        <v>50</v>
      </c>
      <c r="AD1531">
        <v>2973299197</v>
      </c>
      <c r="AE1531" s="1">
        <v>44998.365972222222</v>
      </c>
      <c r="AF1531" t="s">
        <v>2270</v>
      </c>
      <c r="AG1531" t="s">
        <v>9494</v>
      </c>
      <c r="AH1531" t="s">
        <v>53</v>
      </c>
      <c r="AJ1531" t="s">
        <v>50</v>
      </c>
      <c r="AK1531" t="s">
        <v>54</v>
      </c>
      <c r="AO1531" t="s">
        <v>55</v>
      </c>
      <c r="AP1531" s="1">
        <v>45645.611111111109</v>
      </c>
    </row>
    <row r="1532" spans="1:43" x14ac:dyDescent="0.35">
      <c r="A1532" t="s">
        <v>9495</v>
      </c>
      <c r="B1532" t="s">
        <v>9496</v>
      </c>
      <c r="C1532" t="s">
        <v>9497</v>
      </c>
      <c r="H1532" t="s">
        <v>9459</v>
      </c>
      <c r="P1532" t="s">
        <v>49</v>
      </c>
      <c r="U1532" s="1">
        <v>45632</v>
      </c>
      <c r="V1532" s="1">
        <v>45632</v>
      </c>
      <c r="W1532" s="1">
        <v>45635.411805555559</v>
      </c>
      <c r="X1532" s="1">
        <v>45635.411805555559</v>
      </c>
      <c r="AC1532" t="s">
        <v>50</v>
      </c>
      <c r="AD1532">
        <v>1000000001</v>
      </c>
      <c r="AE1532" s="1">
        <v>39973.351388888892</v>
      </c>
      <c r="AF1532" t="s">
        <v>51</v>
      </c>
      <c r="AG1532" t="s">
        <v>9498</v>
      </c>
      <c r="AH1532" t="s">
        <v>53</v>
      </c>
      <c r="AJ1532" t="s">
        <v>50</v>
      </c>
      <c r="AO1532" t="s">
        <v>55</v>
      </c>
      <c r="AP1532" s="1">
        <v>45632.665972222225</v>
      </c>
    </row>
    <row r="1533" spans="1:43" x14ac:dyDescent="0.35">
      <c r="A1533" t="s">
        <v>9499</v>
      </c>
      <c r="B1533" t="s">
        <v>9500</v>
      </c>
      <c r="C1533" t="s">
        <v>5811</v>
      </c>
      <c r="F1533">
        <v>14026211480</v>
      </c>
      <c r="H1533" t="s">
        <v>9501</v>
      </c>
      <c r="K1533" t="s">
        <v>9502</v>
      </c>
      <c r="M1533" t="s">
        <v>9503</v>
      </c>
      <c r="N1533" t="s">
        <v>2563</v>
      </c>
      <c r="O1533">
        <v>68501</v>
      </c>
      <c r="P1533" t="s">
        <v>49</v>
      </c>
      <c r="U1533" s="1">
        <v>45632</v>
      </c>
      <c r="V1533" s="1">
        <v>45632</v>
      </c>
      <c r="W1533" s="1">
        <v>45632.445833333331</v>
      </c>
      <c r="X1533" s="1">
        <v>45632.445833333331</v>
      </c>
      <c r="AC1533" t="s">
        <v>50</v>
      </c>
      <c r="AD1533">
        <v>1000000001</v>
      </c>
      <c r="AE1533" s="1">
        <v>39973.351388888892</v>
      </c>
      <c r="AF1533" t="s">
        <v>51</v>
      </c>
      <c r="AG1533" t="s">
        <v>9504</v>
      </c>
      <c r="AH1533" t="s">
        <v>53</v>
      </c>
      <c r="AJ1533" t="s">
        <v>50</v>
      </c>
      <c r="AO1533" t="s">
        <v>55</v>
      </c>
      <c r="AP1533" s="1">
        <v>45632.158333333333</v>
      </c>
    </row>
    <row r="1534" spans="1:43" x14ac:dyDescent="0.35">
      <c r="A1534" t="s">
        <v>9505</v>
      </c>
      <c r="B1534" t="s">
        <v>1736</v>
      </c>
      <c r="C1534" t="s">
        <v>2319</v>
      </c>
      <c r="F1534">
        <v>17193312631</v>
      </c>
      <c r="H1534" t="s">
        <v>9506</v>
      </c>
      <c r="K1534" t="s">
        <v>9507</v>
      </c>
      <c r="M1534" t="s">
        <v>463</v>
      </c>
      <c r="N1534" t="s">
        <v>94</v>
      </c>
      <c r="O1534">
        <v>80918</v>
      </c>
      <c r="P1534" t="s">
        <v>49</v>
      </c>
      <c r="U1534" s="1">
        <v>45632</v>
      </c>
      <c r="V1534" s="1">
        <v>45632</v>
      </c>
      <c r="W1534" s="1">
        <v>45632.379166666666</v>
      </c>
      <c r="X1534" s="1">
        <v>45632.379166666666</v>
      </c>
      <c r="AC1534" t="s">
        <v>50</v>
      </c>
      <c r="AD1534">
        <v>1000000001</v>
      </c>
      <c r="AE1534" s="1">
        <v>39973.351388888892</v>
      </c>
      <c r="AF1534" t="s">
        <v>51</v>
      </c>
      <c r="AG1534" t="s">
        <v>9508</v>
      </c>
      <c r="AH1534" t="s">
        <v>53</v>
      </c>
      <c r="AJ1534" t="s">
        <v>50</v>
      </c>
      <c r="AO1534" t="s">
        <v>55</v>
      </c>
      <c r="AP1534" s="1">
        <v>45632.170138888891</v>
      </c>
    </row>
    <row r="1535" spans="1:43" x14ac:dyDescent="0.35">
      <c r="A1535" t="s">
        <v>9509</v>
      </c>
      <c r="B1535" t="s">
        <v>9510</v>
      </c>
      <c r="C1535" t="s">
        <v>262</v>
      </c>
      <c r="F1535">
        <v>17196716102</v>
      </c>
      <c r="H1535" t="s">
        <v>9509</v>
      </c>
      <c r="K1535" t="s">
        <v>9511</v>
      </c>
      <c r="M1535" t="s">
        <v>706</v>
      </c>
      <c r="N1535" t="s">
        <v>94</v>
      </c>
      <c r="O1535">
        <v>81003</v>
      </c>
      <c r="P1535" t="s">
        <v>49</v>
      </c>
      <c r="U1535" s="1">
        <v>45632</v>
      </c>
      <c r="V1535" s="1">
        <v>45632</v>
      </c>
      <c r="W1535" s="1">
        <v>45632.929166666669</v>
      </c>
      <c r="X1535" s="1">
        <v>45632.929166666669</v>
      </c>
      <c r="AC1535" t="s">
        <v>50</v>
      </c>
      <c r="AD1535">
        <v>1000000001</v>
      </c>
      <c r="AE1535" s="1">
        <v>39973.351388888892</v>
      </c>
      <c r="AF1535" t="s">
        <v>51</v>
      </c>
      <c r="AG1535" t="s">
        <v>9512</v>
      </c>
      <c r="AH1535" t="s">
        <v>53</v>
      </c>
      <c r="AJ1535" t="s">
        <v>50</v>
      </c>
      <c r="AK1535" t="s">
        <v>54</v>
      </c>
      <c r="AO1535" t="s">
        <v>67</v>
      </c>
    </row>
    <row r="1536" spans="1:43" x14ac:dyDescent="0.35">
      <c r="A1536" t="s">
        <v>9513</v>
      </c>
      <c r="B1536" t="s">
        <v>9514</v>
      </c>
      <c r="C1536" t="s">
        <v>1520</v>
      </c>
      <c r="F1536" t="s">
        <v>9515</v>
      </c>
      <c r="H1536" t="s">
        <v>9516</v>
      </c>
      <c r="J1536" t="s">
        <v>9517</v>
      </c>
      <c r="K1536" t="s">
        <v>9518</v>
      </c>
      <c r="M1536" t="s">
        <v>1699</v>
      </c>
      <c r="N1536" t="s">
        <v>517</v>
      </c>
      <c r="O1536">
        <v>81137</v>
      </c>
      <c r="P1536" t="s">
        <v>49</v>
      </c>
      <c r="U1536" s="1">
        <v>45632</v>
      </c>
      <c r="V1536" s="1">
        <v>45632</v>
      </c>
      <c r="W1536" s="1">
        <v>45632.459722222222</v>
      </c>
      <c r="X1536" s="1">
        <v>45632.459722222222</v>
      </c>
      <c r="AC1536" t="s">
        <v>50</v>
      </c>
      <c r="AD1536">
        <v>1000000001</v>
      </c>
      <c r="AE1536" s="1">
        <v>39973.351388888892</v>
      </c>
      <c r="AF1536" t="s">
        <v>51</v>
      </c>
      <c r="AG1536" t="s">
        <v>9519</v>
      </c>
      <c r="AH1536" t="s">
        <v>53</v>
      </c>
      <c r="AJ1536" t="s">
        <v>50</v>
      </c>
      <c r="AO1536" t="s">
        <v>55</v>
      </c>
      <c r="AP1536" s="1">
        <v>45663.441666666666</v>
      </c>
    </row>
    <row r="1537" spans="1:43" x14ac:dyDescent="0.35">
      <c r="A1537" t="s">
        <v>9520</v>
      </c>
      <c r="B1537" t="s">
        <v>6254</v>
      </c>
      <c r="C1537" t="s">
        <v>1376</v>
      </c>
      <c r="F1537">
        <v>15758387188</v>
      </c>
      <c r="H1537" t="s">
        <v>9520</v>
      </c>
      <c r="J1537" t="s">
        <v>9521</v>
      </c>
      <c r="K1537" t="s">
        <v>9522</v>
      </c>
      <c r="M1537" t="s">
        <v>9523</v>
      </c>
      <c r="N1537" t="s">
        <v>223</v>
      </c>
      <c r="O1537">
        <v>87825</v>
      </c>
      <c r="P1537" t="s">
        <v>49</v>
      </c>
      <c r="U1537" s="1">
        <v>45632</v>
      </c>
      <c r="V1537" s="1">
        <v>45632</v>
      </c>
      <c r="W1537" s="1">
        <v>45632.461805555555</v>
      </c>
      <c r="X1537" s="1">
        <v>45632.461805555555</v>
      </c>
      <c r="AC1537" t="s">
        <v>50</v>
      </c>
      <c r="AD1537">
        <v>2974123443</v>
      </c>
      <c r="AE1537" s="1">
        <v>45360.145138888889</v>
      </c>
      <c r="AF1537" t="s">
        <v>9524</v>
      </c>
      <c r="AG1537" t="s">
        <v>9525</v>
      </c>
      <c r="AH1537" t="s">
        <v>53</v>
      </c>
      <c r="AJ1537" t="s">
        <v>50</v>
      </c>
      <c r="AK1537" t="s">
        <v>54</v>
      </c>
      <c r="AO1537" t="s">
        <v>55</v>
      </c>
      <c r="AP1537" s="1">
        <v>45632.496527777781</v>
      </c>
    </row>
    <row r="1538" spans="1:43" x14ac:dyDescent="0.35">
      <c r="A1538" t="s">
        <v>9526</v>
      </c>
      <c r="B1538" t="s">
        <v>9527</v>
      </c>
      <c r="C1538" t="s">
        <v>1919</v>
      </c>
      <c r="F1538">
        <v>15757346502</v>
      </c>
      <c r="H1538" t="s">
        <v>9526</v>
      </c>
      <c r="J1538" t="s">
        <v>9528</v>
      </c>
      <c r="K1538" t="s">
        <v>9529</v>
      </c>
      <c r="M1538" t="s">
        <v>9530</v>
      </c>
      <c r="N1538" t="s">
        <v>223</v>
      </c>
      <c r="O1538">
        <v>88230</v>
      </c>
      <c r="P1538" t="s">
        <v>49</v>
      </c>
      <c r="U1538" s="1">
        <v>45632</v>
      </c>
      <c r="V1538" s="1">
        <v>45632</v>
      </c>
      <c r="W1538" s="1">
        <v>45632.651388888888</v>
      </c>
      <c r="X1538" s="1">
        <v>45632.651388888888</v>
      </c>
      <c r="AC1538" t="s">
        <v>50</v>
      </c>
      <c r="AD1538">
        <v>2974092713</v>
      </c>
      <c r="AE1538" s="1">
        <v>45350.12777777778</v>
      </c>
      <c r="AF1538" t="s">
        <v>9531</v>
      </c>
      <c r="AG1538" t="s">
        <v>9532</v>
      </c>
      <c r="AH1538" t="s">
        <v>53</v>
      </c>
      <c r="AJ1538" t="s">
        <v>50</v>
      </c>
      <c r="AK1538" t="s">
        <v>54</v>
      </c>
      <c r="AO1538" t="s">
        <v>55</v>
      </c>
      <c r="AP1538" s="1">
        <v>45637.511805555558</v>
      </c>
      <c r="AQ1538" s="1">
        <v>45637.472916666666</v>
      </c>
    </row>
    <row r="1539" spans="1:43" x14ac:dyDescent="0.35">
      <c r="A1539" t="s">
        <v>9533</v>
      </c>
      <c r="B1539" t="s">
        <v>9534</v>
      </c>
      <c r="C1539" t="s">
        <v>6756</v>
      </c>
      <c r="F1539">
        <v>17133349218</v>
      </c>
      <c r="H1539" t="s">
        <v>9533</v>
      </c>
      <c r="J1539" t="s">
        <v>2729</v>
      </c>
      <c r="K1539" t="s">
        <v>2730</v>
      </c>
      <c r="M1539" t="s">
        <v>1880</v>
      </c>
      <c r="N1539" t="s">
        <v>137</v>
      </c>
      <c r="O1539">
        <v>77095</v>
      </c>
      <c r="P1539" t="s">
        <v>49</v>
      </c>
      <c r="U1539" s="1">
        <v>45632</v>
      </c>
      <c r="V1539" s="1">
        <v>45632</v>
      </c>
      <c r="W1539" s="1">
        <v>45632.314583333333</v>
      </c>
      <c r="X1539" s="1">
        <v>45632.314583333333</v>
      </c>
      <c r="AC1539" t="s">
        <v>50</v>
      </c>
      <c r="AD1539">
        <v>1000000001</v>
      </c>
      <c r="AE1539" s="1">
        <v>39973.351388888892</v>
      </c>
      <c r="AF1539" t="s">
        <v>51</v>
      </c>
      <c r="AG1539" t="s">
        <v>9535</v>
      </c>
      <c r="AH1539" t="s">
        <v>53</v>
      </c>
      <c r="AJ1539" t="s">
        <v>50</v>
      </c>
      <c r="AK1539" t="s">
        <v>54</v>
      </c>
      <c r="AO1539" t="s">
        <v>55</v>
      </c>
      <c r="AP1539" s="1">
        <v>45632.322916666664</v>
      </c>
    </row>
    <row r="1540" spans="1:43" x14ac:dyDescent="0.35">
      <c r="A1540" t="s">
        <v>9536</v>
      </c>
      <c r="B1540" t="s">
        <v>9537</v>
      </c>
      <c r="C1540" t="s">
        <v>2088</v>
      </c>
      <c r="F1540">
        <v>19702453434</v>
      </c>
      <c r="H1540" t="s">
        <v>9536</v>
      </c>
      <c r="J1540" t="s">
        <v>9538</v>
      </c>
      <c r="K1540" t="s">
        <v>9539</v>
      </c>
      <c r="M1540" t="s">
        <v>2132</v>
      </c>
      <c r="N1540" t="s">
        <v>94</v>
      </c>
      <c r="O1540">
        <v>81501</v>
      </c>
      <c r="P1540" t="s">
        <v>49</v>
      </c>
      <c r="U1540" s="1">
        <v>45632</v>
      </c>
      <c r="V1540" s="1">
        <v>45632</v>
      </c>
      <c r="W1540" s="1">
        <v>45632.724999999999</v>
      </c>
      <c r="X1540" s="1">
        <v>45632.724999999999</v>
      </c>
      <c r="AC1540" t="s">
        <v>50</v>
      </c>
      <c r="AD1540">
        <v>2974096608</v>
      </c>
      <c r="AE1540" s="1">
        <v>45354.888194444444</v>
      </c>
      <c r="AF1540" t="s">
        <v>9540</v>
      </c>
      <c r="AG1540" t="s">
        <v>9541</v>
      </c>
      <c r="AH1540" t="s">
        <v>53</v>
      </c>
      <c r="AJ1540" t="s">
        <v>50</v>
      </c>
      <c r="AK1540" t="s">
        <v>54</v>
      </c>
      <c r="AO1540" t="s">
        <v>55</v>
      </c>
      <c r="AP1540" s="1">
        <v>45709.49722222222</v>
      </c>
      <c r="AQ1540" s="1">
        <v>45632.727777777778</v>
      </c>
    </row>
    <row r="1541" spans="1:43" x14ac:dyDescent="0.35">
      <c r="A1541" t="s">
        <v>9542</v>
      </c>
      <c r="B1541" t="s">
        <v>2815</v>
      </c>
      <c r="C1541" t="s">
        <v>8027</v>
      </c>
      <c r="F1541">
        <v>16088443024</v>
      </c>
      <c r="H1541" t="s">
        <v>9542</v>
      </c>
      <c r="J1541" t="s">
        <v>4442</v>
      </c>
      <c r="K1541" t="s">
        <v>4443</v>
      </c>
      <c r="L1541" t="s">
        <v>4444</v>
      </c>
      <c r="M1541" t="s">
        <v>4445</v>
      </c>
      <c r="N1541" t="s">
        <v>4446</v>
      </c>
      <c r="O1541" t="s">
        <v>4447</v>
      </c>
      <c r="P1541" t="s">
        <v>49</v>
      </c>
      <c r="U1541" s="1">
        <v>45632</v>
      </c>
      <c r="V1541" s="1">
        <v>45632</v>
      </c>
      <c r="W1541" s="1">
        <v>45653.565972222219</v>
      </c>
      <c r="X1541" s="1">
        <v>45653.565972222219</v>
      </c>
      <c r="AC1541" t="s">
        <v>50</v>
      </c>
      <c r="AD1541">
        <v>2969479596</v>
      </c>
      <c r="AE1541" s="1">
        <v>37399</v>
      </c>
      <c r="AF1541" t="s">
        <v>4448</v>
      </c>
      <c r="AG1541" t="s">
        <v>9543</v>
      </c>
      <c r="AH1541" t="s">
        <v>53</v>
      </c>
      <c r="AJ1541" t="s">
        <v>50</v>
      </c>
      <c r="AO1541" t="s">
        <v>412</v>
      </c>
      <c r="AP1541" s="1">
        <v>45677.529861111114</v>
      </c>
    </row>
    <row r="1542" spans="1:43" x14ac:dyDescent="0.35">
      <c r="A1542" t="s">
        <v>9544</v>
      </c>
      <c r="B1542" t="s">
        <v>9545</v>
      </c>
      <c r="C1542" t="s">
        <v>9546</v>
      </c>
      <c r="F1542" t="s">
        <v>9547</v>
      </c>
      <c r="H1542" t="s">
        <v>9544</v>
      </c>
      <c r="J1542" t="s">
        <v>9548</v>
      </c>
      <c r="K1542" t="s">
        <v>9549</v>
      </c>
      <c r="M1542" t="s">
        <v>9550</v>
      </c>
      <c r="N1542" t="s">
        <v>121</v>
      </c>
      <c r="O1542">
        <v>77325</v>
      </c>
      <c r="P1542" t="s">
        <v>49</v>
      </c>
      <c r="U1542" s="1">
        <v>45634</v>
      </c>
      <c r="V1542" s="1">
        <v>45634</v>
      </c>
      <c r="W1542" s="1">
        <v>45634</v>
      </c>
      <c r="X1542" s="1">
        <v>45634</v>
      </c>
      <c r="AC1542" t="s">
        <v>50</v>
      </c>
      <c r="AD1542">
        <v>2969563993</v>
      </c>
      <c r="AE1542" s="1">
        <v>40717.549305555556</v>
      </c>
      <c r="AG1542" t="s">
        <v>9551</v>
      </c>
      <c r="AH1542" t="s">
        <v>53</v>
      </c>
      <c r="AJ1542" t="s">
        <v>50</v>
      </c>
      <c r="AO1542" t="s">
        <v>55</v>
      </c>
      <c r="AP1542" s="1">
        <v>45634.405555555553</v>
      </c>
    </row>
    <row r="1543" spans="1:43" x14ac:dyDescent="0.35">
      <c r="A1543" t="s">
        <v>9552</v>
      </c>
      <c r="B1543" t="s">
        <v>898</v>
      </c>
      <c r="C1543" t="s">
        <v>965</v>
      </c>
      <c r="F1543" t="s">
        <v>9553</v>
      </c>
      <c r="H1543" t="s">
        <v>9554</v>
      </c>
      <c r="J1543" t="s">
        <v>9555</v>
      </c>
      <c r="K1543" t="s">
        <v>9556</v>
      </c>
      <c r="M1543" t="s">
        <v>9557</v>
      </c>
      <c r="N1543" t="s">
        <v>9558</v>
      </c>
      <c r="O1543">
        <v>89822</v>
      </c>
      <c r="P1543" t="s">
        <v>49</v>
      </c>
      <c r="U1543" s="1">
        <v>45634</v>
      </c>
      <c r="V1543" s="1">
        <v>45634</v>
      </c>
      <c r="W1543" s="1">
        <v>45634</v>
      </c>
      <c r="X1543" s="1">
        <v>45634</v>
      </c>
      <c r="AC1543" t="s">
        <v>53</v>
      </c>
      <c r="AD1543">
        <v>2969478986</v>
      </c>
      <c r="AE1543" s="1">
        <v>37369</v>
      </c>
      <c r="AG1543" t="s">
        <v>9559</v>
      </c>
      <c r="AH1543" t="s">
        <v>53</v>
      </c>
      <c r="AJ1543" t="s">
        <v>50</v>
      </c>
      <c r="AO1543" t="s">
        <v>55</v>
      </c>
    </row>
    <row r="1544" spans="1:43" x14ac:dyDescent="0.35">
      <c r="A1544" t="s">
        <v>9560</v>
      </c>
      <c r="B1544" t="s">
        <v>9561</v>
      </c>
      <c r="C1544" t="s">
        <v>9562</v>
      </c>
      <c r="F1544" t="s">
        <v>9563</v>
      </c>
      <c r="H1544" t="s">
        <v>9560</v>
      </c>
      <c r="J1544" t="s">
        <v>8583</v>
      </c>
      <c r="K1544" t="s">
        <v>9564</v>
      </c>
      <c r="M1544" t="s">
        <v>2711</v>
      </c>
      <c r="N1544" t="s">
        <v>121</v>
      </c>
      <c r="O1544">
        <v>79702</v>
      </c>
      <c r="P1544" t="s">
        <v>49</v>
      </c>
      <c r="U1544" s="1">
        <v>45634</v>
      </c>
      <c r="V1544" s="1">
        <v>45634</v>
      </c>
      <c r="W1544" s="1">
        <v>45634</v>
      </c>
      <c r="X1544" s="1">
        <v>45634</v>
      </c>
      <c r="AC1544" t="s">
        <v>50</v>
      </c>
      <c r="AD1544">
        <v>2969665345</v>
      </c>
      <c r="AE1544" s="1">
        <v>42096.463194444441</v>
      </c>
      <c r="AG1544" t="s">
        <v>9565</v>
      </c>
      <c r="AH1544" t="s">
        <v>53</v>
      </c>
      <c r="AJ1544" t="s">
        <v>50</v>
      </c>
      <c r="AO1544" t="s">
        <v>96</v>
      </c>
      <c r="AP1544" s="1">
        <v>45694.927083333336</v>
      </c>
    </row>
    <row r="1545" spans="1:43" x14ac:dyDescent="0.35">
      <c r="A1545" t="s">
        <v>9566</v>
      </c>
      <c r="B1545" t="s">
        <v>1459</v>
      </c>
      <c r="C1545" t="s">
        <v>2370</v>
      </c>
      <c r="F1545">
        <v>19706890621</v>
      </c>
      <c r="H1545" t="s">
        <v>9567</v>
      </c>
      <c r="J1545" t="s">
        <v>9568</v>
      </c>
      <c r="K1545" t="s">
        <v>9569</v>
      </c>
      <c r="M1545" t="s">
        <v>9034</v>
      </c>
      <c r="N1545" t="s">
        <v>94</v>
      </c>
      <c r="O1545">
        <v>80524</v>
      </c>
      <c r="P1545" t="s">
        <v>49</v>
      </c>
      <c r="U1545" s="1">
        <v>45635</v>
      </c>
      <c r="V1545" s="1">
        <v>45635</v>
      </c>
      <c r="W1545" s="1">
        <v>45635.505555555559</v>
      </c>
      <c r="X1545" s="1">
        <v>45635.505555555559</v>
      </c>
      <c r="AC1545" t="s">
        <v>50</v>
      </c>
      <c r="AD1545">
        <v>2975219929</v>
      </c>
      <c r="AE1545" s="1">
        <v>45635.475694444445</v>
      </c>
      <c r="AF1545" t="s">
        <v>9570</v>
      </c>
      <c r="AG1545" t="s">
        <v>9571</v>
      </c>
      <c r="AH1545" t="s">
        <v>53</v>
      </c>
      <c r="AJ1545" t="s">
        <v>50</v>
      </c>
      <c r="AO1545" t="s">
        <v>55</v>
      </c>
      <c r="AP1545" s="1">
        <v>45635.490972222222</v>
      </c>
    </row>
    <row r="1546" spans="1:43" x14ac:dyDescent="0.35">
      <c r="A1546" t="s">
        <v>9572</v>
      </c>
      <c r="B1546" t="s">
        <v>4011</v>
      </c>
      <c r="C1546" t="s">
        <v>200</v>
      </c>
      <c r="D1546" t="s">
        <v>5567</v>
      </c>
      <c r="F1546" t="s">
        <v>202</v>
      </c>
      <c r="H1546" t="s">
        <v>9573</v>
      </c>
      <c r="J1546" t="s">
        <v>204</v>
      </c>
      <c r="P1546" t="s">
        <v>49</v>
      </c>
      <c r="U1546" s="1">
        <v>45635</v>
      </c>
      <c r="V1546" s="1">
        <v>45635</v>
      </c>
      <c r="W1546" s="1">
        <v>45635.736805555556</v>
      </c>
      <c r="X1546" s="1">
        <v>45635.736805555556</v>
      </c>
      <c r="AC1546" t="s">
        <v>50</v>
      </c>
      <c r="AD1546">
        <v>1000000000</v>
      </c>
      <c r="AE1546" s="1">
        <v>37295</v>
      </c>
      <c r="AG1546" t="s">
        <v>9574</v>
      </c>
      <c r="AH1546" t="s">
        <v>53</v>
      </c>
      <c r="AJ1546" t="s">
        <v>50</v>
      </c>
      <c r="AO1546" t="s">
        <v>55</v>
      </c>
      <c r="AP1546" s="1">
        <v>45635.588888888888</v>
      </c>
    </row>
    <row r="1547" spans="1:43" x14ac:dyDescent="0.35">
      <c r="A1547" t="s">
        <v>9575</v>
      </c>
      <c r="B1547" t="s">
        <v>9576</v>
      </c>
      <c r="C1547" t="s">
        <v>115</v>
      </c>
      <c r="D1547" t="s">
        <v>1331</v>
      </c>
      <c r="F1547" t="s">
        <v>202</v>
      </c>
      <c r="H1547" t="s">
        <v>9577</v>
      </c>
      <c r="J1547" t="s">
        <v>204</v>
      </c>
      <c r="P1547" t="s">
        <v>49</v>
      </c>
      <c r="U1547" s="1">
        <v>45635</v>
      </c>
      <c r="V1547" s="1">
        <v>45635</v>
      </c>
      <c r="W1547" s="1">
        <v>45635.406944444447</v>
      </c>
      <c r="X1547" s="1">
        <v>45635.406944444447</v>
      </c>
      <c r="AC1547" t="s">
        <v>50</v>
      </c>
      <c r="AD1547">
        <v>1000000000</v>
      </c>
      <c r="AE1547" s="1">
        <v>37295</v>
      </c>
      <c r="AG1547" t="s">
        <v>9578</v>
      </c>
      <c r="AH1547" t="s">
        <v>53</v>
      </c>
      <c r="AJ1547" t="s">
        <v>50</v>
      </c>
      <c r="AO1547" t="s">
        <v>55</v>
      </c>
      <c r="AP1547" s="1">
        <v>45663.574305555558</v>
      </c>
    </row>
    <row r="1548" spans="1:43" x14ac:dyDescent="0.35">
      <c r="A1548" t="s">
        <v>9579</v>
      </c>
      <c r="B1548" t="s">
        <v>9580</v>
      </c>
      <c r="C1548" t="s">
        <v>4427</v>
      </c>
      <c r="H1548" t="s">
        <v>9579</v>
      </c>
      <c r="O1548">
        <v>87105</v>
      </c>
      <c r="U1548" s="1">
        <v>45635</v>
      </c>
      <c r="V1548" s="1">
        <v>45635</v>
      </c>
      <c r="W1548" s="1">
        <v>45636.679861111108</v>
      </c>
      <c r="X1548" s="1">
        <v>45636.679861111108</v>
      </c>
      <c r="AC1548" t="s">
        <v>50</v>
      </c>
      <c r="AD1548">
        <v>1000000001</v>
      </c>
      <c r="AE1548" s="1">
        <v>39973.351388888892</v>
      </c>
      <c r="AF1548" t="s">
        <v>51</v>
      </c>
      <c r="AG1548" t="s">
        <v>9581</v>
      </c>
      <c r="AH1548" t="s">
        <v>53</v>
      </c>
      <c r="AJ1548" t="s">
        <v>50</v>
      </c>
      <c r="AO1548" t="s">
        <v>55</v>
      </c>
      <c r="AP1548" s="1">
        <v>45635.427083333336</v>
      </c>
    </row>
    <row r="1549" spans="1:43" x14ac:dyDescent="0.35">
      <c r="A1549" t="s">
        <v>9582</v>
      </c>
      <c r="B1549" t="s">
        <v>9583</v>
      </c>
      <c r="C1549" t="s">
        <v>9584</v>
      </c>
      <c r="F1549">
        <v>17202057000</v>
      </c>
      <c r="H1549" t="s">
        <v>9582</v>
      </c>
      <c r="J1549" t="s">
        <v>9585</v>
      </c>
      <c r="K1549" t="s">
        <v>9586</v>
      </c>
      <c r="M1549" t="s">
        <v>7422</v>
      </c>
      <c r="N1549" t="s">
        <v>517</v>
      </c>
      <c r="O1549">
        <v>80227</v>
      </c>
      <c r="P1549" t="s">
        <v>49</v>
      </c>
      <c r="U1549" s="1">
        <v>45635</v>
      </c>
      <c r="V1549" s="1">
        <v>45635</v>
      </c>
      <c r="W1549" s="1">
        <v>45636.334027777775</v>
      </c>
      <c r="X1549" s="1">
        <v>45636.334027777775</v>
      </c>
      <c r="AC1549" t="s">
        <v>50</v>
      </c>
      <c r="AD1549">
        <v>1000000001</v>
      </c>
      <c r="AE1549" s="1">
        <v>39973.351388888892</v>
      </c>
      <c r="AF1549" t="s">
        <v>51</v>
      </c>
      <c r="AG1549" t="s">
        <v>9587</v>
      </c>
      <c r="AH1549" t="s">
        <v>53</v>
      </c>
      <c r="AJ1549" t="s">
        <v>50</v>
      </c>
      <c r="AO1549" t="s">
        <v>55</v>
      </c>
      <c r="AP1549" s="1">
        <v>45677.691666666666</v>
      </c>
      <c r="AQ1549" s="1">
        <v>45652.686805555553</v>
      </c>
    </row>
    <row r="1550" spans="1:43" x14ac:dyDescent="0.35">
      <c r="A1550" t="s">
        <v>9588</v>
      </c>
      <c r="B1550" t="s">
        <v>9589</v>
      </c>
      <c r="C1550" t="s">
        <v>5987</v>
      </c>
      <c r="F1550">
        <v>19707390110</v>
      </c>
      <c r="H1550" t="s">
        <v>9588</v>
      </c>
      <c r="J1550" t="s">
        <v>9590</v>
      </c>
      <c r="K1550" t="s">
        <v>9591</v>
      </c>
      <c r="M1550" t="s">
        <v>9592</v>
      </c>
      <c r="N1550" t="s">
        <v>94</v>
      </c>
      <c r="O1550">
        <v>81335</v>
      </c>
      <c r="P1550" t="s">
        <v>49</v>
      </c>
      <c r="U1550" s="1">
        <v>45635</v>
      </c>
      <c r="V1550" s="1">
        <v>45635</v>
      </c>
      <c r="W1550" s="1">
        <v>45635.45416666667</v>
      </c>
      <c r="X1550" s="1">
        <v>45635.45416666667</v>
      </c>
      <c r="AC1550" t="s">
        <v>50</v>
      </c>
      <c r="AD1550">
        <v>1000000001</v>
      </c>
      <c r="AE1550" s="1">
        <v>39973.351388888892</v>
      </c>
      <c r="AF1550" t="s">
        <v>51</v>
      </c>
      <c r="AG1550" t="s">
        <v>9593</v>
      </c>
      <c r="AH1550" t="s">
        <v>53</v>
      </c>
      <c r="AJ1550" t="s">
        <v>50</v>
      </c>
      <c r="AO1550" t="s">
        <v>55</v>
      </c>
      <c r="AP1550" s="1">
        <v>45635.435416666667</v>
      </c>
    </row>
    <row r="1551" spans="1:43" x14ac:dyDescent="0.35">
      <c r="A1551" t="s">
        <v>9594</v>
      </c>
      <c r="B1551" t="s">
        <v>9595</v>
      </c>
      <c r="C1551" t="s">
        <v>9596</v>
      </c>
      <c r="F1551">
        <v>31647713248</v>
      </c>
      <c r="H1551" t="s">
        <v>9594</v>
      </c>
      <c r="K1551" t="s">
        <v>9597</v>
      </c>
      <c r="M1551" t="s">
        <v>149</v>
      </c>
      <c r="N1551" t="s">
        <v>1322</v>
      </c>
      <c r="O1551">
        <v>61606</v>
      </c>
      <c r="P1551" t="s">
        <v>49</v>
      </c>
      <c r="U1551" s="1">
        <v>45635</v>
      </c>
      <c r="V1551" s="1">
        <v>45635</v>
      </c>
      <c r="W1551" s="1">
        <v>45635.779166666667</v>
      </c>
      <c r="X1551" s="1">
        <v>45635.779166666667</v>
      </c>
      <c r="AC1551" t="s">
        <v>50</v>
      </c>
      <c r="AD1551">
        <v>1000000001</v>
      </c>
      <c r="AE1551" s="1">
        <v>39973.351388888892</v>
      </c>
      <c r="AF1551" t="s">
        <v>51</v>
      </c>
      <c r="AG1551" t="s">
        <v>9598</v>
      </c>
      <c r="AH1551" t="s">
        <v>53</v>
      </c>
      <c r="AJ1551" t="s">
        <v>50</v>
      </c>
      <c r="AK1551" t="s">
        <v>54</v>
      </c>
      <c r="AO1551" t="s">
        <v>55</v>
      </c>
      <c r="AP1551" s="1">
        <v>45636.852777777778</v>
      </c>
    </row>
    <row r="1552" spans="1:43" x14ac:dyDescent="0.35">
      <c r="A1552" t="s">
        <v>9599</v>
      </c>
      <c r="B1552" t="s">
        <v>9600</v>
      </c>
      <c r="C1552" t="s">
        <v>9601</v>
      </c>
      <c r="F1552" t="s">
        <v>9602</v>
      </c>
      <c r="H1552" t="s">
        <v>9603</v>
      </c>
      <c r="J1552" t="s">
        <v>9604</v>
      </c>
      <c r="M1552" t="s">
        <v>3880</v>
      </c>
      <c r="N1552" t="s">
        <v>94</v>
      </c>
      <c r="O1552">
        <v>81201</v>
      </c>
      <c r="P1552" t="s">
        <v>49</v>
      </c>
      <c r="U1552" s="1">
        <v>45635</v>
      </c>
      <c r="V1552" s="1">
        <v>45635</v>
      </c>
      <c r="W1552" s="1">
        <v>45635.429166666669</v>
      </c>
      <c r="X1552" s="1">
        <v>45635.429166666669</v>
      </c>
      <c r="AC1552" t="s">
        <v>50</v>
      </c>
      <c r="AD1552">
        <v>1000000001</v>
      </c>
      <c r="AE1552" s="1">
        <v>39973.351388888892</v>
      </c>
      <c r="AF1552" t="s">
        <v>51</v>
      </c>
      <c r="AG1552" t="s">
        <v>9605</v>
      </c>
      <c r="AH1552" t="s">
        <v>53</v>
      </c>
      <c r="AJ1552" t="s">
        <v>50</v>
      </c>
      <c r="AK1552" t="s">
        <v>54</v>
      </c>
      <c r="AO1552" t="s">
        <v>55</v>
      </c>
      <c r="AP1552" s="1">
        <v>45735.556250000001</v>
      </c>
      <c r="AQ1552" s="1">
        <v>45692.680555555555</v>
      </c>
    </row>
    <row r="1553" spans="1:43" x14ac:dyDescent="0.35">
      <c r="A1553" t="s">
        <v>9606</v>
      </c>
      <c r="B1553" t="s">
        <v>3720</v>
      </c>
      <c r="C1553" t="s">
        <v>9607</v>
      </c>
      <c r="F1553">
        <v>19708342822</v>
      </c>
      <c r="H1553" t="s">
        <v>9606</v>
      </c>
      <c r="J1553" t="s">
        <v>9608</v>
      </c>
      <c r="K1553" t="s">
        <v>9609</v>
      </c>
      <c r="M1553" t="s">
        <v>8352</v>
      </c>
      <c r="N1553" t="s">
        <v>94</v>
      </c>
      <c r="O1553">
        <v>80610</v>
      </c>
      <c r="P1553" t="s">
        <v>49</v>
      </c>
      <c r="U1553" s="1">
        <v>45635</v>
      </c>
      <c r="V1553" s="1">
        <v>45635</v>
      </c>
      <c r="W1553" s="1">
        <v>45635.493055555555</v>
      </c>
      <c r="X1553" s="1">
        <v>45635.493055555555</v>
      </c>
      <c r="AC1553" t="s">
        <v>50</v>
      </c>
      <c r="AD1553">
        <v>2973752959</v>
      </c>
      <c r="AE1553" s="1">
        <v>45219.416666666664</v>
      </c>
      <c r="AF1553" t="s">
        <v>9610</v>
      </c>
      <c r="AG1553" t="s">
        <v>9611</v>
      </c>
      <c r="AH1553" t="s">
        <v>53</v>
      </c>
      <c r="AJ1553" t="s">
        <v>50</v>
      </c>
      <c r="AK1553" t="s">
        <v>54</v>
      </c>
      <c r="AO1553" t="s">
        <v>55</v>
      </c>
      <c r="AP1553" s="1">
        <v>45635.543749999997</v>
      </c>
      <c r="AQ1553" s="1">
        <v>45635.548611111109</v>
      </c>
    </row>
    <row r="1554" spans="1:43" x14ac:dyDescent="0.35">
      <c r="A1554" t="s">
        <v>9612</v>
      </c>
      <c r="B1554" t="s">
        <v>9613</v>
      </c>
      <c r="C1554" t="s">
        <v>9614</v>
      </c>
      <c r="F1554">
        <v>15755864382</v>
      </c>
      <c r="H1554" t="s">
        <v>9612</v>
      </c>
      <c r="J1554" t="s">
        <v>9615</v>
      </c>
      <c r="K1554" t="s">
        <v>9616</v>
      </c>
      <c r="M1554" t="s">
        <v>9617</v>
      </c>
      <c r="N1554" t="s">
        <v>223</v>
      </c>
      <c r="O1554">
        <v>87547</v>
      </c>
      <c r="P1554" t="s">
        <v>49</v>
      </c>
      <c r="U1554" s="1">
        <v>45635</v>
      </c>
      <c r="V1554" s="1">
        <v>45635</v>
      </c>
      <c r="W1554" s="1">
        <v>45635.663888888892</v>
      </c>
      <c r="X1554" s="1">
        <v>45635.663888888892</v>
      </c>
      <c r="AC1554" t="s">
        <v>50</v>
      </c>
      <c r="AD1554">
        <v>2975221912</v>
      </c>
      <c r="AE1554" s="1">
        <v>45636.363194444442</v>
      </c>
      <c r="AF1554" t="s">
        <v>9618</v>
      </c>
      <c r="AG1554" t="s">
        <v>9619</v>
      </c>
      <c r="AH1554" t="s">
        <v>53</v>
      </c>
      <c r="AJ1554" t="s">
        <v>50</v>
      </c>
      <c r="AK1554" t="s">
        <v>54</v>
      </c>
      <c r="AO1554" t="s">
        <v>55</v>
      </c>
      <c r="AP1554" s="1">
        <v>45733.928472222222</v>
      </c>
      <c r="AQ1554" s="1">
        <v>45658.703472222223</v>
      </c>
    </row>
    <row r="1555" spans="1:43" x14ac:dyDescent="0.35">
      <c r="A1555" t="s">
        <v>9620</v>
      </c>
      <c r="B1555" t="s">
        <v>141</v>
      </c>
      <c r="C1555" t="s">
        <v>9621</v>
      </c>
      <c r="F1555">
        <v>16785533854</v>
      </c>
      <c r="H1555" t="s">
        <v>9620</v>
      </c>
      <c r="J1555" t="s">
        <v>9622</v>
      </c>
      <c r="K1555" t="s">
        <v>9623</v>
      </c>
      <c r="M1555" t="s">
        <v>2503</v>
      </c>
      <c r="N1555" t="s">
        <v>948</v>
      </c>
      <c r="O1555">
        <v>30342</v>
      </c>
      <c r="P1555" t="s">
        <v>49</v>
      </c>
      <c r="U1555" s="1">
        <v>45635</v>
      </c>
      <c r="V1555" s="1">
        <v>45635</v>
      </c>
      <c r="W1555" s="1">
        <v>45635.456944444442</v>
      </c>
      <c r="X1555" s="1">
        <v>45635.456944444442</v>
      </c>
      <c r="AC1555" t="s">
        <v>50</v>
      </c>
      <c r="AD1555">
        <v>2973746860</v>
      </c>
      <c r="AE1555" s="1">
        <v>45215.5625</v>
      </c>
      <c r="AF1555" t="s">
        <v>9624</v>
      </c>
      <c r="AG1555" t="s">
        <v>9625</v>
      </c>
      <c r="AH1555" t="s">
        <v>53</v>
      </c>
      <c r="AJ1555" t="s">
        <v>50</v>
      </c>
      <c r="AK1555" t="s">
        <v>54</v>
      </c>
      <c r="AO1555" t="s">
        <v>55</v>
      </c>
      <c r="AP1555" s="1">
        <v>45721.472222222219</v>
      </c>
    </row>
    <row r="1556" spans="1:43" x14ac:dyDescent="0.35">
      <c r="A1556" t="s">
        <v>9626</v>
      </c>
      <c r="B1556" t="s">
        <v>9627</v>
      </c>
      <c r="C1556" t="s">
        <v>774</v>
      </c>
      <c r="F1556">
        <v>19154874760</v>
      </c>
      <c r="H1556" t="s">
        <v>9626</v>
      </c>
      <c r="J1556" t="s">
        <v>9628</v>
      </c>
      <c r="K1556" t="s">
        <v>9629</v>
      </c>
      <c r="M1556" t="s">
        <v>433</v>
      </c>
      <c r="N1556" t="s">
        <v>137</v>
      </c>
      <c r="O1556">
        <v>79907</v>
      </c>
      <c r="P1556" t="s">
        <v>49</v>
      </c>
      <c r="U1556" s="1">
        <v>45635</v>
      </c>
      <c r="V1556" s="1">
        <v>45635</v>
      </c>
      <c r="W1556" s="1">
        <v>45635.487500000003</v>
      </c>
      <c r="X1556" s="1">
        <v>45635.487500000003</v>
      </c>
      <c r="AC1556" t="s">
        <v>50</v>
      </c>
      <c r="AD1556">
        <v>2973874384</v>
      </c>
      <c r="AE1556" s="1">
        <v>45239.432638888888</v>
      </c>
      <c r="AF1556" t="s">
        <v>9630</v>
      </c>
      <c r="AG1556" t="s">
        <v>9631</v>
      </c>
      <c r="AH1556" t="s">
        <v>53</v>
      </c>
      <c r="AJ1556" t="s">
        <v>50</v>
      </c>
      <c r="AK1556" t="s">
        <v>54</v>
      </c>
      <c r="AO1556" t="s">
        <v>55</v>
      </c>
      <c r="AP1556" s="1">
        <v>45733.365972222222</v>
      </c>
    </row>
    <row r="1557" spans="1:43" x14ac:dyDescent="0.35">
      <c r="A1557" t="s">
        <v>9632</v>
      </c>
      <c r="B1557" t="s">
        <v>3087</v>
      </c>
      <c r="C1557" t="s">
        <v>2590</v>
      </c>
      <c r="D1557" t="s">
        <v>932</v>
      </c>
      <c r="F1557" t="s">
        <v>202</v>
      </c>
      <c r="H1557" t="s">
        <v>9633</v>
      </c>
      <c r="J1557" t="s">
        <v>204</v>
      </c>
      <c r="P1557" t="s">
        <v>49</v>
      </c>
      <c r="U1557" s="1">
        <v>45635</v>
      </c>
      <c r="V1557" s="1">
        <v>45635</v>
      </c>
      <c r="W1557" s="1">
        <v>45636.334722222222</v>
      </c>
      <c r="X1557" s="1">
        <v>45636.334722222222</v>
      </c>
      <c r="AC1557" t="s">
        <v>50</v>
      </c>
      <c r="AD1557">
        <v>1000000000</v>
      </c>
      <c r="AE1557" s="1">
        <v>37295</v>
      </c>
      <c r="AG1557" t="s">
        <v>9634</v>
      </c>
      <c r="AH1557" t="s">
        <v>53</v>
      </c>
      <c r="AJ1557" t="s">
        <v>50</v>
      </c>
      <c r="AO1557" t="s">
        <v>55</v>
      </c>
      <c r="AP1557" s="1">
        <v>45635.632638888892</v>
      </c>
    </row>
    <row r="1558" spans="1:43" x14ac:dyDescent="0.35">
      <c r="A1558" t="s">
        <v>9635</v>
      </c>
      <c r="B1558" t="s">
        <v>9636</v>
      </c>
      <c r="C1558" t="s">
        <v>9637</v>
      </c>
      <c r="F1558">
        <v>14035014070</v>
      </c>
      <c r="H1558" t="s">
        <v>9635</v>
      </c>
      <c r="K1558" t="s">
        <v>9638</v>
      </c>
      <c r="M1558" t="s">
        <v>9639</v>
      </c>
      <c r="N1558" t="s">
        <v>7976</v>
      </c>
      <c r="O1558" t="s">
        <v>9640</v>
      </c>
      <c r="P1558" t="s">
        <v>1372</v>
      </c>
      <c r="U1558" s="1">
        <v>45635</v>
      </c>
      <c r="V1558" s="1">
        <v>45635</v>
      </c>
      <c r="W1558" s="1">
        <v>45635.442361111112</v>
      </c>
      <c r="X1558" s="1">
        <v>45635.442361111112</v>
      </c>
      <c r="AC1558" t="s">
        <v>50</v>
      </c>
      <c r="AD1558">
        <v>1000000001</v>
      </c>
      <c r="AE1558" s="1">
        <v>39973.351388888892</v>
      </c>
      <c r="AF1558" t="s">
        <v>51</v>
      </c>
      <c r="AG1558" t="s">
        <v>9641</v>
      </c>
      <c r="AH1558" t="s">
        <v>53</v>
      </c>
      <c r="AJ1558" t="s">
        <v>50</v>
      </c>
      <c r="AO1558" t="s">
        <v>55</v>
      </c>
    </row>
    <row r="1559" spans="1:43" x14ac:dyDescent="0.35">
      <c r="A1559" t="s">
        <v>9642</v>
      </c>
      <c r="B1559" t="s">
        <v>9643</v>
      </c>
      <c r="C1559" t="s">
        <v>1052</v>
      </c>
      <c r="H1559" t="s">
        <v>9642</v>
      </c>
      <c r="J1559" t="s">
        <v>9644</v>
      </c>
      <c r="U1559" s="1">
        <v>45636</v>
      </c>
      <c r="V1559" s="1">
        <v>45636</v>
      </c>
      <c r="W1559" s="1">
        <v>45636.683333333334</v>
      </c>
      <c r="X1559" s="1">
        <v>45636.683333333334</v>
      </c>
      <c r="AC1559" t="s">
        <v>50</v>
      </c>
      <c r="AD1559">
        <v>2969910255</v>
      </c>
      <c r="AE1559" s="1">
        <v>43714.629861111112</v>
      </c>
      <c r="AG1559" t="s">
        <v>9645</v>
      </c>
      <c r="AH1559" t="s">
        <v>53</v>
      </c>
      <c r="AJ1559" t="s">
        <v>50</v>
      </c>
      <c r="AO1559" t="s">
        <v>55</v>
      </c>
      <c r="AP1559" s="1">
        <v>45636.530555555553</v>
      </c>
    </row>
    <row r="1560" spans="1:43" x14ac:dyDescent="0.35">
      <c r="A1560" t="s">
        <v>9646</v>
      </c>
      <c r="B1560" t="s">
        <v>9647</v>
      </c>
      <c r="C1560" t="s">
        <v>9648</v>
      </c>
      <c r="F1560">
        <v>31612379898</v>
      </c>
      <c r="H1560" t="s">
        <v>9646</v>
      </c>
      <c r="K1560" t="s">
        <v>9649</v>
      </c>
      <c r="L1560">
        <v>12</v>
      </c>
      <c r="M1560" t="s">
        <v>9650</v>
      </c>
      <c r="N1560" t="s">
        <v>232</v>
      </c>
      <c r="O1560">
        <v>109828</v>
      </c>
      <c r="P1560" t="s">
        <v>49</v>
      </c>
      <c r="U1560" s="1">
        <v>45636</v>
      </c>
      <c r="V1560" s="1">
        <v>45636</v>
      </c>
      <c r="W1560" s="1">
        <v>45642.718055555553</v>
      </c>
      <c r="X1560" s="1">
        <v>45642.718055555553</v>
      </c>
      <c r="AC1560" t="s">
        <v>50</v>
      </c>
      <c r="AD1560">
        <v>1000000001</v>
      </c>
      <c r="AE1560" s="1">
        <v>39973.351388888892</v>
      </c>
      <c r="AF1560" t="s">
        <v>51</v>
      </c>
      <c r="AG1560" t="s">
        <v>9651</v>
      </c>
      <c r="AH1560" t="s">
        <v>53</v>
      </c>
      <c r="AJ1560" t="s">
        <v>50</v>
      </c>
      <c r="AO1560" t="s">
        <v>55</v>
      </c>
      <c r="AP1560" s="1">
        <v>45637.900694444441</v>
      </c>
    </row>
    <row r="1561" spans="1:43" x14ac:dyDescent="0.35">
      <c r="A1561" t="s">
        <v>9652</v>
      </c>
      <c r="B1561" t="s">
        <v>9653</v>
      </c>
      <c r="C1561" t="s">
        <v>3076</v>
      </c>
      <c r="F1561" t="s">
        <v>1576</v>
      </c>
      <c r="H1561" t="s">
        <v>9654</v>
      </c>
      <c r="J1561" t="s">
        <v>204</v>
      </c>
      <c r="P1561" t="s">
        <v>49</v>
      </c>
      <c r="U1561" s="1">
        <v>45636</v>
      </c>
      <c r="V1561" s="1">
        <v>45636</v>
      </c>
      <c r="W1561" s="1">
        <v>45636.678472222222</v>
      </c>
      <c r="X1561" s="1">
        <v>45636.678472222222</v>
      </c>
      <c r="AC1561" t="s">
        <v>50</v>
      </c>
      <c r="AD1561">
        <v>1000000000</v>
      </c>
      <c r="AE1561" s="1">
        <v>37295</v>
      </c>
      <c r="AG1561" t="s">
        <v>9655</v>
      </c>
      <c r="AH1561" t="s">
        <v>53</v>
      </c>
      <c r="AJ1561" t="s">
        <v>50</v>
      </c>
      <c r="AO1561" t="s">
        <v>55</v>
      </c>
      <c r="AP1561" s="1">
        <v>45687.524305555555</v>
      </c>
    </row>
    <row r="1562" spans="1:43" x14ac:dyDescent="0.35">
      <c r="A1562" t="s">
        <v>9656</v>
      </c>
      <c r="B1562" t="s">
        <v>5877</v>
      </c>
      <c r="C1562" t="s">
        <v>492</v>
      </c>
      <c r="D1562" t="s">
        <v>9657</v>
      </c>
      <c r="F1562" t="s">
        <v>202</v>
      </c>
      <c r="H1562" t="s">
        <v>9658</v>
      </c>
      <c r="J1562" t="s">
        <v>204</v>
      </c>
      <c r="P1562" t="s">
        <v>49</v>
      </c>
      <c r="U1562" s="1">
        <v>45636</v>
      </c>
      <c r="V1562" s="1">
        <v>45636</v>
      </c>
      <c r="W1562" s="1">
        <v>45636.679166666669</v>
      </c>
      <c r="X1562" s="1">
        <v>45636.679166666669</v>
      </c>
      <c r="AC1562" t="s">
        <v>50</v>
      </c>
      <c r="AD1562">
        <v>1000000000</v>
      </c>
      <c r="AE1562" s="1">
        <v>37295</v>
      </c>
      <c r="AG1562" t="s">
        <v>9659</v>
      </c>
      <c r="AH1562" t="s">
        <v>53</v>
      </c>
      <c r="AJ1562" t="s">
        <v>50</v>
      </c>
      <c r="AK1562" t="s">
        <v>54</v>
      </c>
      <c r="AO1562" t="s">
        <v>55</v>
      </c>
      <c r="AP1562" s="1">
        <v>45636.501388888886</v>
      </c>
    </row>
    <row r="1563" spans="1:43" x14ac:dyDescent="0.35">
      <c r="A1563" t="s">
        <v>9660</v>
      </c>
      <c r="B1563" t="s">
        <v>9661</v>
      </c>
      <c r="C1563" t="s">
        <v>9662</v>
      </c>
      <c r="F1563">
        <v>19702262296</v>
      </c>
      <c r="H1563" t="s">
        <v>9660</v>
      </c>
      <c r="J1563" t="s">
        <v>9663</v>
      </c>
      <c r="K1563" t="s">
        <v>9664</v>
      </c>
      <c r="M1563" t="s">
        <v>690</v>
      </c>
      <c r="N1563" t="s">
        <v>94</v>
      </c>
      <c r="O1563">
        <v>80621</v>
      </c>
      <c r="P1563" t="s">
        <v>49</v>
      </c>
      <c r="U1563" s="1">
        <v>45636</v>
      </c>
      <c r="V1563" s="1">
        <v>45636</v>
      </c>
      <c r="W1563" s="1">
        <v>45636.668055555558</v>
      </c>
      <c r="X1563" s="1">
        <v>45636.668055555558</v>
      </c>
      <c r="AC1563" t="s">
        <v>50</v>
      </c>
      <c r="AD1563">
        <v>2969685061</v>
      </c>
      <c r="AE1563" s="1">
        <v>42314.540972222225</v>
      </c>
      <c r="AF1563" t="s">
        <v>9665</v>
      </c>
      <c r="AG1563" t="s">
        <v>9666</v>
      </c>
      <c r="AH1563" t="s">
        <v>53</v>
      </c>
      <c r="AJ1563" t="s">
        <v>50</v>
      </c>
      <c r="AO1563" t="s">
        <v>55</v>
      </c>
      <c r="AP1563" s="1">
        <v>45636.678472222222</v>
      </c>
      <c r="AQ1563" s="1">
        <v>45636.673611111109</v>
      </c>
    </row>
    <row r="1564" spans="1:43" x14ac:dyDescent="0.35">
      <c r="A1564" t="s">
        <v>9667</v>
      </c>
      <c r="B1564" t="s">
        <v>9668</v>
      </c>
      <c r="C1564" t="s">
        <v>9669</v>
      </c>
      <c r="F1564" t="s">
        <v>9670</v>
      </c>
      <c r="H1564" t="s">
        <v>9667</v>
      </c>
      <c r="J1564" t="s">
        <v>9671</v>
      </c>
      <c r="K1564" t="s">
        <v>9672</v>
      </c>
      <c r="M1564" t="s">
        <v>1243</v>
      </c>
      <c r="N1564" t="s">
        <v>517</v>
      </c>
      <c r="O1564">
        <v>80537</v>
      </c>
      <c r="P1564" t="s">
        <v>49</v>
      </c>
      <c r="U1564" s="1">
        <v>45636</v>
      </c>
      <c r="V1564" s="1">
        <v>45636</v>
      </c>
      <c r="W1564" s="1">
        <v>45636.552777777775</v>
      </c>
      <c r="X1564" s="1">
        <v>45636.552777777775</v>
      </c>
      <c r="AC1564" t="s">
        <v>50</v>
      </c>
      <c r="AD1564">
        <v>2974109833</v>
      </c>
      <c r="AE1564" s="1">
        <v>45356.02847222222</v>
      </c>
      <c r="AF1564" t="s">
        <v>9673</v>
      </c>
      <c r="AG1564" t="s">
        <v>9674</v>
      </c>
      <c r="AH1564" t="s">
        <v>53</v>
      </c>
      <c r="AJ1564" t="s">
        <v>50</v>
      </c>
      <c r="AK1564" t="s">
        <v>54</v>
      </c>
      <c r="AO1564" t="s">
        <v>55</v>
      </c>
      <c r="AP1564" s="1">
        <v>45660.492361111108</v>
      </c>
      <c r="AQ1564" s="1">
        <v>45636.566666666666</v>
      </c>
    </row>
    <row r="1565" spans="1:43" x14ac:dyDescent="0.35">
      <c r="A1565" t="s">
        <v>9675</v>
      </c>
      <c r="B1565" t="s">
        <v>9676</v>
      </c>
      <c r="C1565" t="s">
        <v>9677</v>
      </c>
      <c r="F1565" t="s">
        <v>9678</v>
      </c>
      <c r="H1565" t="s">
        <v>9679</v>
      </c>
      <c r="J1565" t="s">
        <v>1633</v>
      </c>
      <c r="K1565" t="s">
        <v>9680</v>
      </c>
      <c r="M1565" t="s">
        <v>8259</v>
      </c>
      <c r="N1565" t="s">
        <v>864</v>
      </c>
      <c r="O1565">
        <v>73533</v>
      </c>
      <c r="P1565" t="s">
        <v>49</v>
      </c>
      <c r="U1565" s="1">
        <v>45636</v>
      </c>
      <c r="V1565" s="1">
        <v>45636</v>
      </c>
      <c r="W1565" s="1">
        <v>45636</v>
      </c>
      <c r="X1565" s="1">
        <v>45636</v>
      </c>
      <c r="AC1565" t="s">
        <v>50</v>
      </c>
      <c r="AD1565">
        <v>2969479704</v>
      </c>
      <c r="AE1565" s="1">
        <v>37406</v>
      </c>
      <c r="AF1565" t="s">
        <v>9681</v>
      </c>
      <c r="AG1565" t="s">
        <v>9682</v>
      </c>
      <c r="AH1565" t="s">
        <v>53</v>
      </c>
      <c r="AJ1565" t="s">
        <v>50</v>
      </c>
      <c r="AO1565" t="s">
        <v>55</v>
      </c>
      <c r="AP1565" s="1">
        <v>45636.744444444441</v>
      </c>
      <c r="AQ1565" s="1">
        <v>45625.674305555556</v>
      </c>
    </row>
    <row r="1566" spans="1:43" x14ac:dyDescent="0.35">
      <c r="A1566" t="s">
        <v>9683</v>
      </c>
      <c r="B1566" t="s">
        <v>9684</v>
      </c>
      <c r="C1566" t="s">
        <v>459</v>
      </c>
      <c r="F1566">
        <v>14328941012</v>
      </c>
      <c r="H1566" t="s">
        <v>9683</v>
      </c>
      <c r="J1566" t="s">
        <v>9685</v>
      </c>
      <c r="K1566" t="s">
        <v>9686</v>
      </c>
      <c r="M1566" t="s">
        <v>580</v>
      </c>
      <c r="N1566" t="s">
        <v>1146</v>
      </c>
      <c r="O1566">
        <v>79714</v>
      </c>
      <c r="P1566" t="s">
        <v>49</v>
      </c>
      <c r="U1566" s="1">
        <v>45636</v>
      </c>
      <c r="V1566" s="1">
        <v>45636</v>
      </c>
      <c r="AC1566" t="s">
        <v>50</v>
      </c>
      <c r="AD1566">
        <v>1000000001</v>
      </c>
      <c r="AE1566" s="1">
        <v>39973.351388888892</v>
      </c>
      <c r="AG1566" t="s">
        <v>9687</v>
      </c>
      <c r="AH1566" t="s">
        <v>53</v>
      </c>
      <c r="AJ1566" t="s">
        <v>50</v>
      </c>
      <c r="AO1566" t="s">
        <v>55</v>
      </c>
    </row>
    <row r="1567" spans="1:43" x14ac:dyDescent="0.35">
      <c r="A1567" t="s">
        <v>9688</v>
      </c>
      <c r="B1567" t="s">
        <v>9689</v>
      </c>
      <c r="C1567" t="s">
        <v>2319</v>
      </c>
      <c r="F1567">
        <v>12489354489</v>
      </c>
      <c r="H1567" t="s">
        <v>9688</v>
      </c>
      <c r="K1567" t="s">
        <v>9690</v>
      </c>
      <c r="M1567" t="s">
        <v>9691</v>
      </c>
      <c r="N1567" t="s">
        <v>9692</v>
      </c>
      <c r="O1567">
        <v>48436</v>
      </c>
      <c r="P1567" t="s">
        <v>49</v>
      </c>
      <c r="U1567" s="1">
        <v>45636</v>
      </c>
      <c r="V1567" s="1">
        <v>45636</v>
      </c>
      <c r="W1567" s="1">
        <v>45642.709027777775</v>
      </c>
      <c r="X1567" s="1">
        <v>45642.709027777775</v>
      </c>
      <c r="AC1567" t="s">
        <v>50</v>
      </c>
      <c r="AD1567">
        <v>1000000001</v>
      </c>
      <c r="AE1567" s="1">
        <v>39973.351388888892</v>
      </c>
      <c r="AF1567" t="s">
        <v>51</v>
      </c>
      <c r="AG1567" t="s">
        <v>9693</v>
      </c>
      <c r="AH1567" t="s">
        <v>53</v>
      </c>
      <c r="AJ1567" t="s">
        <v>50</v>
      </c>
      <c r="AO1567" t="s">
        <v>55</v>
      </c>
      <c r="AP1567" s="1">
        <v>45636.709027777775</v>
      </c>
    </row>
    <row r="1568" spans="1:43" x14ac:dyDescent="0.35">
      <c r="A1568" t="s">
        <v>9694</v>
      </c>
      <c r="B1568" t="s">
        <v>1918</v>
      </c>
      <c r="C1568" t="s">
        <v>3588</v>
      </c>
      <c r="F1568" t="s">
        <v>9695</v>
      </c>
      <c r="H1568" t="s">
        <v>9696</v>
      </c>
      <c r="J1568" t="s">
        <v>9697</v>
      </c>
      <c r="K1568" t="s">
        <v>9698</v>
      </c>
      <c r="M1568" t="s">
        <v>5093</v>
      </c>
      <c r="N1568" t="s">
        <v>517</v>
      </c>
      <c r="O1568">
        <v>80439</v>
      </c>
      <c r="P1568" t="s">
        <v>49</v>
      </c>
      <c r="U1568" s="1">
        <v>45636</v>
      </c>
      <c r="V1568" s="1">
        <v>45636</v>
      </c>
      <c r="W1568" s="1">
        <v>45636.720138888886</v>
      </c>
      <c r="X1568" s="1">
        <v>45636.720138888886</v>
      </c>
      <c r="AC1568" t="s">
        <v>50</v>
      </c>
      <c r="AD1568">
        <v>1000000001</v>
      </c>
      <c r="AE1568" s="1">
        <v>39973.351388888892</v>
      </c>
      <c r="AF1568" t="s">
        <v>51</v>
      </c>
      <c r="AG1568" t="s">
        <v>9699</v>
      </c>
      <c r="AH1568" t="s">
        <v>53</v>
      </c>
      <c r="AJ1568" t="s">
        <v>50</v>
      </c>
      <c r="AK1568" t="s">
        <v>54</v>
      </c>
      <c r="AO1568" t="s">
        <v>55</v>
      </c>
      <c r="AP1568" s="1">
        <v>45680.443749999999</v>
      </c>
      <c r="AQ1568" s="1">
        <v>45680.505555555559</v>
      </c>
    </row>
    <row r="1569" spans="1:43" x14ac:dyDescent="0.35">
      <c r="A1569" t="s">
        <v>9700</v>
      </c>
      <c r="B1569" t="s">
        <v>9701</v>
      </c>
      <c r="C1569" t="s">
        <v>9702</v>
      </c>
      <c r="F1569">
        <v>15056993878</v>
      </c>
      <c r="H1569" t="s">
        <v>9700</v>
      </c>
      <c r="K1569" t="s">
        <v>9703</v>
      </c>
      <c r="M1569" t="s">
        <v>9704</v>
      </c>
      <c r="N1569" t="s">
        <v>223</v>
      </c>
      <c r="O1569">
        <v>87552</v>
      </c>
      <c r="P1569" t="s">
        <v>49</v>
      </c>
      <c r="U1569" s="1">
        <v>45636</v>
      </c>
      <c r="V1569" s="1">
        <v>45636</v>
      </c>
      <c r="W1569" s="1">
        <v>45636.62222222222</v>
      </c>
      <c r="X1569" s="1">
        <v>45636.62222222222</v>
      </c>
      <c r="AC1569" t="s">
        <v>50</v>
      </c>
      <c r="AD1569">
        <v>1000000001</v>
      </c>
      <c r="AE1569" s="1">
        <v>39973.351388888892</v>
      </c>
      <c r="AF1569" t="s">
        <v>51</v>
      </c>
      <c r="AG1569" t="s">
        <v>9705</v>
      </c>
      <c r="AH1569" t="s">
        <v>53</v>
      </c>
      <c r="AJ1569" t="s">
        <v>50</v>
      </c>
      <c r="AK1569" t="s">
        <v>54</v>
      </c>
      <c r="AO1569" t="s">
        <v>67</v>
      </c>
    </row>
    <row r="1570" spans="1:43" x14ac:dyDescent="0.35">
      <c r="A1570" t="s">
        <v>9706</v>
      </c>
      <c r="B1570" t="s">
        <v>3555</v>
      </c>
      <c r="C1570" t="s">
        <v>807</v>
      </c>
      <c r="F1570">
        <v>15054091777</v>
      </c>
      <c r="H1570" t="s">
        <v>9707</v>
      </c>
      <c r="K1570" t="s">
        <v>9708</v>
      </c>
      <c r="M1570" t="s">
        <v>1464</v>
      </c>
      <c r="N1570" t="s">
        <v>223</v>
      </c>
      <c r="O1570">
        <v>87106</v>
      </c>
      <c r="P1570" t="s">
        <v>49</v>
      </c>
      <c r="U1570" s="1">
        <v>45636</v>
      </c>
      <c r="V1570" s="1">
        <v>45636</v>
      </c>
      <c r="W1570" s="1">
        <v>45636.336111111108</v>
      </c>
      <c r="X1570" s="1">
        <v>45636.336111111108</v>
      </c>
      <c r="AC1570" t="s">
        <v>50</v>
      </c>
      <c r="AD1570">
        <v>1000000001</v>
      </c>
      <c r="AE1570" s="1">
        <v>39973.351388888892</v>
      </c>
      <c r="AF1570" t="s">
        <v>51</v>
      </c>
      <c r="AG1570" t="s">
        <v>9709</v>
      </c>
      <c r="AH1570" t="s">
        <v>53</v>
      </c>
      <c r="AJ1570" t="s">
        <v>50</v>
      </c>
      <c r="AO1570" t="s">
        <v>55</v>
      </c>
      <c r="AP1570" s="1">
        <v>45638.142361111109</v>
      </c>
    </row>
    <row r="1571" spans="1:43" x14ac:dyDescent="0.35">
      <c r="A1571" t="s">
        <v>9710</v>
      </c>
      <c r="B1571" t="s">
        <v>9711</v>
      </c>
      <c r="C1571" t="s">
        <v>945</v>
      </c>
      <c r="F1571">
        <v>18015773044</v>
      </c>
      <c r="H1571" t="s">
        <v>9710</v>
      </c>
      <c r="J1571" t="s">
        <v>9712</v>
      </c>
      <c r="K1571" t="s">
        <v>9713</v>
      </c>
      <c r="M1571" t="s">
        <v>3454</v>
      </c>
      <c r="N1571" t="s">
        <v>258</v>
      </c>
      <c r="O1571">
        <v>84104</v>
      </c>
      <c r="P1571" t="s">
        <v>49</v>
      </c>
      <c r="U1571" s="1">
        <v>45636</v>
      </c>
      <c r="V1571" s="1">
        <v>45636</v>
      </c>
      <c r="W1571" s="1">
        <v>45636</v>
      </c>
      <c r="X1571" s="1">
        <v>45636</v>
      </c>
      <c r="AC1571" t="s">
        <v>50</v>
      </c>
      <c r="AD1571">
        <v>2969520420</v>
      </c>
      <c r="AE1571" s="1">
        <v>38957.443749999999</v>
      </c>
      <c r="AF1571" t="s">
        <v>9714</v>
      </c>
      <c r="AG1571" t="s">
        <v>9715</v>
      </c>
      <c r="AH1571" t="s">
        <v>53</v>
      </c>
      <c r="AJ1571" t="s">
        <v>50</v>
      </c>
      <c r="AO1571" t="s">
        <v>55</v>
      </c>
      <c r="AP1571" s="1">
        <v>45636.732638888891</v>
      </c>
      <c r="AQ1571" s="1">
        <v>45636.729861111111</v>
      </c>
    </row>
    <row r="1572" spans="1:43" x14ac:dyDescent="0.35">
      <c r="A1572" t="s">
        <v>9716</v>
      </c>
      <c r="B1572" t="s">
        <v>9717</v>
      </c>
      <c r="C1572" t="s">
        <v>2381</v>
      </c>
      <c r="H1572" t="s">
        <v>9718</v>
      </c>
      <c r="J1572" t="s">
        <v>9719</v>
      </c>
      <c r="P1572" t="s">
        <v>49</v>
      </c>
      <c r="U1572" s="1">
        <v>45636</v>
      </c>
      <c r="V1572" s="1">
        <v>45636</v>
      </c>
      <c r="W1572" s="1">
        <v>45636.677777777775</v>
      </c>
      <c r="X1572" s="1">
        <v>45636.677777777775</v>
      </c>
      <c r="AC1572" t="s">
        <v>50</v>
      </c>
      <c r="AD1572">
        <v>2969479529</v>
      </c>
      <c r="AE1572" s="1">
        <v>37399</v>
      </c>
      <c r="AF1572" t="s">
        <v>9720</v>
      </c>
      <c r="AG1572" t="s">
        <v>9721</v>
      </c>
      <c r="AH1572" t="s">
        <v>53</v>
      </c>
      <c r="AJ1572" t="s">
        <v>50</v>
      </c>
      <c r="AO1572" t="s">
        <v>55</v>
      </c>
      <c r="AP1572" s="1">
        <v>45636.49722222222</v>
      </c>
    </row>
    <row r="1573" spans="1:43" x14ac:dyDescent="0.35">
      <c r="A1573" t="s">
        <v>9722</v>
      </c>
      <c r="B1573" t="s">
        <v>1525</v>
      </c>
      <c r="C1573" t="s">
        <v>9723</v>
      </c>
      <c r="D1573" t="s">
        <v>9724</v>
      </c>
      <c r="F1573" t="s">
        <v>202</v>
      </c>
      <c r="H1573" t="s">
        <v>9725</v>
      </c>
      <c r="J1573" t="s">
        <v>204</v>
      </c>
      <c r="P1573" t="s">
        <v>49</v>
      </c>
      <c r="U1573" s="1">
        <v>45636</v>
      </c>
      <c r="V1573" s="1">
        <v>45636</v>
      </c>
      <c r="W1573" s="1">
        <v>45638.678472222222</v>
      </c>
      <c r="X1573" s="1">
        <v>45638.678472222222</v>
      </c>
      <c r="AC1573" t="s">
        <v>50</v>
      </c>
      <c r="AD1573">
        <v>1000000000</v>
      </c>
      <c r="AE1573" s="1">
        <v>37295</v>
      </c>
      <c r="AG1573" t="s">
        <v>9726</v>
      </c>
      <c r="AH1573" t="s">
        <v>53</v>
      </c>
      <c r="AJ1573" t="s">
        <v>50</v>
      </c>
      <c r="AO1573" t="s">
        <v>55</v>
      </c>
      <c r="AP1573" s="1">
        <v>45671.731944444444</v>
      </c>
    </row>
    <row r="1574" spans="1:43" x14ac:dyDescent="0.35">
      <c r="A1574" t="s">
        <v>9727</v>
      </c>
      <c r="B1574" t="s">
        <v>44</v>
      </c>
      <c r="C1574" t="s">
        <v>1277</v>
      </c>
      <c r="F1574">
        <v>13032494992</v>
      </c>
      <c r="H1574" t="s">
        <v>9727</v>
      </c>
      <c r="J1574" t="s">
        <v>9728</v>
      </c>
      <c r="K1574" t="s">
        <v>9729</v>
      </c>
      <c r="M1574" t="s">
        <v>8109</v>
      </c>
      <c r="N1574" t="s">
        <v>94</v>
      </c>
      <c r="O1574">
        <v>80540</v>
      </c>
      <c r="P1574" t="s">
        <v>49</v>
      </c>
      <c r="U1574" s="1">
        <v>45636</v>
      </c>
      <c r="V1574" s="1">
        <v>45636</v>
      </c>
      <c r="W1574" s="1">
        <v>45636.477777777778</v>
      </c>
      <c r="X1574" s="1">
        <v>45636.477777777778</v>
      </c>
      <c r="AC1574" t="s">
        <v>50</v>
      </c>
      <c r="AD1574">
        <v>2972308707</v>
      </c>
      <c r="AE1574" s="1">
        <v>44960.545138888891</v>
      </c>
      <c r="AF1574" t="s">
        <v>9730</v>
      </c>
      <c r="AG1574" t="s">
        <v>9731</v>
      </c>
      <c r="AH1574" t="s">
        <v>53</v>
      </c>
      <c r="AJ1574" t="s">
        <v>50</v>
      </c>
      <c r="AO1574" t="s">
        <v>55</v>
      </c>
      <c r="AP1574" s="1">
        <v>45636.549305555556</v>
      </c>
      <c r="AQ1574" s="1">
        <v>45636.54791666667</v>
      </c>
    </row>
    <row r="1575" spans="1:43" x14ac:dyDescent="0.35">
      <c r="A1575" t="s">
        <v>9732</v>
      </c>
      <c r="B1575" t="s">
        <v>406</v>
      </c>
      <c r="C1575" t="s">
        <v>4012</v>
      </c>
      <c r="F1575">
        <v>17207890449</v>
      </c>
      <c r="H1575" t="s">
        <v>9732</v>
      </c>
      <c r="J1575" t="s">
        <v>9733</v>
      </c>
      <c r="K1575" t="s">
        <v>9734</v>
      </c>
      <c r="M1575" t="s">
        <v>9735</v>
      </c>
      <c r="N1575" t="s">
        <v>94</v>
      </c>
      <c r="O1575">
        <v>80603</v>
      </c>
      <c r="P1575" t="s">
        <v>49</v>
      </c>
      <c r="U1575" s="1">
        <v>45637</v>
      </c>
      <c r="V1575" s="1">
        <v>45637</v>
      </c>
      <c r="W1575" s="1">
        <v>45637.693749999999</v>
      </c>
      <c r="X1575" s="1">
        <v>45637.693749999999</v>
      </c>
      <c r="AC1575" t="s">
        <v>50</v>
      </c>
      <c r="AD1575">
        <v>2973851225</v>
      </c>
      <c r="AE1575" s="1">
        <v>45239.359722222223</v>
      </c>
      <c r="AF1575" t="s">
        <v>9736</v>
      </c>
      <c r="AG1575" t="s">
        <v>9737</v>
      </c>
      <c r="AH1575" t="s">
        <v>53</v>
      </c>
      <c r="AJ1575" t="s">
        <v>50</v>
      </c>
      <c r="AK1575" t="s">
        <v>54</v>
      </c>
      <c r="AO1575" t="s">
        <v>55</v>
      </c>
      <c r="AP1575" s="1">
        <v>45637.709722222222</v>
      </c>
      <c r="AQ1575" s="1">
        <v>45637.707638888889</v>
      </c>
    </row>
    <row r="1576" spans="1:43" x14ac:dyDescent="0.35">
      <c r="A1576" t="s">
        <v>9738</v>
      </c>
      <c r="B1576" t="s">
        <v>7578</v>
      </c>
      <c r="C1576" t="s">
        <v>2094</v>
      </c>
      <c r="D1576" t="s">
        <v>8272</v>
      </c>
      <c r="F1576" t="s">
        <v>1576</v>
      </c>
      <c r="H1576" t="s">
        <v>9739</v>
      </c>
      <c r="J1576" t="s">
        <v>204</v>
      </c>
      <c r="P1576" t="s">
        <v>49</v>
      </c>
      <c r="U1576" s="1">
        <v>45637</v>
      </c>
      <c r="V1576" s="1">
        <v>45637</v>
      </c>
      <c r="W1576" s="1">
        <v>45638.671527777777</v>
      </c>
      <c r="X1576" s="1">
        <v>45638.671527777777</v>
      </c>
      <c r="AC1576" t="s">
        <v>50</v>
      </c>
      <c r="AD1576">
        <v>1000000000</v>
      </c>
      <c r="AE1576" s="1">
        <v>37295</v>
      </c>
      <c r="AG1576" t="s">
        <v>9740</v>
      </c>
      <c r="AH1576" t="s">
        <v>53</v>
      </c>
      <c r="AJ1576" t="s">
        <v>50</v>
      </c>
      <c r="AO1576" t="s">
        <v>55</v>
      </c>
      <c r="AP1576" s="1">
        <v>45692.425000000003</v>
      </c>
    </row>
    <row r="1577" spans="1:43" x14ac:dyDescent="0.35">
      <c r="A1577" t="s">
        <v>9741</v>
      </c>
      <c r="B1577" t="s">
        <v>646</v>
      </c>
      <c r="C1577" t="s">
        <v>2853</v>
      </c>
      <c r="F1577">
        <v>17203806467</v>
      </c>
      <c r="H1577" t="s">
        <v>9741</v>
      </c>
      <c r="J1577" t="s">
        <v>9742</v>
      </c>
      <c r="K1577" t="s">
        <v>9743</v>
      </c>
      <c r="L1577" t="s">
        <v>9744</v>
      </c>
      <c r="M1577" t="s">
        <v>1626</v>
      </c>
      <c r="N1577" t="s">
        <v>94</v>
      </c>
      <c r="O1577">
        <v>80117</v>
      </c>
      <c r="P1577" t="s">
        <v>49</v>
      </c>
      <c r="U1577" s="1">
        <v>45637</v>
      </c>
      <c r="V1577" s="1">
        <v>45637</v>
      </c>
      <c r="W1577" s="1">
        <v>45638.680555555555</v>
      </c>
      <c r="X1577" s="1">
        <v>45638.680555555555</v>
      </c>
      <c r="AC1577" t="s">
        <v>50</v>
      </c>
      <c r="AD1577">
        <v>2969758962</v>
      </c>
      <c r="AE1577" s="1">
        <v>43006.538888888892</v>
      </c>
      <c r="AF1577" t="s">
        <v>9745</v>
      </c>
      <c r="AG1577" t="s">
        <v>9746</v>
      </c>
      <c r="AH1577" t="s">
        <v>53</v>
      </c>
      <c r="AJ1577" t="s">
        <v>50</v>
      </c>
      <c r="AO1577" t="s">
        <v>55</v>
      </c>
      <c r="AP1577" s="1">
        <v>45741.494444444441</v>
      </c>
    </row>
    <row r="1578" spans="1:43" x14ac:dyDescent="0.35">
      <c r="A1578" t="s">
        <v>9747</v>
      </c>
      <c r="B1578" t="s">
        <v>6443</v>
      </c>
      <c r="C1578" t="s">
        <v>142</v>
      </c>
      <c r="D1578" t="s">
        <v>9748</v>
      </c>
      <c r="F1578" t="s">
        <v>202</v>
      </c>
      <c r="H1578" t="s">
        <v>9749</v>
      </c>
      <c r="J1578" t="s">
        <v>204</v>
      </c>
      <c r="P1578" t="s">
        <v>49</v>
      </c>
      <c r="U1578" s="1">
        <v>45637</v>
      </c>
      <c r="V1578" s="1">
        <v>45637</v>
      </c>
      <c r="W1578" s="1">
        <v>45638.672222222223</v>
      </c>
      <c r="X1578" s="1">
        <v>45638.672222222223</v>
      </c>
      <c r="AC1578" t="s">
        <v>50</v>
      </c>
      <c r="AD1578">
        <v>1000000000</v>
      </c>
      <c r="AE1578" s="1">
        <v>37295</v>
      </c>
      <c r="AG1578" t="s">
        <v>9750</v>
      </c>
      <c r="AH1578" t="s">
        <v>53</v>
      </c>
      <c r="AJ1578" t="s">
        <v>50</v>
      </c>
      <c r="AO1578" t="s">
        <v>55</v>
      </c>
      <c r="AP1578" s="1">
        <v>45637.409722222219</v>
      </c>
    </row>
    <row r="1579" spans="1:43" x14ac:dyDescent="0.35">
      <c r="A1579" t="s">
        <v>9751</v>
      </c>
      <c r="B1579" t="s">
        <v>9752</v>
      </c>
      <c r="C1579" t="s">
        <v>9753</v>
      </c>
      <c r="F1579">
        <v>17192218693</v>
      </c>
      <c r="H1579" t="s">
        <v>9751</v>
      </c>
      <c r="J1579" t="s">
        <v>9754</v>
      </c>
      <c r="K1579" t="s">
        <v>9755</v>
      </c>
      <c r="M1579" t="s">
        <v>2811</v>
      </c>
      <c r="N1579" t="s">
        <v>94</v>
      </c>
      <c r="O1579">
        <v>81101</v>
      </c>
      <c r="P1579" t="s">
        <v>49</v>
      </c>
      <c r="U1579" s="1">
        <v>45637</v>
      </c>
      <c r="V1579" s="1">
        <v>45637</v>
      </c>
      <c r="W1579" s="1">
        <v>45637.694444444445</v>
      </c>
      <c r="X1579" s="1">
        <v>45637.694444444445</v>
      </c>
      <c r="AC1579" t="s">
        <v>50</v>
      </c>
      <c r="AD1579">
        <v>2969544727</v>
      </c>
      <c r="AE1579" s="1">
        <v>40065.332638888889</v>
      </c>
      <c r="AF1579" t="s">
        <v>9756</v>
      </c>
      <c r="AG1579" t="s">
        <v>9757</v>
      </c>
      <c r="AH1579" t="s">
        <v>53</v>
      </c>
      <c r="AJ1579" t="s">
        <v>50</v>
      </c>
      <c r="AK1579" t="s">
        <v>54</v>
      </c>
      <c r="AO1579" t="s">
        <v>55</v>
      </c>
      <c r="AP1579" s="1">
        <v>45677.427777777775</v>
      </c>
      <c r="AQ1579" s="1">
        <v>45637.705555555556</v>
      </c>
    </row>
    <row r="1580" spans="1:43" x14ac:dyDescent="0.35">
      <c r="A1580" t="s">
        <v>9758</v>
      </c>
      <c r="B1580" t="s">
        <v>9759</v>
      </c>
      <c r="C1580" t="s">
        <v>1228</v>
      </c>
      <c r="F1580">
        <v>19152585045</v>
      </c>
      <c r="H1580" t="s">
        <v>9758</v>
      </c>
      <c r="J1580" t="s">
        <v>9760</v>
      </c>
      <c r="K1580" t="s">
        <v>9761</v>
      </c>
      <c r="M1580" t="s">
        <v>9762</v>
      </c>
      <c r="N1580" t="s">
        <v>223</v>
      </c>
      <c r="O1580">
        <v>88081</v>
      </c>
      <c r="P1580" t="s">
        <v>49</v>
      </c>
      <c r="U1580" s="1">
        <v>45637</v>
      </c>
      <c r="V1580" s="1">
        <v>45637</v>
      </c>
      <c r="W1580" s="1">
        <v>45637.544444444444</v>
      </c>
      <c r="X1580" s="1">
        <v>45637.544444444444</v>
      </c>
      <c r="AC1580" t="s">
        <v>50</v>
      </c>
      <c r="AD1580">
        <v>2975223844</v>
      </c>
      <c r="AE1580" s="1">
        <v>45637.698611111111</v>
      </c>
      <c r="AF1580" t="s">
        <v>9763</v>
      </c>
      <c r="AG1580" t="s">
        <v>9764</v>
      </c>
      <c r="AH1580" t="s">
        <v>53</v>
      </c>
      <c r="AJ1580" t="s">
        <v>50</v>
      </c>
      <c r="AK1580" t="s">
        <v>54</v>
      </c>
      <c r="AO1580" t="s">
        <v>55</v>
      </c>
      <c r="AP1580" s="1">
        <v>45638.476388888892</v>
      </c>
      <c r="AQ1580" s="1">
        <v>45638.47152777778</v>
      </c>
    </row>
    <row r="1581" spans="1:43" x14ac:dyDescent="0.35">
      <c r="A1581" t="s">
        <v>9765</v>
      </c>
      <c r="B1581" t="s">
        <v>9766</v>
      </c>
      <c r="C1581" t="s">
        <v>6756</v>
      </c>
      <c r="F1581">
        <v>17207498282</v>
      </c>
      <c r="H1581" t="s">
        <v>9767</v>
      </c>
      <c r="J1581" t="s">
        <v>9768</v>
      </c>
      <c r="K1581" t="s">
        <v>9769</v>
      </c>
      <c r="M1581" t="s">
        <v>736</v>
      </c>
      <c r="N1581" t="s">
        <v>94</v>
      </c>
      <c r="O1581">
        <v>80109</v>
      </c>
      <c r="P1581" t="s">
        <v>49</v>
      </c>
      <c r="U1581" s="1">
        <v>45637</v>
      </c>
      <c r="V1581" s="1">
        <v>45637</v>
      </c>
      <c r="W1581" s="1">
        <v>45637.434027777781</v>
      </c>
      <c r="X1581" s="1">
        <v>45637.434027777781</v>
      </c>
      <c r="AC1581" t="s">
        <v>50</v>
      </c>
      <c r="AD1581">
        <v>2969960734</v>
      </c>
      <c r="AE1581" s="1">
        <v>43921.42291666667</v>
      </c>
      <c r="AF1581" t="s">
        <v>9770</v>
      </c>
      <c r="AG1581" t="s">
        <v>9771</v>
      </c>
      <c r="AH1581" t="s">
        <v>53</v>
      </c>
      <c r="AJ1581" t="s">
        <v>50</v>
      </c>
      <c r="AK1581" t="s">
        <v>54</v>
      </c>
      <c r="AO1581" t="s">
        <v>55</v>
      </c>
      <c r="AP1581" s="1">
        <v>45741.513888888891</v>
      </c>
      <c r="AQ1581" s="1">
        <v>45741.51458333333</v>
      </c>
    </row>
    <row r="1582" spans="1:43" x14ac:dyDescent="0.35">
      <c r="A1582" t="s">
        <v>9772</v>
      </c>
      <c r="B1582" t="s">
        <v>9773</v>
      </c>
      <c r="C1582" t="s">
        <v>9774</v>
      </c>
      <c r="F1582">
        <v>15056243139</v>
      </c>
      <c r="H1582" t="s">
        <v>9772</v>
      </c>
      <c r="J1582" t="s">
        <v>3012</v>
      </c>
      <c r="K1582" t="s">
        <v>3557</v>
      </c>
      <c r="L1582" t="s">
        <v>3558</v>
      </c>
      <c r="M1582" t="s">
        <v>120</v>
      </c>
      <c r="N1582" t="s">
        <v>137</v>
      </c>
      <c r="O1582">
        <v>77380</v>
      </c>
      <c r="P1582" t="s">
        <v>49</v>
      </c>
      <c r="U1582" s="1">
        <v>45637</v>
      </c>
      <c r="V1582" s="1">
        <v>45637</v>
      </c>
      <c r="W1582" s="1">
        <v>45637.638194444444</v>
      </c>
      <c r="X1582" s="1">
        <v>45637.638194444444</v>
      </c>
      <c r="AC1582" t="s">
        <v>50</v>
      </c>
      <c r="AD1582">
        <v>2973299197</v>
      </c>
      <c r="AE1582" s="1">
        <v>44998.365972222222</v>
      </c>
      <c r="AF1582" t="s">
        <v>2270</v>
      </c>
      <c r="AG1582" t="s">
        <v>9775</v>
      </c>
      <c r="AH1582" t="s">
        <v>53</v>
      </c>
      <c r="AJ1582" t="s">
        <v>50</v>
      </c>
      <c r="AK1582" t="s">
        <v>54</v>
      </c>
      <c r="AO1582" t="s">
        <v>55</v>
      </c>
      <c r="AP1582" s="1">
        <v>45741.556250000001</v>
      </c>
      <c r="AQ1582" s="1">
        <v>45741.558333333334</v>
      </c>
    </row>
    <row r="1583" spans="1:43" x14ac:dyDescent="0.35">
      <c r="A1583" t="s">
        <v>9776</v>
      </c>
      <c r="B1583" t="s">
        <v>6756</v>
      </c>
      <c r="C1583" t="s">
        <v>9777</v>
      </c>
      <c r="F1583">
        <v>14325568281</v>
      </c>
      <c r="H1583" t="s">
        <v>9776</v>
      </c>
      <c r="J1583" t="s">
        <v>3012</v>
      </c>
      <c r="K1583" t="s">
        <v>1540</v>
      </c>
      <c r="L1583" t="s">
        <v>1541</v>
      </c>
      <c r="M1583" t="s">
        <v>120</v>
      </c>
      <c r="N1583" t="s">
        <v>137</v>
      </c>
      <c r="O1583">
        <v>77380</v>
      </c>
      <c r="P1583" t="s">
        <v>49</v>
      </c>
      <c r="U1583" s="1">
        <v>45637</v>
      </c>
      <c r="V1583" s="1">
        <v>45637</v>
      </c>
      <c r="W1583" s="1">
        <v>45637</v>
      </c>
      <c r="X1583" s="1">
        <v>45637</v>
      </c>
      <c r="AC1583" t="s">
        <v>50</v>
      </c>
      <c r="AD1583">
        <v>2973299197</v>
      </c>
      <c r="AE1583" s="1">
        <v>44998.365972222222</v>
      </c>
      <c r="AF1583" t="s">
        <v>2270</v>
      </c>
      <c r="AG1583" t="s">
        <v>9778</v>
      </c>
      <c r="AH1583" t="s">
        <v>53</v>
      </c>
      <c r="AJ1583" t="s">
        <v>50</v>
      </c>
      <c r="AO1583" t="s">
        <v>55</v>
      </c>
      <c r="AP1583" s="1">
        <v>45730.713194444441</v>
      </c>
    </row>
    <row r="1584" spans="1:43" x14ac:dyDescent="0.35">
      <c r="A1584" t="s">
        <v>9779</v>
      </c>
      <c r="B1584" t="s">
        <v>5257</v>
      </c>
      <c r="C1584" t="s">
        <v>9780</v>
      </c>
      <c r="F1584">
        <v>19152605707</v>
      </c>
      <c r="H1584" t="s">
        <v>9779</v>
      </c>
      <c r="J1584" t="s">
        <v>9781</v>
      </c>
      <c r="K1584" t="s">
        <v>9782</v>
      </c>
      <c r="M1584" t="s">
        <v>433</v>
      </c>
      <c r="N1584" t="s">
        <v>137</v>
      </c>
      <c r="O1584">
        <v>79936</v>
      </c>
      <c r="P1584" t="s">
        <v>49</v>
      </c>
      <c r="U1584" s="1">
        <v>45637</v>
      </c>
      <c r="V1584" s="1">
        <v>45637</v>
      </c>
      <c r="W1584" s="1">
        <v>45637.518055555556</v>
      </c>
      <c r="X1584" s="1">
        <v>45637.518055555556</v>
      </c>
      <c r="AC1584" t="s">
        <v>50</v>
      </c>
      <c r="AD1584">
        <v>2973345805</v>
      </c>
      <c r="AE1584" s="1">
        <v>45035.590277777781</v>
      </c>
      <c r="AF1584" t="s">
        <v>9783</v>
      </c>
      <c r="AG1584" t="s">
        <v>9784</v>
      </c>
      <c r="AH1584" t="s">
        <v>53</v>
      </c>
      <c r="AJ1584" t="s">
        <v>50</v>
      </c>
      <c r="AK1584" t="s">
        <v>54</v>
      </c>
      <c r="AO1584" t="s">
        <v>55</v>
      </c>
      <c r="AP1584" s="1">
        <v>45637.67291666667</v>
      </c>
      <c r="AQ1584" s="1">
        <v>45637.529166666667</v>
      </c>
    </row>
    <row r="1585" spans="1:43" x14ac:dyDescent="0.35">
      <c r="A1585" t="s">
        <v>9785</v>
      </c>
      <c r="B1585" t="s">
        <v>90</v>
      </c>
      <c r="C1585" t="s">
        <v>9786</v>
      </c>
      <c r="F1585" t="s">
        <v>9787</v>
      </c>
      <c r="H1585" t="s">
        <v>9785</v>
      </c>
      <c r="J1585" t="s">
        <v>1201</v>
      </c>
      <c r="K1585" t="s">
        <v>9788</v>
      </c>
      <c r="M1585" t="s">
        <v>6915</v>
      </c>
      <c r="N1585" t="s">
        <v>1146</v>
      </c>
      <c r="O1585">
        <v>77807</v>
      </c>
      <c r="P1585" t="s">
        <v>49</v>
      </c>
      <c r="U1585" s="1">
        <v>45637</v>
      </c>
      <c r="V1585" s="1">
        <v>45637</v>
      </c>
      <c r="W1585" s="1">
        <v>45637</v>
      </c>
      <c r="X1585" s="1">
        <v>45637</v>
      </c>
      <c r="AC1585" t="s">
        <v>50</v>
      </c>
      <c r="AD1585">
        <v>2969702039</v>
      </c>
      <c r="AE1585" s="1">
        <v>42528.619444444441</v>
      </c>
      <c r="AG1585" t="s">
        <v>9789</v>
      </c>
      <c r="AH1585" t="s">
        <v>53</v>
      </c>
      <c r="AJ1585" t="s">
        <v>50</v>
      </c>
      <c r="AO1585" t="s">
        <v>55</v>
      </c>
    </row>
    <row r="1586" spans="1:43" x14ac:dyDescent="0.35">
      <c r="A1586" t="s">
        <v>9790</v>
      </c>
      <c r="B1586" t="s">
        <v>9791</v>
      </c>
      <c r="C1586" t="s">
        <v>5811</v>
      </c>
      <c r="F1586">
        <v>13368807115</v>
      </c>
      <c r="H1586" t="s">
        <v>9792</v>
      </c>
      <c r="K1586" t="s">
        <v>9793</v>
      </c>
      <c r="M1586" t="s">
        <v>9794</v>
      </c>
      <c r="N1586" t="s">
        <v>1221</v>
      </c>
      <c r="O1586">
        <v>27260</v>
      </c>
      <c r="P1586" t="s">
        <v>49</v>
      </c>
      <c r="U1586" s="1">
        <v>45637</v>
      </c>
      <c r="V1586" s="1">
        <v>45637</v>
      </c>
      <c r="W1586" s="1">
        <v>45642.709027777775</v>
      </c>
      <c r="X1586" s="1">
        <v>45642.709027777775</v>
      </c>
      <c r="AC1586" t="s">
        <v>50</v>
      </c>
      <c r="AD1586">
        <v>1000000001</v>
      </c>
      <c r="AE1586" s="1">
        <v>39973.351388888892</v>
      </c>
      <c r="AF1586" t="s">
        <v>51</v>
      </c>
      <c r="AG1586" t="s">
        <v>9795</v>
      </c>
      <c r="AH1586" t="s">
        <v>53</v>
      </c>
      <c r="AJ1586" t="s">
        <v>50</v>
      </c>
      <c r="AO1586" t="s">
        <v>55</v>
      </c>
      <c r="AP1586" s="1">
        <v>45642.229861111111</v>
      </c>
    </row>
    <row r="1587" spans="1:43" x14ac:dyDescent="0.35">
      <c r="A1587" t="s">
        <v>9796</v>
      </c>
      <c r="B1587" t="s">
        <v>7517</v>
      </c>
      <c r="C1587" t="s">
        <v>2046</v>
      </c>
      <c r="F1587">
        <v>17208378532</v>
      </c>
      <c r="H1587" t="s">
        <v>9796</v>
      </c>
      <c r="J1587" t="s">
        <v>9797</v>
      </c>
      <c r="K1587" t="s">
        <v>9798</v>
      </c>
      <c r="M1587" t="s">
        <v>665</v>
      </c>
      <c r="N1587" t="s">
        <v>94</v>
      </c>
      <c r="O1587">
        <v>80162</v>
      </c>
      <c r="P1587" t="s">
        <v>49</v>
      </c>
      <c r="U1587" s="1">
        <v>45637</v>
      </c>
      <c r="V1587" s="1">
        <v>45637</v>
      </c>
      <c r="W1587" s="1">
        <v>45637.352777777778</v>
      </c>
      <c r="X1587" s="1">
        <v>45637.352777777778</v>
      </c>
      <c r="AC1587" t="s">
        <v>50</v>
      </c>
      <c r="AD1587">
        <v>1000000001</v>
      </c>
      <c r="AE1587" s="1">
        <v>39973.351388888892</v>
      </c>
      <c r="AF1587" t="s">
        <v>51</v>
      </c>
      <c r="AG1587" t="s">
        <v>9799</v>
      </c>
      <c r="AH1587" t="s">
        <v>53</v>
      </c>
      <c r="AJ1587" t="s">
        <v>50</v>
      </c>
      <c r="AK1587" t="s">
        <v>54</v>
      </c>
      <c r="AO1587" t="s">
        <v>55</v>
      </c>
      <c r="AP1587" s="1">
        <v>45644.474999999999</v>
      </c>
    </row>
    <row r="1588" spans="1:43" x14ac:dyDescent="0.35">
      <c r="A1588" t="s">
        <v>9800</v>
      </c>
      <c r="B1588" t="s">
        <v>6286</v>
      </c>
      <c r="C1588" t="s">
        <v>2815</v>
      </c>
      <c r="F1588">
        <v>15754309007</v>
      </c>
      <c r="H1588" t="s">
        <v>9800</v>
      </c>
      <c r="J1588" t="s">
        <v>9801</v>
      </c>
      <c r="K1588" t="s">
        <v>9802</v>
      </c>
      <c r="M1588" t="s">
        <v>9803</v>
      </c>
      <c r="N1588" t="s">
        <v>223</v>
      </c>
      <c r="O1588">
        <v>88317</v>
      </c>
      <c r="P1588" t="s">
        <v>49</v>
      </c>
      <c r="U1588" s="1">
        <v>45637</v>
      </c>
      <c r="V1588" s="1">
        <v>45637</v>
      </c>
      <c r="W1588" s="1">
        <v>45637.37222222222</v>
      </c>
      <c r="X1588" s="1">
        <v>45637.37222222222</v>
      </c>
      <c r="AC1588" t="s">
        <v>50</v>
      </c>
      <c r="AD1588">
        <v>2974118925</v>
      </c>
      <c r="AE1588" s="1">
        <v>45357.80972222222</v>
      </c>
      <c r="AF1588" t="s">
        <v>9804</v>
      </c>
      <c r="AG1588" t="s">
        <v>9805</v>
      </c>
      <c r="AH1588" t="s">
        <v>53</v>
      </c>
      <c r="AJ1588" t="s">
        <v>50</v>
      </c>
      <c r="AO1588" t="s">
        <v>55</v>
      </c>
      <c r="AP1588" s="1">
        <v>45637.372916666667</v>
      </c>
      <c r="AQ1588" s="1">
        <v>45637.375</v>
      </c>
    </row>
    <row r="1589" spans="1:43" x14ac:dyDescent="0.35">
      <c r="A1589" t="s">
        <v>9806</v>
      </c>
      <c r="B1589" t="s">
        <v>9807</v>
      </c>
      <c r="C1589" t="s">
        <v>4248</v>
      </c>
      <c r="F1589">
        <v>19153291765</v>
      </c>
      <c r="H1589" t="s">
        <v>9806</v>
      </c>
      <c r="J1589" t="s">
        <v>9808</v>
      </c>
      <c r="K1589" t="s">
        <v>9809</v>
      </c>
      <c r="M1589" t="s">
        <v>1713</v>
      </c>
      <c r="N1589" t="s">
        <v>223</v>
      </c>
      <c r="O1589">
        <v>88081</v>
      </c>
      <c r="P1589" t="s">
        <v>49</v>
      </c>
      <c r="U1589" s="1">
        <v>45637</v>
      </c>
      <c r="V1589" s="1">
        <v>45637</v>
      </c>
      <c r="W1589" s="1">
        <v>45637.70208333333</v>
      </c>
      <c r="X1589" s="1">
        <v>45637.70208333333</v>
      </c>
      <c r="AC1589" t="s">
        <v>50</v>
      </c>
      <c r="AD1589">
        <v>2975223849</v>
      </c>
      <c r="AE1589" s="1">
        <v>45637.701388888891</v>
      </c>
      <c r="AF1589" t="s">
        <v>9810</v>
      </c>
      <c r="AG1589" t="s">
        <v>9811</v>
      </c>
      <c r="AH1589" t="s">
        <v>53</v>
      </c>
      <c r="AJ1589" t="s">
        <v>50</v>
      </c>
      <c r="AO1589" t="s">
        <v>55</v>
      </c>
      <c r="AP1589" s="1">
        <v>45638.564583333333</v>
      </c>
      <c r="AQ1589" s="1">
        <v>45638.566666666666</v>
      </c>
    </row>
    <row r="1590" spans="1:43" x14ac:dyDescent="0.35">
      <c r="A1590" t="s">
        <v>9812</v>
      </c>
      <c r="B1590" t="s">
        <v>9813</v>
      </c>
      <c r="C1590" t="s">
        <v>270</v>
      </c>
      <c r="F1590" t="s">
        <v>9814</v>
      </c>
      <c r="H1590" t="s">
        <v>9812</v>
      </c>
      <c r="J1590" t="s">
        <v>9815</v>
      </c>
      <c r="K1590" t="s">
        <v>9816</v>
      </c>
      <c r="M1590" t="s">
        <v>304</v>
      </c>
      <c r="N1590" t="s">
        <v>517</v>
      </c>
      <c r="O1590">
        <v>80908</v>
      </c>
      <c r="P1590" t="s">
        <v>49</v>
      </c>
      <c r="U1590" s="1">
        <v>45637</v>
      </c>
      <c r="V1590" s="1">
        <v>45637</v>
      </c>
      <c r="AC1590" t="s">
        <v>50</v>
      </c>
      <c r="AD1590">
        <v>2969570757</v>
      </c>
      <c r="AE1590" s="1">
        <v>40952.341666666667</v>
      </c>
      <c r="AG1590" t="s">
        <v>9817</v>
      </c>
      <c r="AH1590" t="s">
        <v>53</v>
      </c>
      <c r="AJ1590" t="s">
        <v>50</v>
      </c>
      <c r="AO1590" t="s">
        <v>55</v>
      </c>
    </row>
    <row r="1591" spans="1:43" x14ac:dyDescent="0.35">
      <c r="A1591" t="s">
        <v>9818</v>
      </c>
      <c r="B1591" t="s">
        <v>4522</v>
      </c>
      <c r="C1591" t="s">
        <v>133</v>
      </c>
      <c r="F1591">
        <v>13036386904</v>
      </c>
      <c r="H1591" t="s">
        <v>9818</v>
      </c>
      <c r="J1591" t="s">
        <v>9819</v>
      </c>
      <c r="K1591" t="s">
        <v>9820</v>
      </c>
      <c r="M1591" t="s">
        <v>7370</v>
      </c>
      <c r="N1591" t="s">
        <v>94</v>
      </c>
      <c r="O1591">
        <v>80433</v>
      </c>
      <c r="P1591" t="s">
        <v>49</v>
      </c>
      <c r="U1591" s="1">
        <v>45637</v>
      </c>
      <c r="V1591" s="1">
        <v>45637</v>
      </c>
      <c r="W1591" s="1">
        <v>45637.626388888886</v>
      </c>
      <c r="X1591" s="1">
        <v>45637.626388888886</v>
      </c>
      <c r="AC1591" t="s">
        <v>50</v>
      </c>
      <c r="AD1591">
        <v>2975223871</v>
      </c>
      <c r="AE1591" s="1">
        <v>45637.694444444445</v>
      </c>
      <c r="AF1591" t="s">
        <v>9821</v>
      </c>
      <c r="AG1591" t="s">
        <v>9822</v>
      </c>
      <c r="AH1591" t="s">
        <v>53</v>
      </c>
      <c r="AJ1591" t="s">
        <v>50</v>
      </c>
      <c r="AK1591" t="s">
        <v>54</v>
      </c>
      <c r="AO1591" t="s">
        <v>55</v>
      </c>
      <c r="AP1591" s="1">
        <v>45730.557638888888</v>
      </c>
      <c r="AQ1591" s="1">
        <v>45637.7</v>
      </c>
    </row>
    <row r="1592" spans="1:43" x14ac:dyDescent="0.35">
      <c r="A1592" t="s">
        <v>9823</v>
      </c>
      <c r="B1592" t="s">
        <v>3335</v>
      </c>
      <c r="C1592" t="s">
        <v>687</v>
      </c>
      <c r="F1592" t="s">
        <v>9824</v>
      </c>
      <c r="H1592" t="s">
        <v>9823</v>
      </c>
      <c r="J1592" t="s">
        <v>9825</v>
      </c>
      <c r="N1592" t="s">
        <v>137</v>
      </c>
      <c r="O1592">
        <v>79772</v>
      </c>
      <c r="P1592" t="s">
        <v>49</v>
      </c>
      <c r="U1592" s="1">
        <v>45637</v>
      </c>
      <c r="V1592" s="1">
        <v>45637</v>
      </c>
      <c r="W1592" s="1">
        <v>45637</v>
      </c>
      <c r="X1592" s="1">
        <v>45637</v>
      </c>
      <c r="AC1592" t="s">
        <v>50</v>
      </c>
      <c r="AD1592">
        <v>2972063489</v>
      </c>
      <c r="AE1592" s="1">
        <v>44645.343055555553</v>
      </c>
      <c r="AG1592" t="s">
        <v>9826</v>
      </c>
      <c r="AH1592" t="s">
        <v>53</v>
      </c>
      <c r="AJ1592" t="s">
        <v>50</v>
      </c>
      <c r="AO1592" t="s">
        <v>55</v>
      </c>
    </row>
    <row r="1593" spans="1:43" x14ac:dyDescent="0.35">
      <c r="A1593" t="s">
        <v>9827</v>
      </c>
      <c r="B1593" t="s">
        <v>3064</v>
      </c>
      <c r="C1593" t="s">
        <v>9828</v>
      </c>
      <c r="F1593">
        <v>19154749107</v>
      </c>
      <c r="H1593" t="s">
        <v>9827</v>
      </c>
      <c r="J1593" t="s">
        <v>9829</v>
      </c>
      <c r="K1593" t="s">
        <v>9830</v>
      </c>
      <c r="M1593" t="s">
        <v>1059</v>
      </c>
      <c r="N1593" t="s">
        <v>137</v>
      </c>
      <c r="O1593">
        <v>79926</v>
      </c>
      <c r="P1593" t="s">
        <v>49</v>
      </c>
      <c r="U1593" s="1">
        <v>45637</v>
      </c>
      <c r="V1593" s="1">
        <v>45637</v>
      </c>
      <c r="W1593" s="1">
        <v>45638.378472222219</v>
      </c>
      <c r="X1593" s="1">
        <v>45638.378472222219</v>
      </c>
      <c r="AC1593" t="s">
        <v>50</v>
      </c>
      <c r="AD1593">
        <v>2969769123</v>
      </c>
      <c r="AE1593" s="1">
        <v>43082.318055555559</v>
      </c>
      <c r="AF1593" t="s">
        <v>9831</v>
      </c>
      <c r="AG1593" t="s">
        <v>9832</v>
      </c>
      <c r="AH1593" t="s">
        <v>53</v>
      </c>
      <c r="AJ1593" t="s">
        <v>50</v>
      </c>
      <c r="AO1593" t="s">
        <v>55</v>
      </c>
      <c r="AP1593" s="1">
        <v>45741.695833333331</v>
      </c>
    </row>
    <row r="1594" spans="1:43" x14ac:dyDescent="0.35">
      <c r="A1594" t="s">
        <v>9833</v>
      </c>
      <c r="B1594" t="s">
        <v>9834</v>
      </c>
      <c r="C1594" t="s">
        <v>9835</v>
      </c>
      <c r="F1594" t="s">
        <v>9836</v>
      </c>
      <c r="H1594" t="s">
        <v>9833</v>
      </c>
      <c r="I1594" t="s">
        <v>1556</v>
      </c>
      <c r="J1594" t="s">
        <v>9837</v>
      </c>
      <c r="K1594">
        <v>8240</v>
      </c>
      <c r="L1594" t="s">
        <v>9838</v>
      </c>
      <c r="M1594" t="s">
        <v>9839</v>
      </c>
      <c r="N1594" t="s">
        <v>9840</v>
      </c>
      <c r="O1594">
        <v>36441</v>
      </c>
      <c r="P1594" t="s">
        <v>9841</v>
      </c>
      <c r="U1594" s="1">
        <v>45637.295138888891</v>
      </c>
      <c r="V1594" s="1">
        <v>45637.295138888891</v>
      </c>
      <c r="AC1594" t="s">
        <v>50</v>
      </c>
      <c r="AD1594">
        <v>2973390112</v>
      </c>
      <c r="AE1594" s="1">
        <v>45060.05</v>
      </c>
      <c r="AG1594" t="s">
        <v>9842</v>
      </c>
      <c r="AH1594" t="s">
        <v>50</v>
      </c>
      <c r="AJ1594" t="s">
        <v>50</v>
      </c>
      <c r="AK1594" t="s">
        <v>1549</v>
      </c>
      <c r="AO1594" t="s">
        <v>1550</v>
      </c>
    </row>
    <row r="1595" spans="1:43" x14ac:dyDescent="0.35">
      <c r="A1595" t="s">
        <v>9843</v>
      </c>
      <c r="B1595" t="s">
        <v>2441</v>
      </c>
      <c r="C1595" t="s">
        <v>1052</v>
      </c>
      <c r="F1595">
        <v>12544311312</v>
      </c>
      <c r="H1595" t="s">
        <v>9843</v>
      </c>
      <c r="K1595" t="s">
        <v>9844</v>
      </c>
      <c r="M1595" t="s">
        <v>961</v>
      </c>
      <c r="N1595" t="s">
        <v>223</v>
      </c>
      <c r="O1595">
        <v>88220</v>
      </c>
      <c r="P1595" t="s">
        <v>49</v>
      </c>
      <c r="U1595" s="1">
        <v>45638</v>
      </c>
      <c r="V1595" s="1">
        <v>45638</v>
      </c>
      <c r="W1595" s="1">
        <v>45638.845833333333</v>
      </c>
      <c r="X1595" s="1">
        <v>45638.845833333333</v>
      </c>
      <c r="AC1595" t="s">
        <v>50</v>
      </c>
      <c r="AD1595">
        <v>1000000001</v>
      </c>
      <c r="AE1595" s="1">
        <v>39973.351388888892</v>
      </c>
      <c r="AF1595" t="s">
        <v>51</v>
      </c>
      <c r="AG1595" t="s">
        <v>9845</v>
      </c>
      <c r="AH1595" t="s">
        <v>53</v>
      </c>
      <c r="AJ1595" t="s">
        <v>50</v>
      </c>
      <c r="AK1595" t="s">
        <v>54</v>
      </c>
      <c r="AO1595" t="s">
        <v>67</v>
      </c>
    </row>
    <row r="1596" spans="1:43" x14ac:dyDescent="0.35">
      <c r="A1596" t="s">
        <v>9846</v>
      </c>
      <c r="B1596" t="s">
        <v>9847</v>
      </c>
      <c r="C1596" t="s">
        <v>9848</v>
      </c>
      <c r="F1596">
        <v>19154971593</v>
      </c>
      <c r="H1596" t="s">
        <v>9846</v>
      </c>
      <c r="J1596" t="s">
        <v>9849</v>
      </c>
      <c r="K1596" t="s">
        <v>9850</v>
      </c>
      <c r="M1596" t="s">
        <v>433</v>
      </c>
      <c r="N1596" t="s">
        <v>137</v>
      </c>
      <c r="O1596">
        <v>79932</v>
      </c>
      <c r="P1596" t="s">
        <v>49</v>
      </c>
      <c r="U1596" s="1">
        <v>45638</v>
      </c>
      <c r="V1596" s="1">
        <v>45638</v>
      </c>
      <c r="W1596" s="1">
        <v>45638.59375</v>
      </c>
      <c r="X1596" s="1">
        <v>45638.59375</v>
      </c>
      <c r="AC1596" t="s">
        <v>50</v>
      </c>
      <c r="AD1596">
        <v>2975224977</v>
      </c>
      <c r="AE1596" s="1">
        <v>45638.593055555553</v>
      </c>
      <c r="AF1596" t="s">
        <v>9851</v>
      </c>
      <c r="AG1596" t="s">
        <v>9852</v>
      </c>
      <c r="AH1596" t="s">
        <v>53</v>
      </c>
      <c r="AJ1596" t="s">
        <v>50</v>
      </c>
      <c r="AO1596" t="s">
        <v>55</v>
      </c>
      <c r="AP1596" s="1">
        <v>45638.627083333333</v>
      </c>
      <c r="AQ1596" s="1">
        <v>45638.625694444447</v>
      </c>
    </row>
    <row r="1597" spans="1:43" x14ac:dyDescent="0.35">
      <c r="A1597" t="s">
        <v>9853</v>
      </c>
      <c r="B1597" t="s">
        <v>9854</v>
      </c>
      <c r="C1597" t="s">
        <v>9855</v>
      </c>
      <c r="F1597" t="s">
        <v>9856</v>
      </c>
      <c r="H1597" t="s">
        <v>9853</v>
      </c>
      <c r="J1597" t="s">
        <v>9857</v>
      </c>
      <c r="P1597" t="s">
        <v>49</v>
      </c>
      <c r="U1597" s="1">
        <v>45638</v>
      </c>
      <c r="V1597" s="1">
        <v>45638</v>
      </c>
      <c r="W1597" s="1">
        <v>45638.008333333331</v>
      </c>
      <c r="X1597" s="1">
        <v>45638.008333333331</v>
      </c>
      <c r="AC1597" t="s">
        <v>50</v>
      </c>
      <c r="AD1597">
        <v>1000000001</v>
      </c>
      <c r="AE1597" s="1">
        <v>39973.351388888892</v>
      </c>
      <c r="AF1597" t="s">
        <v>51</v>
      </c>
      <c r="AG1597" t="s">
        <v>9858</v>
      </c>
      <c r="AH1597" t="s">
        <v>53</v>
      </c>
      <c r="AJ1597" t="s">
        <v>50</v>
      </c>
      <c r="AK1597" t="s">
        <v>54</v>
      </c>
      <c r="AO1597" t="s">
        <v>55</v>
      </c>
      <c r="AP1597" s="1">
        <v>45638.008333333331</v>
      </c>
    </row>
    <row r="1598" spans="1:43" x14ac:dyDescent="0.35">
      <c r="A1598" t="s">
        <v>9859</v>
      </c>
      <c r="B1598" t="s">
        <v>9860</v>
      </c>
      <c r="C1598" t="s">
        <v>4427</v>
      </c>
      <c r="F1598">
        <v>13039611825</v>
      </c>
      <c r="H1598" t="s">
        <v>9859</v>
      </c>
      <c r="K1598" t="s">
        <v>9861</v>
      </c>
      <c r="L1598" t="s">
        <v>9862</v>
      </c>
      <c r="M1598" t="s">
        <v>3462</v>
      </c>
      <c r="N1598" t="s">
        <v>94</v>
      </c>
      <c r="O1598">
        <v>80127</v>
      </c>
      <c r="P1598" t="s">
        <v>49</v>
      </c>
      <c r="U1598" s="1">
        <v>45638</v>
      </c>
      <c r="V1598" s="1">
        <v>45638</v>
      </c>
      <c r="W1598" s="1">
        <v>45638.722916666666</v>
      </c>
      <c r="X1598" s="1">
        <v>45638.722916666666</v>
      </c>
      <c r="AC1598" t="s">
        <v>50</v>
      </c>
      <c r="AD1598">
        <v>1000000001</v>
      </c>
      <c r="AE1598" s="1">
        <v>39973.351388888892</v>
      </c>
      <c r="AF1598" t="s">
        <v>51</v>
      </c>
      <c r="AG1598" t="s">
        <v>9863</v>
      </c>
      <c r="AH1598" t="s">
        <v>53</v>
      </c>
      <c r="AJ1598" t="s">
        <v>50</v>
      </c>
      <c r="AK1598" t="s">
        <v>54</v>
      </c>
      <c r="AO1598" t="s">
        <v>67</v>
      </c>
    </row>
    <row r="1599" spans="1:43" x14ac:dyDescent="0.35">
      <c r="A1599" t="s">
        <v>9864</v>
      </c>
      <c r="B1599" t="s">
        <v>9865</v>
      </c>
      <c r="C1599" t="s">
        <v>4062</v>
      </c>
      <c r="F1599">
        <f>1970-310-6124</f>
        <v>-4464</v>
      </c>
      <c r="H1599" t="s">
        <v>9864</v>
      </c>
      <c r="J1599" t="s">
        <v>9866</v>
      </c>
      <c r="K1599" t="s">
        <v>9867</v>
      </c>
      <c r="M1599" t="s">
        <v>9868</v>
      </c>
      <c r="N1599" t="s">
        <v>94</v>
      </c>
      <c r="O1599">
        <v>80535</v>
      </c>
      <c r="P1599" t="s">
        <v>49</v>
      </c>
      <c r="U1599" s="1">
        <v>45638</v>
      </c>
      <c r="V1599" s="1">
        <v>45638</v>
      </c>
      <c r="W1599" s="1">
        <v>45644.415972222225</v>
      </c>
      <c r="X1599" s="1">
        <v>45644.415972222225</v>
      </c>
      <c r="AC1599" t="s">
        <v>50</v>
      </c>
      <c r="AD1599">
        <v>2975232232</v>
      </c>
      <c r="AE1599" s="1">
        <v>45644.414583333331</v>
      </c>
      <c r="AF1599" t="s">
        <v>9869</v>
      </c>
      <c r="AG1599" t="s">
        <v>9870</v>
      </c>
      <c r="AH1599" t="s">
        <v>53</v>
      </c>
      <c r="AJ1599" t="s">
        <v>50</v>
      </c>
      <c r="AO1599" t="s">
        <v>55</v>
      </c>
      <c r="AP1599" s="1">
        <v>45638.678472222222</v>
      </c>
    </row>
    <row r="1600" spans="1:43" x14ac:dyDescent="0.35">
      <c r="A1600" t="s">
        <v>9871</v>
      </c>
      <c r="B1600" t="s">
        <v>9872</v>
      </c>
      <c r="C1600" t="s">
        <v>5053</v>
      </c>
      <c r="F1600">
        <v>19706305772</v>
      </c>
      <c r="H1600" t="s">
        <v>9871</v>
      </c>
      <c r="J1600" t="s">
        <v>9873</v>
      </c>
      <c r="K1600" t="s">
        <v>9874</v>
      </c>
      <c r="M1600" t="s">
        <v>4897</v>
      </c>
      <c r="N1600" t="s">
        <v>94</v>
      </c>
      <c r="O1600">
        <v>80759</v>
      </c>
      <c r="P1600" t="s">
        <v>49</v>
      </c>
      <c r="U1600" s="1">
        <v>45638</v>
      </c>
      <c r="V1600" s="1">
        <v>45638</v>
      </c>
      <c r="W1600" s="1">
        <v>45638.67083333333</v>
      </c>
      <c r="X1600" s="1">
        <v>45638.67083333333</v>
      </c>
      <c r="AC1600" t="s">
        <v>50</v>
      </c>
      <c r="AD1600">
        <v>2974098360</v>
      </c>
      <c r="AE1600" s="1">
        <v>45355.997916666667</v>
      </c>
      <c r="AF1600" t="s">
        <v>9875</v>
      </c>
      <c r="AG1600" t="s">
        <v>9876</v>
      </c>
      <c r="AH1600" t="s">
        <v>53</v>
      </c>
      <c r="AJ1600" t="s">
        <v>50</v>
      </c>
      <c r="AO1600" t="s">
        <v>55</v>
      </c>
      <c r="AP1600" s="1">
        <v>45638.604166666664</v>
      </c>
    </row>
    <row r="1601" spans="1:43" x14ac:dyDescent="0.35">
      <c r="A1601" t="s">
        <v>9877</v>
      </c>
      <c r="B1601" t="s">
        <v>2363</v>
      </c>
      <c r="C1601" t="s">
        <v>1174</v>
      </c>
      <c r="F1601">
        <v>14325305648</v>
      </c>
      <c r="H1601" t="s">
        <v>9877</v>
      </c>
      <c r="K1601" t="s">
        <v>9878</v>
      </c>
      <c r="M1601" t="s">
        <v>433</v>
      </c>
      <c r="N1601" t="s">
        <v>137</v>
      </c>
      <c r="O1601">
        <v>79912</v>
      </c>
      <c r="P1601" t="s">
        <v>49</v>
      </c>
      <c r="U1601" s="1">
        <v>45638</v>
      </c>
      <c r="V1601" s="1">
        <v>45638</v>
      </c>
      <c r="W1601" s="1">
        <v>45638.15625</v>
      </c>
      <c r="X1601" s="1">
        <v>45638.15625</v>
      </c>
      <c r="AC1601" t="s">
        <v>50</v>
      </c>
      <c r="AD1601">
        <v>1000000001</v>
      </c>
      <c r="AE1601" s="1">
        <v>39973.351388888892</v>
      </c>
      <c r="AF1601" t="s">
        <v>51</v>
      </c>
      <c r="AG1601" t="s">
        <v>9879</v>
      </c>
      <c r="AH1601" t="s">
        <v>53</v>
      </c>
      <c r="AJ1601" t="s">
        <v>50</v>
      </c>
      <c r="AK1601" t="s">
        <v>54</v>
      </c>
      <c r="AO1601" t="s">
        <v>96</v>
      </c>
      <c r="AP1601" s="1">
        <v>45734.811805555553</v>
      </c>
    </row>
    <row r="1602" spans="1:43" x14ac:dyDescent="0.35">
      <c r="A1602" t="s">
        <v>9880</v>
      </c>
      <c r="B1602" t="s">
        <v>9881</v>
      </c>
      <c r="C1602" t="s">
        <v>9882</v>
      </c>
      <c r="F1602">
        <v>13618944820</v>
      </c>
      <c r="H1602" t="s">
        <v>9880</v>
      </c>
      <c r="J1602" t="s">
        <v>9883</v>
      </c>
      <c r="K1602" t="s">
        <v>9844</v>
      </c>
      <c r="M1602" t="s">
        <v>961</v>
      </c>
      <c r="N1602" t="s">
        <v>223</v>
      </c>
      <c r="O1602">
        <v>88220</v>
      </c>
      <c r="P1602" t="s">
        <v>49</v>
      </c>
      <c r="U1602" s="1">
        <v>45638</v>
      </c>
      <c r="V1602" s="1">
        <v>45638</v>
      </c>
      <c r="W1602" s="1">
        <v>45638.848611111112</v>
      </c>
      <c r="X1602" s="1">
        <v>45638.848611111112</v>
      </c>
      <c r="AC1602" t="s">
        <v>50</v>
      </c>
      <c r="AD1602">
        <v>1000000001</v>
      </c>
      <c r="AE1602" s="1">
        <v>39973.351388888892</v>
      </c>
      <c r="AF1602" t="s">
        <v>51</v>
      </c>
      <c r="AG1602" t="s">
        <v>9884</v>
      </c>
      <c r="AH1602" t="s">
        <v>53</v>
      </c>
      <c r="AJ1602" t="s">
        <v>50</v>
      </c>
      <c r="AK1602" t="s">
        <v>54</v>
      </c>
      <c r="AO1602" t="s">
        <v>67</v>
      </c>
    </row>
    <row r="1603" spans="1:43" x14ac:dyDescent="0.35">
      <c r="A1603" t="s">
        <v>9885</v>
      </c>
      <c r="B1603" t="s">
        <v>9886</v>
      </c>
      <c r="C1603" t="s">
        <v>9887</v>
      </c>
      <c r="F1603">
        <v>19708743134</v>
      </c>
      <c r="H1603" t="s">
        <v>9888</v>
      </c>
      <c r="J1603" t="s">
        <v>9889</v>
      </c>
      <c r="K1603" t="s">
        <v>9890</v>
      </c>
      <c r="M1603" t="s">
        <v>9891</v>
      </c>
      <c r="N1603" t="s">
        <v>94</v>
      </c>
      <c r="O1603">
        <v>81416</v>
      </c>
      <c r="P1603" t="s">
        <v>49</v>
      </c>
      <c r="U1603" s="1">
        <v>45638</v>
      </c>
      <c r="V1603" s="1">
        <v>45638</v>
      </c>
      <c r="W1603" s="1">
        <v>45638.734722222223</v>
      </c>
      <c r="X1603" s="1">
        <v>45638.734722222223</v>
      </c>
      <c r="AC1603" t="s">
        <v>50</v>
      </c>
      <c r="AD1603">
        <v>1000000001</v>
      </c>
      <c r="AE1603" s="1">
        <v>39973.351388888892</v>
      </c>
      <c r="AF1603" t="s">
        <v>51</v>
      </c>
      <c r="AG1603" t="s">
        <v>9892</v>
      </c>
      <c r="AH1603" t="s">
        <v>53</v>
      </c>
      <c r="AJ1603" t="s">
        <v>50</v>
      </c>
      <c r="AK1603" t="s">
        <v>54</v>
      </c>
      <c r="AO1603" t="s">
        <v>96</v>
      </c>
      <c r="AP1603" s="1">
        <v>45704.490277777775</v>
      </c>
    </row>
    <row r="1604" spans="1:43" x14ac:dyDescent="0.35">
      <c r="A1604" t="s">
        <v>9893</v>
      </c>
      <c r="B1604" t="s">
        <v>2239</v>
      </c>
      <c r="C1604" t="s">
        <v>9894</v>
      </c>
      <c r="F1604">
        <v>17202703920</v>
      </c>
      <c r="H1604" t="s">
        <v>9895</v>
      </c>
      <c r="K1604" t="s">
        <v>9896</v>
      </c>
      <c r="M1604" t="s">
        <v>665</v>
      </c>
      <c r="N1604" t="s">
        <v>94</v>
      </c>
      <c r="O1604">
        <v>80239</v>
      </c>
      <c r="P1604" t="s">
        <v>49</v>
      </c>
      <c r="U1604" s="1">
        <v>45638</v>
      </c>
      <c r="V1604" s="1">
        <v>45638</v>
      </c>
      <c r="W1604" s="1">
        <v>45638.700694444444</v>
      </c>
      <c r="X1604" s="1">
        <v>45638.700694444444</v>
      </c>
      <c r="AC1604" t="s">
        <v>50</v>
      </c>
      <c r="AD1604">
        <v>1000000001</v>
      </c>
      <c r="AE1604" s="1">
        <v>39973.351388888892</v>
      </c>
      <c r="AF1604" t="s">
        <v>51</v>
      </c>
      <c r="AG1604" t="s">
        <v>9897</v>
      </c>
      <c r="AH1604" t="s">
        <v>53</v>
      </c>
      <c r="AJ1604" t="s">
        <v>50</v>
      </c>
      <c r="AO1604" t="s">
        <v>55</v>
      </c>
    </row>
    <row r="1605" spans="1:43" x14ac:dyDescent="0.35">
      <c r="A1605" t="s">
        <v>9898</v>
      </c>
      <c r="B1605" t="s">
        <v>1520</v>
      </c>
      <c r="C1605" t="s">
        <v>3846</v>
      </c>
      <c r="F1605">
        <v>19419144102</v>
      </c>
      <c r="H1605" t="s">
        <v>9898</v>
      </c>
      <c r="K1605" t="s">
        <v>9899</v>
      </c>
      <c r="M1605" t="s">
        <v>9900</v>
      </c>
      <c r="N1605" t="s">
        <v>1674</v>
      </c>
      <c r="O1605">
        <v>34286</v>
      </c>
      <c r="P1605" t="s">
        <v>49</v>
      </c>
      <c r="U1605" s="1">
        <v>45638</v>
      </c>
      <c r="V1605" s="1">
        <v>45638</v>
      </c>
      <c r="W1605" s="1">
        <v>45638.487500000003</v>
      </c>
      <c r="X1605" s="1">
        <v>45638.487500000003</v>
      </c>
      <c r="AC1605" t="s">
        <v>50</v>
      </c>
      <c r="AD1605">
        <v>1000000001</v>
      </c>
      <c r="AE1605" s="1">
        <v>39973.351388888892</v>
      </c>
      <c r="AF1605" t="s">
        <v>51</v>
      </c>
      <c r="AG1605" t="s">
        <v>9901</v>
      </c>
      <c r="AH1605" t="s">
        <v>53</v>
      </c>
      <c r="AJ1605" t="s">
        <v>50</v>
      </c>
      <c r="AK1605" t="s">
        <v>54</v>
      </c>
      <c r="AO1605" t="s">
        <v>55</v>
      </c>
    </row>
    <row r="1606" spans="1:43" x14ac:dyDescent="0.35">
      <c r="A1606" t="s">
        <v>9902</v>
      </c>
      <c r="B1606" t="s">
        <v>1925</v>
      </c>
      <c r="C1606" t="s">
        <v>9903</v>
      </c>
      <c r="F1606">
        <v>17208800336</v>
      </c>
      <c r="H1606" t="s">
        <v>9902</v>
      </c>
      <c r="J1606" t="s">
        <v>9904</v>
      </c>
      <c r="K1606" t="s">
        <v>9905</v>
      </c>
      <c r="M1606" t="s">
        <v>1395</v>
      </c>
      <c r="N1606" t="s">
        <v>94</v>
      </c>
      <c r="O1606">
        <v>80011</v>
      </c>
      <c r="P1606" t="s">
        <v>49</v>
      </c>
      <c r="U1606" s="1">
        <v>45638</v>
      </c>
      <c r="V1606" s="1">
        <v>45638</v>
      </c>
      <c r="W1606" s="1">
        <v>45638.417361111111</v>
      </c>
      <c r="X1606" s="1">
        <v>45638.417361111111</v>
      </c>
      <c r="AC1606" t="s">
        <v>50</v>
      </c>
      <c r="AD1606">
        <v>1000000001</v>
      </c>
      <c r="AE1606" s="1">
        <v>39973.351388888892</v>
      </c>
      <c r="AF1606" t="s">
        <v>51</v>
      </c>
      <c r="AG1606" t="s">
        <v>9906</v>
      </c>
      <c r="AH1606" t="s">
        <v>53</v>
      </c>
      <c r="AJ1606" t="s">
        <v>50</v>
      </c>
      <c r="AK1606" t="s">
        <v>54</v>
      </c>
      <c r="AO1606" t="s">
        <v>67</v>
      </c>
    </row>
    <row r="1607" spans="1:43" x14ac:dyDescent="0.35">
      <c r="A1607" t="s">
        <v>9907</v>
      </c>
      <c r="B1607" t="s">
        <v>293</v>
      </c>
      <c r="C1607" t="s">
        <v>5003</v>
      </c>
      <c r="F1607">
        <v>14322503288</v>
      </c>
      <c r="H1607" t="s">
        <v>9907</v>
      </c>
      <c r="K1607" t="s">
        <v>9908</v>
      </c>
      <c r="M1607" t="s">
        <v>1307</v>
      </c>
      <c r="N1607" t="s">
        <v>137</v>
      </c>
      <c r="O1607">
        <v>79705</v>
      </c>
      <c r="P1607" t="s">
        <v>49</v>
      </c>
      <c r="U1607" s="1">
        <v>45638</v>
      </c>
      <c r="V1607" s="1">
        <v>45638</v>
      </c>
      <c r="W1607" s="1">
        <v>45638.361111111109</v>
      </c>
      <c r="X1607" s="1">
        <v>45638.361111111109</v>
      </c>
      <c r="AC1607" t="s">
        <v>50</v>
      </c>
      <c r="AD1607">
        <v>1000000001</v>
      </c>
      <c r="AE1607" s="1">
        <v>39973.351388888892</v>
      </c>
      <c r="AF1607" t="s">
        <v>51</v>
      </c>
      <c r="AG1607" t="s">
        <v>9909</v>
      </c>
      <c r="AH1607" t="s">
        <v>53</v>
      </c>
      <c r="AJ1607" t="s">
        <v>50</v>
      </c>
      <c r="AK1607" t="s">
        <v>54</v>
      </c>
      <c r="AO1607" t="s">
        <v>55</v>
      </c>
      <c r="AP1607" s="1">
        <v>45638.357638888891</v>
      </c>
    </row>
    <row r="1608" spans="1:43" x14ac:dyDescent="0.35">
      <c r="A1608" t="s">
        <v>9910</v>
      </c>
      <c r="B1608" t="s">
        <v>424</v>
      </c>
      <c r="C1608" t="s">
        <v>4025</v>
      </c>
      <c r="F1608">
        <v>19702343134</v>
      </c>
      <c r="H1608" t="s">
        <v>9888</v>
      </c>
      <c r="J1608" t="s">
        <v>9911</v>
      </c>
      <c r="K1608" t="s">
        <v>9912</v>
      </c>
      <c r="M1608" t="s">
        <v>9913</v>
      </c>
      <c r="N1608" t="s">
        <v>94</v>
      </c>
      <c r="O1608">
        <v>81416</v>
      </c>
      <c r="P1608" t="s">
        <v>49</v>
      </c>
      <c r="U1608" s="1">
        <v>45638</v>
      </c>
      <c r="V1608" s="1">
        <v>45638</v>
      </c>
      <c r="W1608" s="1">
        <v>45638.715277777781</v>
      </c>
      <c r="X1608" s="1">
        <v>45638.715277777781</v>
      </c>
      <c r="AC1608" t="s">
        <v>50</v>
      </c>
      <c r="AD1608">
        <v>2969683647</v>
      </c>
      <c r="AE1608" s="1">
        <v>42300.293749999997</v>
      </c>
      <c r="AF1608" t="s">
        <v>9914</v>
      </c>
      <c r="AG1608" t="s">
        <v>9915</v>
      </c>
      <c r="AH1608" t="s">
        <v>53</v>
      </c>
      <c r="AJ1608" t="s">
        <v>50</v>
      </c>
      <c r="AK1608" t="s">
        <v>54</v>
      </c>
      <c r="AO1608" t="s">
        <v>55</v>
      </c>
      <c r="AP1608" s="1">
        <v>45639.51458333333</v>
      </c>
      <c r="AQ1608" s="1">
        <v>45639.505555555559</v>
      </c>
    </row>
    <row r="1609" spans="1:43" x14ac:dyDescent="0.35">
      <c r="A1609" t="s">
        <v>9916</v>
      </c>
      <c r="B1609" t="s">
        <v>3795</v>
      </c>
      <c r="C1609" t="s">
        <v>7031</v>
      </c>
      <c r="F1609" t="s">
        <v>9917</v>
      </c>
      <c r="H1609" t="s">
        <v>9916</v>
      </c>
      <c r="P1609" t="s">
        <v>49</v>
      </c>
      <c r="U1609" s="1">
        <v>45639</v>
      </c>
      <c r="V1609" s="1">
        <v>45639</v>
      </c>
      <c r="W1609" s="1">
        <v>45639.381944444445</v>
      </c>
      <c r="X1609" s="1">
        <v>45639.381944444445</v>
      </c>
      <c r="AC1609" t="s">
        <v>50</v>
      </c>
      <c r="AD1609">
        <v>1000000001</v>
      </c>
      <c r="AE1609" s="1">
        <v>39973.351388888892</v>
      </c>
      <c r="AF1609" t="s">
        <v>51</v>
      </c>
      <c r="AG1609" t="s">
        <v>9918</v>
      </c>
      <c r="AH1609" t="s">
        <v>53</v>
      </c>
      <c r="AJ1609" t="s">
        <v>50</v>
      </c>
      <c r="AK1609" t="s">
        <v>54</v>
      </c>
      <c r="AO1609" t="s">
        <v>55</v>
      </c>
      <c r="AP1609" s="1">
        <v>45639.381944444445</v>
      </c>
    </row>
    <row r="1610" spans="1:43" x14ac:dyDescent="0.35">
      <c r="A1610" t="s">
        <v>9919</v>
      </c>
      <c r="B1610" t="s">
        <v>9920</v>
      </c>
      <c r="C1610" t="s">
        <v>9921</v>
      </c>
      <c r="F1610">
        <v>15056100896</v>
      </c>
      <c r="H1610" t="s">
        <v>9919</v>
      </c>
      <c r="J1610" t="s">
        <v>9922</v>
      </c>
      <c r="K1610" t="s">
        <v>9923</v>
      </c>
      <c r="M1610" t="s">
        <v>9924</v>
      </c>
      <c r="N1610" t="s">
        <v>223</v>
      </c>
      <c r="O1610">
        <v>87832</v>
      </c>
      <c r="P1610" t="s">
        <v>49</v>
      </c>
      <c r="U1610" s="1">
        <v>45639</v>
      </c>
      <c r="V1610" s="1">
        <v>45639</v>
      </c>
      <c r="W1610" s="1">
        <v>45639.388194444444</v>
      </c>
      <c r="X1610" s="1">
        <v>45639.388194444444</v>
      </c>
      <c r="AC1610" t="s">
        <v>50</v>
      </c>
      <c r="AD1610">
        <v>2972377069</v>
      </c>
      <c r="AE1610" s="1">
        <v>44974.375694444447</v>
      </c>
      <c r="AF1610" t="s">
        <v>9925</v>
      </c>
      <c r="AG1610" t="s">
        <v>9926</v>
      </c>
      <c r="AH1610" t="s">
        <v>53</v>
      </c>
      <c r="AJ1610" t="s">
        <v>50</v>
      </c>
      <c r="AO1610" t="s">
        <v>55</v>
      </c>
      <c r="AP1610" s="1">
        <v>45646.634722222225</v>
      </c>
    </row>
    <row r="1611" spans="1:43" x14ac:dyDescent="0.35">
      <c r="A1611" t="s">
        <v>9927</v>
      </c>
      <c r="B1611" t="s">
        <v>8623</v>
      </c>
      <c r="C1611" t="s">
        <v>7587</v>
      </c>
      <c r="F1611">
        <v>19704666598</v>
      </c>
      <c r="H1611" t="s">
        <v>9928</v>
      </c>
      <c r="K1611" t="s">
        <v>9929</v>
      </c>
      <c r="M1611" t="s">
        <v>1087</v>
      </c>
      <c r="N1611" t="s">
        <v>94</v>
      </c>
      <c r="O1611">
        <v>80751</v>
      </c>
      <c r="P1611" t="s">
        <v>49</v>
      </c>
      <c r="U1611" s="1">
        <v>45639</v>
      </c>
      <c r="V1611" s="1">
        <v>45639</v>
      </c>
      <c r="W1611" s="1">
        <v>45639.478472222225</v>
      </c>
      <c r="X1611" s="1">
        <v>45639.478472222225</v>
      </c>
      <c r="AC1611" t="s">
        <v>50</v>
      </c>
      <c r="AD1611">
        <v>1000000001</v>
      </c>
      <c r="AE1611" s="1">
        <v>39973.351388888892</v>
      </c>
      <c r="AF1611" t="s">
        <v>51</v>
      </c>
      <c r="AG1611" t="s">
        <v>9930</v>
      </c>
      <c r="AH1611" t="s">
        <v>53</v>
      </c>
      <c r="AJ1611" t="s">
        <v>50</v>
      </c>
      <c r="AO1611" t="s">
        <v>55</v>
      </c>
      <c r="AP1611" s="1">
        <v>45639.068749999999</v>
      </c>
    </row>
    <row r="1612" spans="1:43" x14ac:dyDescent="0.35">
      <c r="A1612" t="s">
        <v>9931</v>
      </c>
      <c r="B1612" t="s">
        <v>84</v>
      </c>
      <c r="C1612" t="s">
        <v>9932</v>
      </c>
      <c r="F1612" t="s">
        <v>9933</v>
      </c>
      <c r="G1612">
        <v>7402742337</v>
      </c>
      <c r="H1612" t="s">
        <v>9931</v>
      </c>
      <c r="J1612" t="s">
        <v>9934</v>
      </c>
      <c r="N1612" t="s">
        <v>1221</v>
      </c>
      <c r="O1612">
        <v>27534</v>
      </c>
      <c r="P1612" t="s">
        <v>49</v>
      </c>
      <c r="U1612" s="1">
        <v>45639</v>
      </c>
      <c r="V1612" s="1">
        <v>45639</v>
      </c>
      <c r="W1612" s="1">
        <v>45639.367361111108</v>
      </c>
      <c r="X1612" s="1">
        <v>45639.367361111108</v>
      </c>
      <c r="AC1612" t="s">
        <v>50</v>
      </c>
      <c r="AD1612">
        <v>1000000001</v>
      </c>
      <c r="AE1612" s="1">
        <v>39973.351388888892</v>
      </c>
      <c r="AF1612" t="s">
        <v>51</v>
      </c>
      <c r="AG1612" t="s">
        <v>9935</v>
      </c>
      <c r="AH1612" t="s">
        <v>53</v>
      </c>
      <c r="AJ1612" t="s">
        <v>50</v>
      </c>
      <c r="AK1612" t="s">
        <v>54</v>
      </c>
      <c r="AO1612" t="s">
        <v>55</v>
      </c>
    </row>
    <row r="1613" spans="1:43" x14ac:dyDescent="0.35">
      <c r="A1613" t="s">
        <v>9936</v>
      </c>
      <c r="B1613" t="s">
        <v>9937</v>
      </c>
      <c r="C1613" t="s">
        <v>9887</v>
      </c>
      <c r="F1613">
        <v>19702685150</v>
      </c>
      <c r="H1613" t="s">
        <v>9938</v>
      </c>
      <c r="J1613" t="s">
        <v>9939</v>
      </c>
      <c r="K1613" t="s">
        <v>9940</v>
      </c>
      <c r="M1613" t="s">
        <v>9941</v>
      </c>
      <c r="N1613" t="s">
        <v>94</v>
      </c>
      <c r="O1613">
        <v>81643</v>
      </c>
      <c r="P1613" t="s">
        <v>49</v>
      </c>
      <c r="U1613" s="1">
        <v>45639</v>
      </c>
      <c r="V1613" s="1">
        <v>45639</v>
      </c>
      <c r="W1613" s="1">
        <v>45639.679166666669</v>
      </c>
      <c r="X1613" s="1">
        <v>45639.679166666669</v>
      </c>
      <c r="AC1613" t="s">
        <v>50</v>
      </c>
      <c r="AD1613">
        <v>2973611526</v>
      </c>
      <c r="AE1613" s="1">
        <v>45146.644444444442</v>
      </c>
      <c r="AF1613" t="s">
        <v>9942</v>
      </c>
      <c r="AG1613" t="s">
        <v>9943</v>
      </c>
      <c r="AH1613" t="s">
        <v>53</v>
      </c>
      <c r="AJ1613" t="s">
        <v>50</v>
      </c>
      <c r="AK1613" t="s">
        <v>54</v>
      </c>
      <c r="AO1613" t="s">
        <v>55</v>
      </c>
      <c r="AP1613" s="1">
        <v>45639.730555555558</v>
      </c>
      <c r="AQ1613" s="1">
        <v>45639.718055555553</v>
      </c>
    </row>
    <row r="1614" spans="1:43" x14ac:dyDescent="0.35">
      <c r="A1614" t="s">
        <v>9944</v>
      </c>
      <c r="B1614" t="s">
        <v>9945</v>
      </c>
      <c r="C1614" t="s">
        <v>5263</v>
      </c>
      <c r="F1614">
        <v>19158885656</v>
      </c>
      <c r="H1614" t="s">
        <v>9944</v>
      </c>
      <c r="J1614" t="s">
        <v>9946</v>
      </c>
      <c r="K1614" t="s">
        <v>9947</v>
      </c>
      <c r="M1614" t="s">
        <v>433</v>
      </c>
      <c r="N1614" t="s">
        <v>137</v>
      </c>
      <c r="O1614">
        <v>79936</v>
      </c>
      <c r="P1614" t="s">
        <v>49</v>
      </c>
      <c r="U1614" s="1">
        <v>45639</v>
      </c>
      <c r="V1614" s="1">
        <v>45639</v>
      </c>
      <c r="W1614" s="1">
        <v>45639.707638888889</v>
      </c>
      <c r="X1614" s="1">
        <v>45639.707638888889</v>
      </c>
      <c r="AC1614" t="s">
        <v>50</v>
      </c>
      <c r="AD1614">
        <v>2975226511</v>
      </c>
      <c r="AE1614" s="1">
        <v>45642.406944444447</v>
      </c>
      <c r="AF1614" t="s">
        <v>9948</v>
      </c>
      <c r="AG1614" t="s">
        <v>9949</v>
      </c>
      <c r="AH1614" t="s">
        <v>53</v>
      </c>
      <c r="AJ1614" t="s">
        <v>50</v>
      </c>
      <c r="AK1614" t="s">
        <v>54</v>
      </c>
      <c r="AO1614" t="s">
        <v>55</v>
      </c>
      <c r="AP1614" s="1">
        <v>45642.531944444447</v>
      </c>
      <c r="AQ1614" s="1">
        <v>45642.453472222223</v>
      </c>
    </row>
    <row r="1615" spans="1:43" x14ac:dyDescent="0.35">
      <c r="A1615" t="s">
        <v>9950</v>
      </c>
      <c r="B1615" t="s">
        <v>9951</v>
      </c>
      <c r="C1615" t="s">
        <v>9952</v>
      </c>
      <c r="F1615">
        <v>17203193597</v>
      </c>
      <c r="H1615" t="s">
        <v>9950</v>
      </c>
      <c r="J1615" t="s">
        <v>9953</v>
      </c>
      <c r="K1615" t="s">
        <v>9954</v>
      </c>
      <c r="M1615" t="s">
        <v>2306</v>
      </c>
      <c r="N1615" t="s">
        <v>9955</v>
      </c>
      <c r="O1615">
        <v>80603</v>
      </c>
      <c r="P1615" t="s">
        <v>49</v>
      </c>
      <c r="U1615" s="1">
        <v>45639</v>
      </c>
      <c r="V1615" s="1">
        <v>45639</v>
      </c>
      <c r="W1615" s="1">
        <v>45653.568055555559</v>
      </c>
      <c r="X1615" s="1">
        <v>45653.568055555559</v>
      </c>
      <c r="AC1615" t="s">
        <v>50</v>
      </c>
      <c r="AD1615">
        <v>2973387653</v>
      </c>
      <c r="AE1615" s="1">
        <v>45059.414583333331</v>
      </c>
      <c r="AF1615" t="s">
        <v>9956</v>
      </c>
      <c r="AG1615" t="s">
        <v>9957</v>
      </c>
      <c r="AH1615" t="s">
        <v>53</v>
      </c>
      <c r="AJ1615" t="s">
        <v>50</v>
      </c>
      <c r="AO1615" t="s">
        <v>412</v>
      </c>
      <c r="AP1615" s="1">
        <v>45676.911805555559</v>
      </c>
    </row>
    <row r="1616" spans="1:43" x14ac:dyDescent="0.35">
      <c r="A1616" t="s">
        <v>9958</v>
      </c>
      <c r="B1616" t="s">
        <v>9959</v>
      </c>
      <c r="C1616" t="s">
        <v>9960</v>
      </c>
      <c r="H1616" t="s">
        <v>9961</v>
      </c>
      <c r="J1616" t="s">
        <v>8562</v>
      </c>
      <c r="P1616" t="s">
        <v>49</v>
      </c>
      <c r="U1616" s="1">
        <v>45639</v>
      </c>
      <c r="V1616" s="1">
        <v>45639</v>
      </c>
      <c r="W1616" s="1">
        <v>45639.526388888888</v>
      </c>
      <c r="X1616" s="1">
        <v>45639.526388888888</v>
      </c>
      <c r="AC1616" t="s">
        <v>50</v>
      </c>
      <c r="AD1616">
        <v>2969475309</v>
      </c>
      <c r="AE1616" s="1">
        <v>37159</v>
      </c>
      <c r="AF1616" t="s">
        <v>9962</v>
      </c>
      <c r="AG1616" t="s">
        <v>9963</v>
      </c>
      <c r="AH1616" t="s">
        <v>53</v>
      </c>
      <c r="AJ1616" t="s">
        <v>50</v>
      </c>
      <c r="AO1616" t="s">
        <v>55</v>
      </c>
      <c r="AP1616" s="1">
        <v>45722.75</v>
      </c>
      <c r="AQ1616" s="1">
        <v>45722.750694444447</v>
      </c>
    </row>
    <row r="1617" spans="1:43" x14ac:dyDescent="0.35">
      <c r="A1617" t="s">
        <v>9964</v>
      </c>
      <c r="B1617" t="s">
        <v>9965</v>
      </c>
      <c r="C1617" t="s">
        <v>1531</v>
      </c>
      <c r="F1617">
        <v>19703729496</v>
      </c>
      <c r="H1617" t="s">
        <v>9964</v>
      </c>
      <c r="J1617" t="s">
        <v>9966</v>
      </c>
      <c r="K1617" t="s">
        <v>9967</v>
      </c>
      <c r="M1617" t="s">
        <v>1528</v>
      </c>
      <c r="N1617" t="s">
        <v>94</v>
      </c>
      <c r="O1617">
        <v>80524</v>
      </c>
      <c r="P1617" t="s">
        <v>49</v>
      </c>
      <c r="U1617" s="1">
        <v>45639</v>
      </c>
      <c r="V1617" s="1">
        <v>45639</v>
      </c>
      <c r="W1617" s="1">
        <v>45639.581944444442</v>
      </c>
      <c r="X1617" s="1">
        <v>45639.581944444442</v>
      </c>
      <c r="AC1617" t="s">
        <v>50</v>
      </c>
      <c r="AD1617">
        <v>2975226297</v>
      </c>
      <c r="AE1617" s="1">
        <v>45639.581250000003</v>
      </c>
      <c r="AF1617" t="s">
        <v>9968</v>
      </c>
      <c r="AG1617" t="s">
        <v>9969</v>
      </c>
      <c r="AH1617" t="s">
        <v>53</v>
      </c>
      <c r="AJ1617" t="s">
        <v>50</v>
      </c>
      <c r="AO1617" t="s">
        <v>55</v>
      </c>
      <c r="AP1617" s="1">
        <v>45660.384722222225</v>
      </c>
    </row>
    <row r="1618" spans="1:43" x14ac:dyDescent="0.35">
      <c r="A1618" t="s">
        <v>9970</v>
      </c>
      <c r="B1618" t="s">
        <v>9971</v>
      </c>
      <c r="C1618" t="s">
        <v>9972</v>
      </c>
      <c r="F1618">
        <v>17195882295</v>
      </c>
      <c r="H1618" t="s">
        <v>9970</v>
      </c>
      <c r="J1618" t="s">
        <v>9973</v>
      </c>
      <c r="K1618" t="s">
        <v>9974</v>
      </c>
      <c r="M1618" t="s">
        <v>6928</v>
      </c>
      <c r="N1618" t="s">
        <v>94</v>
      </c>
      <c r="O1618">
        <v>81125</v>
      </c>
      <c r="P1618" t="s">
        <v>49</v>
      </c>
      <c r="U1618" s="1">
        <v>45639</v>
      </c>
      <c r="V1618" s="1">
        <v>45639</v>
      </c>
      <c r="W1618" s="1">
        <v>45639.484027777777</v>
      </c>
      <c r="X1618" s="1">
        <v>45639.484027777777</v>
      </c>
      <c r="AC1618" t="s">
        <v>50</v>
      </c>
      <c r="AD1618">
        <v>2975226240</v>
      </c>
      <c r="AE1618" s="1">
        <v>45639.546527777777</v>
      </c>
      <c r="AF1618" t="s">
        <v>9975</v>
      </c>
      <c r="AG1618" t="s">
        <v>9976</v>
      </c>
      <c r="AH1618" t="s">
        <v>53</v>
      </c>
      <c r="AJ1618" t="s">
        <v>50</v>
      </c>
      <c r="AK1618" t="s">
        <v>54</v>
      </c>
      <c r="AO1618" t="s">
        <v>55</v>
      </c>
      <c r="AP1618" s="1">
        <v>45639.554861111108</v>
      </c>
      <c r="AQ1618" s="1">
        <v>45639.556944444441</v>
      </c>
    </row>
    <row r="1619" spans="1:43" x14ac:dyDescent="0.35">
      <c r="A1619" t="s">
        <v>9977</v>
      </c>
      <c r="B1619" t="s">
        <v>8033</v>
      </c>
      <c r="C1619" t="s">
        <v>1939</v>
      </c>
      <c r="F1619">
        <v>17194588690</v>
      </c>
      <c r="H1619" t="s">
        <v>9977</v>
      </c>
      <c r="J1619" t="s">
        <v>9978</v>
      </c>
      <c r="K1619" t="s">
        <v>9979</v>
      </c>
      <c r="M1619" t="s">
        <v>7534</v>
      </c>
      <c r="N1619" t="s">
        <v>94</v>
      </c>
      <c r="O1619">
        <v>81039</v>
      </c>
      <c r="P1619" t="s">
        <v>49</v>
      </c>
      <c r="U1619" s="1">
        <v>45639</v>
      </c>
      <c r="V1619" s="1">
        <v>45639</v>
      </c>
      <c r="W1619" s="1">
        <v>45639.703472222223</v>
      </c>
      <c r="X1619" s="1">
        <v>45639.703472222223</v>
      </c>
      <c r="AC1619" t="s">
        <v>50</v>
      </c>
      <c r="AD1619">
        <v>2975228607</v>
      </c>
      <c r="AE1619" s="1">
        <v>45642.413194444445</v>
      </c>
      <c r="AF1619" t="s">
        <v>9980</v>
      </c>
      <c r="AG1619" t="s">
        <v>9981</v>
      </c>
      <c r="AH1619" t="s">
        <v>53</v>
      </c>
      <c r="AJ1619" t="s">
        <v>50</v>
      </c>
      <c r="AK1619" t="s">
        <v>54</v>
      </c>
      <c r="AO1619" t="s">
        <v>55</v>
      </c>
      <c r="AP1619" s="1">
        <v>45642.457638888889</v>
      </c>
      <c r="AQ1619" s="1">
        <v>45642.424305555556</v>
      </c>
    </row>
    <row r="1620" spans="1:43" x14ac:dyDescent="0.35">
      <c r="A1620" t="s">
        <v>9982</v>
      </c>
      <c r="B1620" t="s">
        <v>4017</v>
      </c>
      <c r="C1620" t="s">
        <v>2556</v>
      </c>
      <c r="D1620" t="s">
        <v>1961</v>
      </c>
      <c r="F1620" t="s">
        <v>1576</v>
      </c>
      <c r="H1620" t="s">
        <v>9983</v>
      </c>
      <c r="J1620" t="s">
        <v>204</v>
      </c>
      <c r="P1620" t="s">
        <v>49</v>
      </c>
      <c r="U1620" s="1">
        <v>45639</v>
      </c>
      <c r="V1620" s="1">
        <v>45639</v>
      </c>
      <c r="W1620" s="1">
        <v>45642.568055555559</v>
      </c>
      <c r="X1620" s="1">
        <v>45642.568055555559</v>
      </c>
      <c r="AC1620" t="s">
        <v>50</v>
      </c>
      <c r="AD1620">
        <v>1000000000</v>
      </c>
      <c r="AE1620" s="1">
        <v>37295</v>
      </c>
      <c r="AG1620" t="s">
        <v>9984</v>
      </c>
      <c r="AH1620" t="s">
        <v>53</v>
      </c>
      <c r="AJ1620" t="s">
        <v>50</v>
      </c>
      <c r="AO1620" t="s">
        <v>55</v>
      </c>
      <c r="AP1620" s="1">
        <v>45708.630555555559</v>
      </c>
    </row>
    <row r="1621" spans="1:43" x14ac:dyDescent="0.35">
      <c r="A1621" t="s">
        <v>9985</v>
      </c>
      <c r="B1621" t="s">
        <v>9986</v>
      </c>
      <c r="C1621" t="s">
        <v>9987</v>
      </c>
      <c r="F1621" t="s">
        <v>9988</v>
      </c>
      <c r="H1621" t="s">
        <v>9985</v>
      </c>
      <c r="J1621" t="s">
        <v>9989</v>
      </c>
      <c r="K1621" t="s">
        <v>9990</v>
      </c>
      <c r="M1621" t="s">
        <v>1880</v>
      </c>
      <c r="N1621" t="s">
        <v>1146</v>
      </c>
      <c r="O1621">
        <v>77036</v>
      </c>
      <c r="P1621" t="s">
        <v>49</v>
      </c>
      <c r="U1621" s="1">
        <v>45639</v>
      </c>
      <c r="V1621" s="1">
        <v>45639</v>
      </c>
      <c r="W1621" s="1">
        <v>45639</v>
      </c>
      <c r="X1621" s="1">
        <v>45639</v>
      </c>
      <c r="AC1621" t="s">
        <v>50</v>
      </c>
      <c r="AD1621">
        <v>2974754513</v>
      </c>
      <c r="AE1621" s="1">
        <v>45483.476388888892</v>
      </c>
      <c r="AG1621" t="s">
        <v>9991</v>
      </c>
      <c r="AH1621" t="s">
        <v>53</v>
      </c>
      <c r="AJ1621" t="s">
        <v>50</v>
      </c>
      <c r="AO1621" t="s">
        <v>55</v>
      </c>
      <c r="AP1621" s="1">
        <v>45639.218055555553</v>
      </c>
    </row>
    <row r="1622" spans="1:43" x14ac:dyDescent="0.35">
      <c r="A1622" t="s">
        <v>9992</v>
      </c>
      <c r="B1622" t="s">
        <v>9993</v>
      </c>
      <c r="C1622" t="s">
        <v>1703</v>
      </c>
      <c r="F1622">
        <v>447498390787</v>
      </c>
      <c r="H1622" t="s">
        <v>9992</v>
      </c>
      <c r="K1622" t="s">
        <v>9994</v>
      </c>
      <c r="M1622" t="s">
        <v>9995</v>
      </c>
      <c r="N1622" t="s">
        <v>9996</v>
      </c>
      <c r="O1622" t="s">
        <v>9997</v>
      </c>
      <c r="P1622" t="s">
        <v>86</v>
      </c>
      <c r="U1622" s="1">
        <v>45639</v>
      </c>
      <c r="V1622" s="1">
        <v>45639</v>
      </c>
      <c r="W1622" s="1">
        <v>45642.690972222219</v>
      </c>
      <c r="X1622" s="1">
        <v>45642.690972222219</v>
      </c>
      <c r="AC1622" t="s">
        <v>50</v>
      </c>
      <c r="AD1622">
        <v>1000000001</v>
      </c>
      <c r="AE1622" s="1">
        <v>39973.351388888892</v>
      </c>
      <c r="AF1622" t="s">
        <v>51</v>
      </c>
      <c r="AG1622" t="s">
        <v>9998</v>
      </c>
      <c r="AH1622" t="s">
        <v>53</v>
      </c>
      <c r="AJ1622" t="s">
        <v>50</v>
      </c>
      <c r="AO1622" t="s">
        <v>55</v>
      </c>
      <c r="AP1622" s="1">
        <v>45639.731944444444</v>
      </c>
    </row>
    <row r="1623" spans="1:43" x14ac:dyDescent="0.35">
      <c r="A1623" t="s">
        <v>9999</v>
      </c>
      <c r="B1623" t="s">
        <v>10000</v>
      </c>
      <c r="C1623" t="s">
        <v>5516</v>
      </c>
      <c r="F1623">
        <v>19705879392</v>
      </c>
      <c r="H1623" t="s">
        <v>10001</v>
      </c>
      <c r="K1623" t="s">
        <v>10002</v>
      </c>
      <c r="M1623" t="s">
        <v>10003</v>
      </c>
      <c r="N1623" t="s">
        <v>94</v>
      </c>
      <c r="O1623">
        <v>80534</v>
      </c>
      <c r="P1623" t="s">
        <v>49</v>
      </c>
      <c r="U1623" s="1">
        <v>45639</v>
      </c>
      <c r="V1623" s="1">
        <v>45639</v>
      </c>
      <c r="W1623" s="1">
        <v>45639.469444444447</v>
      </c>
      <c r="X1623" s="1">
        <v>45639.469444444447</v>
      </c>
      <c r="AC1623" t="s">
        <v>50</v>
      </c>
      <c r="AD1623">
        <v>1000000001</v>
      </c>
      <c r="AE1623" s="1">
        <v>39973.351388888892</v>
      </c>
      <c r="AF1623" t="s">
        <v>51</v>
      </c>
      <c r="AG1623" t="s">
        <v>10004</v>
      </c>
      <c r="AH1623" t="s">
        <v>53</v>
      </c>
      <c r="AJ1623" t="s">
        <v>50</v>
      </c>
      <c r="AO1623" t="s">
        <v>55</v>
      </c>
      <c r="AP1623" s="1">
        <v>45742.012499999997</v>
      </c>
    </row>
    <row r="1624" spans="1:43" x14ac:dyDescent="0.35">
      <c r="A1624" t="s">
        <v>10005</v>
      </c>
      <c r="B1624" t="s">
        <v>10006</v>
      </c>
      <c r="C1624" t="s">
        <v>10007</v>
      </c>
      <c r="H1624" t="s">
        <v>8411</v>
      </c>
      <c r="J1624" t="s">
        <v>10008</v>
      </c>
      <c r="P1624" t="s">
        <v>49</v>
      </c>
      <c r="U1624" s="1">
        <v>45639</v>
      </c>
      <c r="V1624" s="1">
        <v>45639</v>
      </c>
      <c r="W1624" s="1">
        <v>45639.527083333334</v>
      </c>
      <c r="X1624" s="1">
        <v>45639.527083333334</v>
      </c>
      <c r="AC1624" t="s">
        <v>50</v>
      </c>
      <c r="AD1624">
        <v>2969475309</v>
      </c>
      <c r="AE1624" s="1">
        <v>37159</v>
      </c>
      <c r="AF1624" t="s">
        <v>9962</v>
      </c>
      <c r="AG1624" t="s">
        <v>10009</v>
      </c>
      <c r="AH1624" t="s">
        <v>53</v>
      </c>
      <c r="AJ1624" t="s">
        <v>50</v>
      </c>
      <c r="AO1624" t="s">
        <v>55</v>
      </c>
      <c r="AP1624" s="1">
        <v>45639.530555555553</v>
      </c>
    </row>
    <row r="1625" spans="1:43" x14ac:dyDescent="0.35">
      <c r="A1625" t="s">
        <v>10010</v>
      </c>
      <c r="B1625" t="s">
        <v>7052</v>
      </c>
      <c r="C1625" t="s">
        <v>7053</v>
      </c>
      <c r="H1625" t="s">
        <v>7051</v>
      </c>
      <c r="J1625" t="s">
        <v>10011</v>
      </c>
      <c r="P1625" t="s">
        <v>49</v>
      </c>
      <c r="U1625" s="1">
        <v>45639</v>
      </c>
      <c r="V1625" s="1">
        <v>45639</v>
      </c>
      <c r="AC1625" t="s">
        <v>50</v>
      </c>
      <c r="AD1625">
        <v>2969475309</v>
      </c>
      <c r="AE1625" s="1">
        <v>37159</v>
      </c>
      <c r="AG1625" t="s">
        <v>10012</v>
      </c>
      <c r="AH1625" t="s">
        <v>53</v>
      </c>
      <c r="AJ1625" t="s">
        <v>50</v>
      </c>
      <c r="AO1625" t="s">
        <v>55</v>
      </c>
    </row>
    <row r="1626" spans="1:43" x14ac:dyDescent="0.35">
      <c r="A1626" t="s">
        <v>10013</v>
      </c>
      <c r="B1626" t="s">
        <v>10014</v>
      </c>
      <c r="C1626" t="s">
        <v>1828</v>
      </c>
      <c r="F1626">
        <v>15055404343</v>
      </c>
      <c r="H1626" t="s">
        <v>10013</v>
      </c>
      <c r="K1626" t="s">
        <v>10015</v>
      </c>
      <c r="M1626" t="s">
        <v>1464</v>
      </c>
      <c r="N1626" t="s">
        <v>223</v>
      </c>
      <c r="O1626">
        <v>87102</v>
      </c>
      <c r="P1626" t="s">
        <v>49</v>
      </c>
      <c r="U1626" s="1">
        <v>45640</v>
      </c>
      <c r="V1626" s="1">
        <v>45640</v>
      </c>
      <c r="W1626" s="1">
        <v>45642.410416666666</v>
      </c>
      <c r="X1626" s="1">
        <v>45642.410416666666</v>
      </c>
      <c r="AC1626" t="s">
        <v>50</v>
      </c>
      <c r="AD1626">
        <v>1000000001</v>
      </c>
      <c r="AE1626" s="1">
        <v>39973.351388888892</v>
      </c>
      <c r="AF1626" t="s">
        <v>51</v>
      </c>
      <c r="AG1626" t="s">
        <v>10016</v>
      </c>
      <c r="AH1626" t="s">
        <v>53</v>
      </c>
      <c r="AJ1626" t="s">
        <v>50</v>
      </c>
      <c r="AO1626" t="s">
        <v>55</v>
      </c>
      <c r="AP1626" s="1">
        <v>45645.054166666669</v>
      </c>
    </row>
    <row r="1627" spans="1:43" x14ac:dyDescent="0.35">
      <c r="A1627" t="s">
        <v>10017</v>
      </c>
      <c r="B1627" t="s">
        <v>10018</v>
      </c>
      <c r="C1627" t="s">
        <v>1667</v>
      </c>
      <c r="F1627">
        <v>15756391074</v>
      </c>
      <c r="H1627" t="s">
        <v>10017</v>
      </c>
      <c r="J1627" t="s">
        <v>10019</v>
      </c>
      <c r="K1627" t="s">
        <v>10020</v>
      </c>
      <c r="M1627" t="s">
        <v>928</v>
      </c>
      <c r="N1627" t="s">
        <v>223</v>
      </c>
      <c r="O1627">
        <v>88012</v>
      </c>
      <c r="P1627" t="s">
        <v>49</v>
      </c>
      <c r="U1627" s="1">
        <v>45640</v>
      </c>
      <c r="V1627" s="1">
        <v>45640</v>
      </c>
      <c r="W1627" s="1">
        <v>45640.830555555556</v>
      </c>
      <c r="X1627" s="1">
        <v>45640.830555555556</v>
      </c>
      <c r="AC1627" t="s">
        <v>50</v>
      </c>
      <c r="AD1627">
        <v>1000000001</v>
      </c>
      <c r="AE1627" s="1">
        <v>39973.351388888892</v>
      </c>
      <c r="AF1627" t="s">
        <v>51</v>
      </c>
      <c r="AG1627" t="s">
        <v>10021</v>
      </c>
      <c r="AH1627" t="s">
        <v>53</v>
      </c>
      <c r="AJ1627" t="s">
        <v>50</v>
      </c>
      <c r="AK1627" t="s">
        <v>54</v>
      </c>
      <c r="AO1627" t="s">
        <v>55</v>
      </c>
      <c r="AP1627" s="1">
        <v>45640.840277777781</v>
      </c>
    </row>
    <row r="1628" spans="1:43" x14ac:dyDescent="0.35">
      <c r="A1628" t="s">
        <v>10022</v>
      </c>
      <c r="B1628" t="s">
        <v>10023</v>
      </c>
      <c r="C1628" t="s">
        <v>10024</v>
      </c>
      <c r="F1628">
        <v>19705893984</v>
      </c>
      <c r="H1628" t="s">
        <v>10022</v>
      </c>
      <c r="J1628" t="s">
        <v>10025</v>
      </c>
      <c r="K1628" t="s">
        <v>10026</v>
      </c>
      <c r="M1628" t="s">
        <v>2132</v>
      </c>
      <c r="N1628" t="s">
        <v>94</v>
      </c>
      <c r="O1628">
        <v>81507</v>
      </c>
      <c r="P1628" t="s">
        <v>49</v>
      </c>
      <c r="U1628" s="1">
        <v>45641</v>
      </c>
      <c r="V1628" s="1">
        <v>45641</v>
      </c>
      <c r="W1628" s="1">
        <v>45641.587500000001</v>
      </c>
      <c r="X1628" s="1">
        <v>45641.587500000001</v>
      </c>
      <c r="AC1628" t="s">
        <v>50</v>
      </c>
      <c r="AD1628">
        <v>1000000001</v>
      </c>
      <c r="AE1628" s="1">
        <v>39973.351388888892</v>
      </c>
      <c r="AF1628" t="s">
        <v>51</v>
      </c>
      <c r="AG1628" t="s">
        <v>10027</v>
      </c>
      <c r="AH1628" t="s">
        <v>53</v>
      </c>
      <c r="AJ1628" t="s">
        <v>50</v>
      </c>
      <c r="AK1628" t="s">
        <v>54</v>
      </c>
      <c r="AO1628" t="s">
        <v>67</v>
      </c>
    </row>
    <row r="1629" spans="1:43" x14ac:dyDescent="0.35">
      <c r="A1629" t="s">
        <v>10028</v>
      </c>
      <c r="B1629" t="s">
        <v>10029</v>
      </c>
      <c r="C1629" t="s">
        <v>10030</v>
      </c>
      <c r="F1629">
        <v>19703719662</v>
      </c>
      <c r="H1629" t="s">
        <v>10028</v>
      </c>
      <c r="K1629" t="s">
        <v>10031</v>
      </c>
      <c r="M1629" t="s">
        <v>10032</v>
      </c>
      <c r="N1629" t="s">
        <v>94</v>
      </c>
      <c r="O1629">
        <v>80822</v>
      </c>
      <c r="P1629" t="s">
        <v>49</v>
      </c>
      <c r="U1629" s="1">
        <v>45641</v>
      </c>
      <c r="V1629" s="1">
        <v>45641</v>
      </c>
      <c r="W1629" s="1">
        <v>45641.520138888889</v>
      </c>
      <c r="X1629" s="1">
        <v>45641.520138888889</v>
      </c>
      <c r="AC1629" t="s">
        <v>50</v>
      </c>
      <c r="AD1629">
        <v>1000000001</v>
      </c>
      <c r="AE1629" s="1">
        <v>39973.351388888892</v>
      </c>
      <c r="AF1629" t="s">
        <v>51</v>
      </c>
      <c r="AG1629" t="s">
        <v>10033</v>
      </c>
      <c r="AH1629" t="s">
        <v>53</v>
      </c>
      <c r="AJ1629" t="s">
        <v>50</v>
      </c>
      <c r="AK1629" t="s">
        <v>54</v>
      </c>
      <c r="AO1629" t="s">
        <v>67</v>
      </c>
    </row>
    <row r="1630" spans="1:43" x14ac:dyDescent="0.35">
      <c r="A1630" t="s">
        <v>10034</v>
      </c>
      <c r="B1630" t="s">
        <v>10035</v>
      </c>
      <c r="C1630" t="s">
        <v>10036</v>
      </c>
      <c r="F1630">
        <v>15755742784</v>
      </c>
      <c r="H1630" t="s">
        <v>10034</v>
      </c>
      <c r="J1630" t="s">
        <v>10037</v>
      </c>
      <c r="K1630" t="s">
        <v>10038</v>
      </c>
      <c r="M1630" t="s">
        <v>683</v>
      </c>
      <c r="N1630" t="s">
        <v>223</v>
      </c>
      <c r="O1630">
        <v>88041</v>
      </c>
      <c r="P1630" t="s">
        <v>49</v>
      </c>
      <c r="U1630" s="1">
        <v>45641</v>
      </c>
      <c r="V1630" s="1">
        <v>45641</v>
      </c>
      <c r="W1630" s="1">
        <v>45641.688194444447</v>
      </c>
      <c r="X1630" s="1">
        <v>45641.688194444447</v>
      </c>
      <c r="AC1630" t="s">
        <v>50</v>
      </c>
      <c r="AD1630">
        <v>1000000001</v>
      </c>
      <c r="AE1630" s="1">
        <v>39973.351388888892</v>
      </c>
      <c r="AF1630" t="s">
        <v>51</v>
      </c>
      <c r="AG1630" t="s">
        <v>10039</v>
      </c>
      <c r="AH1630" t="s">
        <v>53</v>
      </c>
      <c r="AJ1630" t="s">
        <v>50</v>
      </c>
      <c r="AK1630" t="s">
        <v>54</v>
      </c>
      <c r="AO1630" t="s">
        <v>55</v>
      </c>
      <c r="AP1630" s="1">
        <v>45673.695833333331</v>
      </c>
    </row>
    <row r="1631" spans="1:43" x14ac:dyDescent="0.35">
      <c r="A1631" t="s">
        <v>10040</v>
      </c>
      <c r="B1631" t="s">
        <v>1375</v>
      </c>
      <c r="C1631" t="s">
        <v>391</v>
      </c>
      <c r="F1631">
        <v>15024233265</v>
      </c>
      <c r="H1631" t="s">
        <v>10041</v>
      </c>
      <c r="J1631" t="s">
        <v>10042</v>
      </c>
      <c r="K1631" t="s">
        <v>10043</v>
      </c>
      <c r="M1631" t="s">
        <v>2139</v>
      </c>
      <c r="N1631" t="s">
        <v>223</v>
      </c>
      <c r="O1631">
        <v>87566</v>
      </c>
      <c r="P1631" t="s">
        <v>49</v>
      </c>
      <c r="U1631" s="1">
        <v>45641</v>
      </c>
      <c r="V1631" s="1">
        <v>45641</v>
      </c>
      <c r="W1631" s="1">
        <v>45642.505555555559</v>
      </c>
      <c r="X1631" s="1">
        <v>45642.505555555559</v>
      </c>
      <c r="AC1631" t="s">
        <v>50</v>
      </c>
      <c r="AD1631">
        <v>2975228864</v>
      </c>
      <c r="AE1631" s="1">
        <v>45642.504861111112</v>
      </c>
      <c r="AF1631" t="s">
        <v>10044</v>
      </c>
      <c r="AG1631" t="s">
        <v>10045</v>
      </c>
      <c r="AH1631" t="s">
        <v>53</v>
      </c>
      <c r="AJ1631" t="s">
        <v>50</v>
      </c>
      <c r="AO1631" t="s">
        <v>55</v>
      </c>
      <c r="AP1631" s="1">
        <v>45675.026388888888</v>
      </c>
    </row>
    <row r="1632" spans="1:43" x14ac:dyDescent="0.35">
      <c r="A1632" t="s">
        <v>10046</v>
      </c>
      <c r="B1632" t="s">
        <v>1717</v>
      </c>
      <c r="C1632" t="s">
        <v>10047</v>
      </c>
      <c r="F1632">
        <v>13035892832</v>
      </c>
      <c r="H1632" t="s">
        <v>10048</v>
      </c>
      <c r="K1632" t="s">
        <v>10049</v>
      </c>
      <c r="M1632" t="s">
        <v>665</v>
      </c>
      <c r="N1632" t="s">
        <v>94</v>
      </c>
      <c r="O1632">
        <v>80239</v>
      </c>
      <c r="P1632" t="s">
        <v>49</v>
      </c>
      <c r="U1632" s="1">
        <v>45641</v>
      </c>
      <c r="V1632" s="1">
        <v>45641</v>
      </c>
      <c r="W1632" s="1">
        <v>45642.565972222219</v>
      </c>
      <c r="X1632" s="1">
        <v>45642.565972222219</v>
      </c>
      <c r="AC1632" t="s">
        <v>50</v>
      </c>
      <c r="AD1632">
        <v>1000000001</v>
      </c>
      <c r="AE1632" s="1">
        <v>39973.351388888892</v>
      </c>
      <c r="AF1632" t="s">
        <v>51</v>
      </c>
      <c r="AG1632" t="s">
        <v>10050</v>
      </c>
      <c r="AH1632" t="s">
        <v>53</v>
      </c>
      <c r="AJ1632" t="s">
        <v>50</v>
      </c>
      <c r="AO1632" t="s">
        <v>55</v>
      </c>
    </row>
    <row r="1633" spans="1:43" x14ac:dyDescent="0.35">
      <c r="A1633" t="s">
        <v>10051</v>
      </c>
      <c r="B1633" t="s">
        <v>10052</v>
      </c>
      <c r="C1633" t="s">
        <v>3076</v>
      </c>
      <c r="F1633">
        <v>17209008675</v>
      </c>
      <c r="H1633" t="s">
        <v>10053</v>
      </c>
      <c r="K1633" t="s">
        <v>10054</v>
      </c>
      <c r="M1633" t="s">
        <v>10055</v>
      </c>
      <c r="N1633" t="s">
        <v>94</v>
      </c>
      <c r="O1633">
        <v>80103</v>
      </c>
      <c r="P1633" t="s">
        <v>49</v>
      </c>
      <c r="U1633" s="1">
        <v>45641</v>
      </c>
      <c r="V1633" s="1">
        <v>45641</v>
      </c>
      <c r="W1633" s="1">
        <v>45641.090277777781</v>
      </c>
      <c r="X1633" s="1">
        <v>45641.090277777781</v>
      </c>
      <c r="AC1633" t="s">
        <v>50</v>
      </c>
      <c r="AD1633">
        <v>1000000001</v>
      </c>
      <c r="AE1633" s="1">
        <v>39973.351388888892</v>
      </c>
      <c r="AF1633" t="s">
        <v>51</v>
      </c>
      <c r="AG1633" t="s">
        <v>10056</v>
      </c>
      <c r="AH1633" t="s">
        <v>53</v>
      </c>
      <c r="AJ1633" t="s">
        <v>50</v>
      </c>
      <c r="AK1633" t="s">
        <v>54</v>
      </c>
      <c r="AO1633" t="s">
        <v>55</v>
      </c>
      <c r="AP1633" s="1">
        <v>45641.086805555555</v>
      </c>
    </row>
    <row r="1634" spans="1:43" x14ac:dyDescent="0.35">
      <c r="A1634" t="s">
        <v>10057</v>
      </c>
      <c r="B1634" t="s">
        <v>10058</v>
      </c>
      <c r="C1634" t="s">
        <v>115</v>
      </c>
      <c r="F1634">
        <v>19703884705</v>
      </c>
      <c r="H1634" t="s">
        <v>10057</v>
      </c>
      <c r="J1634" t="s">
        <v>2823</v>
      </c>
      <c r="K1634" t="s">
        <v>211</v>
      </c>
      <c r="M1634" t="s">
        <v>212</v>
      </c>
      <c r="N1634" t="s">
        <v>94</v>
      </c>
      <c r="O1634" t="s">
        <v>214</v>
      </c>
      <c r="P1634" t="s">
        <v>49</v>
      </c>
      <c r="U1634" s="1">
        <v>45641</v>
      </c>
      <c r="V1634" s="1">
        <v>45641</v>
      </c>
      <c r="W1634" s="1">
        <v>45641.479166666664</v>
      </c>
      <c r="X1634" s="1">
        <v>45641.479166666664</v>
      </c>
      <c r="AC1634" t="s">
        <v>50</v>
      </c>
      <c r="AD1634">
        <v>2969634929</v>
      </c>
      <c r="AE1634" s="1">
        <v>41799.665972222225</v>
      </c>
      <c r="AF1634" t="s">
        <v>215</v>
      </c>
      <c r="AG1634" t="s">
        <v>10059</v>
      </c>
      <c r="AH1634" t="s">
        <v>53</v>
      </c>
      <c r="AJ1634" t="s">
        <v>50</v>
      </c>
      <c r="AK1634" t="s">
        <v>54</v>
      </c>
      <c r="AO1634" t="s">
        <v>55</v>
      </c>
      <c r="AP1634" s="1">
        <v>45641.479166666664</v>
      </c>
    </row>
    <row r="1635" spans="1:43" x14ac:dyDescent="0.35">
      <c r="A1635" t="s">
        <v>10060</v>
      </c>
      <c r="B1635" t="s">
        <v>10061</v>
      </c>
      <c r="C1635" t="s">
        <v>1052</v>
      </c>
      <c r="F1635">
        <v>19709895014</v>
      </c>
      <c r="H1635" t="s">
        <v>10062</v>
      </c>
      <c r="J1635" t="s">
        <v>10063</v>
      </c>
      <c r="K1635" t="s">
        <v>10064</v>
      </c>
      <c r="M1635" t="s">
        <v>10065</v>
      </c>
      <c r="N1635" t="s">
        <v>94</v>
      </c>
      <c r="O1635">
        <v>81601</v>
      </c>
      <c r="P1635" t="s">
        <v>49</v>
      </c>
      <c r="U1635" s="1">
        <v>45642</v>
      </c>
      <c r="V1635" s="1">
        <v>45642</v>
      </c>
      <c r="W1635" s="1">
        <v>45642.329861111109</v>
      </c>
      <c r="X1635" s="1">
        <v>45642.329861111109</v>
      </c>
      <c r="AC1635" t="s">
        <v>50</v>
      </c>
      <c r="AD1635">
        <v>2972013529</v>
      </c>
      <c r="AE1635" s="1">
        <v>44465.61041666667</v>
      </c>
      <c r="AF1635" t="s">
        <v>10066</v>
      </c>
      <c r="AG1635" t="s">
        <v>10067</v>
      </c>
      <c r="AH1635" t="s">
        <v>53</v>
      </c>
      <c r="AJ1635" t="s">
        <v>50</v>
      </c>
      <c r="AK1635" t="s">
        <v>54</v>
      </c>
      <c r="AO1635" t="s">
        <v>55</v>
      </c>
      <c r="AP1635" s="1">
        <v>45642.381944444445</v>
      </c>
      <c r="AQ1635" s="1">
        <v>45642.380555555559</v>
      </c>
    </row>
    <row r="1636" spans="1:43" x14ac:dyDescent="0.35">
      <c r="A1636" t="s">
        <v>10068</v>
      </c>
      <c r="B1636" t="s">
        <v>2802</v>
      </c>
      <c r="C1636" t="s">
        <v>10069</v>
      </c>
      <c r="F1636">
        <v>15755134658</v>
      </c>
      <c r="H1636" t="s">
        <v>10068</v>
      </c>
      <c r="J1636" t="s">
        <v>10070</v>
      </c>
      <c r="K1636" t="s">
        <v>10071</v>
      </c>
      <c r="M1636" t="s">
        <v>953</v>
      </c>
      <c r="N1636" t="s">
        <v>223</v>
      </c>
      <c r="O1636">
        <v>88201</v>
      </c>
      <c r="P1636" t="s">
        <v>49</v>
      </c>
      <c r="U1636" s="1">
        <v>45642</v>
      </c>
      <c r="V1636" s="1">
        <v>45642</v>
      </c>
      <c r="W1636" s="1">
        <v>45642.448611111111</v>
      </c>
      <c r="X1636" s="1">
        <v>45642.448611111111</v>
      </c>
      <c r="AC1636" t="s">
        <v>50</v>
      </c>
      <c r="AD1636">
        <v>2975228798</v>
      </c>
      <c r="AE1636" s="1">
        <v>45642.481249999997</v>
      </c>
      <c r="AF1636" t="s">
        <v>10072</v>
      </c>
      <c r="AG1636" t="s">
        <v>10073</v>
      </c>
      <c r="AH1636" t="s">
        <v>53</v>
      </c>
      <c r="AJ1636" t="s">
        <v>50</v>
      </c>
      <c r="AK1636" t="s">
        <v>54</v>
      </c>
      <c r="AO1636" t="s">
        <v>55</v>
      </c>
      <c r="AP1636" s="1">
        <v>45642.54583333333</v>
      </c>
      <c r="AQ1636" s="1">
        <v>45642.54791666667</v>
      </c>
    </row>
    <row r="1637" spans="1:43" x14ac:dyDescent="0.35">
      <c r="A1637" t="s">
        <v>10074</v>
      </c>
      <c r="B1637" t="s">
        <v>7392</v>
      </c>
      <c r="C1637" t="s">
        <v>283</v>
      </c>
      <c r="F1637">
        <v>15755512811</v>
      </c>
      <c r="H1637" t="s">
        <v>10075</v>
      </c>
      <c r="J1637" t="s">
        <v>10076</v>
      </c>
      <c r="K1637" t="s">
        <v>10077</v>
      </c>
      <c r="M1637" t="s">
        <v>10078</v>
      </c>
      <c r="N1637" t="s">
        <v>223</v>
      </c>
      <c r="O1637">
        <v>88317</v>
      </c>
      <c r="P1637" t="s">
        <v>49</v>
      </c>
      <c r="U1637" s="1">
        <v>45642</v>
      </c>
      <c r="V1637" s="1">
        <v>45642</v>
      </c>
      <c r="W1637" s="1">
        <v>45642.601388888892</v>
      </c>
      <c r="X1637" s="1">
        <v>45642.601388888892</v>
      </c>
      <c r="AC1637" t="s">
        <v>50</v>
      </c>
      <c r="AD1637">
        <v>2973379008</v>
      </c>
      <c r="AE1637" s="1">
        <v>45049.615972222222</v>
      </c>
      <c r="AF1637" t="s">
        <v>10079</v>
      </c>
      <c r="AG1637" t="s">
        <v>10080</v>
      </c>
      <c r="AH1637" t="s">
        <v>53</v>
      </c>
      <c r="AJ1637" t="s">
        <v>50</v>
      </c>
      <c r="AK1637" t="s">
        <v>54</v>
      </c>
      <c r="AO1637" t="s">
        <v>55</v>
      </c>
      <c r="AP1637" s="1">
        <v>45642.601388888892</v>
      </c>
      <c r="AQ1637" s="1">
        <v>45642.625</v>
      </c>
    </row>
    <row r="1638" spans="1:43" x14ac:dyDescent="0.35">
      <c r="A1638" t="s">
        <v>10081</v>
      </c>
      <c r="B1638" t="s">
        <v>10082</v>
      </c>
      <c r="C1638" t="s">
        <v>10083</v>
      </c>
      <c r="F1638" t="s">
        <v>10084</v>
      </c>
      <c r="H1638" t="s">
        <v>10081</v>
      </c>
      <c r="J1638" t="s">
        <v>10085</v>
      </c>
      <c r="N1638" t="s">
        <v>94</v>
      </c>
      <c r="O1638">
        <v>80815</v>
      </c>
      <c r="P1638" t="s">
        <v>49</v>
      </c>
      <c r="U1638" s="1">
        <v>45642</v>
      </c>
      <c r="V1638" s="1">
        <v>45642</v>
      </c>
      <c r="W1638" s="1">
        <v>45642.663194444445</v>
      </c>
      <c r="X1638" s="1">
        <v>45642.663194444445</v>
      </c>
      <c r="AC1638" t="s">
        <v>50</v>
      </c>
      <c r="AD1638">
        <v>1000000001</v>
      </c>
      <c r="AE1638" s="1">
        <v>39973.351388888892</v>
      </c>
      <c r="AF1638" t="s">
        <v>51</v>
      </c>
      <c r="AG1638" t="s">
        <v>10086</v>
      </c>
      <c r="AH1638" t="s">
        <v>53</v>
      </c>
      <c r="AJ1638" t="s">
        <v>50</v>
      </c>
      <c r="AK1638" t="s">
        <v>54</v>
      </c>
      <c r="AO1638" t="s">
        <v>55</v>
      </c>
      <c r="AP1638" s="1">
        <v>45642.662499999999</v>
      </c>
    </row>
    <row r="1639" spans="1:43" x14ac:dyDescent="0.35">
      <c r="A1639" t="s">
        <v>10087</v>
      </c>
      <c r="B1639" t="s">
        <v>10088</v>
      </c>
      <c r="C1639" t="s">
        <v>10089</v>
      </c>
      <c r="F1639">
        <v>17196893478</v>
      </c>
      <c r="H1639" t="s">
        <v>10090</v>
      </c>
      <c r="J1639" t="s">
        <v>10091</v>
      </c>
      <c r="K1639" t="s">
        <v>10092</v>
      </c>
      <c r="M1639" t="s">
        <v>10093</v>
      </c>
      <c r="N1639" t="s">
        <v>94</v>
      </c>
      <c r="O1639">
        <v>80813</v>
      </c>
      <c r="P1639" t="s">
        <v>49</v>
      </c>
      <c r="U1639" s="1">
        <v>45642</v>
      </c>
      <c r="V1639" s="1">
        <v>45642</v>
      </c>
      <c r="W1639" s="1">
        <v>45642.453472222223</v>
      </c>
      <c r="X1639" s="1">
        <v>45642.453472222223</v>
      </c>
      <c r="AC1639" t="s">
        <v>50</v>
      </c>
      <c r="AD1639">
        <v>2969942924</v>
      </c>
      <c r="AE1639" s="1">
        <v>43837.430555555555</v>
      </c>
      <c r="AF1639" t="s">
        <v>10094</v>
      </c>
      <c r="AG1639" t="s">
        <v>10095</v>
      </c>
      <c r="AH1639" t="s">
        <v>53</v>
      </c>
      <c r="AJ1639" t="s">
        <v>50</v>
      </c>
      <c r="AK1639" t="s">
        <v>54</v>
      </c>
      <c r="AO1639" t="s">
        <v>55</v>
      </c>
      <c r="AP1639" s="1">
        <v>45642.62777777778</v>
      </c>
      <c r="AQ1639" s="1">
        <v>45642.505555555559</v>
      </c>
    </row>
    <row r="1640" spans="1:43" x14ac:dyDescent="0.35">
      <c r="A1640" t="s">
        <v>10096</v>
      </c>
      <c r="B1640" t="s">
        <v>10097</v>
      </c>
      <c r="C1640" t="s">
        <v>687</v>
      </c>
      <c r="F1640">
        <v>19153512700</v>
      </c>
      <c r="H1640" t="s">
        <v>10096</v>
      </c>
      <c r="J1640" t="s">
        <v>10098</v>
      </c>
      <c r="K1640" t="s">
        <v>10099</v>
      </c>
      <c r="M1640" t="s">
        <v>10100</v>
      </c>
      <c r="N1640" t="s">
        <v>10101</v>
      </c>
      <c r="O1640">
        <v>20705</v>
      </c>
      <c r="P1640" t="s">
        <v>49</v>
      </c>
      <c r="U1640" s="1">
        <v>45642</v>
      </c>
      <c r="V1640" s="1">
        <v>45642</v>
      </c>
      <c r="W1640" s="1">
        <v>45642.677777777775</v>
      </c>
      <c r="X1640" s="1">
        <v>45642.677777777775</v>
      </c>
      <c r="AC1640" t="s">
        <v>50</v>
      </c>
      <c r="AD1640">
        <v>2974144433</v>
      </c>
      <c r="AE1640" s="1">
        <v>45380.529861111114</v>
      </c>
      <c r="AF1640" t="s">
        <v>10102</v>
      </c>
      <c r="AG1640" t="s">
        <v>10103</v>
      </c>
      <c r="AH1640" t="s">
        <v>53</v>
      </c>
      <c r="AJ1640" t="s">
        <v>50</v>
      </c>
      <c r="AO1640" t="s">
        <v>55</v>
      </c>
      <c r="AP1640" s="1">
        <v>45642.683333333334</v>
      </c>
      <c r="AQ1640" s="1">
        <v>45642.682638888888</v>
      </c>
    </row>
    <row r="1641" spans="1:43" x14ac:dyDescent="0.35">
      <c r="A1641" t="s">
        <v>10104</v>
      </c>
      <c r="B1641" t="s">
        <v>10105</v>
      </c>
      <c r="C1641" t="s">
        <v>4791</v>
      </c>
      <c r="F1641">
        <v>19702449665</v>
      </c>
      <c r="H1641" t="s">
        <v>10104</v>
      </c>
      <c r="J1641" t="s">
        <v>10106</v>
      </c>
      <c r="K1641" t="s">
        <v>10107</v>
      </c>
      <c r="M1641" t="s">
        <v>4280</v>
      </c>
      <c r="N1641" t="s">
        <v>94</v>
      </c>
      <c r="O1641">
        <v>81501</v>
      </c>
      <c r="P1641" t="s">
        <v>49</v>
      </c>
      <c r="U1641" s="1">
        <v>45642</v>
      </c>
      <c r="V1641" s="1">
        <v>45642</v>
      </c>
      <c r="W1641" s="1">
        <v>45642.73333333333</v>
      </c>
      <c r="X1641" s="1">
        <v>45642.73333333333</v>
      </c>
      <c r="AC1641" t="s">
        <v>50</v>
      </c>
      <c r="AD1641">
        <v>2969818033</v>
      </c>
      <c r="AE1641" s="1">
        <v>43290.447916666664</v>
      </c>
      <c r="AF1641" t="s">
        <v>10108</v>
      </c>
      <c r="AG1641" t="s">
        <v>10109</v>
      </c>
      <c r="AH1641" t="s">
        <v>53</v>
      </c>
      <c r="AJ1641" t="s">
        <v>50</v>
      </c>
      <c r="AK1641" t="s">
        <v>54</v>
      </c>
      <c r="AO1641" t="s">
        <v>55</v>
      </c>
      <c r="AP1641" s="1">
        <v>45642.738194444442</v>
      </c>
      <c r="AQ1641" s="1">
        <v>45642.745138888888</v>
      </c>
    </row>
    <row r="1642" spans="1:43" x14ac:dyDescent="0.35">
      <c r="A1642" t="s">
        <v>10110</v>
      </c>
      <c r="B1642" t="s">
        <v>10111</v>
      </c>
      <c r="C1642" t="s">
        <v>1241</v>
      </c>
      <c r="F1642">
        <v>19158679423</v>
      </c>
      <c r="H1642" t="s">
        <v>10110</v>
      </c>
      <c r="J1642" t="s">
        <v>10112</v>
      </c>
      <c r="K1642" t="s">
        <v>10113</v>
      </c>
      <c r="M1642" t="s">
        <v>433</v>
      </c>
      <c r="N1642" t="s">
        <v>137</v>
      </c>
      <c r="O1642">
        <v>79927</v>
      </c>
      <c r="P1642" t="s">
        <v>49</v>
      </c>
      <c r="U1642" s="1">
        <v>45642</v>
      </c>
      <c r="V1642" s="1">
        <v>45642</v>
      </c>
      <c r="W1642" s="1">
        <v>45642.535416666666</v>
      </c>
      <c r="X1642" s="1">
        <v>45642.535416666666</v>
      </c>
      <c r="AC1642" t="s">
        <v>50</v>
      </c>
      <c r="AD1642">
        <v>2969740586</v>
      </c>
      <c r="AE1642" s="1">
        <v>42879.613194444442</v>
      </c>
      <c r="AF1642" t="s">
        <v>10114</v>
      </c>
      <c r="AG1642" t="s">
        <v>10115</v>
      </c>
      <c r="AH1642" t="s">
        <v>53</v>
      </c>
      <c r="AJ1642" t="s">
        <v>50</v>
      </c>
      <c r="AK1642" t="s">
        <v>54</v>
      </c>
      <c r="AO1642" t="s">
        <v>55</v>
      </c>
      <c r="AP1642" s="1">
        <v>45642.544444444444</v>
      </c>
      <c r="AQ1642" s="1">
        <v>45642.543749999997</v>
      </c>
    </row>
    <row r="1643" spans="1:43" x14ac:dyDescent="0.35">
      <c r="A1643" t="s">
        <v>10116</v>
      </c>
      <c r="B1643" t="s">
        <v>10117</v>
      </c>
      <c r="C1643" t="s">
        <v>6031</v>
      </c>
      <c r="F1643" t="s">
        <v>1576</v>
      </c>
      <c r="H1643" t="s">
        <v>10118</v>
      </c>
      <c r="J1643" t="s">
        <v>204</v>
      </c>
      <c r="P1643" t="s">
        <v>49</v>
      </c>
      <c r="U1643" s="1">
        <v>45642</v>
      </c>
      <c r="V1643" s="1">
        <v>45642</v>
      </c>
      <c r="W1643" s="1">
        <v>45642.568055555559</v>
      </c>
      <c r="X1643" s="1">
        <v>45642.568055555559</v>
      </c>
      <c r="AC1643" t="s">
        <v>50</v>
      </c>
      <c r="AD1643">
        <v>1000000000</v>
      </c>
      <c r="AE1643" s="1">
        <v>37295</v>
      </c>
      <c r="AG1643" t="s">
        <v>10119</v>
      </c>
      <c r="AH1643" t="s">
        <v>53</v>
      </c>
      <c r="AJ1643" t="s">
        <v>50</v>
      </c>
      <c r="AO1643" t="s">
        <v>55</v>
      </c>
      <c r="AP1643" s="1">
        <v>45666.461805555555</v>
      </c>
    </row>
    <row r="1644" spans="1:43" x14ac:dyDescent="0.35">
      <c r="A1644" t="s">
        <v>10120</v>
      </c>
      <c r="B1644" t="s">
        <v>10121</v>
      </c>
      <c r="C1644" t="s">
        <v>10122</v>
      </c>
      <c r="F1644" t="s">
        <v>460</v>
      </c>
      <c r="H1644" t="s">
        <v>461</v>
      </c>
      <c r="J1644" t="s">
        <v>462</v>
      </c>
      <c r="M1644" t="s">
        <v>463</v>
      </c>
      <c r="N1644" t="s">
        <v>94</v>
      </c>
      <c r="O1644">
        <v>80929</v>
      </c>
      <c r="P1644" t="s">
        <v>49</v>
      </c>
      <c r="U1644" s="1">
        <v>45642</v>
      </c>
      <c r="V1644" s="1">
        <v>45642</v>
      </c>
      <c r="W1644" s="1">
        <v>45653.393055555556</v>
      </c>
      <c r="X1644" s="1">
        <v>45653.393055555556</v>
      </c>
      <c r="AC1644" t="s">
        <v>50</v>
      </c>
      <c r="AD1644">
        <v>2969543968</v>
      </c>
      <c r="AE1644" s="1">
        <v>40032.470138888886</v>
      </c>
      <c r="AF1644" t="s">
        <v>464</v>
      </c>
      <c r="AG1644" t="s">
        <v>10123</v>
      </c>
      <c r="AH1644" t="s">
        <v>53</v>
      </c>
      <c r="AJ1644" t="s">
        <v>50</v>
      </c>
      <c r="AO1644" t="s">
        <v>412</v>
      </c>
    </row>
    <row r="1645" spans="1:43" x14ac:dyDescent="0.35">
      <c r="A1645" t="s">
        <v>10124</v>
      </c>
      <c r="B1645" t="s">
        <v>4247</v>
      </c>
      <c r="C1645" t="s">
        <v>6756</v>
      </c>
      <c r="F1645" t="s">
        <v>460</v>
      </c>
      <c r="H1645" t="s">
        <v>5128</v>
      </c>
      <c r="J1645" t="s">
        <v>462</v>
      </c>
      <c r="M1645" t="s">
        <v>5129</v>
      </c>
      <c r="N1645" t="s">
        <v>94</v>
      </c>
      <c r="O1645">
        <v>80643</v>
      </c>
      <c r="P1645" t="s">
        <v>49</v>
      </c>
      <c r="U1645" s="1">
        <v>45642</v>
      </c>
      <c r="V1645" s="1">
        <v>45642</v>
      </c>
      <c r="W1645" s="1">
        <v>45653.393750000003</v>
      </c>
      <c r="X1645" s="1">
        <v>45653.393750000003</v>
      </c>
      <c r="AC1645" t="s">
        <v>50</v>
      </c>
      <c r="AD1645">
        <v>2969543968</v>
      </c>
      <c r="AE1645" s="1">
        <v>40032.470138888886</v>
      </c>
      <c r="AF1645" t="s">
        <v>10125</v>
      </c>
      <c r="AG1645" t="s">
        <v>10126</v>
      </c>
      <c r="AH1645" t="s">
        <v>53</v>
      </c>
      <c r="AJ1645" t="s">
        <v>50</v>
      </c>
      <c r="AO1645" t="s">
        <v>412</v>
      </c>
    </row>
    <row r="1646" spans="1:43" x14ac:dyDescent="0.35">
      <c r="A1646" t="s">
        <v>10127</v>
      </c>
      <c r="B1646" t="s">
        <v>10128</v>
      </c>
      <c r="C1646" t="s">
        <v>10129</v>
      </c>
      <c r="F1646">
        <v>15054862443</v>
      </c>
      <c r="H1646" t="s">
        <v>10130</v>
      </c>
      <c r="K1646" t="s">
        <v>10131</v>
      </c>
      <c r="M1646" t="s">
        <v>2870</v>
      </c>
      <c r="N1646" t="s">
        <v>223</v>
      </c>
      <c r="O1646">
        <v>87401</v>
      </c>
      <c r="P1646" t="s">
        <v>49</v>
      </c>
      <c r="U1646" s="1">
        <v>45642</v>
      </c>
      <c r="V1646" s="1">
        <v>45642</v>
      </c>
      <c r="W1646" s="1">
        <v>45643.533333333333</v>
      </c>
      <c r="X1646" s="1">
        <v>45643.533333333333</v>
      </c>
      <c r="AC1646" t="s">
        <v>50</v>
      </c>
      <c r="AD1646">
        <v>1000000001</v>
      </c>
      <c r="AE1646" s="1">
        <v>39973.351388888892</v>
      </c>
      <c r="AF1646" t="s">
        <v>51</v>
      </c>
      <c r="AG1646" t="s">
        <v>10132</v>
      </c>
      <c r="AH1646" t="s">
        <v>53</v>
      </c>
      <c r="AJ1646" t="s">
        <v>50</v>
      </c>
      <c r="AO1646" t="s">
        <v>55</v>
      </c>
      <c r="AP1646" s="1">
        <v>45642.731249999997</v>
      </c>
    </row>
    <row r="1647" spans="1:43" x14ac:dyDescent="0.35">
      <c r="A1647" t="s">
        <v>10133</v>
      </c>
      <c r="B1647" t="s">
        <v>10134</v>
      </c>
      <c r="C1647" t="s">
        <v>10135</v>
      </c>
      <c r="F1647">
        <v>15054703474</v>
      </c>
      <c r="H1647" t="s">
        <v>10136</v>
      </c>
      <c r="J1647" t="s">
        <v>10137</v>
      </c>
      <c r="K1647" t="s">
        <v>10138</v>
      </c>
      <c r="L1647" t="s">
        <v>10139</v>
      </c>
      <c r="M1647" t="s">
        <v>698</v>
      </c>
      <c r="N1647" t="s">
        <v>223</v>
      </c>
      <c r="O1647">
        <v>87507</v>
      </c>
      <c r="P1647" t="s">
        <v>49</v>
      </c>
      <c r="U1647" s="1">
        <v>45642</v>
      </c>
      <c r="V1647" s="1">
        <v>45642</v>
      </c>
      <c r="W1647" s="1">
        <v>45643.51458333333</v>
      </c>
      <c r="X1647" s="1">
        <v>45643.51458333333</v>
      </c>
      <c r="AC1647" t="s">
        <v>50</v>
      </c>
      <c r="AD1647">
        <v>1000000001</v>
      </c>
      <c r="AE1647" s="1">
        <v>39973.351388888892</v>
      </c>
      <c r="AF1647" t="s">
        <v>51</v>
      </c>
      <c r="AG1647" t="s">
        <v>10140</v>
      </c>
      <c r="AH1647" t="s">
        <v>53</v>
      </c>
      <c r="AJ1647" t="s">
        <v>50</v>
      </c>
      <c r="AO1647" t="s">
        <v>55</v>
      </c>
      <c r="AP1647" s="1">
        <v>45642.726388888892</v>
      </c>
    </row>
    <row r="1648" spans="1:43" x14ac:dyDescent="0.35">
      <c r="A1648" t="s">
        <v>10141</v>
      </c>
      <c r="B1648" t="s">
        <v>1468</v>
      </c>
      <c r="C1648" t="s">
        <v>2853</v>
      </c>
      <c r="F1648">
        <v>15757070069</v>
      </c>
      <c r="H1648" t="s">
        <v>10141</v>
      </c>
      <c r="K1648" t="s">
        <v>10142</v>
      </c>
      <c r="M1648" t="s">
        <v>4087</v>
      </c>
      <c r="N1648" t="s">
        <v>223</v>
      </c>
      <c r="O1648">
        <v>87740</v>
      </c>
      <c r="P1648" t="s">
        <v>49</v>
      </c>
      <c r="U1648" s="1">
        <v>45642</v>
      </c>
      <c r="V1648" s="1">
        <v>45642</v>
      </c>
      <c r="W1648" s="1">
        <v>45642.868055555555</v>
      </c>
      <c r="X1648" s="1">
        <v>45642.868055555555</v>
      </c>
      <c r="AC1648" t="s">
        <v>50</v>
      </c>
      <c r="AD1648">
        <v>1000000001</v>
      </c>
      <c r="AE1648" s="1">
        <v>39973.351388888892</v>
      </c>
      <c r="AF1648" t="s">
        <v>51</v>
      </c>
      <c r="AG1648" t="s">
        <v>10143</v>
      </c>
      <c r="AH1648" t="s">
        <v>53</v>
      </c>
      <c r="AJ1648" t="s">
        <v>50</v>
      </c>
      <c r="AK1648" t="s">
        <v>54</v>
      </c>
      <c r="AO1648" t="s">
        <v>96</v>
      </c>
      <c r="AP1648" s="1">
        <v>45645.559027777781</v>
      </c>
    </row>
    <row r="1649" spans="1:43" x14ac:dyDescent="0.35">
      <c r="A1649" t="s">
        <v>10144</v>
      </c>
      <c r="B1649" t="s">
        <v>10145</v>
      </c>
      <c r="C1649" t="s">
        <v>4025</v>
      </c>
      <c r="F1649">
        <v>17206414487</v>
      </c>
      <c r="H1649" t="s">
        <v>10146</v>
      </c>
      <c r="K1649" t="s">
        <v>10147</v>
      </c>
      <c r="M1649" t="s">
        <v>10148</v>
      </c>
      <c r="N1649" t="s">
        <v>94</v>
      </c>
      <c r="O1649">
        <v>80723</v>
      </c>
      <c r="P1649" t="s">
        <v>49</v>
      </c>
      <c r="U1649" s="1">
        <v>45642</v>
      </c>
      <c r="V1649" s="1">
        <v>45642</v>
      </c>
      <c r="W1649" s="1">
        <v>45642.692361111112</v>
      </c>
      <c r="X1649" s="1">
        <v>45642.692361111112</v>
      </c>
      <c r="AC1649" t="s">
        <v>50</v>
      </c>
      <c r="AD1649">
        <v>1000000001</v>
      </c>
      <c r="AE1649" s="1">
        <v>39973.351388888892</v>
      </c>
      <c r="AF1649" t="s">
        <v>51</v>
      </c>
      <c r="AG1649" t="s">
        <v>10149</v>
      </c>
      <c r="AH1649" t="s">
        <v>53</v>
      </c>
      <c r="AJ1649" t="s">
        <v>50</v>
      </c>
      <c r="AO1649" t="s">
        <v>55</v>
      </c>
      <c r="AP1649" s="1">
        <v>45642.688194444447</v>
      </c>
    </row>
    <row r="1650" spans="1:43" x14ac:dyDescent="0.35">
      <c r="A1650" t="s">
        <v>10150</v>
      </c>
      <c r="B1650" t="s">
        <v>1375</v>
      </c>
      <c r="C1650" t="s">
        <v>2370</v>
      </c>
      <c r="F1650">
        <v>19703971358</v>
      </c>
      <c r="H1650" t="s">
        <v>10150</v>
      </c>
      <c r="J1650" t="s">
        <v>10151</v>
      </c>
      <c r="K1650" t="s">
        <v>10152</v>
      </c>
      <c r="M1650" t="s">
        <v>1755</v>
      </c>
      <c r="N1650" t="s">
        <v>94</v>
      </c>
      <c r="O1650">
        <v>80631</v>
      </c>
      <c r="P1650" t="s">
        <v>49</v>
      </c>
      <c r="U1650" s="1">
        <v>45642</v>
      </c>
      <c r="V1650" s="1">
        <v>45642</v>
      </c>
      <c r="W1650" s="1">
        <v>45642.692361111112</v>
      </c>
      <c r="X1650" s="1">
        <v>45642.692361111112</v>
      </c>
      <c r="AC1650" t="s">
        <v>50</v>
      </c>
      <c r="AD1650">
        <v>1000000001</v>
      </c>
      <c r="AE1650" s="1">
        <v>39973.351388888892</v>
      </c>
      <c r="AF1650" t="s">
        <v>51</v>
      </c>
      <c r="AG1650" t="s">
        <v>10153</v>
      </c>
      <c r="AH1650" t="s">
        <v>53</v>
      </c>
      <c r="AJ1650" t="s">
        <v>50</v>
      </c>
      <c r="AO1650" t="s">
        <v>55</v>
      </c>
      <c r="AP1650" s="1">
        <v>45647.431250000001</v>
      </c>
    </row>
    <row r="1651" spans="1:43" x14ac:dyDescent="0.35">
      <c r="A1651" t="s">
        <v>10154</v>
      </c>
      <c r="B1651" t="s">
        <v>10155</v>
      </c>
      <c r="C1651" t="s">
        <v>10156</v>
      </c>
      <c r="F1651">
        <v>79108562564</v>
      </c>
      <c r="H1651" t="s">
        <v>10154</v>
      </c>
      <c r="K1651" t="s">
        <v>10157</v>
      </c>
      <c r="M1651" t="s">
        <v>222</v>
      </c>
      <c r="N1651" t="s">
        <v>223</v>
      </c>
      <c r="O1651">
        <v>87301</v>
      </c>
      <c r="P1651" t="s">
        <v>49</v>
      </c>
      <c r="U1651" s="1">
        <v>45642</v>
      </c>
      <c r="V1651" s="1">
        <v>45642</v>
      </c>
      <c r="W1651" s="1">
        <v>45642.692361111112</v>
      </c>
      <c r="X1651" s="1">
        <v>45642.692361111112</v>
      </c>
      <c r="AC1651" t="s">
        <v>50</v>
      </c>
      <c r="AD1651">
        <v>1000000001</v>
      </c>
      <c r="AE1651" s="1">
        <v>39973.351388888892</v>
      </c>
      <c r="AF1651" t="s">
        <v>51</v>
      </c>
      <c r="AG1651" t="s">
        <v>10158</v>
      </c>
      <c r="AH1651" t="s">
        <v>53</v>
      </c>
      <c r="AJ1651" t="s">
        <v>50</v>
      </c>
      <c r="AO1651" t="s">
        <v>55</v>
      </c>
      <c r="AP1651" s="1">
        <v>45642.003472222219</v>
      </c>
    </row>
    <row r="1652" spans="1:43" x14ac:dyDescent="0.35">
      <c r="A1652" t="s">
        <v>10159</v>
      </c>
      <c r="B1652" t="s">
        <v>10160</v>
      </c>
      <c r="C1652" t="s">
        <v>1961</v>
      </c>
      <c r="F1652">
        <v>15059487795</v>
      </c>
      <c r="H1652" t="s">
        <v>10159</v>
      </c>
      <c r="J1652" t="s">
        <v>10161</v>
      </c>
      <c r="K1652" t="s">
        <v>10162</v>
      </c>
      <c r="M1652" t="s">
        <v>341</v>
      </c>
      <c r="N1652" t="s">
        <v>223</v>
      </c>
      <c r="O1652">
        <v>87105</v>
      </c>
      <c r="P1652" t="s">
        <v>49</v>
      </c>
      <c r="U1652" s="1">
        <v>45642</v>
      </c>
      <c r="V1652" s="1">
        <v>45642</v>
      </c>
      <c r="W1652" s="1">
        <v>45642.568055555559</v>
      </c>
      <c r="X1652" s="1">
        <v>45642.568055555559</v>
      </c>
      <c r="AC1652" t="s">
        <v>50</v>
      </c>
      <c r="AD1652">
        <v>1000000001</v>
      </c>
      <c r="AE1652" s="1">
        <v>39973.351388888892</v>
      </c>
      <c r="AF1652" t="s">
        <v>51</v>
      </c>
      <c r="AG1652" t="s">
        <v>10163</v>
      </c>
      <c r="AH1652" t="s">
        <v>53</v>
      </c>
      <c r="AJ1652" t="s">
        <v>50</v>
      </c>
      <c r="AO1652" t="s">
        <v>55</v>
      </c>
      <c r="AP1652" s="1">
        <v>45741.568055555559</v>
      </c>
    </row>
    <row r="1653" spans="1:43" x14ac:dyDescent="0.35">
      <c r="A1653" t="s">
        <v>10164</v>
      </c>
      <c r="B1653" t="s">
        <v>10165</v>
      </c>
      <c r="C1653" t="s">
        <v>1469</v>
      </c>
      <c r="F1653">
        <v>17196519918</v>
      </c>
      <c r="H1653" t="s">
        <v>10164</v>
      </c>
      <c r="K1653" t="s">
        <v>10166</v>
      </c>
      <c r="M1653" t="s">
        <v>10167</v>
      </c>
      <c r="N1653" t="s">
        <v>94</v>
      </c>
      <c r="O1653">
        <v>80443</v>
      </c>
      <c r="P1653" t="s">
        <v>49</v>
      </c>
      <c r="U1653" s="1">
        <v>45642</v>
      </c>
      <c r="V1653" s="1">
        <v>45642</v>
      </c>
      <c r="W1653" s="1">
        <v>45642.4375</v>
      </c>
      <c r="X1653" s="1">
        <v>45642.4375</v>
      </c>
      <c r="AC1653" t="s">
        <v>50</v>
      </c>
      <c r="AD1653">
        <v>1000000001</v>
      </c>
      <c r="AE1653" s="1">
        <v>39973.351388888892</v>
      </c>
      <c r="AF1653" t="s">
        <v>51</v>
      </c>
      <c r="AG1653" t="s">
        <v>10168</v>
      </c>
      <c r="AH1653" t="s">
        <v>53</v>
      </c>
      <c r="AJ1653" t="s">
        <v>50</v>
      </c>
      <c r="AK1653" t="s">
        <v>54</v>
      </c>
      <c r="AO1653" t="s">
        <v>67</v>
      </c>
    </row>
    <row r="1654" spans="1:43" x14ac:dyDescent="0.35">
      <c r="A1654" t="s">
        <v>10169</v>
      </c>
      <c r="B1654" t="s">
        <v>1375</v>
      </c>
      <c r="C1654" t="s">
        <v>10170</v>
      </c>
      <c r="F1654">
        <v>14326409082</v>
      </c>
      <c r="H1654" t="s">
        <v>10169</v>
      </c>
      <c r="J1654" t="s">
        <v>10171</v>
      </c>
      <c r="K1654" t="s">
        <v>10172</v>
      </c>
      <c r="M1654" t="s">
        <v>1307</v>
      </c>
      <c r="N1654" t="s">
        <v>137</v>
      </c>
      <c r="O1654">
        <v>79706</v>
      </c>
      <c r="P1654" t="s">
        <v>49</v>
      </c>
      <c r="U1654" s="1">
        <v>45642</v>
      </c>
      <c r="V1654" s="1">
        <v>45642</v>
      </c>
      <c r="W1654" s="1">
        <v>45642</v>
      </c>
      <c r="X1654" s="1">
        <v>45642</v>
      </c>
      <c r="AC1654" t="s">
        <v>50</v>
      </c>
      <c r="AD1654">
        <v>2973611390</v>
      </c>
      <c r="AE1654" s="1">
        <v>45448.492361111108</v>
      </c>
      <c r="AG1654" t="s">
        <v>10173</v>
      </c>
      <c r="AH1654" t="s">
        <v>53</v>
      </c>
      <c r="AJ1654" t="s">
        <v>50</v>
      </c>
      <c r="AO1654" t="s">
        <v>55</v>
      </c>
    </row>
    <row r="1655" spans="1:43" x14ac:dyDescent="0.35">
      <c r="A1655" t="s">
        <v>10174</v>
      </c>
      <c r="B1655" t="s">
        <v>10175</v>
      </c>
      <c r="C1655" t="s">
        <v>10176</v>
      </c>
      <c r="F1655" t="s">
        <v>10177</v>
      </c>
      <c r="H1655" t="s">
        <v>10174</v>
      </c>
      <c r="J1655" t="s">
        <v>10178</v>
      </c>
      <c r="P1655" t="s">
        <v>49</v>
      </c>
      <c r="U1655" s="1">
        <v>45642</v>
      </c>
      <c r="V1655" s="1">
        <v>45642</v>
      </c>
      <c r="W1655" s="1">
        <v>45642.627083333333</v>
      </c>
      <c r="X1655" s="1">
        <v>45642.627083333333</v>
      </c>
      <c r="AC1655" t="s">
        <v>50</v>
      </c>
      <c r="AD1655">
        <v>2972366255</v>
      </c>
      <c r="AE1655" s="1">
        <v>44967.379861111112</v>
      </c>
      <c r="AF1655" t="s">
        <v>10179</v>
      </c>
      <c r="AG1655" t="s">
        <v>10180</v>
      </c>
      <c r="AH1655" t="s">
        <v>53</v>
      </c>
      <c r="AJ1655" t="s">
        <v>50</v>
      </c>
      <c r="AO1655" t="s">
        <v>412</v>
      </c>
      <c r="AP1655" s="1">
        <v>45642.638194444444</v>
      </c>
      <c r="AQ1655" s="1">
        <v>45642.635416666664</v>
      </c>
    </row>
    <row r="1656" spans="1:43" x14ac:dyDescent="0.35">
      <c r="A1656" t="s">
        <v>10181</v>
      </c>
      <c r="B1656" t="s">
        <v>10182</v>
      </c>
      <c r="C1656" t="s">
        <v>4120</v>
      </c>
      <c r="F1656">
        <v>17196887455</v>
      </c>
      <c r="H1656" t="s">
        <v>10181</v>
      </c>
      <c r="J1656" t="s">
        <v>10183</v>
      </c>
      <c r="K1656" t="s">
        <v>10184</v>
      </c>
      <c r="M1656" t="s">
        <v>10185</v>
      </c>
      <c r="N1656" t="s">
        <v>94</v>
      </c>
      <c r="O1656">
        <v>81052</v>
      </c>
      <c r="P1656" t="s">
        <v>49</v>
      </c>
      <c r="U1656" s="1">
        <v>45642</v>
      </c>
      <c r="V1656" s="1">
        <v>45642</v>
      </c>
      <c r="W1656" s="1">
        <v>45642.460416666669</v>
      </c>
      <c r="X1656" s="1">
        <v>45642.460416666669</v>
      </c>
      <c r="AC1656" t="s">
        <v>50</v>
      </c>
      <c r="AD1656">
        <v>2969477269</v>
      </c>
      <c r="AE1656" s="1">
        <v>37277</v>
      </c>
      <c r="AF1656" t="s">
        <v>10186</v>
      </c>
      <c r="AG1656" t="s">
        <v>10187</v>
      </c>
      <c r="AH1656" t="s">
        <v>53</v>
      </c>
      <c r="AJ1656" t="s">
        <v>50</v>
      </c>
      <c r="AK1656" t="s">
        <v>54</v>
      </c>
      <c r="AO1656" t="s">
        <v>55</v>
      </c>
      <c r="AP1656" s="1">
        <v>45642.576388888891</v>
      </c>
      <c r="AQ1656" s="1">
        <v>45642.574999999997</v>
      </c>
    </row>
    <row r="1657" spans="1:43" x14ac:dyDescent="0.35">
      <c r="A1657" t="s">
        <v>10188</v>
      </c>
      <c r="B1657" t="s">
        <v>10189</v>
      </c>
      <c r="C1657" t="s">
        <v>115</v>
      </c>
      <c r="F1657">
        <v>13038819707</v>
      </c>
      <c r="H1657" t="s">
        <v>10188</v>
      </c>
      <c r="J1657" t="s">
        <v>10190</v>
      </c>
      <c r="K1657" t="s">
        <v>10191</v>
      </c>
      <c r="M1657" t="s">
        <v>1402</v>
      </c>
      <c r="N1657" t="s">
        <v>94</v>
      </c>
      <c r="O1657">
        <v>80112</v>
      </c>
      <c r="P1657" t="s">
        <v>49</v>
      </c>
      <c r="U1657" s="1">
        <v>45642</v>
      </c>
      <c r="V1657" s="1">
        <v>45642</v>
      </c>
      <c r="W1657" s="1">
        <v>45642.677777777775</v>
      </c>
      <c r="X1657" s="1">
        <v>45642.677777777775</v>
      </c>
      <c r="AC1657" t="s">
        <v>50</v>
      </c>
      <c r="AD1657">
        <v>2969475411</v>
      </c>
      <c r="AE1657" s="1">
        <v>37166.661111111112</v>
      </c>
      <c r="AF1657" t="s">
        <v>10192</v>
      </c>
      <c r="AG1657" t="s">
        <v>10193</v>
      </c>
      <c r="AH1657" t="s">
        <v>53</v>
      </c>
      <c r="AJ1657" t="s">
        <v>50</v>
      </c>
      <c r="AO1657" t="s">
        <v>55</v>
      </c>
      <c r="AP1657" s="1">
        <v>45736.350694444445</v>
      </c>
      <c r="AQ1657" s="1">
        <v>45736.35</v>
      </c>
    </row>
    <row r="1658" spans="1:43" x14ac:dyDescent="0.35">
      <c r="A1658" t="s">
        <v>10194</v>
      </c>
      <c r="B1658" t="s">
        <v>4890</v>
      </c>
      <c r="C1658" t="s">
        <v>687</v>
      </c>
      <c r="F1658">
        <v>19152457886</v>
      </c>
      <c r="H1658" t="s">
        <v>10194</v>
      </c>
      <c r="J1658" t="s">
        <v>10195</v>
      </c>
      <c r="K1658" t="s">
        <v>10196</v>
      </c>
      <c r="M1658" t="s">
        <v>433</v>
      </c>
      <c r="N1658" t="s">
        <v>137</v>
      </c>
      <c r="O1658">
        <v>79905</v>
      </c>
      <c r="P1658" t="s">
        <v>49</v>
      </c>
      <c r="U1658" s="1">
        <v>45643</v>
      </c>
      <c r="V1658" s="1">
        <v>45643</v>
      </c>
      <c r="W1658" s="1">
        <v>45643.71875</v>
      </c>
      <c r="X1658" s="1">
        <v>45643.71875</v>
      </c>
      <c r="AC1658" t="s">
        <v>50</v>
      </c>
      <c r="AD1658">
        <v>2974115706</v>
      </c>
      <c r="AE1658" s="1">
        <v>45356.054166666669</v>
      </c>
      <c r="AF1658" t="s">
        <v>10197</v>
      </c>
      <c r="AG1658" t="s">
        <v>10198</v>
      </c>
      <c r="AH1658" t="s">
        <v>53</v>
      </c>
      <c r="AJ1658" t="s">
        <v>50</v>
      </c>
      <c r="AK1658" t="s">
        <v>54</v>
      </c>
      <c r="AO1658" t="s">
        <v>55</v>
      </c>
      <c r="AP1658" s="1">
        <v>45643.722222222219</v>
      </c>
      <c r="AQ1658" s="1">
        <v>45643.725694444445</v>
      </c>
    </row>
    <row r="1659" spans="1:43" x14ac:dyDescent="0.35">
      <c r="A1659" t="s">
        <v>10199</v>
      </c>
      <c r="B1659" t="s">
        <v>10200</v>
      </c>
      <c r="C1659" t="s">
        <v>2319</v>
      </c>
      <c r="F1659">
        <v>13034353233</v>
      </c>
      <c r="H1659" t="s">
        <v>10199</v>
      </c>
      <c r="J1659" t="s">
        <v>10201</v>
      </c>
      <c r="K1659" t="s">
        <v>10202</v>
      </c>
      <c r="M1659" t="s">
        <v>195</v>
      </c>
      <c r="N1659" t="s">
        <v>94</v>
      </c>
      <c r="O1659">
        <v>80651</v>
      </c>
      <c r="P1659" t="s">
        <v>49</v>
      </c>
      <c r="U1659" s="1">
        <v>45643</v>
      </c>
      <c r="V1659" s="1">
        <v>45643</v>
      </c>
      <c r="W1659" s="1">
        <v>45643.405555555553</v>
      </c>
      <c r="X1659" s="1">
        <v>45643.405555555553</v>
      </c>
      <c r="AC1659" t="s">
        <v>50</v>
      </c>
      <c r="AD1659">
        <v>2972057080</v>
      </c>
      <c r="AE1659" s="1">
        <v>44613.115277777775</v>
      </c>
      <c r="AF1659" t="s">
        <v>10203</v>
      </c>
      <c r="AG1659" t="s">
        <v>10204</v>
      </c>
      <c r="AH1659" t="s">
        <v>53</v>
      </c>
      <c r="AJ1659" t="s">
        <v>50</v>
      </c>
      <c r="AO1659" t="s">
        <v>55</v>
      </c>
      <c r="AP1659" s="1">
        <v>45727.402777777781</v>
      </c>
    </row>
    <row r="1660" spans="1:43" x14ac:dyDescent="0.35">
      <c r="A1660" t="s">
        <v>10205</v>
      </c>
      <c r="B1660" t="s">
        <v>10206</v>
      </c>
      <c r="C1660" t="s">
        <v>1376</v>
      </c>
      <c r="F1660">
        <v>13037177830</v>
      </c>
      <c r="H1660" t="s">
        <v>10205</v>
      </c>
      <c r="J1660" t="s">
        <v>10207</v>
      </c>
      <c r="K1660" t="s">
        <v>10208</v>
      </c>
      <c r="M1660" t="s">
        <v>10209</v>
      </c>
      <c r="N1660" t="s">
        <v>94</v>
      </c>
      <c r="O1660">
        <v>80016</v>
      </c>
      <c r="P1660" t="s">
        <v>49</v>
      </c>
      <c r="U1660" s="1">
        <v>45643</v>
      </c>
      <c r="V1660" s="1">
        <v>45643</v>
      </c>
      <c r="W1660" s="1">
        <v>45643.738888888889</v>
      </c>
      <c r="X1660" s="1">
        <v>45643.738888888889</v>
      </c>
      <c r="AC1660" t="s">
        <v>50</v>
      </c>
      <c r="AD1660">
        <v>2969876504</v>
      </c>
      <c r="AE1660" s="1">
        <v>43549.502083333333</v>
      </c>
      <c r="AF1660" t="s">
        <v>10210</v>
      </c>
      <c r="AG1660" t="s">
        <v>10211</v>
      </c>
      <c r="AH1660" t="s">
        <v>53</v>
      </c>
      <c r="AJ1660" t="s">
        <v>50</v>
      </c>
      <c r="AO1660" t="s">
        <v>55</v>
      </c>
      <c r="AP1660" s="1">
        <v>45643.739583333336</v>
      </c>
      <c r="AQ1660" s="1">
        <v>45643.744444444441</v>
      </c>
    </row>
    <row r="1661" spans="1:43" x14ac:dyDescent="0.35">
      <c r="A1661" t="s">
        <v>10212</v>
      </c>
      <c r="B1661" t="s">
        <v>9297</v>
      </c>
      <c r="C1661" t="s">
        <v>2088</v>
      </c>
      <c r="F1661">
        <v>15052743672</v>
      </c>
      <c r="H1661" t="s">
        <v>10212</v>
      </c>
      <c r="J1661" t="s">
        <v>10213</v>
      </c>
      <c r="K1661" t="s">
        <v>10214</v>
      </c>
      <c r="M1661" t="s">
        <v>10215</v>
      </c>
      <c r="N1661" t="s">
        <v>223</v>
      </c>
      <c r="O1661">
        <v>87053</v>
      </c>
      <c r="P1661" t="s">
        <v>49</v>
      </c>
      <c r="U1661" s="1">
        <v>45643</v>
      </c>
      <c r="V1661" s="1">
        <v>45643</v>
      </c>
      <c r="W1661" s="1">
        <v>45643.488194444442</v>
      </c>
      <c r="X1661" s="1">
        <v>45643.488194444442</v>
      </c>
      <c r="AC1661" t="s">
        <v>50</v>
      </c>
      <c r="AD1661">
        <v>1000000001</v>
      </c>
      <c r="AE1661" s="1">
        <v>39973.351388888892</v>
      </c>
      <c r="AF1661" t="s">
        <v>51</v>
      </c>
      <c r="AG1661" t="s">
        <v>10216</v>
      </c>
      <c r="AH1661" t="s">
        <v>53</v>
      </c>
      <c r="AJ1661" t="s">
        <v>50</v>
      </c>
      <c r="AK1661" t="s">
        <v>54</v>
      </c>
      <c r="AO1661" t="s">
        <v>67</v>
      </c>
    </row>
    <row r="1662" spans="1:43" x14ac:dyDescent="0.35">
      <c r="A1662" t="s">
        <v>10217</v>
      </c>
      <c r="B1662" t="s">
        <v>10218</v>
      </c>
      <c r="C1662" t="s">
        <v>10219</v>
      </c>
      <c r="F1662">
        <v>5052909745</v>
      </c>
      <c r="H1662" t="s">
        <v>10217</v>
      </c>
      <c r="J1662" t="s">
        <v>3012</v>
      </c>
      <c r="K1662" t="s">
        <v>1540</v>
      </c>
      <c r="L1662" t="s">
        <v>1541</v>
      </c>
      <c r="M1662" t="s">
        <v>120</v>
      </c>
      <c r="N1662" t="s">
        <v>121</v>
      </c>
      <c r="O1662">
        <v>77380</v>
      </c>
      <c r="P1662" t="s">
        <v>49</v>
      </c>
      <c r="U1662" s="1">
        <v>45643</v>
      </c>
      <c r="V1662" s="1">
        <v>45643</v>
      </c>
      <c r="W1662" s="1">
        <v>45643.356944444444</v>
      </c>
      <c r="X1662" s="1">
        <v>45643.356944444444</v>
      </c>
      <c r="AC1662" t="s">
        <v>50</v>
      </c>
      <c r="AD1662">
        <v>2973299197</v>
      </c>
      <c r="AE1662" s="1">
        <v>44998.365972222222</v>
      </c>
      <c r="AF1662" t="s">
        <v>2270</v>
      </c>
      <c r="AG1662" t="s">
        <v>10220</v>
      </c>
      <c r="AH1662" t="s">
        <v>53</v>
      </c>
      <c r="AJ1662" t="s">
        <v>50</v>
      </c>
      <c r="AK1662" t="s">
        <v>54</v>
      </c>
      <c r="AO1662" t="s">
        <v>55</v>
      </c>
      <c r="AP1662" s="1">
        <v>45741.696527777778</v>
      </c>
      <c r="AQ1662" s="1">
        <v>45741.727777777778</v>
      </c>
    </row>
    <row r="1663" spans="1:43" x14ac:dyDescent="0.35">
      <c r="A1663" t="s">
        <v>10221</v>
      </c>
      <c r="B1663" t="s">
        <v>10222</v>
      </c>
      <c r="C1663" t="s">
        <v>513</v>
      </c>
      <c r="D1663" t="s">
        <v>2784</v>
      </c>
      <c r="F1663" t="s">
        <v>1576</v>
      </c>
      <c r="H1663" t="s">
        <v>10223</v>
      </c>
      <c r="J1663" t="s">
        <v>204</v>
      </c>
      <c r="P1663" t="s">
        <v>49</v>
      </c>
      <c r="U1663" s="1">
        <v>45643</v>
      </c>
      <c r="V1663" s="1">
        <v>45643</v>
      </c>
      <c r="W1663" s="1">
        <v>45646.436805555553</v>
      </c>
      <c r="X1663" s="1">
        <v>45646.436805555553</v>
      </c>
      <c r="AC1663" t="s">
        <v>50</v>
      </c>
      <c r="AD1663">
        <v>1000000000</v>
      </c>
      <c r="AE1663" s="1">
        <v>37295</v>
      </c>
      <c r="AG1663" t="s">
        <v>10224</v>
      </c>
      <c r="AH1663" t="s">
        <v>53</v>
      </c>
      <c r="AJ1663" t="s">
        <v>50</v>
      </c>
      <c r="AO1663" t="s">
        <v>55</v>
      </c>
      <c r="AP1663" s="1">
        <v>45709.731944444444</v>
      </c>
    </row>
    <row r="1664" spans="1:43" x14ac:dyDescent="0.35">
      <c r="A1664" t="s">
        <v>10225</v>
      </c>
      <c r="B1664" t="s">
        <v>406</v>
      </c>
      <c r="C1664" t="s">
        <v>1469</v>
      </c>
      <c r="F1664">
        <v>526563457877</v>
      </c>
      <c r="H1664" t="s">
        <v>10226</v>
      </c>
      <c r="J1664" t="s">
        <v>10227</v>
      </c>
      <c r="K1664" t="s">
        <v>10228</v>
      </c>
      <c r="L1664" t="s">
        <v>10229</v>
      </c>
      <c r="M1664" t="s">
        <v>2474</v>
      </c>
      <c r="N1664" t="s">
        <v>319</v>
      </c>
      <c r="O1664">
        <v>32330</v>
      </c>
      <c r="P1664" t="s">
        <v>320</v>
      </c>
      <c r="U1664" s="1">
        <v>45643</v>
      </c>
      <c r="V1664" s="1">
        <v>45643</v>
      </c>
      <c r="W1664" s="1">
        <v>45643.527777777781</v>
      </c>
      <c r="X1664" s="1">
        <v>45643.527777777781</v>
      </c>
      <c r="AC1664" t="s">
        <v>50</v>
      </c>
      <c r="AD1664">
        <v>2975231099</v>
      </c>
      <c r="AE1664" s="1">
        <v>45643.572916666664</v>
      </c>
      <c r="AF1664" t="s">
        <v>10230</v>
      </c>
      <c r="AG1664" t="s">
        <v>10231</v>
      </c>
      <c r="AH1664" t="s">
        <v>53</v>
      </c>
      <c r="AJ1664" t="s">
        <v>50</v>
      </c>
      <c r="AO1664" t="s">
        <v>55</v>
      </c>
      <c r="AP1664" s="1">
        <v>45649.664583333331</v>
      </c>
      <c r="AQ1664" s="1">
        <v>45649.654166666667</v>
      </c>
    </row>
    <row r="1665" spans="1:43" x14ac:dyDescent="0.35">
      <c r="A1665" t="s">
        <v>10232</v>
      </c>
      <c r="B1665" t="s">
        <v>10233</v>
      </c>
      <c r="C1665" t="s">
        <v>10234</v>
      </c>
      <c r="F1665">
        <v>12543191174</v>
      </c>
      <c r="H1665" t="s">
        <v>10232</v>
      </c>
      <c r="J1665" t="s">
        <v>10235</v>
      </c>
      <c r="K1665" t="s">
        <v>10236</v>
      </c>
      <c r="M1665" t="s">
        <v>10237</v>
      </c>
      <c r="N1665" t="s">
        <v>223</v>
      </c>
      <c r="O1665">
        <v>88032</v>
      </c>
      <c r="P1665" t="s">
        <v>49</v>
      </c>
      <c r="U1665" s="1">
        <v>45643</v>
      </c>
      <c r="V1665" s="1">
        <v>45643</v>
      </c>
      <c r="W1665" s="1">
        <v>45643.541666666664</v>
      </c>
      <c r="X1665" s="1">
        <v>45643.541666666664</v>
      </c>
      <c r="AC1665" t="s">
        <v>50</v>
      </c>
      <c r="AD1665">
        <v>2973353111</v>
      </c>
      <c r="AE1665" s="1">
        <v>45047.6</v>
      </c>
      <c r="AF1665" t="s">
        <v>10238</v>
      </c>
      <c r="AG1665" t="s">
        <v>10239</v>
      </c>
      <c r="AH1665" t="s">
        <v>53</v>
      </c>
      <c r="AJ1665" t="s">
        <v>50</v>
      </c>
      <c r="AK1665" t="s">
        <v>54</v>
      </c>
      <c r="AO1665" t="s">
        <v>55</v>
      </c>
      <c r="AP1665" s="1">
        <v>45643.6</v>
      </c>
      <c r="AQ1665" s="1">
        <v>45643.577777777777</v>
      </c>
    </row>
    <row r="1666" spans="1:43" x14ac:dyDescent="0.35">
      <c r="A1666" t="s">
        <v>10240</v>
      </c>
      <c r="B1666" t="s">
        <v>10241</v>
      </c>
      <c r="C1666" t="s">
        <v>10242</v>
      </c>
      <c r="F1666" t="s">
        <v>10243</v>
      </c>
      <c r="H1666" t="s">
        <v>10240</v>
      </c>
      <c r="J1666" t="s">
        <v>3012</v>
      </c>
      <c r="M1666" t="s">
        <v>10244</v>
      </c>
      <c r="N1666" t="s">
        <v>2334</v>
      </c>
      <c r="O1666">
        <v>88252</v>
      </c>
      <c r="P1666" t="s">
        <v>49</v>
      </c>
      <c r="U1666" s="1">
        <v>45643</v>
      </c>
      <c r="V1666" s="1">
        <v>45643</v>
      </c>
      <c r="W1666" s="1">
        <v>45643.700694444444</v>
      </c>
      <c r="X1666" s="1">
        <v>45643.700694444444</v>
      </c>
      <c r="AC1666" t="s">
        <v>50</v>
      </c>
      <c r="AD1666">
        <v>2973299197</v>
      </c>
      <c r="AE1666" s="1">
        <v>44998.365972222222</v>
      </c>
      <c r="AF1666" t="s">
        <v>2270</v>
      </c>
      <c r="AG1666" t="s">
        <v>10245</v>
      </c>
      <c r="AH1666" t="s">
        <v>53</v>
      </c>
      <c r="AJ1666" t="s">
        <v>50</v>
      </c>
      <c r="AK1666" t="s">
        <v>54</v>
      </c>
      <c r="AO1666" t="s">
        <v>55</v>
      </c>
      <c r="AP1666" s="1">
        <v>45688.566666666666</v>
      </c>
    </row>
    <row r="1667" spans="1:43" x14ac:dyDescent="0.35">
      <c r="A1667" t="s">
        <v>10246</v>
      </c>
      <c r="B1667" t="s">
        <v>10247</v>
      </c>
      <c r="C1667" t="s">
        <v>10248</v>
      </c>
      <c r="F1667">
        <v>19707080016</v>
      </c>
      <c r="H1667" t="s">
        <v>10249</v>
      </c>
      <c r="J1667" t="s">
        <v>10250</v>
      </c>
      <c r="K1667" t="s">
        <v>10251</v>
      </c>
      <c r="M1667" t="s">
        <v>10252</v>
      </c>
      <c r="N1667" t="s">
        <v>94</v>
      </c>
      <c r="O1667">
        <v>81423</v>
      </c>
      <c r="P1667" t="s">
        <v>49</v>
      </c>
      <c r="U1667" s="1">
        <v>45643</v>
      </c>
      <c r="V1667" s="1">
        <v>45643</v>
      </c>
      <c r="W1667" s="1">
        <v>45643.713888888888</v>
      </c>
      <c r="X1667" s="1">
        <v>45643.713888888888</v>
      </c>
      <c r="AC1667" t="s">
        <v>50</v>
      </c>
      <c r="AD1667">
        <v>2969994029</v>
      </c>
      <c r="AE1667" s="1">
        <v>44043.517361111109</v>
      </c>
      <c r="AF1667" t="s">
        <v>10253</v>
      </c>
      <c r="AG1667" t="s">
        <v>10254</v>
      </c>
      <c r="AH1667" t="s">
        <v>53</v>
      </c>
      <c r="AJ1667" t="s">
        <v>50</v>
      </c>
      <c r="AK1667" t="s">
        <v>54</v>
      </c>
      <c r="AO1667" t="s">
        <v>55</v>
      </c>
      <c r="AP1667" s="1">
        <v>45645.414583333331</v>
      </c>
      <c r="AQ1667" s="1">
        <v>45643.727777777778</v>
      </c>
    </row>
    <row r="1668" spans="1:43" x14ac:dyDescent="0.35">
      <c r="A1668" t="s">
        <v>10255</v>
      </c>
      <c r="B1668" t="s">
        <v>10256</v>
      </c>
      <c r="C1668" t="s">
        <v>6526</v>
      </c>
      <c r="F1668">
        <v>19706679330</v>
      </c>
      <c r="H1668" t="s">
        <v>10257</v>
      </c>
      <c r="J1668" t="s">
        <v>10258</v>
      </c>
      <c r="K1668" t="s">
        <v>10259</v>
      </c>
      <c r="M1668" t="s">
        <v>1243</v>
      </c>
      <c r="N1668" t="s">
        <v>94</v>
      </c>
      <c r="O1668">
        <v>80538</v>
      </c>
      <c r="P1668" t="s">
        <v>49</v>
      </c>
      <c r="U1668" s="1">
        <v>45643</v>
      </c>
      <c r="V1668" s="1">
        <v>45643</v>
      </c>
      <c r="W1668" s="1">
        <v>45643.418055555558</v>
      </c>
      <c r="X1668" s="1">
        <v>45643.418055555558</v>
      </c>
      <c r="AC1668" t="s">
        <v>50</v>
      </c>
      <c r="AD1668">
        <v>2974119043</v>
      </c>
      <c r="AE1668" s="1">
        <v>45357.840277777781</v>
      </c>
      <c r="AF1668" t="s">
        <v>10260</v>
      </c>
      <c r="AG1668" t="s">
        <v>10261</v>
      </c>
      <c r="AH1668" t="s">
        <v>53</v>
      </c>
      <c r="AJ1668" t="s">
        <v>50</v>
      </c>
      <c r="AK1668" t="s">
        <v>54</v>
      </c>
      <c r="AO1668" t="s">
        <v>55</v>
      </c>
      <c r="AP1668" s="1">
        <v>45729.70416666667</v>
      </c>
      <c r="AQ1668" s="1">
        <v>45705.675694444442</v>
      </c>
    </row>
    <row r="1669" spans="1:43" x14ac:dyDescent="0.35">
      <c r="A1669" t="s">
        <v>10262</v>
      </c>
      <c r="B1669" t="s">
        <v>1890</v>
      </c>
      <c r="C1669" t="s">
        <v>10263</v>
      </c>
      <c r="F1669">
        <v>526563412563</v>
      </c>
      <c r="H1669" t="s">
        <v>10264</v>
      </c>
      <c r="J1669" t="s">
        <v>10265</v>
      </c>
      <c r="K1669" t="s">
        <v>10266</v>
      </c>
      <c r="L1669" t="s">
        <v>10267</v>
      </c>
      <c r="M1669" t="s">
        <v>2474</v>
      </c>
      <c r="N1669" t="s">
        <v>319</v>
      </c>
      <c r="O1669">
        <v>32150</v>
      </c>
      <c r="P1669" t="s">
        <v>320</v>
      </c>
      <c r="U1669" s="1">
        <v>45643</v>
      </c>
      <c r="V1669" s="1">
        <v>45643</v>
      </c>
      <c r="W1669" s="1">
        <v>45643.48333333333</v>
      </c>
      <c r="X1669" s="1">
        <v>45643.48333333333</v>
      </c>
      <c r="AC1669" t="s">
        <v>50</v>
      </c>
      <c r="AD1669">
        <v>2975231095</v>
      </c>
      <c r="AE1669" s="1">
        <v>45643.566666666666</v>
      </c>
      <c r="AF1669" t="s">
        <v>10268</v>
      </c>
      <c r="AG1669" t="s">
        <v>10269</v>
      </c>
      <c r="AH1669" t="s">
        <v>53</v>
      </c>
      <c r="AJ1669" t="s">
        <v>50</v>
      </c>
      <c r="AK1669" t="s">
        <v>54</v>
      </c>
      <c r="AO1669" t="s">
        <v>55</v>
      </c>
      <c r="AP1669" s="1">
        <v>45649.698611111111</v>
      </c>
      <c r="AQ1669" s="1">
        <v>45649.702777777777</v>
      </c>
    </row>
    <row r="1670" spans="1:43" x14ac:dyDescent="0.35">
      <c r="A1670" t="s">
        <v>10270</v>
      </c>
      <c r="B1670" t="s">
        <v>5654</v>
      </c>
      <c r="C1670" t="s">
        <v>5777</v>
      </c>
      <c r="F1670">
        <v>18062748359</v>
      </c>
      <c r="H1670" t="s">
        <v>10270</v>
      </c>
      <c r="J1670" t="s">
        <v>10271</v>
      </c>
      <c r="K1670" t="s">
        <v>10272</v>
      </c>
      <c r="M1670" t="s">
        <v>4927</v>
      </c>
      <c r="N1670" t="s">
        <v>94</v>
      </c>
      <c r="O1670">
        <v>81120</v>
      </c>
      <c r="P1670" t="s">
        <v>49</v>
      </c>
      <c r="U1670" s="1">
        <v>45643</v>
      </c>
      <c r="V1670" s="1">
        <v>45643</v>
      </c>
      <c r="W1670" s="1">
        <v>45643.560416666667</v>
      </c>
      <c r="X1670" s="1">
        <v>45643.560416666667</v>
      </c>
      <c r="AC1670" t="s">
        <v>50</v>
      </c>
      <c r="AD1670">
        <v>2975231090</v>
      </c>
      <c r="AE1670" s="1">
        <v>45643.55972222222</v>
      </c>
      <c r="AF1670" t="s">
        <v>10273</v>
      </c>
      <c r="AG1670" t="s">
        <v>10274</v>
      </c>
      <c r="AH1670" t="s">
        <v>53</v>
      </c>
      <c r="AJ1670" t="s">
        <v>50</v>
      </c>
      <c r="AO1670" t="s">
        <v>55</v>
      </c>
      <c r="AP1670" s="1">
        <v>45643.675000000003</v>
      </c>
      <c r="AQ1670" s="1">
        <v>45643.574999999997</v>
      </c>
    </row>
    <row r="1671" spans="1:43" x14ac:dyDescent="0.35">
      <c r="A1671" t="s">
        <v>10275</v>
      </c>
      <c r="B1671" t="s">
        <v>10276</v>
      </c>
      <c r="C1671" t="s">
        <v>415</v>
      </c>
      <c r="F1671">
        <v>31636109850</v>
      </c>
      <c r="H1671" t="s">
        <v>10277</v>
      </c>
      <c r="J1671" t="s">
        <v>10278</v>
      </c>
      <c r="K1671" t="s">
        <v>10279</v>
      </c>
      <c r="L1671">
        <v>60</v>
      </c>
      <c r="M1671" t="s">
        <v>10280</v>
      </c>
      <c r="N1671" t="s">
        <v>10281</v>
      </c>
      <c r="O1671">
        <v>2396</v>
      </c>
      <c r="P1671" t="s">
        <v>10282</v>
      </c>
      <c r="U1671" s="1">
        <v>45643</v>
      </c>
      <c r="V1671" s="1">
        <v>45643</v>
      </c>
      <c r="W1671" s="1">
        <v>45643.736111111109</v>
      </c>
      <c r="X1671" s="1">
        <v>45643.736111111109</v>
      </c>
      <c r="AC1671" t="s">
        <v>50</v>
      </c>
      <c r="AD1671">
        <v>1000000001</v>
      </c>
      <c r="AE1671" s="1">
        <v>39973.351388888892</v>
      </c>
      <c r="AF1671" t="s">
        <v>51</v>
      </c>
      <c r="AG1671" t="s">
        <v>10283</v>
      </c>
      <c r="AH1671" t="s">
        <v>53</v>
      </c>
      <c r="AJ1671" t="s">
        <v>50</v>
      </c>
      <c r="AO1671" t="s">
        <v>55</v>
      </c>
      <c r="AP1671" s="1">
        <v>45643.622916666667</v>
      </c>
    </row>
    <row r="1672" spans="1:43" x14ac:dyDescent="0.35">
      <c r="A1672" t="s">
        <v>10284</v>
      </c>
      <c r="B1672" t="s">
        <v>10285</v>
      </c>
      <c r="C1672" t="s">
        <v>1469</v>
      </c>
      <c r="F1672">
        <v>17198229611</v>
      </c>
      <c r="H1672" t="s">
        <v>10284</v>
      </c>
      <c r="K1672" t="s">
        <v>10286</v>
      </c>
      <c r="M1672" t="s">
        <v>304</v>
      </c>
      <c r="N1672" t="s">
        <v>94</v>
      </c>
      <c r="O1672">
        <v>80916</v>
      </c>
      <c r="P1672" t="s">
        <v>49</v>
      </c>
      <c r="U1672" s="1">
        <v>45643</v>
      </c>
      <c r="V1672" s="1">
        <v>45643</v>
      </c>
      <c r="W1672" s="1">
        <v>45643.720138888886</v>
      </c>
      <c r="X1672" s="1">
        <v>45643.720138888886</v>
      </c>
      <c r="AC1672" t="s">
        <v>50</v>
      </c>
      <c r="AD1672">
        <v>1000000001</v>
      </c>
      <c r="AE1672" s="1">
        <v>39973.351388888892</v>
      </c>
      <c r="AF1672" t="s">
        <v>51</v>
      </c>
      <c r="AG1672" t="s">
        <v>10287</v>
      </c>
      <c r="AH1672" t="s">
        <v>53</v>
      </c>
      <c r="AJ1672" t="s">
        <v>50</v>
      </c>
      <c r="AK1672" t="s">
        <v>54</v>
      </c>
      <c r="AO1672" t="s">
        <v>67</v>
      </c>
    </row>
    <row r="1673" spans="1:43" x14ac:dyDescent="0.35">
      <c r="A1673" t="s">
        <v>10288</v>
      </c>
      <c r="B1673" t="s">
        <v>10289</v>
      </c>
      <c r="C1673" t="s">
        <v>1376</v>
      </c>
      <c r="F1673">
        <v>17202765594</v>
      </c>
      <c r="H1673" t="s">
        <v>10288</v>
      </c>
      <c r="J1673" t="s">
        <v>10290</v>
      </c>
      <c r="K1673" t="s">
        <v>10291</v>
      </c>
      <c r="L1673" t="s">
        <v>10292</v>
      </c>
      <c r="M1673" t="s">
        <v>212</v>
      </c>
      <c r="N1673" t="s">
        <v>94</v>
      </c>
      <c r="O1673">
        <v>80237</v>
      </c>
      <c r="P1673" t="s">
        <v>49</v>
      </c>
      <c r="U1673" s="1">
        <v>45643</v>
      </c>
      <c r="V1673" s="1">
        <v>45643</v>
      </c>
      <c r="W1673" s="1">
        <v>45643.590277777781</v>
      </c>
      <c r="X1673" s="1">
        <v>45643.590277777781</v>
      </c>
      <c r="AC1673" t="s">
        <v>50</v>
      </c>
      <c r="AD1673">
        <v>1000000001</v>
      </c>
      <c r="AE1673" s="1">
        <v>39973.351388888892</v>
      </c>
      <c r="AF1673" t="s">
        <v>51</v>
      </c>
      <c r="AG1673" t="s">
        <v>10293</v>
      </c>
      <c r="AH1673" t="s">
        <v>53</v>
      </c>
      <c r="AJ1673" t="s">
        <v>50</v>
      </c>
      <c r="AK1673" t="s">
        <v>54</v>
      </c>
      <c r="AO1673" t="s">
        <v>55</v>
      </c>
      <c r="AP1673" s="1">
        <v>45642.815972222219</v>
      </c>
    </row>
    <row r="1674" spans="1:43" x14ac:dyDescent="0.35">
      <c r="A1674" t="s">
        <v>10294</v>
      </c>
      <c r="B1674" t="s">
        <v>10295</v>
      </c>
      <c r="C1674" t="s">
        <v>10296</v>
      </c>
      <c r="F1674">
        <v>17193076199</v>
      </c>
      <c r="H1674" t="s">
        <v>10297</v>
      </c>
      <c r="K1674" t="s">
        <v>10298</v>
      </c>
      <c r="M1674" t="s">
        <v>9327</v>
      </c>
      <c r="N1674" t="s">
        <v>517</v>
      </c>
      <c r="O1674">
        <v>80549</v>
      </c>
      <c r="P1674" t="s">
        <v>49</v>
      </c>
      <c r="U1674" s="1">
        <v>45643</v>
      </c>
      <c r="V1674" s="1">
        <v>45643</v>
      </c>
      <c r="W1674" s="1">
        <v>45643.371527777781</v>
      </c>
      <c r="X1674" s="1">
        <v>45643.371527777781</v>
      </c>
      <c r="AC1674" t="s">
        <v>50</v>
      </c>
      <c r="AD1674">
        <v>1000000001</v>
      </c>
      <c r="AE1674" s="1">
        <v>39973.351388888892</v>
      </c>
      <c r="AF1674" t="s">
        <v>51</v>
      </c>
      <c r="AG1674" t="s">
        <v>10299</v>
      </c>
      <c r="AH1674" t="s">
        <v>53</v>
      </c>
      <c r="AJ1674" t="s">
        <v>50</v>
      </c>
      <c r="AK1674" t="s">
        <v>54</v>
      </c>
      <c r="AO1674" t="s">
        <v>96</v>
      </c>
      <c r="AP1674" s="1">
        <v>45644.522916666669</v>
      </c>
    </row>
    <row r="1675" spans="1:43" x14ac:dyDescent="0.35">
      <c r="A1675" t="s">
        <v>10300</v>
      </c>
      <c r="B1675" t="s">
        <v>10301</v>
      </c>
      <c r="C1675" t="s">
        <v>2775</v>
      </c>
      <c r="F1675">
        <v>17192108705</v>
      </c>
      <c r="H1675" t="s">
        <v>10302</v>
      </c>
      <c r="J1675" t="s">
        <v>10303</v>
      </c>
      <c r="K1675" t="s">
        <v>10304</v>
      </c>
      <c r="M1675" t="s">
        <v>304</v>
      </c>
      <c r="N1675" t="s">
        <v>94</v>
      </c>
      <c r="O1675">
        <v>80904</v>
      </c>
      <c r="P1675" t="s">
        <v>49</v>
      </c>
      <c r="U1675" s="1">
        <v>45643</v>
      </c>
      <c r="V1675" s="1">
        <v>45643</v>
      </c>
      <c r="W1675" s="1">
        <v>45643.662499999999</v>
      </c>
      <c r="X1675" s="1">
        <v>45643.662499999999</v>
      </c>
      <c r="AC1675" t="s">
        <v>50</v>
      </c>
      <c r="AD1675">
        <v>2969894472</v>
      </c>
      <c r="AE1675" s="1">
        <v>43647.332638888889</v>
      </c>
      <c r="AF1675" t="s">
        <v>10305</v>
      </c>
      <c r="AG1675" t="s">
        <v>10306</v>
      </c>
      <c r="AH1675" t="s">
        <v>53</v>
      </c>
      <c r="AJ1675" t="s">
        <v>50</v>
      </c>
      <c r="AO1675" t="s">
        <v>55</v>
      </c>
      <c r="AP1675" s="1">
        <v>45643.663194444445</v>
      </c>
      <c r="AQ1675" s="1">
        <v>45643.696527777778</v>
      </c>
    </row>
    <row r="1676" spans="1:43" x14ac:dyDescent="0.35">
      <c r="A1676" t="s">
        <v>10307</v>
      </c>
      <c r="B1676" t="s">
        <v>10308</v>
      </c>
      <c r="C1676" t="s">
        <v>1545</v>
      </c>
      <c r="F1676">
        <v>13032160242</v>
      </c>
      <c r="H1676" t="s">
        <v>10307</v>
      </c>
      <c r="J1676" t="s">
        <v>10309</v>
      </c>
      <c r="K1676" t="s">
        <v>10310</v>
      </c>
      <c r="M1676" t="s">
        <v>3300</v>
      </c>
      <c r="N1676" t="s">
        <v>94</v>
      </c>
      <c r="O1676">
        <v>80403</v>
      </c>
      <c r="P1676" t="s">
        <v>49</v>
      </c>
      <c r="U1676" s="1">
        <v>45643</v>
      </c>
      <c r="V1676" s="1">
        <v>45643</v>
      </c>
      <c r="W1676" s="1">
        <v>45643.54791666667</v>
      </c>
      <c r="X1676" s="1">
        <v>45643.54791666667</v>
      </c>
      <c r="AC1676" t="s">
        <v>50</v>
      </c>
      <c r="AD1676">
        <v>1000000001</v>
      </c>
      <c r="AE1676" s="1">
        <v>39973.351388888892</v>
      </c>
      <c r="AF1676" t="s">
        <v>51</v>
      </c>
      <c r="AG1676" t="s">
        <v>10311</v>
      </c>
      <c r="AH1676" t="s">
        <v>53</v>
      </c>
      <c r="AJ1676" t="s">
        <v>50</v>
      </c>
      <c r="AK1676" t="s">
        <v>54</v>
      </c>
      <c r="AO1676" t="s">
        <v>55</v>
      </c>
      <c r="AP1676" s="1">
        <v>45645.48541666667</v>
      </c>
    </row>
    <row r="1677" spans="1:43" x14ac:dyDescent="0.35">
      <c r="A1677" t="s">
        <v>10312</v>
      </c>
      <c r="B1677" t="s">
        <v>2433</v>
      </c>
      <c r="C1677" t="s">
        <v>2377</v>
      </c>
      <c r="F1677">
        <v>17026434697</v>
      </c>
      <c r="H1677" t="s">
        <v>10313</v>
      </c>
      <c r="K1677" t="s">
        <v>10314</v>
      </c>
      <c r="M1677" t="s">
        <v>10315</v>
      </c>
      <c r="N1677" t="s">
        <v>10316</v>
      </c>
      <c r="O1677">
        <v>89110</v>
      </c>
      <c r="P1677" t="s">
        <v>49</v>
      </c>
      <c r="U1677" s="1">
        <v>45644</v>
      </c>
      <c r="V1677" s="1">
        <v>45644</v>
      </c>
      <c r="W1677" s="1">
        <v>45646.699305555558</v>
      </c>
      <c r="X1677" s="1">
        <v>45646.699305555558</v>
      </c>
      <c r="AC1677" t="s">
        <v>50</v>
      </c>
      <c r="AD1677">
        <v>1000000001</v>
      </c>
      <c r="AE1677" s="1">
        <v>39973.351388888892</v>
      </c>
      <c r="AF1677" t="s">
        <v>51</v>
      </c>
      <c r="AG1677" t="s">
        <v>10317</v>
      </c>
      <c r="AH1677" t="s">
        <v>53</v>
      </c>
      <c r="AJ1677" t="s">
        <v>50</v>
      </c>
      <c r="AO1677" t="s">
        <v>55</v>
      </c>
      <c r="AP1677" s="1">
        <v>45644.454861111109</v>
      </c>
    </row>
    <row r="1678" spans="1:43" x14ac:dyDescent="0.35">
      <c r="A1678" t="s">
        <v>10318</v>
      </c>
      <c r="B1678" t="s">
        <v>10319</v>
      </c>
      <c r="C1678" t="s">
        <v>1595</v>
      </c>
      <c r="F1678">
        <v>14348331686</v>
      </c>
      <c r="H1678" t="s">
        <v>10320</v>
      </c>
      <c r="J1678" t="s">
        <v>10321</v>
      </c>
      <c r="K1678" t="s">
        <v>10322</v>
      </c>
      <c r="M1678" t="s">
        <v>10323</v>
      </c>
      <c r="N1678" t="s">
        <v>10324</v>
      </c>
      <c r="O1678">
        <v>22901</v>
      </c>
      <c r="P1678" t="s">
        <v>49</v>
      </c>
      <c r="U1678" s="1">
        <v>45644</v>
      </c>
      <c r="V1678" s="1">
        <v>45644</v>
      </c>
      <c r="W1678" s="1">
        <v>45644.731249999997</v>
      </c>
      <c r="X1678" s="1">
        <v>45644.731249999997</v>
      </c>
      <c r="AC1678" t="s">
        <v>50</v>
      </c>
      <c r="AD1678">
        <v>2974092204</v>
      </c>
      <c r="AE1678" s="1">
        <v>45350.015277777777</v>
      </c>
      <c r="AF1678" t="s">
        <v>10325</v>
      </c>
      <c r="AG1678" t="s">
        <v>10326</v>
      </c>
      <c r="AH1678" t="s">
        <v>53</v>
      </c>
      <c r="AJ1678" t="s">
        <v>50</v>
      </c>
      <c r="AK1678" t="s">
        <v>54</v>
      </c>
      <c r="AO1678" t="s">
        <v>55</v>
      </c>
      <c r="AP1678" s="1">
        <v>45651.761805555558</v>
      </c>
      <c r="AQ1678" s="1">
        <v>45644.744444444441</v>
      </c>
    </row>
    <row r="1679" spans="1:43" x14ac:dyDescent="0.35">
      <c r="A1679" t="s">
        <v>10327</v>
      </c>
      <c r="B1679" t="s">
        <v>424</v>
      </c>
      <c r="C1679" t="s">
        <v>4325</v>
      </c>
      <c r="F1679">
        <v>13037329801</v>
      </c>
      <c r="H1679" t="s">
        <v>10328</v>
      </c>
      <c r="K1679" t="s">
        <v>10329</v>
      </c>
      <c r="M1679" t="s">
        <v>5129</v>
      </c>
      <c r="N1679" t="s">
        <v>94</v>
      </c>
      <c r="O1679">
        <v>80643</v>
      </c>
      <c r="P1679" t="s">
        <v>49</v>
      </c>
      <c r="U1679" s="1">
        <v>45644</v>
      </c>
      <c r="V1679" s="1">
        <v>45644</v>
      </c>
      <c r="W1679" s="1">
        <v>45646.436805555553</v>
      </c>
      <c r="X1679" s="1">
        <v>45646.436805555553</v>
      </c>
      <c r="AC1679" t="s">
        <v>50</v>
      </c>
      <c r="AD1679">
        <v>1000000001</v>
      </c>
      <c r="AE1679" s="1">
        <v>39973.351388888892</v>
      </c>
      <c r="AF1679" t="s">
        <v>51</v>
      </c>
      <c r="AG1679" t="s">
        <v>10330</v>
      </c>
      <c r="AH1679" t="s">
        <v>53</v>
      </c>
      <c r="AJ1679" t="s">
        <v>50</v>
      </c>
      <c r="AO1679" t="s">
        <v>55</v>
      </c>
      <c r="AP1679" s="1">
        <v>45645.070138888892</v>
      </c>
    </row>
    <row r="1680" spans="1:43" x14ac:dyDescent="0.35">
      <c r="A1680" t="s">
        <v>10331</v>
      </c>
      <c r="B1680" t="s">
        <v>10332</v>
      </c>
      <c r="C1680" t="s">
        <v>2393</v>
      </c>
      <c r="F1680">
        <v>17192070605</v>
      </c>
      <c r="H1680" t="s">
        <v>10331</v>
      </c>
      <c r="J1680" t="s">
        <v>10333</v>
      </c>
      <c r="K1680" t="s">
        <v>10334</v>
      </c>
      <c r="M1680" t="s">
        <v>10335</v>
      </c>
      <c r="N1680" t="s">
        <v>94</v>
      </c>
      <c r="O1680">
        <v>81201</v>
      </c>
      <c r="P1680" t="s">
        <v>49</v>
      </c>
      <c r="U1680" s="1">
        <v>45644</v>
      </c>
      <c r="V1680" s="1">
        <v>45644</v>
      </c>
      <c r="W1680" s="1">
        <v>45644.681250000001</v>
      </c>
      <c r="X1680" s="1">
        <v>45644.681250000001</v>
      </c>
      <c r="AC1680" t="s">
        <v>50</v>
      </c>
      <c r="AD1680">
        <v>2969508475</v>
      </c>
      <c r="AE1680" s="1">
        <v>38258.615277777775</v>
      </c>
      <c r="AF1680" t="s">
        <v>10336</v>
      </c>
      <c r="AG1680" t="s">
        <v>10337</v>
      </c>
      <c r="AH1680" t="s">
        <v>53</v>
      </c>
      <c r="AJ1680" t="s">
        <v>50</v>
      </c>
      <c r="AO1680" t="s">
        <v>55</v>
      </c>
      <c r="AP1680" s="1">
        <v>45644.683333333334</v>
      </c>
      <c r="AQ1680" s="1">
        <v>45644.68472222222</v>
      </c>
    </row>
    <row r="1681" spans="1:43" x14ac:dyDescent="0.35">
      <c r="A1681" t="s">
        <v>10338</v>
      </c>
      <c r="B1681" t="s">
        <v>10339</v>
      </c>
      <c r="C1681" t="s">
        <v>275</v>
      </c>
      <c r="F1681">
        <v>19153141225</v>
      </c>
      <c r="H1681" t="s">
        <v>10338</v>
      </c>
      <c r="J1681" t="s">
        <v>10340</v>
      </c>
      <c r="K1681" t="s">
        <v>10341</v>
      </c>
      <c r="M1681" t="s">
        <v>928</v>
      </c>
      <c r="N1681" t="s">
        <v>223</v>
      </c>
      <c r="O1681">
        <v>88005</v>
      </c>
      <c r="P1681" t="s">
        <v>49</v>
      </c>
      <c r="U1681" s="1">
        <v>45644</v>
      </c>
      <c r="V1681" s="1">
        <v>45644</v>
      </c>
      <c r="W1681" s="1">
        <v>45644.6875</v>
      </c>
      <c r="X1681" s="1">
        <v>45644.6875</v>
      </c>
      <c r="AC1681" t="s">
        <v>50</v>
      </c>
      <c r="AD1681">
        <v>2972085524</v>
      </c>
      <c r="AE1681" s="1">
        <v>44755.589583333334</v>
      </c>
      <c r="AF1681" t="s">
        <v>10342</v>
      </c>
      <c r="AG1681" t="s">
        <v>10343</v>
      </c>
      <c r="AH1681" t="s">
        <v>53</v>
      </c>
      <c r="AJ1681" t="s">
        <v>50</v>
      </c>
      <c r="AK1681" t="s">
        <v>54</v>
      </c>
      <c r="AO1681" t="s">
        <v>55</v>
      </c>
      <c r="AP1681" s="1">
        <v>45645.509722222225</v>
      </c>
      <c r="AQ1681" s="1">
        <v>45645.505555555559</v>
      </c>
    </row>
    <row r="1682" spans="1:43" x14ac:dyDescent="0.35">
      <c r="A1682" t="s">
        <v>10344</v>
      </c>
      <c r="B1682" t="s">
        <v>477</v>
      </c>
      <c r="C1682" t="s">
        <v>4291</v>
      </c>
      <c r="F1682">
        <v>19706979077</v>
      </c>
      <c r="H1682" t="s">
        <v>10344</v>
      </c>
      <c r="J1682" t="s">
        <v>10345</v>
      </c>
      <c r="K1682" t="s">
        <v>10346</v>
      </c>
      <c r="M1682" t="s">
        <v>10347</v>
      </c>
      <c r="N1682" t="s">
        <v>94</v>
      </c>
      <c r="O1682">
        <v>81527</v>
      </c>
      <c r="P1682" t="s">
        <v>49</v>
      </c>
      <c r="U1682" s="1">
        <v>45644</v>
      </c>
      <c r="V1682" s="1">
        <v>45644</v>
      </c>
      <c r="W1682" s="1">
        <v>45644.38958333333</v>
      </c>
      <c r="X1682" s="1">
        <v>45644.38958333333</v>
      </c>
      <c r="AC1682" t="s">
        <v>50</v>
      </c>
      <c r="AD1682">
        <v>2969698554</v>
      </c>
      <c r="AE1682" s="1">
        <v>42487.467361111114</v>
      </c>
      <c r="AF1682" t="s">
        <v>10348</v>
      </c>
      <c r="AG1682" t="s">
        <v>10349</v>
      </c>
      <c r="AH1682" t="s">
        <v>53</v>
      </c>
      <c r="AJ1682" t="s">
        <v>50</v>
      </c>
      <c r="AO1682" t="s">
        <v>55</v>
      </c>
      <c r="AP1682" s="1">
        <v>45644.688194444447</v>
      </c>
      <c r="AQ1682" s="1">
        <v>45644.693055555559</v>
      </c>
    </row>
    <row r="1683" spans="1:43" x14ac:dyDescent="0.35">
      <c r="A1683" t="s">
        <v>10350</v>
      </c>
      <c r="B1683" t="s">
        <v>7756</v>
      </c>
      <c r="C1683" t="s">
        <v>746</v>
      </c>
      <c r="F1683">
        <v>15759370422</v>
      </c>
      <c r="H1683" t="s">
        <v>10350</v>
      </c>
      <c r="J1683" t="s">
        <v>10351</v>
      </c>
      <c r="K1683" t="s">
        <v>10352</v>
      </c>
      <c r="M1683" t="s">
        <v>6817</v>
      </c>
      <c r="N1683" t="s">
        <v>223</v>
      </c>
      <c r="O1683">
        <v>88345</v>
      </c>
      <c r="P1683" t="s">
        <v>49</v>
      </c>
      <c r="U1683" s="1">
        <v>45644</v>
      </c>
      <c r="V1683" s="1">
        <v>45644</v>
      </c>
      <c r="W1683" s="1">
        <v>45644.484027777777</v>
      </c>
      <c r="X1683" s="1">
        <v>45644.484027777777</v>
      </c>
      <c r="AC1683" t="s">
        <v>50</v>
      </c>
      <c r="AD1683">
        <v>2975232506</v>
      </c>
      <c r="AE1683" s="1">
        <v>45644.500694444447</v>
      </c>
      <c r="AF1683" t="s">
        <v>10353</v>
      </c>
      <c r="AG1683" t="s">
        <v>10354</v>
      </c>
      <c r="AH1683" t="s">
        <v>53</v>
      </c>
      <c r="AJ1683" t="s">
        <v>50</v>
      </c>
      <c r="AK1683" t="s">
        <v>54</v>
      </c>
      <c r="AO1683" t="s">
        <v>55</v>
      </c>
      <c r="AP1683" s="1">
        <v>45644.590277777781</v>
      </c>
      <c r="AQ1683" s="1">
        <v>45644.589583333334</v>
      </c>
    </row>
    <row r="1684" spans="1:43" x14ac:dyDescent="0.35">
      <c r="A1684" t="s">
        <v>10355</v>
      </c>
      <c r="B1684" t="s">
        <v>10356</v>
      </c>
      <c r="C1684" t="s">
        <v>10357</v>
      </c>
      <c r="F1684">
        <v>19705323706</v>
      </c>
      <c r="H1684" t="s">
        <v>10355</v>
      </c>
      <c r="J1684" t="s">
        <v>10358</v>
      </c>
      <c r="K1684" t="s">
        <v>10359</v>
      </c>
      <c r="M1684" t="s">
        <v>3479</v>
      </c>
      <c r="N1684" t="s">
        <v>94</v>
      </c>
      <c r="O1684">
        <v>80513</v>
      </c>
      <c r="P1684" t="s">
        <v>49</v>
      </c>
      <c r="U1684" s="1">
        <v>45644</v>
      </c>
      <c r="V1684" s="1">
        <v>45644</v>
      </c>
      <c r="W1684" s="1">
        <v>45644.568749999999</v>
      </c>
      <c r="X1684" s="1">
        <v>45644.568749999999</v>
      </c>
      <c r="AC1684" t="s">
        <v>50</v>
      </c>
      <c r="AD1684">
        <v>2969555250</v>
      </c>
      <c r="AE1684" s="1">
        <v>40437.495138888888</v>
      </c>
      <c r="AF1684" t="s">
        <v>10360</v>
      </c>
      <c r="AG1684" t="s">
        <v>10361</v>
      </c>
      <c r="AH1684" t="s">
        <v>53</v>
      </c>
      <c r="AJ1684" t="s">
        <v>50</v>
      </c>
      <c r="AO1684" t="s">
        <v>55</v>
      </c>
      <c r="AP1684" s="1">
        <v>45720.52847222222</v>
      </c>
    </row>
    <row r="1685" spans="1:43" x14ac:dyDescent="0.35">
      <c r="A1685" t="s">
        <v>10362</v>
      </c>
      <c r="B1685" t="s">
        <v>10363</v>
      </c>
      <c r="C1685" t="s">
        <v>4584</v>
      </c>
      <c r="F1685">
        <v>17196218192</v>
      </c>
      <c r="H1685" t="s">
        <v>10364</v>
      </c>
      <c r="J1685" t="s">
        <v>10365</v>
      </c>
      <c r="K1685" t="s">
        <v>10366</v>
      </c>
      <c r="M1685" t="s">
        <v>1067</v>
      </c>
      <c r="N1685" t="s">
        <v>94</v>
      </c>
      <c r="O1685">
        <v>80011</v>
      </c>
      <c r="P1685" t="s">
        <v>49</v>
      </c>
      <c r="U1685" s="1">
        <v>45644</v>
      </c>
      <c r="V1685" s="1">
        <v>45644</v>
      </c>
      <c r="W1685" s="1">
        <v>45645.664583333331</v>
      </c>
      <c r="X1685" s="1">
        <v>45645.664583333331</v>
      </c>
      <c r="AC1685" t="s">
        <v>50</v>
      </c>
      <c r="AD1685">
        <v>2975235111</v>
      </c>
      <c r="AE1685" s="1">
        <v>45645.663888888892</v>
      </c>
      <c r="AF1685" t="s">
        <v>10367</v>
      </c>
      <c r="AG1685" t="s">
        <v>10368</v>
      </c>
      <c r="AH1685" t="s">
        <v>53</v>
      </c>
      <c r="AJ1685" t="s">
        <v>50</v>
      </c>
      <c r="AO1685" t="s">
        <v>55</v>
      </c>
      <c r="AP1685" s="1">
        <v>45645.726388888892</v>
      </c>
      <c r="AQ1685" s="1">
        <v>45645.727777777778</v>
      </c>
    </row>
    <row r="1686" spans="1:43" x14ac:dyDescent="0.35">
      <c r="A1686" t="s">
        <v>10369</v>
      </c>
      <c r="B1686" t="s">
        <v>10370</v>
      </c>
      <c r="C1686" t="s">
        <v>10371</v>
      </c>
      <c r="F1686">
        <v>15759884156</v>
      </c>
      <c r="H1686" t="s">
        <v>10369</v>
      </c>
      <c r="K1686" t="s">
        <v>10372</v>
      </c>
      <c r="M1686" t="s">
        <v>961</v>
      </c>
      <c r="N1686" t="s">
        <v>223</v>
      </c>
      <c r="O1686">
        <v>88220</v>
      </c>
      <c r="P1686" t="s">
        <v>49</v>
      </c>
      <c r="U1686" s="1">
        <v>45644</v>
      </c>
      <c r="V1686" s="1">
        <v>45644</v>
      </c>
      <c r="W1686" s="1">
        <v>45646.43472222222</v>
      </c>
      <c r="X1686" s="1">
        <v>45646.43472222222</v>
      </c>
      <c r="AC1686" t="s">
        <v>50</v>
      </c>
      <c r="AD1686">
        <v>1000000001</v>
      </c>
      <c r="AE1686" s="1">
        <v>39973.351388888892</v>
      </c>
      <c r="AF1686" t="s">
        <v>51</v>
      </c>
      <c r="AG1686" t="s">
        <v>10373</v>
      </c>
      <c r="AH1686" t="s">
        <v>53</v>
      </c>
      <c r="AJ1686" t="s">
        <v>50</v>
      </c>
      <c r="AO1686" t="s">
        <v>55</v>
      </c>
      <c r="AP1686" s="1">
        <v>45644.570833333331</v>
      </c>
    </row>
    <row r="1687" spans="1:43" x14ac:dyDescent="0.35">
      <c r="A1687" t="s">
        <v>10374</v>
      </c>
      <c r="B1687" t="s">
        <v>10375</v>
      </c>
      <c r="C1687" t="s">
        <v>10376</v>
      </c>
      <c r="F1687">
        <v>15756869650</v>
      </c>
      <c r="H1687" t="s">
        <v>9230</v>
      </c>
      <c r="J1687" t="s">
        <v>10377</v>
      </c>
      <c r="K1687" t="s">
        <v>9234</v>
      </c>
      <c r="M1687" t="s">
        <v>10378</v>
      </c>
      <c r="N1687" t="s">
        <v>223</v>
      </c>
      <c r="O1687">
        <v>88324</v>
      </c>
      <c r="P1687" t="s">
        <v>49</v>
      </c>
      <c r="U1687" s="1">
        <v>45644</v>
      </c>
      <c r="V1687" s="1">
        <v>45644</v>
      </c>
      <c r="W1687" s="1">
        <v>45644.458333333336</v>
      </c>
      <c r="X1687" s="1">
        <v>45644.458333333336</v>
      </c>
      <c r="AC1687" t="s">
        <v>50</v>
      </c>
      <c r="AD1687">
        <v>1000000001</v>
      </c>
      <c r="AE1687" s="1">
        <v>39973.351388888892</v>
      </c>
      <c r="AF1687" t="s">
        <v>51</v>
      </c>
      <c r="AG1687" t="s">
        <v>10379</v>
      </c>
      <c r="AH1687" t="s">
        <v>53</v>
      </c>
      <c r="AJ1687" t="s">
        <v>50</v>
      </c>
      <c r="AK1687" t="s">
        <v>54</v>
      </c>
      <c r="AO1687" t="s">
        <v>67</v>
      </c>
      <c r="AP1687" s="1">
        <v>45741.420138888891</v>
      </c>
    </row>
    <row r="1688" spans="1:43" x14ac:dyDescent="0.35">
      <c r="A1688" t="s">
        <v>10380</v>
      </c>
      <c r="B1688" t="s">
        <v>10381</v>
      </c>
      <c r="C1688" t="s">
        <v>125</v>
      </c>
      <c r="F1688">
        <v>19092082116</v>
      </c>
      <c r="H1688" t="s">
        <v>10382</v>
      </c>
      <c r="J1688" t="s">
        <v>10383</v>
      </c>
      <c r="K1688" t="s">
        <v>10384</v>
      </c>
      <c r="M1688" t="s">
        <v>2870</v>
      </c>
      <c r="N1688" t="s">
        <v>223</v>
      </c>
      <c r="O1688">
        <v>87401</v>
      </c>
      <c r="P1688" t="s">
        <v>49</v>
      </c>
      <c r="U1688" s="1">
        <v>45644</v>
      </c>
      <c r="V1688" s="1">
        <v>45644</v>
      </c>
      <c r="W1688" s="1">
        <v>45644.270833333336</v>
      </c>
      <c r="X1688" s="1">
        <v>45644.270833333336</v>
      </c>
      <c r="AC1688" t="s">
        <v>50</v>
      </c>
      <c r="AD1688">
        <v>2974097785</v>
      </c>
      <c r="AE1688" s="1">
        <v>45355.834027777775</v>
      </c>
      <c r="AF1688" t="s">
        <v>10385</v>
      </c>
      <c r="AG1688" t="s">
        <v>10386</v>
      </c>
      <c r="AH1688" t="s">
        <v>53</v>
      </c>
      <c r="AJ1688" t="s">
        <v>50</v>
      </c>
      <c r="AK1688" t="s">
        <v>54</v>
      </c>
      <c r="AO1688" t="s">
        <v>55</v>
      </c>
      <c r="AP1688" s="1">
        <v>45660.584722222222</v>
      </c>
    </row>
    <row r="1689" spans="1:43" x14ac:dyDescent="0.35">
      <c r="A1689" t="s">
        <v>10387</v>
      </c>
      <c r="B1689" t="s">
        <v>10388</v>
      </c>
      <c r="C1689" t="s">
        <v>308</v>
      </c>
      <c r="F1689">
        <v>19707689292</v>
      </c>
      <c r="H1689" t="s">
        <v>10389</v>
      </c>
      <c r="J1689" t="s">
        <v>10390</v>
      </c>
      <c r="K1689" t="s">
        <v>10391</v>
      </c>
      <c r="M1689" t="s">
        <v>532</v>
      </c>
      <c r="N1689" t="s">
        <v>94</v>
      </c>
      <c r="O1689">
        <v>80701</v>
      </c>
      <c r="P1689" t="s">
        <v>49</v>
      </c>
      <c r="U1689" s="1">
        <v>45644</v>
      </c>
      <c r="V1689" s="1">
        <v>45644</v>
      </c>
      <c r="W1689" s="1">
        <v>45644.736805555556</v>
      </c>
      <c r="X1689" s="1">
        <v>45644.736805555556</v>
      </c>
      <c r="AC1689" t="s">
        <v>50</v>
      </c>
      <c r="AD1689">
        <v>2975233120</v>
      </c>
      <c r="AE1689" s="1">
        <v>45644.73541666667</v>
      </c>
      <c r="AF1689" t="s">
        <v>10392</v>
      </c>
      <c r="AG1689" t="s">
        <v>10393</v>
      </c>
      <c r="AH1689" t="s">
        <v>53</v>
      </c>
      <c r="AJ1689" t="s">
        <v>50</v>
      </c>
      <c r="AO1689" t="s">
        <v>55</v>
      </c>
      <c r="AP1689" s="1">
        <v>45679.751388888886</v>
      </c>
      <c r="AQ1689" s="1">
        <v>45645.356944444444</v>
      </c>
    </row>
    <row r="1690" spans="1:43" x14ac:dyDescent="0.35">
      <c r="A1690" t="s">
        <v>10394</v>
      </c>
      <c r="B1690" t="s">
        <v>10395</v>
      </c>
      <c r="C1690" t="s">
        <v>10396</v>
      </c>
      <c r="D1690" t="s">
        <v>9724</v>
      </c>
      <c r="F1690" t="s">
        <v>202</v>
      </c>
      <c r="H1690" t="s">
        <v>10397</v>
      </c>
      <c r="J1690" t="s">
        <v>204</v>
      </c>
      <c r="P1690" t="s">
        <v>49</v>
      </c>
      <c r="U1690" s="1">
        <v>45645</v>
      </c>
      <c r="V1690" s="1">
        <v>45645</v>
      </c>
      <c r="W1690" s="1">
        <v>45646.43472222222</v>
      </c>
      <c r="X1690" s="1">
        <v>45646.43472222222</v>
      </c>
      <c r="AC1690" t="s">
        <v>50</v>
      </c>
      <c r="AD1690">
        <v>1000000000</v>
      </c>
      <c r="AE1690" s="1">
        <v>37295</v>
      </c>
      <c r="AG1690" t="s">
        <v>10398</v>
      </c>
      <c r="AH1690" t="s">
        <v>53</v>
      </c>
      <c r="AJ1690" t="s">
        <v>50</v>
      </c>
      <c r="AO1690" t="s">
        <v>55</v>
      </c>
      <c r="AP1690" s="1">
        <v>45715.420138888891</v>
      </c>
    </row>
    <row r="1691" spans="1:43" x14ac:dyDescent="0.35">
      <c r="A1691" t="s">
        <v>10399</v>
      </c>
      <c r="B1691" t="s">
        <v>10400</v>
      </c>
      <c r="C1691" t="s">
        <v>1052</v>
      </c>
      <c r="F1691">
        <v>17194277787</v>
      </c>
      <c r="H1691" t="s">
        <v>10399</v>
      </c>
      <c r="J1691" t="s">
        <v>10401</v>
      </c>
      <c r="K1691" t="s">
        <v>10402</v>
      </c>
      <c r="M1691" t="s">
        <v>10403</v>
      </c>
      <c r="N1691" t="s">
        <v>94</v>
      </c>
      <c r="O1691">
        <v>81211</v>
      </c>
      <c r="P1691" t="s">
        <v>49</v>
      </c>
      <c r="U1691" s="1">
        <v>45645</v>
      </c>
      <c r="V1691" s="1">
        <v>45645</v>
      </c>
      <c r="W1691" s="1">
        <v>45645.490277777775</v>
      </c>
      <c r="X1691" s="1">
        <v>45645.490277777775</v>
      </c>
      <c r="AC1691" t="s">
        <v>50</v>
      </c>
      <c r="AD1691">
        <v>2975235129</v>
      </c>
      <c r="AE1691" s="1">
        <v>45645.669444444444</v>
      </c>
      <c r="AF1691" t="s">
        <v>10404</v>
      </c>
      <c r="AG1691" t="s">
        <v>10405</v>
      </c>
      <c r="AH1691" t="s">
        <v>53</v>
      </c>
      <c r="AJ1691" t="s">
        <v>50</v>
      </c>
      <c r="AK1691" t="s">
        <v>54</v>
      </c>
      <c r="AO1691" t="s">
        <v>55</v>
      </c>
      <c r="AP1691" s="1">
        <v>45741.912499999999</v>
      </c>
    </row>
    <row r="1692" spans="1:43" x14ac:dyDescent="0.35">
      <c r="A1692" t="s">
        <v>10406</v>
      </c>
      <c r="B1692" t="s">
        <v>3746</v>
      </c>
      <c r="C1692" t="s">
        <v>5741</v>
      </c>
      <c r="F1692" t="s">
        <v>10407</v>
      </c>
      <c r="H1692" t="s">
        <v>10406</v>
      </c>
      <c r="J1692" t="s">
        <v>10408</v>
      </c>
      <c r="K1692" t="s">
        <v>10409</v>
      </c>
      <c r="M1692" t="s">
        <v>1395</v>
      </c>
      <c r="N1692" t="s">
        <v>517</v>
      </c>
      <c r="O1692">
        <v>80014</v>
      </c>
      <c r="P1692" t="s">
        <v>49</v>
      </c>
      <c r="U1692" s="1">
        <v>45645</v>
      </c>
      <c r="V1692" s="1">
        <v>45645</v>
      </c>
      <c r="W1692" s="1">
        <v>45645</v>
      </c>
      <c r="X1692" s="1">
        <v>45645</v>
      </c>
      <c r="AC1692" t="s">
        <v>50</v>
      </c>
      <c r="AD1692">
        <v>2972071927</v>
      </c>
      <c r="AE1692" s="1">
        <v>44686.375</v>
      </c>
      <c r="AG1692" t="s">
        <v>10410</v>
      </c>
      <c r="AH1692" t="s">
        <v>53</v>
      </c>
      <c r="AJ1692" t="s">
        <v>50</v>
      </c>
      <c r="AO1692" t="s">
        <v>55</v>
      </c>
      <c r="AP1692" s="1">
        <v>45645.820138888892</v>
      </c>
    </row>
    <row r="1693" spans="1:43" x14ac:dyDescent="0.35">
      <c r="A1693" t="s">
        <v>10411</v>
      </c>
      <c r="B1693" t="s">
        <v>10412</v>
      </c>
      <c r="C1693" t="s">
        <v>932</v>
      </c>
      <c r="F1693">
        <v>17197231198</v>
      </c>
      <c r="H1693" t="s">
        <v>10411</v>
      </c>
      <c r="J1693" t="s">
        <v>10413</v>
      </c>
      <c r="K1693" t="s">
        <v>10414</v>
      </c>
      <c r="M1693" t="s">
        <v>463</v>
      </c>
      <c r="N1693" t="s">
        <v>94</v>
      </c>
      <c r="O1693">
        <v>80923</v>
      </c>
      <c r="P1693" t="s">
        <v>49</v>
      </c>
      <c r="U1693" s="1">
        <v>45645</v>
      </c>
      <c r="V1693" s="1">
        <v>45645</v>
      </c>
      <c r="W1693" s="1">
        <v>45645.490277777775</v>
      </c>
      <c r="X1693" s="1">
        <v>45645.490277777775</v>
      </c>
      <c r="AC1693" t="s">
        <v>50</v>
      </c>
      <c r="AD1693">
        <v>1000000001</v>
      </c>
      <c r="AE1693" s="1">
        <v>39973.351388888892</v>
      </c>
      <c r="AF1693" t="s">
        <v>51</v>
      </c>
      <c r="AG1693" t="s">
        <v>10415</v>
      </c>
      <c r="AH1693" t="s">
        <v>53</v>
      </c>
      <c r="AJ1693" t="s">
        <v>50</v>
      </c>
      <c r="AK1693" t="s">
        <v>54</v>
      </c>
      <c r="AO1693" t="s">
        <v>67</v>
      </c>
      <c r="AP1693" s="1">
        <v>45704.030555555553</v>
      </c>
    </row>
    <row r="1694" spans="1:43" x14ac:dyDescent="0.35">
      <c r="A1694" t="s">
        <v>10416</v>
      </c>
      <c r="B1694" t="s">
        <v>8903</v>
      </c>
      <c r="C1694" t="s">
        <v>1077</v>
      </c>
      <c r="D1694" t="s">
        <v>6181</v>
      </c>
      <c r="F1694" t="s">
        <v>1576</v>
      </c>
      <c r="H1694" t="s">
        <v>10417</v>
      </c>
      <c r="J1694" t="s">
        <v>204</v>
      </c>
      <c r="P1694" t="s">
        <v>49</v>
      </c>
      <c r="U1694" s="1">
        <v>45645</v>
      </c>
      <c r="V1694" s="1">
        <v>45645</v>
      </c>
      <c r="W1694" s="1">
        <v>45646.435416666667</v>
      </c>
      <c r="X1694" s="1">
        <v>45646.435416666667</v>
      </c>
      <c r="AC1694" t="s">
        <v>50</v>
      </c>
      <c r="AD1694">
        <v>1000000000</v>
      </c>
      <c r="AE1694" s="1">
        <v>37295</v>
      </c>
      <c r="AG1694" t="s">
        <v>10418</v>
      </c>
      <c r="AH1694" t="s">
        <v>53</v>
      </c>
      <c r="AJ1694" t="s">
        <v>50</v>
      </c>
      <c r="AO1694" t="s">
        <v>55</v>
      </c>
      <c r="AP1694" s="1">
        <v>45667.445138888892</v>
      </c>
    </row>
    <row r="1695" spans="1:43" x14ac:dyDescent="0.35">
      <c r="A1695" t="s">
        <v>10419</v>
      </c>
      <c r="B1695" t="s">
        <v>4838</v>
      </c>
      <c r="C1695" t="s">
        <v>5977</v>
      </c>
      <c r="F1695">
        <v>15057151491</v>
      </c>
      <c r="H1695" t="s">
        <v>10419</v>
      </c>
      <c r="J1695" t="s">
        <v>10420</v>
      </c>
      <c r="K1695" t="s">
        <v>10421</v>
      </c>
      <c r="M1695" t="s">
        <v>341</v>
      </c>
      <c r="N1695" t="s">
        <v>223</v>
      </c>
      <c r="O1695">
        <v>87113</v>
      </c>
      <c r="P1695" t="s">
        <v>49</v>
      </c>
      <c r="U1695" s="1">
        <v>45645</v>
      </c>
      <c r="V1695" s="1">
        <v>45645</v>
      </c>
      <c r="W1695" s="1">
        <v>45645.497916666667</v>
      </c>
      <c r="X1695" s="1">
        <v>45645.497916666667</v>
      </c>
      <c r="AC1695" t="s">
        <v>50</v>
      </c>
      <c r="AD1695">
        <v>2973384854</v>
      </c>
      <c r="AE1695" s="1">
        <v>45058.427777777775</v>
      </c>
      <c r="AF1695" t="s">
        <v>10422</v>
      </c>
      <c r="AG1695" t="s">
        <v>10423</v>
      </c>
      <c r="AH1695" t="s">
        <v>53</v>
      </c>
      <c r="AJ1695" t="s">
        <v>50</v>
      </c>
      <c r="AO1695" t="s">
        <v>55</v>
      </c>
      <c r="AP1695" s="1">
        <v>45645.650694444441</v>
      </c>
      <c r="AQ1695" s="1">
        <v>45645.643055555556</v>
      </c>
    </row>
    <row r="1696" spans="1:43" x14ac:dyDescent="0.35">
      <c r="A1696" t="s">
        <v>10424</v>
      </c>
      <c r="B1696" t="s">
        <v>7217</v>
      </c>
      <c r="C1696" t="s">
        <v>545</v>
      </c>
      <c r="F1696">
        <v>17196667339</v>
      </c>
      <c r="H1696" t="s">
        <v>10424</v>
      </c>
      <c r="J1696" t="s">
        <v>10425</v>
      </c>
      <c r="K1696" t="s">
        <v>10426</v>
      </c>
      <c r="M1696" t="s">
        <v>304</v>
      </c>
      <c r="N1696" t="s">
        <v>94</v>
      </c>
      <c r="O1696">
        <v>80916</v>
      </c>
      <c r="P1696" t="s">
        <v>49</v>
      </c>
      <c r="U1696" s="1">
        <v>45645</v>
      </c>
      <c r="V1696" s="1">
        <v>45645</v>
      </c>
      <c r="W1696" s="1">
        <v>45645.443749999999</v>
      </c>
      <c r="X1696" s="1">
        <v>45645.443749999999</v>
      </c>
      <c r="AC1696" t="s">
        <v>50</v>
      </c>
      <c r="AD1696">
        <v>2975234574</v>
      </c>
      <c r="AE1696" s="1">
        <v>45645.507638888892</v>
      </c>
      <c r="AF1696" t="s">
        <v>10427</v>
      </c>
      <c r="AG1696" t="s">
        <v>10428</v>
      </c>
      <c r="AH1696" t="s">
        <v>53</v>
      </c>
      <c r="AJ1696" t="s">
        <v>50</v>
      </c>
      <c r="AK1696" t="s">
        <v>54</v>
      </c>
      <c r="AO1696" t="s">
        <v>55</v>
      </c>
      <c r="AP1696" s="1">
        <v>45645.551388888889</v>
      </c>
      <c r="AQ1696" s="1">
        <v>45645.546527777777</v>
      </c>
    </row>
    <row r="1697" spans="1:43" x14ac:dyDescent="0.35">
      <c r="A1697" t="s">
        <v>10429</v>
      </c>
      <c r="B1697" t="s">
        <v>10430</v>
      </c>
      <c r="C1697" t="s">
        <v>2721</v>
      </c>
      <c r="D1697" t="s">
        <v>8272</v>
      </c>
      <c r="F1697" t="s">
        <v>1576</v>
      </c>
      <c r="H1697" t="s">
        <v>10431</v>
      </c>
      <c r="J1697" t="s">
        <v>204</v>
      </c>
      <c r="P1697" t="s">
        <v>49</v>
      </c>
      <c r="U1697" s="1">
        <v>45645</v>
      </c>
      <c r="V1697" s="1">
        <v>45645</v>
      </c>
      <c r="W1697" s="1">
        <v>45646.436111111114</v>
      </c>
      <c r="X1697" s="1">
        <v>45646.436111111114</v>
      </c>
      <c r="AC1697" t="s">
        <v>50</v>
      </c>
      <c r="AD1697">
        <v>1000000000</v>
      </c>
      <c r="AE1697" s="1">
        <v>37295</v>
      </c>
      <c r="AG1697" t="s">
        <v>10432</v>
      </c>
      <c r="AH1697" t="s">
        <v>53</v>
      </c>
      <c r="AJ1697" t="s">
        <v>50</v>
      </c>
      <c r="AO1697" t="s">
        <v>55</v>
      </c>
      <c r="AP1697" s="1">
        <v>45679.587500000001</v>
      </c>
    </row>
    <row r="1698" spans="1:43" x14ac:dyDescent="0.35">
      <c r="A1698" t="s">
        <v>10433</v>
      </c>
      <c r="B1698" t="s">
        <v>10434</v>
      </c>
      <c r="C1698" t="s">
        <v>1044</v>
      </c>
      <c r="D1698" t="s">
        <v>4830</v>
      </c>
      <c r="F1698" t="s">
        <v>202</v>
      </c>
      <c r="H1698" t="s">
        <v>10435</v>
      </c>
      <c r="J1698" t="s">
        <v>204</v>
      </c>
      <c r="P1698" t="s">
        <v>49</v>
      </c>
      <c r="U1698" s="1">
        <v>45645</v>
      </c>
      <c r="V1698" s="1">
        <v>45645</v>
      </c>
      <c r="W1698" s="1">
        <v>45646.435416666667</v>
      </c>
      <c r="X1698" s="1">
        <v>45646.435416666667</v>
      </c>
      <c r="AC1698" t="s">
        <v>50</v>
      </c>
      <c r="AD1698">
        <v>1000000000</v>
      </c>
      <c r="AE1698" s="1">
        <v>37295</v>
      </c>
      <c r="AG1698" t="s">
        <v>10436</v>
      </c>
      <c r="AH1698" t="s">
        <v>53</v>
      </c>
      <c r="AJ1698" t="s">
        <v>50</v>
      </c>
      <c r="AO1698" t="s">
        <v>55</v>
      </c>
      <c r="AP1698" s="1">
        <v>45713.411805555559</v>
      </c>
    </row>
    <row r="1699" spans="1:43" x14ac:dyDescent="0.35">
      <c r="A1699" t="s">
        <v>10437</v>
      </c>
      <c r="B1699" t="s">
        <v>10438</v>
      </c>
      <c r="C1699" t="s">
        <v>125</v>
      </c>
      <c r="F1699">
        <v>18065355388</v>
      </c>
      <c r="H1699" t="s">
        <v>10439</v>
      </c>
      <c r="K1699" t="s">
        <v>10440</v>
      </c>
      <c r="M1699" t="s">
        <v>10441</v>
      </c>
      <c r="N1699" t="s">
        <v>94</v>
      </c>
      <c r="O1699">
        <v>80840</v>
      </c>
      <c r="P1699" t="s">
        <v>49</v>
      </c>
      <c r="U1699" s="1">
        <v>45645</v>
      </c>
      <c r="V1699" s="1">
        <v>45645</v>
      </c>
      <c r="W1699" s="1">
        <v>45646.693055555559</v>
      </c>
      <c r="X1699" s="1">
        <v>45646.693055555559</v>
      </c>
      <c r="AC1699" t="s">
        <v>50</v>
      </c>
      <c r="AD1699">
        <v>1000000001</v>
      </c>
      <c r="AE1699" s="1">
        <v>39973.351388888892</v>
      </c>
      <c r="AF1699" t="s">
        <v>51</v>
      </c>
      <c r="AG1699" t="s">
        <v>10442</v>
      </c>
      <c r="AH1699" t="s">
        <v>53</v>
      </c>
      <c r="AJ1699" t="s">
        <v>50</v>
      </c>
      <c r="AO1699" t="s">
        <v>55</v>
      </c>
      <c r="AP1699" s="1">
        <v>45646.368055555555</v>
      </c>
    </row>
    <row r="1700" spans="1:43" x14ac:dyDescent="0.35">
      <c r="A1700" t="s">
        <v>10443</v>
      </c>
      <c r="B1700" t="s">
        <v>10444</v>
      </c>
      <c r="C1700" t="s">
        <v>142</v>
      </c>
      <c r="F1700">
        <v>12085462698</v>
      </c>
      <c r="H1700" t="s">
        <v>10445</v>
      </c>
      <c r="J1700" t="s">
        <v>10446</v>
      </c>
      <c r="K1700" t="s">
        <v>10447</v>
      </c>
      <c r="M1700" t="s">
        <v>10448</v>
      </c>
      <c r="N1700" t="s">
        <v>7494</v>
      </c>
      <c r="O1700">
        <v>97741</v>
      </c>
      <c r="P1700" t="s">
        <v>49</v>
      </c>
      <c r="U1700" s="1">
        <v>45645</v>
      </c>
      <c r="V1700" s="1">
        <v>45645</v>
      </c>
      <c r="W1700" s="1">
        <v>45646.410416666666</v>
      </c>
      <c r="X1700" s="1">
        <v>45646.410416666666</v>
      </c>
      <c r="AC1700" t="s">
        <v>50</v>
      </c>
      <c r="AD1700">
        <v>1000000001</v>
      </c>
      <c r="AE1700" s="1">
        <v>39973.351388888892</v>
      </c>
      <c r="AF1700" t="s">
        <v>51</v>
      </c>
      <c r="AG1700" t="s">
        <v>10449</v>
      </c>
      <c r="AH1700" t="s">
        <v>53</v>
      </c>
      <c r="AJ1700" t="s">
        <v>50</v>
      </c>
      <c r="AO1700" t="s">
        <v>55</v>
      </c>
      <c r="AP1700" s="1">
        <v>45645.38958333333</v>
      </c>
    </row>
    <row r="1701" spans="1:43" x14ac:dyDescent="0.35">
      <c r="A1701" t="s">
        <v>10450</v>
      </c>
      <c r="B1701" t="s">
        <v>10451</v>
      </c>
      <c r="C1701" t="s">
        <v>1071</v>
      </c>
      <c r="F1701">
        <v>13035157948</v>
      </c>
      <c r="H1701" t="s">
        <v>10450</v>
      </c>
      <c r="J1701" t="s">
        <v>10452</v>
      </c>
      <c r="K1701" t="s">
        <v>10453</v>
      </c>
      <c r="M1701" t="s">
        <v>10454</v>
      </c>
      <c r="N1701" t="s">
        <v>10455</v>
      </c>
      <c r="O1701">
        <v>66103</v>
      </c>
      <c r="P1701" t="s">
        <v>49</v>
      </c>
      <c r="U1701" s="1">
        <v>45645</v>
      </c>
      <c r="V1701" s="1">
        <v>45645</v>
      </c>
      <c r="W1701" s="1">
        <v>45645.622916666667</v>
      </c>
      <c r="X1701" s="1">
        <v>45645.622916666667</v>
      </c>
      <c r="AC1701" t="s">
        <v>50</v>
      </c>
      <c r="AD1701">
        <v>2975010643</v>
      </c>
      <c r="AE1701" s="1">
        <v>45638.560416666667</v>
      </c>
      <c r="AF1701" t="s">
        <v>10456</v>
      </c>
      <c r="AG1701" t="s">
        <v>10457</v>
      </c>
      <c r="AH1701" t="s">
        <v>53</v>
      </c>
      <c r="AJ1701" t="s">
        <v>50</v>
      </c>
      <c r="AK1701" t="s">
        <v>54</v>
      </c>
      <c r="AO1701" t="s">
        <v>55</v>
      </c>
      <c r="AP1701" s="1">
        <v>45741.561111111114</v>
      </c>
      <c r="AQ1701" s="1">
        <v>45652.481249999997</v>
      </c>
    </row>
    <row r="1702" spans="1:43" x14ac:dyDescent="0.35">
      <c r="A1702" t="s">
        <v>10458</v>
      </c>
      <c r="B1702" t="s">
        <v>10459</v>
      </c>
      <c r="C1702" t="s">
        <v>2079</v>
      </c>
      <c r="F1702">
        <v>15753220073</v>
      </c>
      <c r="H1702" t="s">
        <v>10458</v>
      </c>
      <c r="J1702" t="s">
        <v>10460</v>
      </c>
      <c r="K1702" t="s">
        <v>10461</v>
      </c>
      <c r="M1702" t="s">
        <v>7744</v>
      </c>
      <c r="N1702" t="s">
        <v>223</v>
      </c>
      <c r="O1702">
        <v>87832</v>
      </c>
      <c r="P1702" t="s">
        <v>49</v>
      </c>
      <c r="U1702" s="1">
        <v>45645</v>
      </c>
      <c r="V1702" s="1">
        <v>45645</v>
      </c>
      <c r="W1702" s="1">
        <v>45645.525000000001</v>
      </c>
      <c r="X1702" s="1">
        <v>45645.525000000001</v>
      </c>
      <c r="AC1702" t="s">
        <v>50</v>
      </c>
      <c r="AD1702">
        <v>2972411481</v>
      </c>
      <c r="AE1702" s="1">
        <v>44977.402777777781</v>
      </c>
      <c r="AF1702" t="s">
        <v>10462</v>
      </c>
      <c r="AG1702" t="s">
        <v>10463</v>
      </c>
      <c r="AH1702" t="s">
        <v>53</v>
      </c>
      <c r="AJ1702" t="s">
        <v>50</v>
      </c>
      <c r="AK1702" t="s">
        <v>54</v>
      </c>
      <c r="AO1702" t="s">
        <v>55</v>
      </c>
      <c r="AP1702" s="1">
        <v>45726.672222222223</v>
      </c>
      <c r="AQ1702" s="1">
        <v>45672.697916666664</v>
      </c>
    </row>
    <row r="1703" spans="1:43" x14ac:dyDescent="0.35">
      <c r="A1703" t="s">
        <v>10464</v>
      </c>
      <c r="B1703" t="s">
        <v>10465</v>
      </c>
      <c r="C1703" t="s">
        <v>4112</v>
      </c>
      <c r="F1703">
        <v>17196218067</v>
      </c>
      <c r="H1703" t="s">
        <v>10464</v>
      </c>
      <c r="K1703" t="s">
        <v>10466</v>
      </c>
      <c r="M1703" t="s">
        <v>93</v>
      </c>
      <c r="N1703" t="s">
        <v>94</v>
      </c>
      <c r="O1703">
        <v>81007</v>
      </c>
      <c r="P1703" t="s">
        <v>49</v>
      </c>
      <c r="U1703" s="1">
        <v>45646</v>
      </c>
      <c r="V1703" s="1">
        <v>45646</v>
      </c>
      <c r="W1703" s="1">
        <v>45646.78125</v>
      </c>
      <c r="X1703" s="1">
        <v>45646.78125</v>
      </c>
      <c r="AC1703" t="s">
        <v>50</v>
      </c>
      <c r="AD1703">
        <v>1000000001</v>
      </c>
      <c r="AE1703" s="1">
        <v>39973.351388888892</v>
      </c>
      <c r="AF1703" t="s">
        <v>51</v>
      </c>
      <c r="AG1703" t="s">
        <v>10467</v>
      </c>
      <c r="AH1703" t="s">
        <v>53</v>
      </c>
      <c r="AJ1703" t="s">
        <v>50</v>
      </c>
      <c r="AK1703" t="s">
        <v>54</v>
      </c>
      <c r="AO1703" t="s">
        <v>55</v>
      </c>
      <c r="AP1703" s="1">
        <v>45646.824305555558</v>
      </c>
    </row>
    <row r="1704" spans="1:43" x14ac:dyDescent="0.35">
      <c r="A1704" t="s">
        <v>10468</v>
      </c>
      <c r="B1704" t="s">
        <v>1375</v>
      </c>
      <c r="C1704" t="s">
        <v>1965</v>
      </c>
      <c r="F1704">
        <v>19152589038</v>
      </c>
      <c r="H1704" t="s">
        <v>10468</v>
      </c>
      <c r="J1704" t="s">
        <v>10469</v>
      </c>
      <c r="K1704" t="s">
        <v>10470</v>
      </c>
      <c r="M1704" t="s">
        <v>433</v>
      </c>
      <c r="N1704" t="s">
        <v>137</v>
      </c>
      <c r="O1704">
        <v>79915</v>
      </c>
      <c r="P1704" t="s">
        <v>49</v>
      </c>
      <c r="U1704" s="1">
        <v>45646</v>
      </c>
      <c r="V1704" s="1">
        <v>45646</v>
      </c>
      <c r="W1704" s="1">
        <v>45646.543055555558</v>
      </c>
      <c r="X1704" s="1">
        <v>45646.543055555558</v>
      </c>
      <c r="AC1704" t="s">
        <v>50</v>
      </c>
      <c r="AD1704">
        <v>2975236030</v>
      </c>
      <c r="AE1704" s="1">
        <v>45646.541666666664</v>
      </c>
      <c r="AF1704" t="s">
        <v>10471</v>
      </c>
      <c r="AG1704" t="s">
        <v>10472</v>
      </c>
      <c r="AH1704" t="s">
        <v>53</v>
      </c>
      <c r="AJ1704" t="s">
        <v>50</v>
      </c>
      <c r="AO1704" t="s">
        <v>55</v>
      </c>
      <c r="AP1704" s="1">
        <v>45646.488888888889</v>
      </c>
    </row>
    <row r="1705" spans="1:43" x14ac:dyDescent="0.35">
      <c r="A1705" t="s">
        <v>10473</v>
      </c>
      <c r="B1705" t="s">
        <v>2072</v>
      </c>
      <c r="C1705" t="s">
        <v>415</v>
      </c>
      <c r="F1705">
        <v>15753655033</v>
      </c>
      <c r="H1705" t="s">
        <v>10473</v>
      </c>
      <c r="K1705" t="s">
        <v>10474</v>
      </c>
      <c r="M1705" t="s">
        <v>10475</v>
      </c>
      <c r="N1705" t="s">
        <v>223</v>
      </c>
      <c r="O1705">
        <v>88339</v>
      </c>
      <c r="P1705" t="s">
        <v>49</v>
      </c>
      <c r="U1705" s="1">
        <v>45646</v>
      </c>
      <c r="V1705" s="1">
        <v>45646</v>
      </c>
      <c r="W1705" s="1">
        <v>45646.775000000001</v>
      </c>
      <c r="X1705" s="1">
        <v>45646.775000000001</v>
      </c>
      <c r="AC1705" t="s">
        <v>50</v>
      </c>
      <c r="AD1705">
        <v>1000000001</v>
      </c>
      <c r="AE1705" s="1">
        <v>39973.351388888892</v>
      </c>
      <c r="AF1705" t="s">
        <v>51</v>
      </c>
      <c r="AG1705" t="s">
        <v>10476</v>
      </c>
      <c r="AH1705" t="s">
        <v>53</v>
      </c>
      <c r="AJ1705" t="s">
        <v>50</v>
      </c>
      <c r="AK1705" t="s">
        <v>54</v>
      </c>
      <c r="AO1705" t="s">
        <v>67</v>
      </c>
    </row>
    <row r="1706" spans="1:43" x14ac:dyDescent="0.35">
      <c r="A1706" t="s">
        <v>10477</v>
      </c>
      <c r="B1706" t="s">
        <v>10478</v>
      </c>
      <c r="C1706" t="s">
        <v>115</v>
      </c>
      <c r="F1706">
        <v>15756522914</v>
      </c>
      <c r="H1706" t="s">
        <v>10479</v>
      </c>
      <c r="J1706" t="s">
        <v>10480</v>
      </c>
      <c r="K1706" t="s">
        <v>10481</v>
      </c>
      <c r="M1706" t="s">
        <v>10482</v>
      </c>
      <c r="N1706" t="s">
        <v>223</v>
      </c>
      <c r="O1706">
        <v>88933</v>
      </c>
      <c r="P1706" t="s">
        <v>49</v>
      </c>
      <c r="U1706" s="1">
        <v>45646</v>
      </c>
      <c r="V1706" s="1">
        <v>45646</v>
      </c>
      <c r="W1706" s="1">
        <v>45646.646527777775</v>
      </c>
      <c r="X1706" s="1">
        <v>45646.646527777775</v>
      </c>
      <c r="AC1706" t="s">
        <v>50</v>
      </c>
      <c r="AD1706">
        <v>2972377225</v>
      </c>
      <c r="AE1706" s="1">
        <v>44974.376388888886</v>
      </c>
      <c r="AF1706" t="s">
        <v>10483</v>
      </c>
      <c r="AG1706" t="s">
        <v>10484</v>
      </c>
      <c r="AH1706" t="s">
        <v>53</v>
      </c>
      <c r="AJ1706" t="s">
        <v>50</v>
      </c>
      <c r="AK1706" t="s">
        <v>54</v>
      </c>
      <c r="AO1706" t="s">
        <v>55</v>
      </c>
      <c r="AP1706" s="1">
        <v>45646.664583333331</v>
      </c>
      <c r="AQ1706" s="1">
        <v>45646.662499999999</v>
      </c>
    </row>
    <row r="1707" spans="1:43" x14ac:dyDescent="0.35">
      <c r="A1707" t="s">
        <v>10485</v>
      </c>
      <c r="B1707" t="s">
        <v>10486</v>
      </c>
      <c r="C1707" t="s">
        <v>10487</v>
      </c>
      <c r="F1707">
        <v>14326618242</v>
      </c>
      <c r="H1707" t="s">
        <v>10485</v>
      </c>
      <c r="J1707" t="s">
        <v>2823</v>
      </c>
      <c r="K1707" t="s">
        <v>1306</v>
      </c>
      <c r="M1707" t="s">
        <v>1307</v>
      </c>
      <c r="N1707" t="s">
        <v>137</v>
      </c>
      <c r="O1707">
        <v>79706</v>
      </c>
      <c r="P1707" t="s">
        <v>49</v>
      </c>
      <c r="U1707" s="1">
        <v>45646</v>
      </c>
      <c r="V1707" s="1">
        <v>45646</v>
      </c>
      <c r="W1707" s="1">
        <v>45646.694444444445</v>
      </c>
      <c r="X1707" s="1">
        <v>45646.694444444445</v>
      </c>
      <c r="AC1707" t="s">
        <v>50</v>
      </c>
      <c r="AD1707">
        <v>2969634929</v>
      </c>
      <c r="AE1707" s="1">
        <v>41799.665972222225</v>
      </c>
      <c r="AF1707" t="s">
        <v>215</v>
      </c>
      <c r="AG1707" t="s">
        <v>10488</v>
      </c>
      <c r="AH1707" t="s">
        <v>53</v>
      </c>
      <c r="AJ1707" t="s">
        <v>50</v>
      </c>
      <c r="AO1707" t="s">
        <v>55</v>
      </c>
      <c r="AP1707" s="1">
        <v>45665.685416666667</v>
      </c>
    </row>
    <row r="1708" spans="1:43" x14ac:dyDescent="0.35">
      <c r="A1708" t="s">
        <v>10489</v>
      </c>
      <c r="B1708" t="s">
        <v>10490</v>
      </c>
      <c r="C1708" t="s">
        <v>5776</v>
      </c>
      <c r="D1708" t="s">
        <v>1331</v>
      </c>
      <c r="F1708" t="s">
        <v>202</v>
      </c>
      <c r="H1708" t="s">
        <v>10491</v>
      </c>
      <c r="J1708" t="s">
        <v>204</v>
      </c>
      <c r="P1708" t="s">
        <v>49</v>
      </c>
      <c r="U1708" s="1">
        <v>45646</v>
      </c>
      <c r="V1708" s="1">
        <v>45646</v>
      </c>
      <c r="W1708" s="1">
        <v>45646.691666666666</v>
      </c>
      <c r="X1708" s="1">
        <v>45646.691666666666</v>
      </c>
      <c r="AC1708" t="s">
        <v>50</v>
      </c>
      <c r="AD1708">
        <v>1000000000</v>
      </c>
      <c r="AE1708" s="1">
        <v>37295</v>
      </c>
      <c r="AG1708" t="s">
        <v>10492</v>
      </c>
      <c r="AH1708" t="s">
        <v>53</v>
      </c>
      <c r="AJ1708" t="s">
        <v>50</v>
      </c>
      <c r="AO1708" t="s">
        <v>55</v>
      </c>
      <c r="AP1708" s="1">
        <v>45646.538194444445</v>
      </c>
    </row>
    <row r="1709" spans="1:43" x14ac:dyDescent="0.35">
      <c r="A1709" t="s">
        <v>10493</v>
      </c>
      <c r="B1709" t="s">
        <v>10494</v>
      </c>
      <c r="C1709" t="s">
        <v>10495</v>
      </c>
      <c r="F1709" t="s">
        <v>1576</v>
      </c>
      <c r="H1709" t="s">
        <v>10496</v>
      </c>
      <c r="J1709" t="s">
        <v>204</v>
      </c>
      <c r="P1709" t="s">
        <v>49</v>
      </c>
      <c r="U1709" s="1">
        <v>45646</v>
      </c>
      <c r="V1709" s="1">
        <v>45646</v>
      </c>
      <c r="W1709" s="1">
        <v>45646.595833333333</v>
      </c>
      <c r="X1709" s="1">
        <v>45646.595833333333</v>
      </c>
      <c r="AC1709" t="s">
        <v>50</v>
      </c>
      <c r="AD1709">
        <v>1000000000</v>
      </c>
      <c r="AE1709" s="1">
        <v>37295</v>
      </c>
      <c r="AG1709" t="s">
        <v>10497</v>
      </c>
      <c r="AH1709" t="s">
        <v>53</v>
      </c>
      <c r="AJ1709" t="s">
        <v>50</v>
      </c>
      <c r="AO1709" t="s">
        <v>55</v>
      </c>
      <c r="AP1709" s="1">
        <v>45666.501388888886</v>
      </c>
    </row>
    <row r="1710" spans="1:43" x14ac:dyDescent="0.35">
      <c r="A1710" t="s">
        <v>10498</v>
      </c>
      <c r="B1710" t="s">
        <v>10499</v>
      </c>
      <c r="C1710" t="s">
        <v>10500</v>
      </c>
      <c r="F1710">
        <v>17202699440</v>
      </c>
      <c r="H1710" t="s">
        <v>10501</v>
      </c>
      <c r="J1710" t="s">
        <v>10502</v>
      </c>
      <c r="K1710" t="s">
        <v>10503</v>
      </c>
      <c r="M1710" t="s">
        <v>6672</v>
      </c>
      <c r="N1710" t="s">
        <v>94</v>
      </c>
      <c r="O1710">
        <v>80233</v>
      </c>
      <c r="P1710" t="s">
        <v>49</v>
      </c>
      <c r="U1710" s="1">
        <v>45646</v>
      </c>
      <c r="V1710" s="1">
        <v>45646</v>
      </c>
      <c r="W1710" s="1">
        <v>45646.488888888889</v>
      </c>
      <c r="X1710" s="1">
        <v>45646.488888888889</v>
      </c>
      <c r="AC1710" t="s">
        <v>50</v>
      </c>
      <c r="AD1710">
        <v>2972377057</v>
      </c>
      <c r="AE1710" s="1">
        <v>44974.375694444447</v>
      </c>
      <c r="AF1710" t="s">
        <v>10504</v>
      </c>
      <c r="AG1710" t="s">
        <v>10505</v>
      </c>
      <c r="AH1710" t="s">
        <v>53</v>
      </c>
      <c r="AJ1710" t="s">
        <v>50</v>
      </c>
      <c r="AO1710" t="s">
        <v>55</v>
      </c>
      <c r="AP1710" s="1">
        <v>45646.506944444445</v>
      </c>
      <c r="AQ1710" s="1">
        <v>45646.509722222225</v>
      </c>
    </row>
    <row r="1711" spans="1:43" x14ac:dyDescent="0.35">
      <c r="A1711" t="s">
        <v>10506</v>
      </c>
      <c r="B1711" t="s">
        <v>3720</v>
      </c>
      <c r="C1711" t="s">
        <v>10507</v>
      </c>
      <c r="F1711">
        <v>19702165900</v>
      </c>
      <c r="H1711" t="s">
        <v>10506</v>
      </c>
      <c r="J1711" t="s">
        <v>10508</v>
      </c>
      <c r="K1711" t="s">
        <v>10509</v>
      </c>
      <c r="M1711" t="s">
        <v>2132</v>
      </c>
      <c r="N1711" t="s">
        <v>213</v>
      </c>
      <c r="O1711">
        <v>81506</v>
      </c>
      <c r="P1711" t="s">
        <v>49</v>
      </c>
      <c r="U1711" s="1">
        <v>45646</v>
      </c>
      <c r="V1711" s="1">
        <v>45646</v>
      </c>
      <c r="W1711" s="1">
        <v>45653.395138888889</v>
      </c>
      <c r="X1711" s="1">
        <v>45653.395138888889</v>
      </c>
      <c r="AC1711" t="s">
        <v>50</v>
      </c>
      <c r="AD1711">
        <v>2969560519</v>
      </c>
      <c r="AE1711" s="1">
        <v>40618.693749999999</v>
      </c>
      <c r="AF1711" t="s">
        <v>10510</v>
      </c>
      <c r="AG1711" t="s">
        <v>10511</v>
      </c>
      <c r="AH1711" t="s">
        <v>53</v>
      </c>
      <c r="AJ1711" t="s">
        <v>50</v>
      </c>
      <c r="AO1711" t="s">
        <v>412</v>
      </c>
    </row>
    <row r="1712" spans="1:43" x14ac:dyDescent="0.35">
      <c r="A1712" t="s">
        <v>10512</v>
      </c>
      <c r="B1712" t="s">
        <v>10513</v>
      </c>
      <c r="C1712" t="s">
        <v>4791</v>
      </c>
      <c r="F1712">
        <v>17197423291</v>
      </c>
      <c r="H1712" t="s">
        <v>10512</v>
      </c>
      <c r="J1712" t="s">
        <v>10514</v>
      </c>
      <c r="K1712" t="s">
        <v>10515</v>
      </c>
      <c r="M1712" t="s">
        <v>2702</v>
      </c>
      <c r="N1712" t="s">
        <v>94</v>
      </c>
      <c r="O1712">
        <v>81055</v>
      </c>
      <c r="P1712" t="s">
        <v>49</v>
      </c>
      <c r="U1712" s="1">
        <v>45646</v>
      </c>
      <c r="V1712" s="1">
        <v>45646</v>
      </c>
      <c r="W1712" s="1">
        <v>45646.545138888891</v>
      </c>
      <c r="X1712" s="1">
        <v>45646.545138888891</v>
      </c>
      <c r="AC1712" t="s">
        <v>50</v>
      </c>
      <c r="AD1712">
        <v>2975236069</v>
      </c>
      <c r="AE1712" s="1">
        <v>45646.544444444444</v>
      </c>
      <c r="AF1712" t="s">
        <v>10516</v>
      </c>
      <c r="AG1712" t="s">
        <v>10517</v>
      </c>
      <c r="AH1712" t="s">
        <v>53</v>
      </c>
      <c r="AJ1712" t="s">
        <v>50</v>
      </c>
      <c r="AO1712" t="s">
        <v>55</v>
      </c>
      <c r="AP1712" s="1">
        <v>45646.563888888886</v>
      </c>
      <c r="AQ1712" s="1">
        <v>45646.561805555553</v>
      </c>
    </row>
    <row r="1713" spans="1:43" x14ac:dyDescent="0.35">
      <c r="A1713" t="s">
        <v>10518</v>
      </c>
      <c r="B1713" t="s">
        <v>10519</v>
      </c>
      <c r="C1713" t="s">
        <v>1052</v>
      </c>
      <c r="F1713">
        <v>19704174361</v>
      </c>
      <c r="H1713" t="s">
        <v>10518</v>
      </c>
      <c r="J1713" t="s">
        <v>10520</v>
      </c>
      <c r="K1713" t="s">
        <v>10521</v>
      </c>
      <c r="M1713" t="s">
        <v>4142</v>
      </c>
      <c r="N1713" t="s">
        <v>94</v>
      </c>
      <c r="O1713">
        <v>81401</v>
      </c>
      <c r="P1713" t="s">
        <v>49</v>
      </c>
      <c r="U1713" s="1">
        <v>45646</v>
      </c>
      <c r="V1713" s="1">
        <v>45646</v>
      </c>
      <c r="W1713" s="1">
        <v>45646.663888888892</v>
      </c>
      <c r="X1713" s="1">
        <v>45646.663888888892</v>
      </c>
      <c r="AC1713" t="s">
        <v>50</v>
      </c>
      <c r="AD1713">
        <v>2974098032</v>
      </c>
      <c r="AE1713" s="1">
        <v>45355.898611111108</v>
      </c>
      <c r="AF1713" t="s">
        <v>10522</v>
      </c>
      <c r="AG1713" t="s">
        <v>10523</v>
      </c>
      <c r="AH1713" t="s">
        <v>53</v>
      </c>
      <c r="AJ1713" t="s">
        <v>50</v>
      </c>
      <c r="AK1713" t="s">
        <v>54</v>
      </c>
      <c r="AO1713" t="s">
        <v>55</v>
      </c>
      <c r="AP1713" s="1">
        <v>45646.67083333333</v>
      </c>
      <c r="AQ1713" s="1">
        <v>45646.670138888891</v>
      </c>
    </row>
    <row r="1714" spans="1:43" x14ac:dyDescent="0.35">
      <c r="A1714" t="s">
        <v>10524</v>
      </c>
      <c r="B1714" t="s">
        <v>10058</v>
      </c>
      <c r="C1714" t="s">
        <v>687</v>
      </c>
      <c r="F1714">
        <v>17209196776</v>
      </c>
      <c r="H1714" t="s">
        <v>10525</v>
      </c>
      <c r="K1714" t="s">
        <v>10526</v>
      </c>
      <c r="M1714" t="s">
        <v>3609</v>
      </c>
      <c r="N1714" t="s">
        <v>94</v>
      </c>
      <c r="O1714">
        <v>80031</v>
      </c>
      <c r="P1714" t="s">
        <v>49</v>
      </c>
      <c r="U1714" s="1">
        <v>45646</v>
      </c>
      <c r="V1714" s="1">
        <v>45646</v>
      </c>
      <c r="W1714" s="1">
        <v>45646.693055555559</v>
      </c>
      <c r="X1714" s="1">
        <v>45646.693055555559</v>
      </c>
      <c r="AC1714" t="s">
        <v>50</v>
      </c>
      <c r="AD1714">
        <v>1000000001</v>
      </c>
      <c r="AE1714" s="1">
        <v>39973.351388888892</v>
      </c>
      <c r="AF1714" t="s">
        <v>51</v>
      </c>
      <c r="AG1714" t="s">
        <v>10527</v>
      </c>
      <c r="AH1714" t="s">
        <v>53</v>
      </c>
      <c r="AJ1714" t="s">
        <v>50</v>
      </c>
      <c r="AO1714" t="s">
        <v>55</v>
      </c>
      <c r="AP1714" s="1">
        <v>45726.011111111111</v>
      </c>
    </row>
    <row r="1715" spans="1:43" x14ac:dyDescent="0.35">
      <c r="A1715" t="s">
        <v>10528</v>
      </c>
      <c r="B1715" t="s">
        <v>2860</v>
      </c>
      <c r="C1715" t="s">
        <v>10529</v>
      </c>
      <c r="F1715">
        <v>14325844143</v>
      </c>
      <c r="H1715" t="s">
        <v>10528</v>
      </c>
      <c r="J1715" t="s">
        <v>10530</v>
      </c>
      <c r="K1715" t="s">
        <v>10531</v>
      </c>
      <c r="M1715" t="s">
        <v>961</v>
      </c>
      <c r="N1715" t="s">
        <v>223</v>
      </c>
      <c r="O1715">
        <v>88220</v>
      </c>
      <c r="P1715" t="s">
        <v>49</v>
      </c>
      <c r="U1715" s="1">
        <v>45646</v>
      </c>
      <c r="V1715" s="1">
        <v>45646</v>
      </c>
      <c r="W1715" s="1">
        <v>45646.368750000001</v>
      </c>
      <c r="X1715" s="1">
        <v>45646.368750000001</v>
      </c>
      <c r="AC1715" t="s">
        <v>50</v>
      </c>
      <c r="AD1715">
        <v>2973639304</v>
      </c>
      <c r="AE1715" s="1">
        <v>45169.445138888892</v>
      </c>
      <c r="AF1715" t="s">
        <v>10532</v>
      </c>
      <c r="AG1715" t="s">
        <v>10533</v>
      </c>
      <c r="AH1715" t="s">
        <v>53</v>
      </c>
      <c r="AJ1715" t="s">
        <v>50</v>
      </c>
      <c r="AO1715" t="s">
        <v>55</v>
      </c>
      <c r="AP1715" s="1">
        <v>45734.340277777781</v>
      </c>
      <c r="AQ1715" s="1">
        <v>45730.453472222223</v>
      </c>
    </row>
    <row r="1716" spans="1:43" x14ac:dyDescent="0.35">
      <c r="A1716" t="s">
        <v>10534</v>
      </c>
      <c r="B1716" t="s">
        <v>10535</v>
      </c>
      <c r="C1716" t="s">
        <v>331</v>
      </c>
      <c r="F1716">
        <v>17194695371</v>
      </c>
      <c r="H1716" t="s">
        <v>10534</v>
      </c>
      <c r="J1716" t="s">
        <v>10536</v>
      </c>
      <c r="K1716" t="s">
        <v>10537</v>
      </c>
      <c r="M1716" t="s">
        <v>6585</v>
      </c>
      <c r="N1716" t="s">
        <v>94</v>
      </c>
      <c r="O1716">
        <v>81049</v>
      </c>
      <c r="P1716" t="s">
        <v>49</v>
      </c>
      <c r="U1716" s="1">
        <v>45646</v>
      </c>
      <c r="V1716" s="1">
        <v>45646</v>
      </c>
      <c r="W1716" s="1">
        <v>45649.656944444447</v>
      </c>
      <c r="X1716" s="1">
        <v>45649.656944444447</v>
      </c>
      <c r="AC1716" t="s">
        <v>50</v>
      </c>
      <c r="AD1716">
        <v>2975241548</v>
      </c>
      <c r="AE1716" s="1">
        <v>45649.655555555553</v>
      </c>
      <c r="AF1716" t="s">
        <v>10538</v>
      </c>
      <c r="AG1716" t="s">
        <v>10539</v>
      </c>
      <c r="AH1716" t="s">
        <v>53</v>
      </c>
      <c r="AJ1716" t="s">
        <v>50</v>
      </c>
      <c r="AO1716" t="s">
        <v>55</v>
      </c>
      <c r="AP1716" s="1">
        <v>45653.467361111114</v>
      </c>
      <c r="AQ1716" s="1">
        <v>45649.681944444441</v>
      </c>
    </row>
    <row r="1717" spans="1:43" x14ac:dyDescent="0.35">
      <c r="A1717" t="s">
        <v>10540</v>
      </c>
      <c r="B1717" t="s">
        <v>10541</v>
      </c>
      <c r="C1717" t="s">
        <v>2088</v>
      </c>
      <c r="F1717">
        <v>17208997364</v>
      </c>
      <c r="H1717" t="s">
        <v>10540</v>
      </c>
      <c r="J1717" t="s">
        <v>10542</v>
      </c>
      <c r="K1717" t="s">
        <v>10543</v>
      </c>
      <c r="M1717" t="s">
        <v>509</v>
      </c>
      <c r="N1717" t="s">
        <v>232</v>
      </c>
      <c r="O1717">
        <v>85085</v>
      </c>
      <c r="P1717" t="s">
        <v>49</v>
      </c>
      <c r="U1717" s="1">
        <v>45646</v>
      </c>
      <c r="V1717" s="1">
        <v>45646</v>
      </c>
      <c r="W1717" s="1">
        <v>45646.491666666669</v>
      </c>
      <c r="X1717" s="1">
        <v>45646.491666666669</v>
      </c>
      <c r="AC1717" t="s">
        <v>50</v>
      </c>
      <c r="AD1717">
        <v>2969747242</v>
      </c>
      <c r="AE1717" s="1">
        <v>42921.443749999999</v>
      </c>
      <c r="AF1717" t="s">
        <v>10544</v>
      </c>
      <c r="AG1717" t="s">
        <v>10545</v>
      </c>
      <c r="AH1717" t="s">
        <v>53</v>
      </c>
      <c r="AJ1717" t="s">
        <v>50</v>
      </c>
      <c r="AK1717" t="s">
        <v>54</v>
      </c>
      <c r="AO1717" t="s">
        <v>55</v>
      </c>
      <c r="AP1717" s="1">
        <v>45646.521527777775</v>
      </c>
      <c r="AQ1717" s="1">
        <v>45646.504166666666</v>
      </c>
    </row>
    <row r="1718" spans="1:43" x14ac:dyDescent="0.35">
      <c r="A1718" t="s">
        <v>10546</v>
      </c>
      <c r="B1718" t="s">
        <v>10547</v>
      </c>
      <c r="C1718" t="s">
        <v>1925</v>
      </c>
      <c r="F1718" t="s">
        <v>10548</v>
      </c>
      <c r="H1718" t="s">
        <v>10546</v>
      </c>
      <c r="J1718" t="s">
        <v>10549</v>
      </c>
      <c r="K1718" t="s">
        <v>10550</v>
      </c>
      <c r="M1718" t="s">
        <v>10551</v>
      </c>
      <c r="N1718" t="s">
        <v>1449</v>
      </c>
      <c r="O1718">
        <v>84003</v>
      </c>
      <c r="P1718" t="s">
        <v>49</v>
      </c>
      <c r="U1718" s="1">
        <v>45646</v>
      </c>
      <c r="V1718" s="1">
        <v>45646</v>
      </c>
      <c r="W1718" s="1">
        <v>45646</v>
      </c>
      <c r="X1718" s="1">
        <v>45646</v>
      </c>
      <c r="AC1718" t="s">
        <v>50</v>
      </c>
      <c r="AD1718">
        <v>2969524735</v>
      </c>
      <c r="AE1718" s="1">
        <v>39195.599305555559</v>
      </c>
      <c r="AG1718" t="s">
        <v>10552</v>
      </c>
      <c r="AH1718" t="s">
        <v>53</v>
      </c>
      <c r="AJ1718" t="s">
        <v>50</v>
      </c>
      <c r="AO1718" t="s">
        <v>55</v>
      </c>
      <c r="AP1718" s="1">
        <v>45646.595138888886</v>
      </c>
    </row>
    <row r="1719" spans="1:43" x14ac:dyDescent="0.35">
      <c r="A1719" t="s">
        <v>10553</v>
      </c>
      <c r="B1719" t="s">
        <v>10554</v>
      </c>
      <c r="C1719" t="s">
        <v>10555</v>
      </c>
      <c r="F1719">
        <v>19709018520</v>
      </c>
      <c r="H1719" t="s">
        <v>10553</v>
      </c>
      <c r="J1719" t="s">
        <v>10556</v>
      </c>
      <c r="K1719" t="s">
        <v>10557</v>
      </c>
      <c r="M1719" t="s">
        <v>2132</v>
      </c>
      <c r="N1719" t="s">
        <v>94</v>
      </c>
      <c r="O1719">
        <v>81503</v>
      </c>
      <c r="P1719" t="s">
        <v>49</v>
      </c>
      <c r="U1719" s="1">
        <v>45646</v>
      </c>
      <c r="V1719" s="1">
        <v>45646</v>
      </c>
      <c r="W1719" s="1">
        <v>45646.567361111112</v>
      </c>
      <c r="X1719" s="1">
        <v>45646.567361111112</v>
      </c>
      <c r="AC1719" t="s">
        <v>50</v>
      </c>
      <c r="AD1719">
        <v>2974119005</v>
      </c>
      <c r="AE1719" s="1">
        <v>45357.827777777777</v>
      </c>
      <c r="AF1719" t="s">
        <v>10558</v>
      </c>
      <c r="AG1719" t="s">
        <v>10559</v>
      </c>
      <c r="AH1719" t="s">
        <v>53</v>
      </c>
      <c r="AJ1719" t="s">
        <v>50</v>
      </c>
      <c r="AO1719" t="s">
        <v>55</v>
      </c>
      <c r="AP1719" s="1">
        <v>45646.638888888891</v>
      </c>
      <c r="AQ1719" s="1">
        <v>45646.643750000003</v>
      </c>
    </row>
    <row r="1720" spans="1:43" x14ac:dyDescent="0.35">
      <c r="A1720" t="s">
        <v>10560</v>
      </c>
      <c r="B1720" t="s">
        <v>10561</v>
      </c>
      <c r="C1720" t="s">
        <v>9894</v>
      </c>
      <c r="F1720" t="s">
        <v>10562</v>
      </c>
      <c r="H1720" t="s">
        <v>10560</v>
      </c>
      <c r="J1720" t="s">
        <v>10563</v>
      </c>
      <c r="N1720" t="s">
        <v>94</v>
      </c>
      <c r="O1720">
        <v>80033</v>
      </c>
      <c r="P1720" t="s">
        <v>49</v>
      </c>
      <c r="U1720" s="1">
        <v>45646</v>
      </c>
      <c r="V1720" s="1">
        <v>45646</v>
      </c>
      <c r="W1720" s="1">
        <v>45646.379861111112</v>
      </c>
      <c r="X1720" s="1">
        <v>45646.379861111112</v>
      </c>
      <c r="AC1720" t="s">
        <v>50</v>
      </c>
      <c r="AD1720">
        <v>1000000001</v>
      </c>
      <c r="AE1720" s="1">
        <v>39973.351388888892</v>
      </c>
      <c r="AF1720" t="s">
        <v>51</v>
      </c>
      <c r="AG1720" t="s">
        <v>10564</v>
      </c>
      <c r="AH1720" t="s">
        <v>53</v>
      </c>
      <c r="AJ1720" t="s">
        <v>50</v>
      </c>
      <c r="AK1720" t="s">
        <v>54</v>
      </c>
      <c r="AO1720" t="s">
        <v>55</v>
      </c>
      <c r="AP1720" s="1">
        <v>45646.379166666666</v>
      </c>
    </row>
    <row r="1721" spans="1:43" x14ac:dyDescent="0.35">
      <c r="A1721" t="s">
        <v>10565</v>
      </c>
      <c r="B1721" t="s">
        <v>10566</v>
      </c>
      <c r="C1721" t="s">
        <v>5003</v>
      </c>
      <c r="F1721">
        <v>19703618601</v>
      </c>
      <c r="H1721" t="s">
        <v>10565</v>
      </c>
      <c r="K1721" t="s">
        <v>10567</v>
      </c>
      <c r="M1721" t="s">
        <v>10568</v>
      </c>
      <c r="N1721" t="s">
        <v>94</v>
      </c>
      <c r="O1721">
        <v>81525</v>
      </c>
      <c r="P1721" t="s">
        <v>49</v>
      </c>
      <c r="U1721" s="1">
        <v>45647</v>
      </c>
      <c r="V1721" s="1">
        <v>45647</v>
      </c>
      <c r="W1721" s="1">
        <v>45647.930555555555</v>
      </c>
      <c r="X1721" s="1">
        <v>45647.930555555555</v>
      </c>
      <c r="AC1721" t="s">
        <v>50</v>
      </c>
      <c r="AD1721">
        <v>1000000001</v>
      </c>
      <c r="AE1721" s="1">
        <v>39973.351388888892</v>
      </c>
      <c r="AF1721" t="s">
        <v>51</v>
      </c>
      <c r="AG1721" t="s">
        <v>10569</v>
      </c>
      <c r="AH1721" t="s">
        <v>53</v>
      </c>
      <c r="AJ1721" t="s">
        <v>50</v>
      </c>
      <c r="AK1721" t="s">
        <v>54</v>
      </c>
      <c r="AO1721" t="s">
        <v>67</v>
      </c>
    </row>
    <row r="1722" spans="1:43" x14ac:dyDescent="0.35">
      <c r="A1722" t="s">
        <v>10570</v>
      </c>
      <c r="B1722" t="s">
        <v>10571</v>
      </c>
      <c r="C1722" t="s">
        <v>5958</v>
      </c>
      <c r="F1722" t="s">
        <v>10572</v>
      </c>
      <c r="H1722" t="s">
        <v>10570</v>
      </c>
      <c r="J1722" t="s">
        <v>10573</v>
      </c>
      <c r="K1722" t="s">
        <v>10574</v>
      </c>
      <c r="M1722" t="s">
        <v>3523</v>
      </c>
      <c r="N1722" t="s">
        <v>2397</v>
      </c>
      <c r="O1722">
        <v>88220</v>
      </c>
      <c r="P1722" t="s">
        <v>49</v>
      </c>
      <c r="U1722" s="1">
        <v>45647</v>
      </c>
      <c r="V1722" s="1">
        <v>45647</v>
      </c>
      <c r="W1722" s="1">
        <v>45647.713888888888</v>
      </c>
      <c r="X1722" s="1">
        <v>45647.713888888888</v>
      </c>
      <c r="AC1722" t="s">
        <v>50</v>
      </c>
      <c r="AD1722">
        <v>1000000001</v>
      </c>
      <c r="AE1722" s="1">
        <v>39973.351388888892</v>
      </c>
      <c r="AF1722" t="s">
        <v>51</v>
      </c>
      <c r="AG1722" t="s">
        <v>10575</v>
      </c>
      <c r="AH1722" t="s">
        <v>53</v>
      </c>
      <c r="AJ1722" t="s">
        <v>50</v>
      </c>
      <c r="AK1722" t="s">
        <v>54</v>
      </c>
      <c r="AO1722" t="s">
        <v>67</v>
      </c>
    </row>
    <row r="1723" spans="1:43" x14ac:dyDescent="0.35">
      <c r="A1723" t="s">
        <v>10576</v>
      </c>
      <c r="B1723" t="s">
        <v>10577</v>
      </c>
      <c r="C1723" t="s">
        <v>10578</v>
      </c>
      <c r="F1723">
        <v>14783901585</v>
      </c>
      <c r="H1723" t="s">
        <v>10579</v>
      </c>
      <c r="J1723" t="s">
        <v>10580</v>
      </c>
      <c r="K1723" t="s">
        <v>1921</v>
      </c>
      <c r="M1723" t="s">
        <v>341</v>
      </c>
      <c r="N1723" t="s">
        <v>223</v>
      </c>
      <c r="O1723">
        <v>87105</v>
      </c>
      <c r="P1723" t="s">
        <v>49</v>
      </c>
      <c r="U1723" s="1">
        <v>45647</v>
      </c>
      <c r="V1723" s="1">
        <v>45647</v>
      </c>
      <c r="W1723" s="1">
        <v>45647.511805555558</v>
      </c>
      <c r="X1723" s="1">
        <v>45647.511805555558</v>
      </c>
      <c r="AC1723" t="s">
        <v>50</v>
      </c>
      <c r="AD1723">
        <v>1000000001</v>
      </c>
      <c r="AE1723" s="1">
        <v>39973.351388888892</v>
      </c>
      <c r="AF1723" t="s">
        <v>51</v>
      </c>
      <c r="AG1723" t="s">
        <v>10581</v>
      </c>
      <c r="AH1723" t="s">
        <v>53</v>
      </c>
      <c r="AJ1723" t="s">
        <v>50</v>
      </c>
      <c r="AK1723" t="s">
        <v>54</v>
      </c>
      <c r="AO1723" t="s">
        <v>67</v>
      </c>
    </row>
    <row r="1724" spans="1:43" x14ac:dyDescent="0.35">
      <c r="A1724" t="s">
        <v>10582</v>
      </c>
      <c r="B1724" t="s">
        <v>1207</v>
      </c>
      <c r="C1724" t="s">
        <v>133</v>
      </c>
      <c r="F1724">
        <v>13039083744</v>
      </c>
      <c r="H1724" t="s">
        <v>10582</v>
      </c>
      <c r="J1724" t="s">
        <v>10583</v>
      </c>
      <c r="K1724" t="s">
        <v>10584</v>
      </c>
      <c r="M1724" t="s">
        <v>736</v>
      </c>
      <c r="N1724" t="s">
        <v>94</v>
      </c>
      <c r="O1724">
        <v>80109</v>
      </c>
      <c r="P1724" t="s">
        <v>49</v>
      </c>
      <c r="U1724" s="1">
        <v>45647</v>
      </c>
      <c r="V1724" s="1">
        <v>45647</v>
      </c>
      <c r="W1724" s="1">
        <v>45649.405555555553</v>
      </c>
      <c r="X1724" s="1">
        <v>45649.405555555553</v>
      </c>
      <c r="AC1724" t="s">
        <v>50</v>
      </c>
      <c r="AD1724">
        <v>2969598635</v>
      </c>
      <c r="AE1724" s="1">
        <v>41520.630555555559</v>
      </c>
      <c r="AF1724" t="s">
        <v>10585</v>
      </c>
      <c r="AG1724" t="s">
        <v>10586</v>
      </c>
      <c r="AH1724" t="s">
        <v>53</v>
      </c>
      <c r="AJ1724" t="s">
        <v>50</v>
      </c>
      <c r="AO1724" t="s">
        <v>55</v>
      </c>
      <c r="AP1724" s="1">
        <v>45647.786805555559</v>
      </c>
    </row>
    <row r="1725" spans="1:43" x14ac:dyDescent="0.35">
      <c r="A1725" t="s">
        <v>10587</v>
      </c>
      <c r="B1725" t="s">
        <v>1375</v>
      </c>
      <c r="C1725" t="s">
        <v>3011</v>
      </c>
      <c r="F1725">
        <v>15054853176</v>
      </c>
      <c r="H1725" t="s">
        <v>10588</v>
      </c>
      <c r="K1725" t="s">
        <v>10589</v>
      </c>
      <c r="M1725" t="s">
        <v>341</v>
      </c>
      <c r="N1725" t="s">
        <v>223</v>
      </c>
      <c r="O1725">
        <v>87121</v>
      </c>
      <c r="P1725" t="s">
        <v>49</v>
      </c>
      <c r="U1725" s="1">
        <v>45647</v>
      </c>
      <c r="V1725" s="1">
        <v>45647</v>
      </c>
      <c r="W1725" s="1">
        <v>45652.402777777781</v>
      </c>
      <c r="X1725" s="1">
        <v>45652.402777777781</v>
      </c>
      <c r="AC1725" t="s">
        <v>50</v>
      </c>
      <c r="AD1725">
        <v>1000000001</v>
      </c>
      <c r="AE1725" s="1">
        <v>39973.351388888892</v>
      </c>
      <c r="AF1725" t="s">
        <v>51</v>
      </c>
      <c r="AG1725" t="s">
        <v>10590</v>
      </c>
      <c r="AH1725" t="s">
        <v>53</v>
      </c>
      <c r="AJ1725" t="s">
        <v>50</v>
      </c>
      <c r="AO1725" t="s">
        <v>55</v>
      </c>
    </row>
    <row r="1726" spans="1:43" x14ac:dyDescent="0.35">
      <c r="A1726" t="s">
        <v>10591</v>
      </c>
      <c r="B1726" t="s">
        <v>10592</v>
      </c>
      <c r="C1726" t="s">
        <v>8460</v>
      </c>
      <c r="F1726">
        <v>15759378531</v>
      </c>
      <c r="H1726" t="s">
        <v>10591</v>
      </c>
      <c r="K1726" t="s">
        <v>10593</v>
      </c>
      <c r="M1726" t="s">
        <v>928</v>
      </c>
      <c r="N1726" t="s">
        <v>223</v>
      </c>
      <c r="O1726">
        <v>88011</v>
      </c>
      <c r="P1726" t="s">
        <v>49</v>
      </c>
      <c r="U1726" s="1">
        <v>45647</v>
      </c>
      <c r="V1726" s="1">
        <v>45647</v>
      </c>
      <c r="W1726" s="1">
        <v>45647.870833333334</v>
      </c>
      <c r="X1726" s="1">
        <v>45647.870833333334</v>
      </c>
      <c r="AC1726" t="s">
        <v>50</v>
      </c>
      <c r="AD1726">
        <v>1000000001</v>
      </c>
      <c r="AE1726" s="1">
        <v>39973.351388888892</v>
      </c>
      <c r="AF1726" t="s">
        <v>51</v>
      </c>
      <c r="AG1726" t="s">
        <v>10594</v>
      </c>
      <c r="AH1726" t="s">
        <v>53</v>
      </c>
      <c r="AJ1726" t="s">
        <v>50</v>
      </c>
      <c r="AK1726" t="s">
        <v>54</v>
      </c>
      <c r="AO1726" t="s">
        <v>67</v>
      </c>
    </row>
    <row r="1727" spans="1:43" x14ac:dyDescent="0.35">
      <c r="A1727" t="s">
        <v>10595</v>
      </c>
      <c r="B1727" t="s">
        <v>10596</v>
      </c>
      <c r="C1727" t="s">
        <v>2693</v>
      </c>
      <c r="F1727">
        <v>14326616816</v>
      </c>
      <c r="H1727" t="s">
        <v>10597</v>
      </c>
      <c r="J1727" t="s">
        <v>10598</v>
      </c>
      <c r="K1727" t="s">
        <v>10599</v>
      </c>
      <c r="M1727" t="s">
        <v>1145</v>
      </c>
      <c r="N1727" t="s">
        <v>137</v>
      </c>
      <c r="O1727">
        <v>79360</v>
      </c>
      <c r="P1727" t="s">
        <v>49</v>
      </c>
      <c r="U1727" s="1">
        <v>45647</v>
      </c>
      <c r="V1727" s="1">
        <v>45647</v>
      </c>
      <c r="W1727" s="1">
        <v>45653.529166666667</v>
      </c>
      <c r="X1727" s="1">
        <v>45653.529166666667</v>
      </c>
      <c r="AC1727" t="s">
        <v>50</v>
      </c>
      <c r="AD1727">
        <v>2975236998</v>
      </c>
      <c r="AE1727" s="1">
        <v>45653.52847222222</v>
      </c>
      <c r="AF1727" t="s">
        <v>10600</v>
      </c>
      <c r="AG1727" t="s">
        <v>10601</v>
      </c>
      <c r="AH1727" t="s">
        <v>53</v>
      </c>
      <c r="AJ1727" t="s">
        <v>50</v>
      </c>
      <c r="AO1727" t="s">
        <v>55</v>
      </c>
      <c r="AP1727" s="1">
        <v>45735.137499999997</v>
      </c>
    </row>
    <row r="1728" spans="1:43" x14ac:dyDescent="0.35">
      <c r="A1728" t="s">
        <v>10602</v>
      </c>
      <c r="B1728" t="s">
        <v>1702</v>
      </c>
      <c r="C1728" t="s">
        <v>1811</v>
      </c>
      <c r="F1728">
        <v>19703127057</v>
      </c>
      <c r="H1728" t="s">
        <v>10602</v>
      </c>
      <c r="K1728" t="s">
        <v>10603</v>
      </c>
      <c r="M1728" t="s">
        <v>2132</v>
      </c>
      <c r="N1728" t="s">
        <v>94</v>
      </c>
      <c r="O1728">
        <v>81503</v>
      </c>
      <c r="P1728" t="s">
        <v>49</v>
      </c>
      <c r="U1728" s="1">
        <v>45648</v>
      </c>
      <c r="V1728" s="1">
        <v>45648</v>
      </c>
      <c r="W1728" s="1">
        <v>45652.427083333336</v>
      </c>
      <c r="X1728" s="1">
        <v>45652.427083333336</v>
      </c>
      <c r="AC1728" t="s">
        <v>50</v>
      </c>
      <c r="AD1728">
        <v>1000000001</v>
      </c>
      <c r="AE1728" s="1">
        <v>39973.351388888892</v>
      </c>
      <c r="AF1728" t="s">
        <v>51</v>
      </c>
      <c r="AG1728" t="s">
        <v>10604</v>
      </c>
      <c r="AH1728" t="s">
        <v>53</v>
      </c>
      <c r="AJ1728" t="s">
        <v>50</v>
      </c>
      <c r="AO1728" t="s">
        <v>55</v>
      </c>
      <c r="AP1728" s="1">
        <v>45661.581944444442</v>
      </c>
    </row>
    <row r="1729" spans="1:43" x14ac:dyDescent="0.35">
      <c r="A1729" t="s">
        <v>10605</v>
      </c>
      <c r="B1729" t="s">
        <v>10606</v>
      </c>
      <c r="C1729" t="s">
        <v>10607</v>
      </c>
      <c r="F1729">
        <v>14063349140</v>
      </c>
      <c r="H1729" t="s">
        <v>10605</v>
      </c>
      <c r="K1729" t="s">
        <v>10608</v>
      </c>
      <c r="M1729" t="s">
        <v>961</v>
      </c>
      <c r="N1729" t="s">
        <v>223</v>
      </c>
      <c r="O1729">
        <v>88220</v>
      </c>
      <c r="P1729" t="s">
        <v>49</v>
      </c>
      <c r="U1729" s="1">
        <v>45648</v>
      </c>
      <c r="V1729" s="1">
        <v>45648</v>
      </c>
      <c r="W1729" s="1">
        <v>45648.650694444441</v>
      </c>
      <c r="X1729" s="1">
        <v>45648.650694444441</v>
      </c>
      <c r="AC1729" t="s">
        <v>50</v>
      </c>
      <c r="AD1729">
        <v>1000000001</v>
      </c>
      <c r="AE1729" s="1">
        <v>39973.351388888892</v>
      </c>
      <c r="AF1729" t="s">
        <v>51</v>
      </c>
      <c r="AG1729" t="s">
        <v>10609</v>
      </c>
      <c r="AH1729" t="s">
        <v>53</v>
      </c>
      <c r="AJ1729" t="s">
        <v>50</v>
      </c>
      <c r="AK1729" t="s">
        <v>54</v>
      </c>
      <c r="AO1729" t="s">
        <v>67</v>
      </c>
    </row>
    <row r="1730" spans="1:43" x14ac:dyDescent="0.35">
      <c r="A1730" t="s">
        <v>10610</v>
      </c>
      <c r="B1730" t="s">
        <v>4011</v>
      </c>
      <c r="C1730" t="s">
        <v>1939</v>
      </c>
      <c r="F1730">
        <v>19708171080</v>
      </c>
      <c r="H1730" t="s">
        <v>10610</v>
      </c>
      <c r="J1730" t="s">
        <v>10611</v>
      </c>
      <c r="N1730" t="s">
        <v>94</v>
      </c>
      <c r="O1730">
        <v>80524</v>
      </c>
      <c r="P1730" t="s">
        <v>49</v>
      </c>
      <c r="U1730" s="1">
        <v>45648</v>
      </c>
      <c r="V1730" s="1">
        <v>45648</v>
      </c>
      <c r="AC1730" t="s">
        <v>50</v>
      </c>
      <c r="AG1730" t="s">
        <v>10612</v>
      </c>
      <c r="AH1730" t="s">
        <v>53</v>
      </c>
      <c r="AJ1730" t="s">
        <v>50</v>
      </c>
      <c r="AO1730" t="s">
        <v>55</v>
      </c>
    </row>
    <row r="1731" spans="1:43" x14ac:dyDescent="0.35">
      <c r="A1731" t="s">
        <v>10613</v>
      </c>
      <c r="B1731" t="s">
        <v>10614</v>
      </c>
      <c r="C1731" t="s">
        <v>753</v>
      </c>
      <c r="F1731" t="s">
        <v>10615</v>
      </c>
      <c r="H1731" t="s">
        <v>10616</v>
      </c>
      <c r="J1731" t="s">
        <v>10617</v>
      </c>
      <c r="M1731" t="s">
        <v>706</v>
      </c>
      <c r="N1731" t="s">
        <v>94</v>
      </c>
      <c r="O1731">
        <v>81006</v>
      </c>
      <c r="P1731" t="s">
        <v>49</v>
      </c>
      <c r="U1731" s="1">
        <v>45648</v>
      </c>
      <c r="V1731" s="1">
        <v>45648</v>
      </c>
      <c r="W1731" s="1">
        <v>45648.583333333336</v>
      </c>
      <c r="X1731" s="1">
        <v>45648.583333333336</v>
      </c>
      <c r="AC1731" t="s">
        <v>50</v>
      </c>
      <c r="AD1731">
        <v>1000000001</v>
      </c>
      <c r="AE1731" s="1">
        <v>39973.351388888892</v>
      </c>
      <c r="AF1731" t="s">
        <v>51</v>
      </c>
      <c r="AG1731" t="s">
        <v>10618</v>
      </c>
      <c r="AH1731" t="s">
        <v>53</v>
      </c>
      <c r="AJ1731" t="s">
        <v>50</v>
      </c>
      <c r="AK1731" t="s">
        <v>54</v>
      </c>
      <c r="AO1731" t="s">
        <v>55</v>
      </c>
      <c r="AP1731" s="1">
        <v>45648.582638888889</v>
      </c>
    </row>
    <row r="1732" spans="1:43" x14ac:dyDescent="0.35">
      <c r="A1732" t="s">
        <v>10619</v>
      </c>
      <c r="B1732" t="s">
        <v>10620</v>
      </c>
      <c r="C1732" t="s">
        <v>3796</v>
      </c>
      <c r="F1732">
        <v>17202753043</v>
      </c>
      <c r="H1732" t="s">
        <v>10621</v>
      </c>
      <c r="J1732" t="s">
        <v>10622</v>
      </c>
      <c r="K1732" t="s">
        <v>10623</v>
      </c>
      <c r="M1732" t="s">
        <v>665</v>
      </c>
      <c r="N1732" t="s">
        <v>94</v>
      </c>
      <c r="O1732">
        <v>80207</v>
      </c>
      <c r="P1732" t="s">
        <v>49</v>
      </c>
      <c r="U1732" s="1">
        <v>45648</v>
      </c>
      <c r="V1732" s="1">
        <v>45648</v>
      </c>
      <c r="W1732" s="1">
        <v>45652.427083333336</v>
      </c>
      <c r="X1732" s="1">
        <v>45652.427083333336</v>
      </c>
      <c r="AC1732" t="s">
        <v>50</v>
      </c>
      <c r="AD1732">
        <v>1000000001</v>
      </c>
      <c r="AE1732" s="1">
        <v>39973.351388888892</v>
      </c>
      <c r="AF1732" t="s">
        <v>51</v>
      </c>
      <c r="AG1732" t="s">
        <v>10624</v>
      </c>
      <c r="AH1732" t="s">
        <v>53</v>
      </c>
      <c r="AJ1732" t="s">
        <v>50</v>
      </c>
      <c r="AO1732" t="s">
        <v>55</v>
      </c>
      <c r="AP1732" s="1">
        <v>45648.538888888892</v>
      </c>
    </row>
    <row r="1733" spans="1:43" x14ac:dyDescent="0.35">
      <c r="A1733" t="s">
        <v>10625</v>
      </c>
      <c r="B1733" t="s">
        <v>10592</v>
      </c>
      <c r="C1733" t="s">
        <v>2370</v>
      </c>
      <c r="F1733">
        <v>15758089358</v>
      </c>
      <c r="H1733" t="s">
        <v>10625</v>
      </c>
      <c r="J1733" t="s">
        <v>10626</v>
      </c>
      <c r="K1733" t="s">
        <v>10627</v>
      </c>
      <c r="M1733" t="s">
        <v>10628</v>
      </c>
      <c r="N1733" t="s">
        <v>223</v>
      </c>
      <c r="O1733">
        <v>88355</v>
      </c>
      <c r="P1733" t="s">
        <v>49</v>
      </c>
      <c r="U1733" s="1">
        <v>45648</v>
      </c>
      <c r="V1733" s="1">
        <v>45648</v>
      </c>
      <c r="W1733" s="1">
        <v>45648.869444444441</v>
      </c>
      <c r="X1733" s="1">
        <v>45648.869444444441</v>
      </c>
      <c r="AC1733" t="s">
        <v>50</v>
      </c>
      <c r="AD1733">
        <v>1000000001</v>
      </c>
      <c r="AE1733" s="1">
        <v>39973.351388888892</v>
      </c>
      <c r="AF1733" t="s">
        <v>51</v>
      </c>
      <c r="AG1733" t="s">
        <v>10629</v>
      </c>
      <c r="AH1733" t="s">
        <v>53</v>
      </c>
      <c r="AJ1733" t="s">
        <v>50</v>
      </c>
      <c r="AK1733" t="s">
        <v>54</v>
      </c>
      <c r="AO1733" t="s">
        <v>55</v>
      </c>
      <c r="AP1733" s="1">
        <v>45662.854166666664</v>
      </c>
    </row>
    <row r="1734" spans="1:43" x14ac:dyDescent="0.35">
      <c r="A1734" t="s">
        <v>10630</v>
      </c>
      <c r="B1734" t="s">
        <v>1304</v>
      </c>
      <c r="C1734" t="s">
        <v>10631</v>
      </c>
      <c r="F1734">
        <v>15757067180</v>
      </c>
      <c r="H1734" t="s">
        <v>10630</v>
      </c>
      <c r="K1734" t="s">
        <v>10632</v>
      </c>
      <c r="M1734" t="s">
        <v>961</v>
      </c>
      <c r="N1734" t="s">
        <v>223</v>
      </c>
      <c r="O1734">
        <v>88220</v>
      </c>
      <c r="P1734" t="s">
        <v>49</v>
      </c>
      <c r="U1734" s="1">
        <v>45648</v>
      </c>
      <c r="V1734" s="1">
        <v>45648</v>
      </c>
      <c r="W1734" s="1">
        <v>45648.634722222225</v>
      </c>
      <c r="X1734" s="1">
        <v>45648.634722222225</v>
      </c>
      <c r="AC1734" t="s">
        <v>50</v>
      </c>
      <c r="AD1734">
        <v>1000000001</v>
      </c>
      <c r="AE1734" s="1">
        <v>39973.351388888892</v>
      </c>
      <c r="AF1734" t="s">
        <v>51</v>
      </c>
      <c r="AG1734" t="s">
        <v>10633</v>
      </c>
      <c r="AH1734" t="s">
        <v>53</v>
      </c>
      <c r="AJ1734" t="s">
        <v>50</v>
      </c>
      <c r="AK1734" t="s">
        <v>54</v>
      </c>
      <c r="AO1734" t="s">
        <v>67</v>
      </c>
    </row>
    <row r="1735" spans="1:43" x14ac:dyDescent="0.35">
      <c r="A1735" t="s">
        <v>10634</v>
      </c>
      <c r="B1735" t="s">
        <v>2838</v>
      </c>
      <c r="C1735" t="s">
        <v>10635</v>
      </c>
      <c r="F1735">
        <v>12058418601</v>
      </c>
      <c r="H1735" t="s">
        <v>10636</v>
      </c>
      <c r="J1735" t="s">
        <v>10637</v>
      </c>
      <c r="K1735" t="s">
        <v>10638</v>
      </c>
      <c r="M1735" t="s">
        <v>10639</v>
      </c>
      <c r="N1735" t="s">
        <v>10640</v>
      </c>
      <c r="O1735">
        <v>35217</v>
      </c>
      <c r="P1735" t="s">
        <v>49</v>
      </c>
      <c r="U1735" s="1">
        <v>45648</v>
      </c>
      <c r="V1735" s="1">
        <v>45648</v>
      </c>
      <c r="W1735" s="1">
        <v>45653.392361111109</v>
      </c>
      <c r="X1735" s="1">
        <v>45653.392361111109</v>
      </c>
      <c r="AC1735" t="s">
        <v>50</v>
      </c>
      <c r="AD1735">
        <v>2973378835</v>
      </c>
      <c r="AE1735" s="1">
        <v>45049.495833333334</v>
      </c>
      <c r="AF1735" t="s">
        <v>10641</v>
      </c>
      <c r="AG1735" t="s">
        <v>10642</v>
      </c>
      <c r="AH1735" t="s">
        <v>53</v>
      </c>
      <c r="AJ1735" t="s">
        <v>50</v>
      </c>
      <c r="AO1735" t="s">
        <v>412</v>
      </c>
    </row>
    <row r="1736" spans="1:43" x14ac:dyDescent="0.35">
      <c r="A1736" t="s">
        <v>10643</v>
      </c>
      <c r="B1736" t="s">
        <v>10644</v>
      </c>
      <c r="C1736" t="s">
        <v>1052</v>
      </c>
      <c r="F1736">
        <v>19704099101</v>
      </c>
      <c r="H1736" t="s">
        <v>10643</v>
      </c>
      <c r="J1736" t="s">
        <v>10645</v>
      </c>
      <c r="K1736" t="s">
        <v>10646</v>
      </c>
      <c r="M1736" t="s">
        <v>10403</v>
      </c>
      <c r="N1736" t="s">
        <v>94</v>
      </c>
      <c r="O1736">
        <v>81211</v>
      </c>
      <c r="P1736" t="s">
        <v>49</v>
      </c>
      <c r="U1736" s="1">
        <v>45649</v>
      </c>
      <c r="V1736" s="1">
        <v>45649</v>
      </c>
      <c r="W1736" s="1">
        <v>45652.431250000001</v>
      </c>
      <c r="X1736" s="1">
        <v>45652.431250000001</v>
      </c>
      <c r="AC1736" t="s">
        <v>50</v>
      </c>
      <c r="AD1736">
        <v>2969570091</v>
      </c>
      <c r="AE1736" s="1">
        <v>40931.313194444447</v>
      </c>
      <c r="AF1736" t="s">
        <v>10647</v>
      </c>
      <c r="AG1736" t="s">
        <v>10648</v>
      </c>
      <c r="AH1736" t="s">
        <v>53</v>
      </c>
      <c r="AJ1736" t="s">
        <v>50</v>
      </c>
      <c r="AO1736" t="s">
        <v>55</v>
      </c>
      <c r="AP1736" s="1">
        <v>45652.473611111112</v>
      </c>
      <c r="AQ1736" s="1">
        <v>45652.457638888889</v>
      </c>
    </row>
    <row r="1737" spans="1:43" x14ac:dyDescent="0.35">
      <c r="A1737" t="s">
        <v>10649</v>
      </c>
      <c r="B1737" t="s">
        <v>10650</v>
      </c>
      <c r="C1737" t="s">
        <v>270</v>
      </c>
      <c r="F1737">
        <v>15753869772</v>
      </c>
      <c r="H1737" t="s">
        <v>10651</v>
      </c>
      <c r="J1737" t="s">
        <v>10652</v>
      </c>
      <c r="K1737" t="s">
        <v>10653</v>
      </c>
      <c r="M1737" t="s">
        <v>2397</v>
      </c>
      <c r="N1737" t="s">
        <v>223</v>
      </c>
      <c r="O1737">
        <v>88039</v>
      </c>
      <c r="P1737" t="s">
        <v>49</v>
      </c>
      <c r="U1737" s="1">
        <v>45649</v>
      </c>
      <c r="V1737" s="1">
        <v>45649</v>
      </c>
      <c r="W1737" s="1">
        <v>45653.388194444444</v>
      </c>
      <c r="X1737" s="1">
        <v>45653.388194444444</v>
      </c>
      <c r="AC1737" t="s">
        <v>50</v>
      </c>
      <c r="AD1737">
        <v>2973971432</v>
      </c>
      <c r="AE1737" s="1">
        <v>45264.439583333333</v>
      </c>
      <c r="AF1737" t="s">
        <v>10654</v>
      </c>
      <c r="AG1737" t="s">
        <v>10655</v>
      </c>
      <c r="AH1737" t="s">
        <v>53</v>
      </c>
      <c r="AJ1737" t="s">
        <v>50</v>
      </c>
      <c r="AO1737" t="s">
        <v>412</v>
      </c>
    </row>
    <row r="1738" spans="1:43" x14ac:dyDescent="0.35">
      <c r="A1738" t="s">
        <v>10656</v>
      </c>
      <c r="B1738" t="s">
        <v>3869</v>
      </c>
      <c r="C1738" t="s">
        <v>9190</v>
      </c>
      <c r="F1738">
        <v>13039169079</v>
      </c>
      <c r="H1738" t="s">
        <v>10656</v>
      </c>
      <c r="K1738" t="s">
        <v>10657</v>
      </c>
      <c r="L1738" t="s">
        <v>6181</v>
      </c>
      <c r="M1738" t="s">
        <v>1732</v>
      </c>
      <c r="N1738" t="s">
        <v>94</v>
      </c>
      <c r="O1738">
        <v>81650</v>
      </c>
      <c r="P1738" t="s">
        <v>49</v>
      </c>
      <c r="U1738" s="1">
        <v>45649</v>
      </c>
      <c r="V1738" s="1">
        <v>45649</v>
      </c>
      <c r="W1738" s="1">
        <v>45649.57916666667</v>
      </c>
      <c r="X1738" s="1">
        <v>45649.57916666667</v>
      </c>
      <c r="AC1738" t="s">
        <v>50</v>
      </c>
      <c r="AD1738">
        <v>1000000001</v>
      </c>
      <c r="AE1738" s="1">
        <v>39973.351388888892</v>
      </c>
      <c r="AF1738" t="s">
        <v>51</v>
      </c>
      <c r="AG1738" t="s">
        <v>10658</v>
      </c>
      <c r="AH1738" t="s">
        <v>53</v>
      </c>
      <c r="AJ1738" t="s">
        <v>50</v>
      </c>
      <c r="AO1738" t="s">
        <v>67</v>
      </c>
    </row>
    <row r="1739" spans="1:43" x14ac:dyDescent="0.35">
      <c r="A1739" t="s">
        <v>10659</v>
      </c>
      <c r="B1739" t="s">
        <v>4670</v>
      </c>
      <c r="C1739" t="s">
        <v>711</v>
      </c>
      <c r="F1739">
        <v>19702083938</v>
      </c>
      <c r="H1739" t="s">
        <v>10659</v>
      </c>
      <c r="J1739" t="s">
        <v>10660</v>
      </c>
      <c r="N1739" t="s">
        <v>94</v>
      </c>
      <c r="O1739">
        <v>81503</v>
      </c>
      <c r="P1739" t="s">
        <v>49</v>
      </c>
      <c r="U1739" s="1">
        <v>45649</v>
      </c>
      <c r="V1739" s="1">
        <v>45649</v>
      </c>
      <c r="W1739" s="1">
        <v>45649.479166666664</v>
      </c>
      <c r="X1739" s="1">
        <v>45649.479166666664</v>
      </c>
      <c r="AC1739" t="s">
        <v>50</v>
      </c>
      <c r="AD1739">
        <v>2972594976</v>
      </c>
      <c r="AE1739" s="1">
        <v>44987.668055555558</v>
      </c>
      <c r="AF1739" t="s">
        <v>10661</v>
      </c>
      <c r="AG1739" t="s">
        <v>10662</v>
      </c>
      <c r="AH1739" t="s">
        <v>53</v>
      </c>
      <c r="AJ1739" t="s">
        <v>50</v>
      </c>
      <c r="AK1739" t="s">
        <v>54</v>
      </c>
      <c r="AO1739" t="s">
        <v>55</v>
      </c>
      <c r="AP1739" s="1">
        <v>45649.478472222225</v>
      </c>
      <c r="AQ1739" s="1">
        <v>45649.510416666664</v>
      </c>
    </row>
    <row r="1740" spans="1:43" x14ac:dyDescent="0.35">
      <c r="A1740" t="s">
        <v>10663</v>
      </c>
      <c r="B1740" t="s">
        <v>10664</v>
      </c>
      <c r="C1740" t="s">
        <v>5197</v>
      </c>
      <c r="F1740">
        <v>19706442444</v>
      </c>
      <c r="H1740" t="s">
        <v>10663</v>
      </c>
      <c r="J1740" t="s">
        <v>10508</v>
      </c>
      <c r="K1740" t="s">
        <v>10509</v>
      </c>
      <c r="M1740" t="s">
        <v>2132</v>
      </c>
      <c r="N1740" t="s">
        <v>213</v>
      </c>
      <c r="O1740">
        <v>81506</v>
      </c>
      <c r="P1740" t="s">
        <v>49</v>
      </c>
      <c r="U1740" s="1">
        <v>45649</v>
      </c>
      <c r="V1740" s="1">
        <v>45649</v>
      </c>
      <c r="W1740" s="1">
        <v>45653.39166666667</v>
      </c>
      <c r="X1740" s="1">
        <v>45653.39166666667</v>
      </c>
      <c r="AC1740" t="s">
        <v>50</v>
      </c>
      <c r="AD1740">
        <v>2969560519</v>
      </c>
      <c r="AE1740" s="1">
        <v>40618.693749999999</v>
      </c>
      <c r="AF1740" t="s">
        <v>10510</v>
      </c>
      <c r="AG1740" t="s">
        <v>10665</v>
      </c>
      <c r="AH1740" t="s">
        <v>53</v>
      </c>
      <c r="AJ1740" t="s">
        <v>50</v>
      </c>
      <c r="AO1740" t="s">
        <v>412</v>
      </c>
    </row>
    <row r="1741" spans="1:43" x14ac:dyDescent="0.35">
      <c r="A1741" t="s">
        <v>10666</v>
      </c>
      <c r="B1741" t="s">
        <v>10667</v>
      </c>
      <c r="C1741" t="s">
        <v>10668</v>
      </c>
      <c r="F1741">
        <v>19703140631</v>
      </c>
      <c r="H1741" t="s">
        <v>10666</v>
      </c>
      <c r="J1741" t="s">
        <v>10508</v>
      </c>
      <c r="K1741" t="s">
        <v>10509</v>
      </c>
      <c r="M1741" t="s">
        <v>2132</v>
      </c>
      <c r="N1741" t="s">
        <v>213</v>
      </c>
      <c r="O1741">
        <v>81506</v>
      </c>
      <c r="P1741" t="s">
        <v>49</v>
      </c>
      <c r="U1741" s="1">
        <v>45649</v>
      </c>
      <c r="V1741" s="1">
        <v>45649</v>
      </c>
      <c r="W1741" s="1">
        <v>45653.390972222223</v>
      </c>
      <c r="X1741" s="1">
        <v>45653.390972222223</v>
      </c>
      <c r="AC1741" t="s">
        <v>50</v>
      </c>
      <c r="AD1741">
        <v>2969560519</v>
      </c>
      <c r="AE1741" s="1">
        <v>40618.693749999999</v>
      </c>
      <c r="AF1741" t="s">
        <v>10510</v>
      </c>
      <c r="AG1741" t="s">
        <v>10669</v>
      </c>
      <c r="AH1741" t="s">
        <v>53</v>
      </c>
      <c r="AJ1741" t="s">
        <v>50</v>
      </c>
      <c r="AO1741" t="s">
        <v>412</v>
      </c>
    </row>
    <row r="1742" spans="1:43" x14ac:dyDescent="0.35">
      <c r="A1742" t="s">
        <v>10670</v>
      </c>
      <c r="B1742" t="s">
        <v>632</v>
      </c>
      <c r="C1742" t="s">
        <v>10671</v>
      </c>
      <c r="F1742">
        <v>19702085506</v>
      </c>
      <c r="H1742" t="s">
        <v>10670</v>
      </c>
      <c r="J1742" t="s">
        <v>10508</v>
      </c>
      <c r="K1742" t="s">
        <v>10509</v>
      </c>
      <c r="M1742" t="s">
        <v>2132</v>
      </c>
      <c r="N1742" t="s">
        <v>213</v>
      </c>
      <c r="O1742">
        <v>81506</v>
      </c>
      <c r="P1742" t="s">
        <v>49</v>
      </c>
      <c r="U1742" s="1">
        <v>45649</v>
      </c>
      <c r="V1742" s="1">
        <v>45649</v>
      </c>
      <c r="W1742" s="1">
        <v>45653.386111111111</v>
      </c>
      <c r="X1742" s="1">
        <v>45653.386111111111</v>
      </c>
      <c r="AC1742" t="s">
        <v>50</v>
      </c>
      <c r="AD1742">
        <v>2969560519</v>
      </c>
      <c r="AE1742" s="1">
        <v>40618.693749999999</v>
      </c>
      <c r="AF1742" t="s">
        <v>10510</v>
      </c>
      <c r="AG1742" t="s">
        <v>10672</v>
      </c>
      <c r="AH1742" t="s">
        <v>53</v>
      </c>
      <c r="AJ1742" t="s">
        <v>50</v>
      </c>
      <c r="AO1742" t="s">
        <v>412</v>
      </c>
    </row>
    <row r="1743" spans="1:43" x14ac:dyDescent="0.35">
      <c r="A1743" t="s">
        <v>10673</v>
      </c>
      <c r="B1743" t="s">
        <v>10674</v>
      </c>
      <c r="C1743" t="s">
        <v>125</v>
      </c>
      <c r="F1743">
        <v>19706839470</v>
      </c>
      <c r="H1743" t="s">
        <v>10673</v>
      </c>
      <c r="J1743" t="s">
        <v>10508</v>
      </c>
      <c r="K1743" t="s">
        <v>10509</v>
      </c>
      <c r="M1743" t="s">
        <v>2132</v>
      </c>
      <c r="N1743" t="s">
        <v>213</v>
      </c>
      <c r="O1743">
        <v>81506</v>
      </c>
      <c r="P1743" t="s">
        <v>49</v>
      </c>
      <c r="U1743" s="1">
        <v>45649</v>
      </c>
      <c r="V1743" s="1">
        <v>45649</v>
      </c>
      <c r="W1743" s="1">
        <v>45653.388888888891</v>
      </c>
      <c r="X1743" s="1">
        <v>45653.388888888891</v>
      </c>
      <c r="AC1743" t="s">
        <v>50</v>
      </c>
      <c r="AD1743">
        <v>2969560519</v>
      </c>
      <c r="AE1743" s="1">
        <v>40618.693749999999</v>
      </c>
      <c r="AF1743" t="s">
        <v>10510</v>
      </c>
      <c r="AG1743" t="s">
        <v>10675</v>
      </c>
      <c r="AH1743" t="s">
        <v>53</v>
      </c>
      <c r="AJ1743" t="s">
        <v>50</v>
      </c>
      <c r="AO1743" t="s">
        <v>412</v>
      </c>
    </row>
    <row r="1744" spans="1:43" x14ac:dyDescent="0.35">
      <c r="A1744" t="s">
        <v>10676</v>
      </c>
      <c r="B1744" t="s">
        <v>10677</v>
      </c>
      <c r="C1744" t="s">
        <v>6756</v>
      </c>
      <c r="F1744">
        <v>17198501104</v>
      </c>
      <c r="H1744" t="s">
        <v>10678</v>
      </c>
      <c r="J1744" t="s">
        <v>10508</v>
      </c>
      <c r="K1744" t="s">
        <v>10509</v>
      </c>
      <c r="M1744" t="s">
        <v>2132</v>
      </c>
      <c r="N1744" t="s">
        <v>213</v>
      </c>
      <c r="O1744">
        <v>81506</v>
      </c>
      <c r="P1744" t="s">
        <v>49</v>
      </c>
      <c r="U1744" s="1">
        <v>45649</v>
      </c>
      <c r="V1744" s="1">
        <v>45649</v>
      </c>
      <c r="W1744" s="1">
        <v>45653.39166666667</v>
      </c>
      <c r="X1744" s="1">
        <v>45653.39166666667</v>
      </c>
      <c r="AC1744" t="s">
        <v>50</v>
      </c>
      <c r="AD1744">
        <v>2969560519</v>
      </c>
      <c r="AE1744" s="1">
        <v>40618.693749999999</v>
      </c>
      <c r="AF1744" t="s">
        <v>10510</v>
      </c>
      <c r="AG1744" t="s">
        <v>10679</v>
      </c>
      <c r="AH1744" t="s">
        <v>53</v>
      </c>
      <c r="AJ1744" t="s">
        <v>50</v>
      </c>
      <c r="AO1744" t="s">
        <v>412</v>
      </c>
    </row>
    <row r="1745" spans="1:43" x14ac:dyDescent="0.35">
      <c r="A1745" t="s">
        <v>10680</v>
      </c>
      <c r="B1745" t="s">
        <v>10681</v>
      </c>
      <c r="C1745" t="s">
        <v>10682</v>
      </c>
      <c r="F1745" t="s">
        <v>10683</v>
      </c>
      <c r="H1745" t="s">
        <v>10680</v>
      </c>
      <c r="J1745" t="s">
        <v>3636</v>
      </c>
      <c r="K1745" t="s">
        <v>10684</v>
      </c>
      <c r="M1745" t="s">
        <v>10685</v>
      </c>
      <c r="N1745" t="s">
        <v>2023</v>
      </c>
      <c r="O1745">
        <v>83113</v>
      </c>
      <c r="P1745" t="s">
        <v>49</v>
      </c>
      <c r="U1745" s="1">
        <v>45649</v>
      </c>
      <c r="V1745" s="1">
        <v>45649</v>
      </c>
      <c r="W1745" s="1">
        <v>45649</v>
      </c>
      <c r="X1745" s="1">
        <v>45649</v>
      </c>
      <c r="AC1745" t="s">
        <v>50</v>
      </c>
      <c r="AD1745">
        <v>2969475162</v>
      </c>
      <c r="AE1745" s="1">
        <v>37147</v>
      </c>
      <c r="AG1745" t="s">
        <v>10686</v>
      </c>
      <c r="AH1745" t="s">
        <v>53</v>
      </c>
      <c r="AJ1745" t="s">
        <v>50</v>
      </c>
      <c r="AO1745" t="s">
        <v>55</v>
      </c>
      <c r="AP1745" s="1">
        <v>45649.513888888891</v>
      </c>
    </row>
    <row r="1746" spans="1:43" x14ac:dyDescent="0.35">
      <c r="A1746" t="s">
        <v>10687</v>
      </c>
      <c r="B1746" t="s">
        <v>4670</v>
      </c>
      <c r="C1746" t="s">
        <v>711</v>
      </c>
      <c r="F1746">
        <v>19702083938</v>
      </c>
      <c r="H1746" t="s">
        <v>10687</v>
      </c>
      <c r="J1746" t="s">
        <v>10660</v>
      </c>
      <c r="K1746" t="s">
        <v>10688</v>
      </c>
      <c r="M1746" t="s">
        <v>2132</v>
      </c>
      <c r="N1746" t="s">
        <v>94</v>
      </c>
      <c r="O1746">
        <v>81503</v>
      </c>
      <c r="P1746" t="s">
        <v>49</v>
      </c>
      <c r="U1746" s="1">
        <v>45649</v>
      </c>
      <c r="V1746" s="1">
        <v>45649</v>
      </c>
      <c r="W1746" s="1">
        <v>45649.574999999997</v>
      </c>
      <c r="X1746" s="1">
        <v>45649.574999999997</v>
      </c>
      <c r="AC1746" t="s">
        <v>50</v>
      </c>
      <c r="AD1746">
        <v>2972594976</v>
      </c>
      <c r="AE1746" s="1">
        <v>44987.668055555558</v>
      </c>
      <c r="AF1746" t="s">
        <v>10661</v>
      </c>
      <c r="AG1746" t="s">
        <v>10689</v>
      </c>
      <c r="AH1746" t="s">
        <v>53</v>
      </c>
      <c r="AJ1746" t="s">
        <v>50</v>
      </c>
      <c r="AK1746" t="s">
        <v>54</v>
      </c>
      <c r="AO1746" t="s">
        <v>55</v>
      </c>
      <c r="AP1746" s="1">
        <v>45652.568055555559</v>
      </c>
      <c r="AQ1746" s="1">
        <v>45652.583333333336</v>
      </c>
    </row>
    <row r="1747" spans="1:43" x14ac:dyDescent="0.35">
      <c r="A1747" t="s">
        <v>10690</v>
      </c>
      <c r="B1747" t="s">
        <v>10691</v>
      </c>
      <c r="C1747" t="s">
        <v>10692</v>
      </c>
      <c r="F1747">
        <v>19179020817</v>
      </c>
      <c r="H1747" t="s">
        <v>10690</v>
      </c>
      <c r="K1747" t="s">
        <v>10693</v>
      </c>
      <c r="L1747" t="s">
        <v>10694</v>
      </c>
      <c r="M1747" t="s">
        <v>10695</v>
      </c>
      <c r="N1747" t="s">
        <v>10696</v>
      </c>
      <c r="O1747">
        <v>10705</v>
      </c>
      <c r="P1747" t="s">
        <v>49</v>
      </c>
      <c r="U1747" s="1">
        <v>45649</v>
      </c>
      <c r="V1747" s="1">
        <v>45649</v>
      </c>
      <c r="W1747" s="1">
        <v>45649.850694444445</v>
      </c>
      <c r="X1747" s="1">
        <v>45649.850694444445</v>
      </c>
      <c r="AC1747" t="s">
        <v>50</v>
      </c>
      <c r="AD1747">
        <v>1000000001</v>
      </c>
      <c r="AE1747" s="1">
        <v>39973.351388888892</v>
      </c>
      <c r="AF1747" t="s">
        <v>51</v>
      </c>
      <c r="AG1747" t="s">
        <v>10697</v>
      </c>
      <c r="AH1747" t="s">
        <v>53</v>
      </c>
      <c r="AJ1747" t="s">
        <v>50</v>
      </c>
      <c r="AO1747" t="s">
        <v>55</v>
      </c>
      <c r="AP1747" s="1">
        <v>45649.854166666664</v>
      </c>
    </row>
    <row r="1748" spans="1:43" x14ac:dyDescent="0.35">
      <c r="A1748" t="s">
        <v>10698</v>
      </c>
      <c r="B1748" t="s">
        <v>10699</v>
      </c>
      <c r="C1748" t="s">
        <v>2319</v>
      </c>
      <c r="F1748">
        <v>15752461096</v>
      </c>
      <c r="H1748" t="s">
        <v>10698</v>
      </c>
      <c r="K1748" t="s">
        <v>10700</v>
      </c>
      <c r="M1748" t="s">
        <v>953</v>
      </c>
      <c r="N1748" t="s">
        <v>223</v>
      </c>
      <c r="O1748">
        <v>88203</v>
      </c>
      <c r="P1748" t="s">
        <v>49</v>
      </c>
      <c r="U1748" s="1">
        <v>45649</v>
      </c>
      <c r="V1748" s="1">
        <v>45649</v>
      </c>
      <c r="W1748" s="1">
        <v>45649.694444444445</v>
      </c>
      <c r="X1748" s="1">
        <v>45649.694444444445</v>
      </c>
      <c r="AC1748" t="s">
        <v>50</v>
      </c>
      <c r="AD1748">
        <v>1000000001</v>
      </c>
      <c r="AE1748" s="1">
        <v>39973.351388888892</v>
      </c>
      <c r="AF1748" t="s">
        <v>51</v>
      </c>
      <c r="AG1748" t="s">
        <v>10701</v>
      </c>
      <c r="AH1748" t="s">
        <v>53</v>
      </c>
      <c r="AJ1748" t="s">
        <v>50</v>
      </c>
      <c r="AO1748" t="s">
        <v>67</v>
      </c>
      <c r="AP1748" s="1">
        <v>45668.522916666669</v>
      </c>
    </row>
    <row r="1749" spans="1:43" x14ac:dyDescent="0.35">
      <c r="A1749" t="s">
        <v>10702</v>
      </c>
      <c r="B1749" t="s">
        <v>10703</v>
      </c>
      <c r="C1749" t="s">
        <v>270</v>
      </c>
      <c r="F1749" t="s">
        <v>10704</v>
      </c>
      <c r="H1749" t="s">
        <v>10702</v>
      </c>
      <c r="J1749" t="s">
        <v>10705</v>
      </c>
      <c r="P1749" t="s">
        <v>49</v>
      </c>
      <c r="U1749" s="1">
        <v>45649</v>
      </c>
      <c r="V1749" s="1">
        <v>45649</v>
      </c>
      <c r="W1749" s="1">
        <v>45649.664583333331</v>
      </c>
      <c r="X1749" s="1">
        <v>45649.664583333331</v>
      </c>
      <c r="AC1749" t="s">
        <v>50</v>
      </c>
      <c r="AD1749">
        <v>2974097956</v>
      </c>
      <c r="AE1749" s="1">
        <v>45355.872916666667</v>
      </c>
      <c r="AF1749" t="s">
        <v>10706</v>
      </c>
      <c r="AG1749" t="s">
        <v>10707</v>
      </c>
      <c r="AH1749" t="s">
        <v>53</v>
      </c>
      <c r="AJ1749" t="s">
        <v>50</v>
      </c>
      <c r="AO1749" t="s">
        <v>55</v>
      </c>
      <c r="AP1749" s="1">
        <v>45733.499305555553</v>
      </c>
      <c r="AQ1749" s="1">
        <v>45733.509027777778</v>
      </c>
    </row>
    <row r="1750" spans="1:43" x14ac:dyDescent="0.35">
      <c r="A1750" t="s">
        <v>10708</v>
      </c>
      <c r="B1750" t="s">
        <v>974</v>
      </c>
      <c r="C1750" t="s">
        <v>10709</v>
      </c>
      <c r="F1750">
        <v>19706206062</v>
      </c>
      <c r="H1750" t="s">
        <v>10708</v>
      </c>
      <c r="J1750" t="s">
        <v>10508</v>
      </c>
      <c r="P1750" t="s">
        <v>49</v>
      </c>
      <c r="U1750" s="1">
        <v>45649</v>
      </c>
      <c r="V1750" s="1">
        <v>45649</v>
      </c>
      <c r="W1750" s="1">
        <v>45653.570833333331</v>
      </c>
      <c r="X1750" s="1">
        <v>45653.570833333331</v>
      </c>
      <c r="AC1750" t="s">
        <v>50</v>
      </c>
      <c r="AD1750">
        <v>2969560519</v>
      </c>
      <c r="AE1750" s="1">
        <v>40618.693749999999</v>
      </c>
      <c r="AF1750" t="s">
        <v>10510</v>
      </c>
      <c r="AG1750" t="s">
        <v>10710</v>
      </c>
      <c r="AH1750" t="s">
        <v>53</v>
      </c>
      <c r="AJ1750" t="s">
        <v>50</v>
      </c>
      <c r="AO1750" t="s">
        <v>412</v>
      </c>
    </row>
    <row r="1751" spans="1:43" x14ac:dyDescent="0.35">
      <c r="A1751" t="s">
        <v>10711</v>
      </c>
      <c r="B1751" t="s">
        <v>7322</v>
      </c>
      <c r="C1751" t="s">
        <v>301</v>
      </c>
      <c r="F1751">
        <v>17194131812</v>
      </c>
      <c r="H1751" t="s">
        <v>10711</v>
      </c>
      <c r="K1751" t="s">
        <v>10712</v>
      </c>
      <c r="M1751" t="s">
        <v>10713</v>
      </c>
      <c r="N1751" t="s">
        <v>94</v>
      </c>
      <c r="O1751">
        <v>81240</v>
      </c>
      <c r="P1751" t="s">
        <v>49</v>
      </c>
      <c r="U1751" s="1">
        <v>45650</v>
      </c>
      <c r="V1751" s="1">
        <v>45650</v>
      </c>
      <c r="W1751" s="1">
        <v>45650.512499999997</v>
      </c>
      <c r="X1751" s="1">
        <v>45650.512499999997</v>
      </c>
      <c r="AC1751" t="s">
        <v>50</v>
      </c>
      <c r="AD1751">
        <v>1000000001</v>
      </c>
      <c r="AE1751" s="1">
        <v>39973.351388888892</v>
      </c>
      <c r="AF1751" t="s">
        <v>51</v>
      </c>
      <c r="AG1751" t="s">
        <v>10714</v>
      </c>
      <c r="AH1751" t="s">
        <v>53</v>
      </c>
      <c r="AJ1751" t="s">
        <v>50</v>
      </c>
      <c r="AK1751" t="s">
        <v>54</v>
      </c>
      <c r="AO1751" t="s">
        <v>67</v>
      </c>
      <c r="AP1751" s="1">
        <v>45653.827777777777</v>
      </c>
    </row>
    <row r="1752" spans="1:43" x14ac:dyDescent="0.35">
      <c r="A1752" t="s">
        <v>10715</v>
      </c>
      <c r="B1752" t="s">
        <v>10716</v>
      </c>
      <c r="C1752" t="s">
        <v>500</v>
      </c>
      <c r="F1752">
        <v>17148555078</v>
      </c>
      <c r="H1752" t="s">
        <v>10717</v>
      </c>
      <c r="K1752" t="s">
        <v>10718</v>
      </c>
      <c r="M1752" t="s">
        <v>10719</v>
      </c>
      <c r="N1752" t="s">
        <v>111</v>
      </c>
      <c r="O1752">
        <v>92647</v>
      </c>
      <c r="P1752" t="s">
        <v>49</v>
      </c>
      <c r="U1752" s="1">
        <v>45650</v>
      </c>
      <c r="V1752" s="1">
        <v>45650</v>
      </c>
      <c r="W1752" s="1">
        <v>45650.806944444441</v>
      </c>
      <c r="X1752" s="1">
        <v>45650.806944444441</v>
      </c>
      <c r="AC1752" t="s">
        <v>50</v>
      </c>
      <c r="AD1752">
        <v>1000000001</v>
      </c>
      <c r="AE1752" s="1">
        <v>39973.351388888892</v>
      </c>
      <c r="AF1752" t="s">
        <v>51</v>
      </c>
      <c r="AG1752" t="s">
        <v>10720</v>
      </c>
      <c r="AH1752" t="s">
        <v>53</v>
      </c>
      <c r="AJ1752" t="s">
        <v>50</v>
      </c>
      <c r="AK1752" t="s">
        <v>54</v>
      </c>
      <c r="AO1752" t="s">
        <v>55</v>
      </c>
      <c r="AP1752" s="1">
        <v>45650.806944444441</v>
      </c>
    </row>
    <row r="1753" spans="1:43" x14ac:dyDescent="0.35">
      <c r="A1753" t="s">
        <v>10721</v>
      </c>
      <c r="B1753" t="s">
        <v>3795</v>
      </c>
      <c r="C1753" t="s">
        <v>2877</v>
      </c>
      <c r="F1753">
        <v>19155385278</v>
      </c>
      <c r="H1753" t="s">
        <v>10722</v>
      </c>
      <c r="J1753" t="s">
        <v>10723</v>
      </c>
      <c r="K1753" t="s">
        <v>10724</v>
      </c>
      <c r="L1753">
        <v>110</v>
      </c>
      <c r="M1753" t="s">
        <v>433</v>
      </c>
      <c r="N1753" t="s">
        <v>137</v>
      </c>
      <c r="O1753">
        <v>79924</v>
      </c>
      <c r="P1753" t="s">
        <v>49</v>
      </c>
      <c r="U1753" s="1">
        <v>45650</v>
      </c>
      <c r="V1753" s="1">
        <v>45650</v>
      </c>
      <c r="W1753" s="1">
        <v>45652.425000000003</v>
      </c>
      <c r="X1753" s="1">
        <v>45652.425000000003</v>
      </c>
      <c r="AC1753" t="s">
        <v>50</v>
      </c>
      <c r="AD1753">
        <v>1000000001</v>
      </c>
      <c r="AE1753" s="1">
        <v>39973.351388888892</v>
      </c>
      <c r="AF1753" t="s">
        <v>51</v>
      </c>
      <c r="AG1753" t="s">
        <v>10725</v>
      </c>
      <c r="AH1753" t="s">
        <v>53</v>
      </c>
      <c r="AJ1753" t="s">
        <v>50</v>
      </c>
      <c r="AO1753" t="s">
        <v>55</v>
      </c>
      <c r="AP1753" s="1">
        <v>45738.445138888892</v>
      </c>
    </row>
    <row r="1754" spans="1:43" x14ac:dyDescent="0.35">
      <c r="A1754" t="s">
        <v>10726</v>
      </c>
      <c r="B1754" t="s">
        <v>6298</v>
      </c>
      <c r="C1754" t="s">
        <v>492</v>
      </c>
      <c r="F1754">
        <v>19705719663</v>
      </c>
      <c r="H1754" t="s">
        <v>10727</v>
      </c>
      <c r="J1754" t="s">
        <v>10728</v>
      </c>
      <c r="K1754" t="s">
        <v>10729</v>
      </c>
      <c r="M1754" t="s">
        <v>8539</v>
      </c>
      <c r="N1754" t="s">
        <v>94</v>
      </c>
      <c r="O1754">
        <v>80729</v>
      </c>
      <c r="P1754" t="s">
        <v>49</v>
      </c>
      <c r="U1754" s="1">
        <v>45650</v>
      </c>
      <c r="V1754" s="1">
        <v>45650</v>
      </c>
      <c r="W1754" s="1">
        <v>45652.40625</v>
      </c>
      <c r="X1754" s="1">
        <v>45652.40625</v>
      </c>
      <c r="AC1754" t="s">
        <v>50</v>
      </c>
      <c r="AD1754">
        <v>2969531924</v>
      </c>
      <c r="AE1754" s="1">
        <v>39539.569444444445</v>
      </c>
      <c r="AF1754" t="s">
        <v>10730</v>
      </c>
      <c r="AG1754" t="s">
        <v>10731</v>
      </c>
      <c r="AH1754" t="s">
        <v>53</v>
      </c>
      <c r="AJ1754" t="s">
        <v>50</v>
      </c>
      <c r="AO1754" t="s">
        <v>55</v>
      </c>
      <c r="AP1754" s="1">
        <v>45706.574999999997</v>
      </c>
    </row>
    <row r="1755" spans="1:43" x14ac:dyDescent="0.35">
      <c r="A1755" t="s">
        <v>10732</v>
      </c>
      <c r="B1755" t="s">
        <v>513</v>
      </c>
      <c r="C1755" t="s">
        <v>2456</v>
      </c>
      <c r="F1755" t="s">
        <v>10733</v>
      </c>
      <c r="H1755" t="s">
        <v>10734</v>
      </c>
      <c r="I1755" t="s">
        <v>8948</v>
      </c>
      <c r="J1755" t="s">
        <v>10735</v>
      </c>
      <c r="P1755" t="s">
        <v>49</v>
      </c>
      <c r="U1755" s="1">
        <v>45652</v>
      </c>
      <c r="V1755" s="1">
        <v>45652</v>
      </c>
      <c r="W1755" s="1">
        <v>45653.377083333333</v>
      </c>
      <c r="X1755" s="1">
        <v>45653.377083333333</v>
      </c>
      <c r="AC1755" t="s">
        <v>50</v>
      </c>
      <c r="AD1755">
        <v>1000000001</v>
      </c>
      <c r="AE1755" s="1">
        <v>39973.351388888892</v>
      </c>
      <c r="AF1755" t="s">
        <v>51</v>
      </c>
      <c r="AG1755" t="s">
        <v>10736</v>
      </c>
      <c r="AH1755" t="s">
        <v>53</v>
      </c>
      <c r="AJ1755" t="s">
        <v>50</v>
      </c>
      <c r="AO1755" t="s">
        <v>55</v>
      </c>
      <c r="AP1755" s="1">
        <v>45652.713888888888</v>
      </c>
      <c r="AQ1755" s="1">
        <v>45334.786111111112</v>
      </c>
    </row>
    <row r="1756" spans="1:43" x14ac:dyDescent="0.35">
      <c r="A1756" t="s">
        <v>10737</v>
      </c>
      <c r="B1756" t="s">
        <v>10738</v>
      </c>
      <c r="C1756" t="s">
        <v>10739</v>
      </c>
      <c r="F1756">
        <v>14325308070</v>
      </c>
      <c r="H1756" t="s">
        <v>10740</v>
      </c>
      <c r="J1756" t="s">
        <v>2823</v>
      </c>
      <c r="K1756" t="s">
        <v>10741</v>
      </c>
      <c r="M1756" t="s">
        <v>1307</v>
      </c>
      <c r="N1756" t="s">
        <v>137</v>
      </c>
      <c r="O1756">
        <v>79706</v>
      </c>
      <c r="P1756" t="s">
        <v>49</v>
      </c>
      <c r="U1756" s="1">
        <v>45652</v>
      </c>
      <c r="V1756" s="1">
        <v>45652</v>
      </c>
      <c r="W1756" s="1">
        <v>45652.334722222222</v>
      </c>
      <c r="X1756" s="1">
        <v>45652.334722222222</v>
      </c>
      <c r="AC1756" t="s">
        <v>50</v>
      </c>
      <c r="AD1756">
        <v>2969634929</v>
      </c>
      <c r="AE1756" s="1">
        <v>41799.665972222225</v>
      </c>
      <c r="AF1756" t="s">
        <v>215</v>
      </c>
      <c r="AG1756" t="s">
        <v>10742</v>
      </c>
      <c r="AH1756" t="s">
        <v>53</v>
      </c>
      <c r="AJ1756" t="s">
        <v>50</v>
      </c>
      <c r="AK1756" t="s">
        <v>54</v>
      </c>
      <c r="AO1756" t="s">
        <v>55</v>
      </c>
      <c r="AP1756" s="1">
        <v>45653.554166666669</v>
      </c>
    </row>
    <row r="1757" spans="1:43" x14ac:dyDescent="0.35">
      <c r="A1757" t="s">
        <v>10743</v>
      </c>
      <c r="B1757" t="s">
        <v>90</v>
      </c>
      <c r="C1757" t="s">
        <v>10744</v>
      </c>
      <c r="D1757" t="s">
        <v>201</v>
      </c>
      <c r="F1757" t="s">
        <v>1576</v>
      </c>
      <c r="H1757" t="s">
        <v>10745</v>
      </c>
      <c r="J1757" t="s">
        <v>204</v>
      </c>
      <c r="P1757" t="s">
        <v>49</v>
      </c>
      <c r="U1757" s="1">
        <v>45652</v>
      </c>
      <c r="V1757" s="1">
        <v>45652</v>
      </c>
      <c r="W1757" s="1">
        <v>45653.384722222225</v>
      </c>
      <c r="X1757" s="1">
        <v>45653.384722222225</v>
      </c>
      <c r="AC1757" t="s">
        <v>50</v>
      </c>
      <c r="AD1757">
        <v>1000000000</v>
      </c>
      <c r="AE1757" s="1">
        <v>37295</v>
      </c>
      <c r="AG1757" t="s">
        <v>10746</v>
      </c>
      <c r="AH1757" t="s">
        <v>53</v>
      </c>
      <c r="AJ1757" t="s">
        <v>50</v>
      </c>
      <c r="AK1757" t="s">
        <v>54</v>
      </c>
      <c r="AO1757" t="s">
        <v>55</v>
      </c>
      <c r="AP1757" s="1">
        <v>45700.654166666667</v>
      </c>
    </row>
    <row r="1758" spans="1:43" x14ac:dyDescent="0.35">
      <c r="A1758" t="s">
        <v>10747</v>
      </c>
      <c r="B1758" t="s">
        <v>10748</v>
      </c>
      <c r="C1758" t="s">
        <v>1037</v>
      </c>
      <c r="F1758">
        <v>15058044133</v>
      </c>
      <c r="H1758" t="s">
        <v>10747</v>
      </c>
      <c r="J1758" t="s">
        <v>10749</v>
      </c>
      <c r="K1758" t="s">
        <v>10750</v>
      </c>
      <c r="M1758" t="s">
        <v>341</v>
      </c>
      <c r="N1758" t="s">
        <v>674</v>
      </c>
      <c r="O1758" t="s">
        <v>10751</v>
      </c>
      <c r="P1758" t="s">
        <v>49</v>
      </c>
      <c r="U1758" s="1">
        <v>45652</v>
      </c>
      <c r="V1758" s="1">
        <v>45652</v>
      </c>
      <c r="W1758" s="1">
        <v>45653.384722222225</v>
      </c>
      <c r="X1758" s="1">
        <v>45653.384722222225</v>
      </c>
      <c r="AC1758" t="s">
        <v>50</v>
      </c>
      <c r="AD1758">
        <v>2969513119</v>
      </c>
      <c r="AE1758" s="1">
        <v>38516.629861111112</v>
      </c>
      <c r="AF1758" t="s">
        <v>10752</v>
      </c>
      <c r="AG1758" t="s">
        <v>10753</v>
      </c>
      <c r="AH1758" t="s">
        <v>53</v>
      </c>
      <c r="AJ1758" t="s">
        <v>50</v>
      </c>
      <c r="AO1758" t="s">
        <v>412</v>
      </c>
    </row>
    <row r="1759" spans="1:43" x14ac:dyDescent="0.35">
      <c r="A1759" t="s">
        <v>10754</v>
      </c>
      <c r="B1759" t="s">
        <v>2268</v>
      </c>
      <c r="C1759" t="s">
        <v>2222</v>
      </c>
      <c r="F1759" t="s">
        <v>10755</v>
      </c>
      <c r="H1759" t="s">
        <v>10756</v>
      </c>
      <c r="J1759" t="s">
        <v>10757</v>
      </c>
      <c r="K1759" t="s">
        <v>10758</v>
      </c>
      <c r="M1759" t="s">
        <v>2711</v>
      </c>
      <c r="N1759" t="s">
        <v>1146</v>
      </c>
      <c r="O1759">
        <v>79703</v>
      </c>
      <c r="P1759" t="s">
        <v>49</v>
      </c>
      <c r="U1759" s="1">
        <v>45652</v>
      </c>
      <c r="V1759" s="1">
        <v>45652</v>
      </c>
      <c r="W1759" s="1">
        <v>45652</v>
      </c>
      <c r="X1759" s="1">
        <v>45652</v>
      </c>
      <c r="AC1759" t="s">
        <v>53</v>
      </c>
      <c r="AD1759">
        <v>2969815299</v>
      </c>
      <c r="AE1759" s="1">
        <v>43279.375694444447</v>
      </c>
      <c r="AG1759" t="s">
        <v>10759</v>
      </c>
      <c r="AH1759" t="s">
        <v>53</v>
      </c>
      <c r="AJ1759" t="s">
        <v>50</v>
      </c>
      <c r="AO1759" t="s">
        <v>55</v>
      </c>
      <c r="AP1759" s="1">
        <v>45652.633333333331</v>
      </c>
      <c r="AQ1759" s="1">
        <v>45560.60833333333</v>
      </c>
    </row>
    <row r="1760" spans="1:43" x14ac:dyDescent="0.35">
      <c r="A1760" t="s">
        <v>10760</v>
      </c>
      <c r="B1760" t="s">
        <v>1375</v>
      </c>
      <c r="C1760" t="s">
        <v>219</v>
      </c>
      <c r="F1760" t="s">
        <v>10761</v>
      </c>
      <c r="H1760" t="s">
        <v>10760</v>
      </c>
      <c r="J1760" t="s">
        <v>10762</v>
      </c>
      <c r="K1760" t="s">
        <v>10763</v>
      </c>
      <c r="M1760" t="s">
        <v>706</v>
      </c>
      <c r="N1760" t="s">
        <v>517</v>
      </c>
      <c r="O1760">
        <v>81003</v>
      </c>
      <c r="P1760" t="s">
        <v>49</v>
      </c>
      <c r="U1760" s="1">
        <v>45652</v>
      </c>
      <c r="V1760" s="1">
        <v>45652</v>
      </c>
      <c r="W1760" s="1">
        <v>45653.40347222222</v>
      </c>
      <c r="X1760" s="1">
        <v>45653.40347222222</v>
      </c>
      <c r="AC1760" t="s">
        <v>50</v>
      </c>
      <c r="AD1760">
        <v>2975244081</v>
      </c>
      <c r="AE1760" s="1">
        <v>45653.402083333334</v>
      </c>
      <c r="AF1760" t="s">
        <v>10764</v>
      </c>
      <c r="AG1760" t="s">
        <v>10765</v>
      </c>
      <c r="AH1760" t="s">
        <v>53</v>
      </c>
      <c r="AJ1760" t="s">
        <v>50</v>
      </c>
      <c r="AO1760" t="s">
        <v>55</v>
      </c>
      <c r="AP1760" s="1">
        <v>45672.38958333333</v>
      </c>
      <c r="AQ1760" s="1">
        <v>45653.409722222219</v>
      </c>
    </row>
    <row r="1761" spans="1:43" x14ac:dyDescent="0.35">
      <c r="A1761" t="s">
        <v>10766</v>
      </c>
      <c r="B1761" t="s">
        <v>10767</v>
      </c>
      <c r="C1761" t="s">
        <v>2556</v>
      </c>
      <c r="F1761" t="s">
        <v>10768</v>
      </c>
      <c r="H1761" t="s">
        <v>10766</v>
      </c>
      <c r="J1761" t="s">
        <v>2323</v>
      </c>
      <c r="K1761" t="s">
        <v>10769</v>
      </c>
      <c r="M1761" t="s">
        <v>10770</v>
      </c>
      <c r="N1761" t="s">
        <v>517</v>
      </c>
      <c r="O1761">
        <v>80116</v>
      </c>
      <c r="P1761" t="s">
        <v>49</v>
      </c>
      <c r="U1761" s="1">
        <v>45652</v>
      </c>
      <c r="V1761" s="1">
        <v>45652</v>
      </c>
      <c r="W1761" s="1">
        <v>45652.673611111109</v>
      </c>
      <c r="X1761" s="1">
        <v>45652.673611111109</v>
      </c>
      <c r="AC1761" t="s">
        <v>50</v>
      </c>
      <c r="AD1761">
        <v>2969507921</v>
      </c>
      <c r="AE1761" s="1">
        <v>38224.743750000001</v>
      </c>
      <c r="AF1761" t="s">
        <v>10771</v>
      </c>
      <c r="AG1761" t="s">
        <v>10772</v>
      </c>
      <c r="AH1761" t="s">
        <v>53</v>
      </c>
      <c r="AJ1761" t="s">
        <v>50</v>
      </c>
      <c r="AK1761" t="s">
        <v>54</v>
      </c>
      <c r="AO1761" t="s">
        <v>55</v>
      </c>
      <c r="AP1761" s="1">
        <v>45741.7</v>
      </c>
      <c r="AQ1761" s="1">
        <v>45741.701388888891</v>
      </c>
    </row>
    <row r="1762" spans="1:43" x14ac:dyDescent="0.35">
      <c r="A1762" t="s">
        <v>10773</v>
      </c>
      <c r="B1762" t="s">
        <v>3720</v>
      </c>
      <c r="C1762" t="s">
        <v>617</v>
      </c>
      <c r="F1762">
        <v>17197788506</v>
      </c>
      <c r="H1762" t="s">
        <v>10773</v>
      </c>
      <c r="J1762" t="s">
        <v>10774</v>
      </c>
      <c r="K1762" t="s">
        <v>10775</v>
      </c>
      <c r="M1762" t="s">
        <v>93</v>
      </c>
      <c r="N1762" t="s">
        <v>94</v>
      </c>
      <c r="O1762">
        <v>81007</v>
      </c>
      <c r="P1762" t="s">
        <v>49</v>
      </c>
      <c r="U1762" s="1">
        <v>45652</v>
      </c>
      <c r="V1762" s="1">
        <v>45652</v>
      </c>
      <c r="W1762" s="1">
        <v>45652.482638888891</v>
      </c>
      <c r="X1762" s="1">
        <v>45652.482638888891</v>
      </c>
      <c r="AC1762" t="s">
        <v>50</v>
      </c>
      <c r="AD1762">
        <v>2975243201</v>
      </c>
      <c r="AE1762" s="1">
        <v>45652.560416666667</v>
      </c>
      <c r="AF1762" t="s">
        <v>10776</v>
      </c>
      <c r="AG1762" t="s">
        <v>10777</v>
      </c>
      <c r="AH1762" t="s">
        <v>53</v>
      </c>
      <c r="AJ1762" t="s">
        <v>50</v>
      </c>
      <c r="AK1762" t="s">
        <v>54</v>
      </c>
      <c r="AO1762" t="s">
        <v>55</v>
      </c>
      <c r="AP1762" s="1">
        <v>45652.589583333334</v>
      </c>
      <c r="AQ1762" s="1">
        <v>45652.588194444441</v>
      </c>
    </row>
    <row r="1763" spans="1:43" x14ac:dyDescent="0.35">
      <c r="A1763" t="s">
        <v>10778</v>
      </c>
      <c r="B1763" t="s">
        <v>10779</v>
      </c>
      <c r="C1763" t="s">
        <v>1376</v>
      </c>
      <c r="F1763">
        <v>19708467225</v>
      </c>
      <c r="H1763" t="s">
        <v>10780</v>
      </c>
      <c r="K1763" t="s">
        <v>10781</v>
      </c>
      <c r="M1763" t="s">
        <v>10782</v>
      </c>
      <c r="N1763" t="s">
        <v>94</v>
      </c>
      <c r="O1763">
        <v>80469</v>
      </c>
      <c r="P1763" t="s">
        <v>49</v>
      </c>
      <c r="U1763" s="1">
        <v>45652</v>
      </c>
      <c r="V1763" s="1">
        <v>45652</v>
      </c>
      <c r="W1763" s="1">
        <v>45652.822222222225</v>
      </c>
      <c r="X1763" s="1">
        <v>45652.822222222225</v>
      </c>
      <c r="AC1763" t="s">
        <v>50</v>
      </c>
      <c r="AD1763">
        <v>1000000001</v>
      </c>
      <c r="AE1763" s="1">
        <v>39973.351388888892</v>
      </c>
      <c r="AF1763" t="s">
        <v>51</v>
      </c>
      <c r="AG1763" t="s">
        <v>10783</v>
      </c>
      <c r="AH1763" t="s">
        <v>53</v>
      </c>
      <c r="AJ1763" t="s">
        <v>50</v>
      </c>
      <c r="AK1763" t="s">
        <v>54</v>
      </c>
      <c r="AO1763" t="s">
        <v>55</v>
      </c>
      <c r="AP1763" s="1">
        <v>45653.615277777775</v>
      </c>
      <c r="AQ1763" s="1">
        <v>45653.617361111108</v>
      </c>
    </row>
    <row r="1764" spans="1:43" x14ac:dyDescent="0.35">
      <c r="A1764" t="s">
        <v>10784</v>
      </c>
      <c r="B1764" t="s">
        <v>10785</v>
      </c>
      <c r="C1764" t="s">
        <v>2377</v>
      </c>
      <c r="F1764" t="s">
        <v>10786</v>
      </c>
      <c r="H1764" t="s">
        <v>10784</v>
      </c>
      <c r="J1764" t="s">
        <v>10787</v>
      </c>
      <c r="K1764" t="s">
        <v>10788</v>
      </c>
      <c r="M1764" t="s">
        <v>1243</v>
      </c>
      <c r="N1764" t="s">
        <v>517</v>
      </c>
      <c r="O1764">
        <v>80538</v>
      </c>
      <c r="P1764" t="s">
        <v>49</v>
      </c>
      <c r="U1764" s="1">
        <v>45653</v>
      </c>
      <c r="V1764" s="1">
        <v>45653</v>
      </c>
      <c r="W1764" s="1">
        <v>45653.404166666667</v>
      </c>
      <c r="X1764" s="1">
        <v>45653.404166666667</v>
      </c>
      <c r="AC1764" t="s">
        <v>53</v>
      </c>
      <c r="AD1764">
        <v>2969849938</v>
      </c>
      <c r="AE1764" s="1">
        <v>43406.72152777778</v>
      </c>
      <c r="AF1764" t="s">
        <v>10789</v>
      </c>
      <c r="AG1764" t="s">
        <v>10790</v>
      </c>
      <c r="AH1764" t="s">
        <v>53</v>
      </c>
      <c r="AJ1764" t="s">
        <v>50</v>
      </c>
      <c r="AK1764" t="s">
        <v>54</v>
      </c>
      <c r="AO1764" t="s">
        <v>55</v>
      </c>
      <c r="AP1764" s="1">
        <v>45653.411111111112</v>
      </c>
      <c r="AQ1764" s="1">
        <v>45653.428472222222</v>
      </c>
    </row>
    <row r="1765" spans="1:43" x14ac:dyDescent="0.35">
      <c r="A1765" t="s">
        <v>10791</v>
      </c>
      <c r="B1765" t="s">
        <v>10792</v>
      </c>
      <c r="C1765" t="s">
        <v>5197</v>
      </c>
      <c r="F1765">
        <v>15055441348</v>
      </c>
      <c r="H1765" t="s">
        <v>10793</v>
      </c>
      <c r="J1765" t="s">
        <v>10794</v>
      </c>
      <c r="K1765" t="s">
        <v>10795</v>
      </c>
      <c r="M1765" t="s">
        <v>10796</v>
      </c>
      <c r="N1765" t="s">
        <v>223</v>
      </c>
      <c r="O1765">
        <v>87718</v>
      </c>
      <c r="P1765" t="s">
        <v>49</v>
      </c>
      <c r="U1765" s="1">
        <v>45653</v>
      </c>
      <c r="V1765" s="1">
        <v>45653</v>
      </c>
      <c r="W1765" s="1">
        <v>45653.64166666667</v>
      </c>
      <c r="X1765" s="1">
        <v>45653.64166666667</v>
      </c>
      <c r="AC1765" t="s">
        <v>50</v>
      </c>
      <c r="AD1765">
        <v>2969862770</v>
      </c>
      <c r="AE1765" s="1">
        <v>43461.339583333334</v>
      </c>
      <c r="AF1765" t="s">
        <v>10797</v>
      </c>
      <c r="AG1765" t="s">
        <v>10798</v>
      </c>
      <c r="AH1765" t="s">
        <v>53</v>
      </c>
      <c r="AJ1765" t="s">
        <v>50</v>
      </c>
      <c r="AO1765" t="s">
        <v>412</v>
      </c>
    </row>
    <row r="1766" spans="1:43" x14ac:dyDescent="0.35">
      <c r="A1766" t="s">
        <v>10799</v>
      </c>
      <c r="B1766" t="s">
        <v>10800</v>
      </c>
      <c r="C1766" t="s">
        <v>2613</v>
      </c>
      <c r="F1766">
        <v>17192528612</v>
      </c>
      <c r="H1766" t="s">
        <v>10799</v>
      </c>
      <c r="J1766" t="s">
        <v>10801</v>
      </c>
      <c r="K1766" t="s">
        <v>10802</v>
      </c>
      <c r="M1766" t="s">
        <v>706</v>
      </c>
      <c r="N1766" t="s">
        <v>94</v>
      </c>
      <c r="O1766">
        <v>81005</v>
      </c>
      <c r="P1766" t="s">
        <v>49</v>
      </c>
      <c r="U1766" s="1">
        <v>45653</v>
      </c>
      <c r="V1766" s="1">
        <v>45653</v>
      </c>
      <c r="W1766" s="1">
        <v>45653.573611111111</v>
      </c>
      <c r="X1766" s="1">
        <v>45653.573611111111</v>
      </c>
      <c r="AC1766" t="s">
        <v>50</v>
      </c>
      <c r="AD1766">
        <v>2975244344</v>
      </c>
      <c r="AE1766" s="1">
        <v>45653.572916666664</v>
      </c>
      <c r="AF1766" t="s">
        <v>10803</v>
      </c>
      <c r="AG1766" t="s">
        <v>10804</v>
      </c>
      <c r="AH1766" t="s">
        <v>53</v>
      </c>
      <c r="AJ1766" t="s">
        <v>50</v>
      </c>
      <c r="AO1766" t="s">
        <v>55</v>
      </c>
      <c r="AP1766" s="1">
        <v>45653.626388888886</v>
      </c>
      <c r="AQ1766" s="1">
        <v>45653.604166666664</v>
      </c>
    </row>
    <row r="1767" spans="1:43" x14ac:dyDescent="0.35">
      <c r="A1767" t="s">
        <v>10805</v>
      </c>
      <c r="B1767" t="s">
        <v>10806</v>
      </c>
      <c r="C1767" t="s">
        <v>10807</v>
      </c>
      <c r="F1767">
        <v>13037262376</v>
      </c>
      <c r="H1767" t="s">
        <v>10808</v>
      </c>
      <c r="J1767" t="s">
        <v>10809</v>
      </c>
      <c r="K1767" t="s">
        <v>10810</v>
      </c>
      <c r="M1767" t="s">
        <v>212</v>
      </c>
      <c r="N1767" t="s">
        <v>94</v>
      </c>
      <c r="O1767">
        <v>80216</v>
      </c>
      <c r="P1767" t="s">
        <v>49</v>
      </c>
      <c r="U1767" s="1">
        <v>45653</v>
      </c>
      <c r="V1767" s="1">
        <v>45653</v>
      </c>
      <c r="W1767" s="1">
        <v>45653.599999999999</v>
      </c>
      <c r="X1767" s="1">
        <v>45653.599999999999</v>
      </c>
      <c r="AC1767" t="s">
        <v>50</v>
      </c>
      <c r="AD1767">
        <v>2974093298</v>
      </c>
      <c r="AE1767" s="1">
        <v>45350.756249999999</v>
      </c>
      <c r="AF1767" t="s">
        <v>10811</v>
      </c>
      <c r="AG1767" t="s">
        <v>10812</v>
      </c>
      <c r="AH1767" t="s">
        <v>53</v>
      </c>
      <c r="AJ1767" t="s">
        <v>50</v>
      </c>
      <c r="AK1767" t="s">
        <v>54</v>
      </c>
      <c r="AO1767" t="s">
        <v>55</v>
      </c>
      <c r="AP1767" s="1">
        <v>45653.631944444445</v>
      </c>
      <c r="AQ1767" s="1">
        <v>45653.633333333331</v>
      </c>
    </row>
    <row r="1768" spans="1:43" x14ac:dyDescent="0.35">
      <c r="A1768" t="s">
        <v>10813</v>
      </c>
      <c r="B1768" t="s">
        <v>10814</v>
      </c>
      <c r="C1768" t="s">
        <v>2222</v>
      </c>
      <c r="F1768">
        <v>17192519331</v>
      </c>
      <c r="H1768" t="s">
        <v>10813</v>
      </c>
      <c r="J1768" t="s">
        <v>10815</v>
      </c>
      <c r="K1768" t="s">
        <v>10816</v>
      </c>
      <c r="M1768" t="s">
        <v>706</v>
      </c>
      <c r="N1768" t="s">
        <v>94</v>
      </c>
      <c r="O1768">
        <v>81003</v>
      </c>
      <c r="P1768" t="s">
        <v>49</v>
      </c>
      <c r="U1768" s="1">
        <v>45653</v>
      </c>
      <c r="V1768" s="1">
        <v>45653</v>
      </c>
      <c r="W1768" s="1">
        <v>45653.480555555558</v>
      </c>
      <c r="X1768" s="1">
        <v>45653.480555555558</v>
      </c>
      <c r="AC1768" t="s">
        <v>50</v>
      </c>
      <c r="AD1768">
        <v>2975244279</v>
      </c>
      <c r="AE1768" s="1">
        <v>45653.509722222225</v>
      </c>
      <c r="AF1768" t="s">
        <v>10817</v>
      </c>
      <c r="AG1768" t="s">
        <v>10818</v>
      </c>
      <c r="AH1768" t="s">
        <v>53</v>
      </c>
      <c r="AJ1768" t="s">
        <v>50</v>
      </c>
      <c r="AK1768" t="s">
        <v>54</v>
      </c>
      <c r="AO1768" t="s">
        <v>55</v>
      </c>
      <c r="AP1768" s="1">
        <v>45653.518055555556</v>
      </c>
      <c r="AQ1768" s="1">
        <v>45653.51666666667</v>
      </c>
    </row>
    <row r="1769" spans="1:43" x14ac:dyDescent="0.35">
      <c r="A1769" t="s">
        <v>10819</v>
      </c>
      <c r="B1769" t="s">
        <v>1489</v>
      </c>
      <c r="C1769" t="s">
        <v>10820</v>
      </c>
      <c r="F1769">
        <v>19702380991</v>
      </c>
      <c r="H1769" t="s">
        <v>10819</v>
      </c>
      <c r="J1769" t="s">
        <v>10821</v>
      </c>
      <c r="K1769" t="s">
        <v>10822</v>
      </c>
      <c r="M1769" t="s">
        <v>1755</v>
      </c>
      <c r="N1769" t="s">
        <v>94</v>
      </c>
      <c r="O1769">
        <v>80631</v>
      </c>
      <c r="P1769" t="s">
        <v>49</v>
      </c>
      <c r="U1769" s="1">
        <v>45653</v>
      </c>
      <c r="V1769" s="1">
        <v>45653</v>
      </c>
      <c r="W1769" s="1">
        <v>45653.699305555558</v>
      </c>
      <c r="X1769" s="1">
        <v>45653.699305555558</v>
      </c>
      <c r="AC1769" t="s">
        <v>50</v>
      </c>
      <c r="AD1769">
        <v>2973612537</v>
      </c>
      <c r="AE1769" s="1">
        <v>45147.416666666664</v>
      </c>
      <c r="AF1769" t="s">
        <v>10823</v>
      </c>
      <c r="AG1769" t="s">
        <v>10824</v>
      </c>
      <c r="AH1769" t="s">
        <v>53</v>
      </c>
      <c r="AJ1769" t="s">
        <v>50</v>
      </c>
      <c r="AK1769" t="s">
        <v>54</v>
      </c>
      <c r="AO1769" t="s">
        <v>55</v>
      </c>
      <c r="AP1769" s="1">
        <v>45653.706944444442</v>
      </c>
      <c r="AQ1769" s="1">
        <v>45653.705555555556</v>
      </c>
    </row>
    <row r="1770" spans="1:43" x14ac:dyDescent="0.35">
      <c r="A1770" t="s">
        <v>10825</v>
      </c>
      <c r="B1770" t="s">
        <v>10826</v>
      </c>
      <c r="C1770" t="s">
        <v>10827</v>
      </c>
      <c r="F1770">
        <v>18328946278</v>
      </c>
      <c r="H1770" t="s">
        <v>10828</v>
      </c>
      <c r="J1770" t="s">
        <v>10829</v>
      </c>
      <c r="K1770" t="s">
        <v>10830</v>
      </c>
      <c r="M1770" t="s">
        <v>10831</v>
      </c>
      <c r="N1770" t="s">
        <v>94</v>
      </c>
      <c r="O1770" t="s">
        <v>10832</v>
      </c>
      <c r="P1770" t="s">
        <v>49</v>
      </c>
      <c r="U1770" s="1">
        <v>45653</v>
      </c>
      <c r="V1770" s="1">
        <v>45653</v>
      </c>
      <c r="W1770" s="1">
        <v>45653.426388888889</v>
      </c>
      <c r="X1770" s="1">
        <v>45653.426388888889</v>
      </c>
      <c r="AC1770" t="s">
        <v>50</v>
      </c>
      <c r="AD1770">
        <v>1000000001</v>
      </c>
      <c r="AE1770" s="1">
        <v>39973.351388888892</v>
      </c>
      <c r="AF1770" t="s">
        <v>51</v>
      </c>
      <c r="AG1770" t="s">
        <v>10833</v>
      </c>
      <c r="AH1770" t="s">
        <v>53</v>
      </c>
      <c r="AJ1770" t="s">
        <v>50</v>
      </c>
      <c r="AK1770" t="s">
        <v>54</v>
      </c>
      <c r="AO1770" t="s">
        <v>67</v>
      </c>
    </row>
    <row r="1771" spans="1:43" x14ac:dyDescent="0.35">
      <c r="A1771" t="s">
        <v>10834</v>
      </c>
      <c r="B1771" t="s">
        <v>10835</v>
      </c>
      <c r="C1771" t="s">
        <v>1351</v>
      </c>
      <c r="F1771">
        <v>14079146465</v>
      </c>
      <c r="H1771" t="s">
        <v>10834</v>
      </c>
      <c r="K1771" t="s">
        <v>10836</v>
      </c>
      <c r="M1771" t="s">
        <v>212</v>
      </c>
      <c r="N1771" t="s">
        <v>94</v>
      </c>
      <c r="O1771">
        <v>80220</v>
      </c>
      <c r="P1771" t="s">
        <v>49</v>
      </c>
      <c r="U1771" s="1">
        <v>45653</v>
      </c>
      <c r="V1771" s="1">
        <v>45653</v>
      </c>
      <c r="W1771" s="1">
        <v>45653.502083333333</v>
      </c>
      <c r="X1771" s="1">
        <v>45653.502083333333</v>
      </c>
      <c r="AC1771" t="s">
        <v>50</v>
      </c>
      <c r="AD1771">
        <v>1000000001</v>
      </c>
      <c r="AE1771" s="1">
        <v>39973.351388888892</v>
      </c>
      <c r="AF1771" t="s">
        <v>51</v>
      </c>
      <c r="AG1771" t="s">
        <v>10837</v>
      </c>
      <c r="AH1771" t="s">
        <v>53</v>
      </c>
      <c r="AJ1771" t="s">
        <v>50</v>
      </c>
      <c r="AK1771" t="s">
        <v>54</v>
      </c>
      <c r="AO1771" t="s">
        <v>55</v>
      </c>
      <c r="AP1771" s="1">
        <v>45653.497916666667</v>
      </c>
    </row>
    <row r="1772" spans="1:43" x14ac:dyDescent="0.35">
      <c r="A1772" t="s">
        <v>10838</v>
      </c>
      <c r="B1772" t="s">
        <v>10839</v>
      </c>
      <c r="C1772" t="s">
        <v>10840</v>
      </c>
      <c r="H1772" t="s">
        <v>10838</v>
      </c>
      <c r="J1772" t="s">
        <v>10841</v>
      </c>
      <c r="U1772" s="1">
        <v>45653</v>
      </c>
      <c r="V1772" s="1">
        <v>45653</v>
      </c>
      <c r="W1772" s="1">
        <v>45653.712500000001</v>
      </c>
      <c r="X1772" s="1">
        <v>45653.712500000001</v>
      </c>
      <c r="AC1772" t="s">
        <v>50</v>
      </c>
      <c r="AD1772">
        <v>2972039722</v>
      </c>
      <c r="AE1772" s="1">
        <v>44519.675694444442</v>
      </c>
      <c r="AF1772" t="s">
        <v>10842</v>
      </c>
      <c r="AG1772" t="s">
        <v>10843</v>
      </c>
      <c r="AH1772" t="s">
        <v>53</v>
      </c>
      <c r="AJ1772" t="s">
        <v>50</v>
      </c>
      <c r="AO1772" t="s">
        <v>55</v>
      </c>
      <c r="AP1772" s="1">
        <v>45653.714583333334</v>
      </c>
      <c r="AQ1772" s="1">
        <v>45653.71597222222</v>
      </c>
    </row>
    <row r="1773" spans="1:43" x14ac:dyDescent="0.35">
      <c r="A1773" t="s">
        <v>10844</v>
      </c>
      <c r="B1773" t="s">
        <v>10845</v>
      </c>
      <c r="C1773" t="s">
        <v>1351</v>
      </c>
      <c r="F1773">
        <v>19702098070</v>
      </c>
      <c r="H1773" t="s">
        <v>10844</v>
      </c>
      <c r="J1773" t="s">
        <v>10598</v>
      </c>
      <c r="K1773" t="s">
        <v>10846</v>
      </c>
      <c r="M1773" t="s">
        <v>10847</v>
      </c>
      <c r="N1773" t="s">
        <v>94</v>
      </c>
      <c r="O1773">
        <v>81425</v>
      </c>
      <c r="P1773" t="s">
        <v>49</v>
      </c>
      <c r="U1773" s="1">
        <v>45653</v>
      </c>
      <c r="V1773" s="1">
        <v>45653</v>
      </c>
      <c r="W1773" s="1">
        <v>45653.679166666669</v>
      </c>
      <c r="X1773" s="1">
        <v>45653.679166666669</v>
      </c>
      <c r="AC1773" t="s">
        <v>50</v>
      </c>
      <c r="AD1773">
        <v>2975236998</v>
      </c>
      <c r="AE1773" s="1">
        <v>45653.52847222222</v>
      </c>
      <c r="AF1773" t="s">
        <v>10600</v>
      </c>
      <c r="AG1773" t="s">
        <v>10848</v>
      </c>
      <c r="AH1773" t="s">
        <v>53</v>
      </c>
      <c r="AJ1773" t="s">
        <v>50</v>
      </c>
      <c r="AO1773" t="s">
        <v>55</v>
      </c>
      <c r="AP1773" s="1">
        <v>45681.35833333333</v>
      </c>
    </row>
    <row r="1774" spans="1:43" x14ac:dyDescent="0.35">
      <c r="A1774" t="s">
        <v>10849</v>
      </c>
      <c r="B1774" t="s">
        <v>1029</v>
      </c>
      <c r="C1774" t="s">
        <v>1925</v>
      </c>
      <c r="D1774" t="s">
        <v>10850</v>
      </c>
      <c r="F1774" t="s">
        <v>202</v>
      </c>
      <c r="H1774" t="s">
        <v>10851</v>
      </c>
      <c r="J1774" t="s">
        <v>204</v>
      </c>
      <c r="P1774" t="s">
        <v>49</v>
      </c>
      <c r="U1774" s="1">
        <v>45653</v>
      </c>
      <c r="V1774" s="1">
        <v>45653</v>
      </c>
      <c r="W1774" s="1">
        <v>45653.638888888891</v>
      </c>
      <c r="X1774" s="1">
        <v>45653.638888888891</v>
      </c>
      <c r="AC1774" t="s">
        <v>50</v>
      </c>
      <c r="AD1774">
        <v>1000000000</v>
      </c>
      <c r="AE1774" s="1">
        <v>37295</v>
      </c>
      <c r="AG1774" t="s">
        <v>10852</v>
      </c>
      <c r="AH1774" t="s">
        <v>53</v>
      </c>
      <c r="AJ1774" t="s">
        <v>50</v>
      </c>
      <c r="AO1774" t="s">
        <v>55</v>
      </c>
      <c r="AP1774" s="1">
        <v>45692.447222222225</v>
      </c>
    </row>
    <row r="1775" spans="1:43" x14ac:dyDescent="0.35">
      <c r="A1775" t="s">
        <v>10853</v>
      </c>
      <c r="B1775" t="s">
        <v>10854</v>
      </c>
      <c r="C1775" t="s">
        <v>537</v>
      </c>
      <c r="F1775" t="s">
        <v>10855</v>
      </c>
      <c r="H1775" t="s">
        <v>10853</v>
      </c>
      <c r="J1775" t="s">
        <v>10856</v>
      </c>
      <c r="K1775" t="s">
        <v>10857</v>
      </c>
      <c r="M1775" t="s">
        <v>1528</v>
      </c>
      <c r="N1775" t="s">
        <v>517</v>
      </c>
      <c r="O1775">
        <v>80521</v>
      </c>
      <c r="P1775" t="s">
        <v>49</v>
      </c>
      <c r="U1775" s="1">
        <v>45653</v>
      </c>
      <c r="V1775" s="1">
        <v>45653</v>
      </c>
      <c r="W1775" s="1">
        <v>45653.522222222222</v>
      </c>
      <c r="X1775" s="1">
        <v>45653.522222222222</v>
      </c>
      <c r="AC1775" t="s">
        <v>50</v>
      </c>
      <c r="AD1775">
        <v>2975244346</v>
      </c>
      <c r="AE1775" s="1">
        <v>45653.573611111111</v>
      </c>
      <c r="AF1775" t="s">
        <v>10858</v>
      </c>
      <c r="AG1775" t="s">
        <v>10859</v>
      </c>
      <c r="AH1775" t="s">
        <v>53</v>
      </c>
      <c r="AJ1775" t="s">
        <v>50</v>
      </c>
      <c r="AK1775" t="s">
        <v>54</v>
      </c>
      <c r="AO1775" t="s">
        <v>55</v>
      </c>
      <c r="AP1775" s="1">
        <v>45657.518055555556</v>
      </c>
      <c r="AQ1775" s="1">
        <v>45657.550694444442</v>
      </c>
    </row>
    <row r="1776" spans="1:43" x14ac:dyDescent="0.35">
      <c r="A1776" t="s">
        <v>10860</v>
      </c>
      <c r="B1776" t="s">
        <v>10861</v>
      </c>
      <c r="C1776" t="s">
        <v>200</v>
      </c>
      <c r="F1776">
        <v>13034783352</v>
      </c>
      <c r="H1776" t="s">
        <v>10860</v>
      </c>
      <c r="K1776" t="s">
        <v>10862</v>
      </c>
      <c r="M1776" t="s">
        <v>736</v>
      </c>
      <c r="N1776" t="s">
        <v>94</v>
      </c>
      <c r="O1776">
        <v>80109</v>
      </c>
      <c r="P1776" t="s">
        <v>49</v>
      </c>
      <c r="U1776" s="1">
        <v>45653</v>
      </c>
      <c r="V1776" s="1">
        <v>45653</v>
      </c>
      <c r="W1776" s="1">
        <v>45653.474999999999</v>
      </c>
      <c r="X1776" s="1">
        <v>45653.474999999999</v>
      </c>
      <c r="AC1776" t="s">
        <v>50</v>
      </c>
      <c r="AD1776">
        <v>1000000001</v>
      </c>
      <c r="AE1776" s="1">
        <v>39973.351388888892</v>
      </c>
      <c r="AF1776" t="s">
        <v>51</v>
      </c>
      <c r="AG1776" t="s">
        <v>10863</v>
      </c>
      <c r="AH1776" t="s">
        <v>53</v>
      </c>
      <c r="AJ1776" t="s">
        <v>50</v>
      </c>
      <c r="AK1776" t="s">
        <v>54</v>
      </c>
      <c r="AO1776" t="s">
        <v>55</v>
      </c>
      <c r="AP1776" s="1">
        <v>45653.563888888886</v>
      </c>
    </row>
    <row r="1777" spans="1:43" x14ac:dyDescent="0.35">
      <c r="A1777" t="s">
        <v>10864</v>
      </c>
      <c r="B1777" t="s">
        <v>10865</v>
      </c>
      <c r="C1777" t="s">
        <v>3641</v>
      </c>
      <c r="F1777">
        <v>19704410498</v>
      </c>
      <c r="H1777" t="s">
        <v>10864</v>
      </c>
      <c r="J1777" t="s">
        <v>10866</v>
      </c>
      <c r="K1777" t="s">
        <v>10867</v>
      </c>
      <c r="M1777" t="s">
        <v>532</v>
      </c>
      <c r="N1777" t="s">
        <v>94</v>
      </c>
      <c r="O1777">
        <v>80701</v>
      </c>
      <c r="P1777" t="s">
        <v>49</v>
      </c>
      <c r="U1777" s="1">
        <v>45653</v>
      </c>
      <c r="V1777" s="1">
        <v>45653</v>
      </c>
      <c r="W1777" s="1">
        <v>45653.460416666669</v>
      </c>
      <c r="X1777" s="1">
        <v>45653.460416666669</v>
      </c>
      <c r="AC1777" t="s">
        <v>50</v>
      </c>
      <c r="AD1777">
        <v>1000000001</v>
      </c>
      <c r="AE1777" s="1">
        <v>39973.351388888892</v>
      </c>
      <c r="AF1777" t="s">
        <v>51</v>
      </c>
      <c r="AG1777" t="s">
        <v>10868</v>
      </c>
      <c r="AH1777" t="s">
        <v>53</v>
      </c>
      <c r="AJ1777" t="s">
        <v>50</v>
      </c>
      <c r="AK1777" t="s">
        <v>54</v>
      </c>
      <c r="AO1777" t="s">
        <v>67</v>
      </c>
    </row>
    <row r="1778" spans="1:43" x14ac:dyDescent="0.35">
      <c r="A1778" t="s">
        <v>10869</v>
      </c>
      <c r="B1778" t="s">
        <v>10870</v>
      </c>
      <c r="C1778" t="s">
        <v>3228</v>
      </c>
      <c r="F1778">
        <v>17199243879</v>
      </c>
      <c r="H1778" t="s">
        <v>10869</v>
      </c>
      <c r="J1778" t="s">
        <v>10871</v>
      </c>
      <c r="K1778" t="s">
        <v>10872</v>
      </c>
      <c r="M1778" t="s">
        <v>128</v>
      </c>
      <c r="N1778" t="s">
        <v>94</v>
      </c>
      <c r="O1778">
        <v>81003</v>
      </c>
      <c r="P1778" t="s">
        <v>49</v>
      </c>
      <c r="U1778" s="1">
        <v>45653</v>
      </c>
      <c r="V1778" s="1">
        <v>45653</v>
      </c>
      <c r="W1778" s="1">
        <v>45653.686805555553</v>
      </c>
      <c r="X1778" s="1">
        <v>45653.686805555553</v>
      </c>
      <c r="AC1778" t="s">
        <v>50</v>
      </c>
      <c r="AD1778">
        <v>2975244580</v>
      </c>
      <c r="AE1778" s="1">
        <v>45653.680555555555</v>
      </c>
      <c r="AF1778" t="s">
        <v>10873</v>
      </c>
      <c r="AG1778" t="s">
        <v>10874</v>
      </c>
      <c r="AH1778" t="s">
        <v>53</v>
      </c>
      <c r="AJ1778" t="s">
        <v>50</v>
      </c>
      <c r="AO1778" t="s">
        <v>55</v>
      </c>
      <c r="AP1778" s="1">
        <v>45653.74722222222</v>
      </c>
      <c r="AQ1778" s="1">
        <v>45653.707638888889</v>
      </c>
    </row>
    <row r="1779" spans="1:43" x14ac:dyDescent="0.35">
      <c r="A1779" t="s">
        <v>10875</v>
      </c>
      <c r="B1779" t="s">
        <v>10876</v>
      </c>
      <c r="C1779" t="s">
        <v>10877</v>
      </c>
      <c r="F1779">
        <v>19706324682</v>
      </c>
      <c r="H1779" t="s">
        <v>10878</v>
      </c>
      <c r="J1779" t="s">
        <v>10879</v>
      </c>
      <c r="K1779" t="s">
        <v>10880</v>
      </c>
      <c r="M1779" t="s">
        <v>1528</v>
      </c>
      <c r="N1779" t="s">
        <v>94</v>
      </c>
      <c r="O1779">
        <v>80524</v>
      </c>
      <c r="P1779" t="s">
        <v>49</v>
      </c>
      <c r="U1779" s="1">
        <v>45653</v>
      </c>
      <c r="V1779" s="1">
        <v>45653</v>
      </c>
      <c r="W1779" s="1">
        <v>45653.685416666667</v>
      </c>
      <c r="X1779" s="1">
        <v>45653.685416666667</v>
      </c>
      <c r="AC1779" t="s">
        <v>50</v>
      </c>
      <c r="AD1779">
        <v>2969798401</v>
      </c>
      <c r="AE1779" s="1">
        <v>43241.470138888886</v>
      </c>
      <c r="AF1779" t="s">
        <v>10881</v>
      </c>
      <c r="AG1779" t="s">
        <v>10882</v>
      </c>
      <c r="AH1779" t="s">
        <v>53</v>
      </c>
      <c r="AJ1779" t="s">
        <v>50</v>
      </c>
      <c r="AO1779" t="s">
        <v>55</v>
      </c>
      <c r="AP1779" s="1">
        <v>45653.695833333331</v>
      </c>
      <c r="AQ1779" s="1">
        <v>45653.695833333331</v>
      </c>
    </row>
    <row r="1780" spans="1:43" x14ac:dyDescent="0.35">
      <c r="A1780" t="s">
        <v>10883</v>
      </c>
      <c r="B1780" t="s">
        <v>10884</v>
      </c>
      <c r="C1780" t="s">
        <v>3950</v>
      </c>
      <c r="F1780">
        <v>13039560447</v>
      </c>
      <c r="H1780" t="s">
        <v>10883</v>
      </c>
      <c r="J1780" t="s">
        <v>10885</v>
      </c>
      <c r="K1780" t="s">
        <v>10886</v>
      </c>
      <c r="M1780" t="s">
        <v>10055</v>
      </c>
      <c r="N1780" t="s">
        <v>94</v>
      </c>
      <c r="O1780">
        <v>80103</v>
      </c>
      <c r="P1780" t="s">
        <v>49</v>
      </c>
      <c r="U1780" s="1">
        <v>45653</v>
      </c>
      <c r="V1780" s="1">
        <v>45653</v>
      </c>
      <c r="W1780" s="1">
        <v>45653.511805555558</v>
      </c>
      <c r="X1780" s="1">
        <v>45653.511805555558</v>
      </c>
      <c r="AC1780" t="s">
        <v>50</v>
      </c>
      <c r="AD1780">
        <v>2975244284</v>
      </c>
      <c r="AE1780" s="1">
        <v>45653.511111111111</v>
      </c>
      <c r="AF1780" t="s">
        <v>10887</v>
      </c>
      <c r="AG1780" t="s">
        <v>10888</v>
      </c>
      <c r="AH1780" t="s">
        <v>53</v>
      </c>
      <c r="AJ1780" t="s">
        <v>50</v>
      </c>
      <c r="AO1780" t="s">
        <v>55</v>
      </c>
      <c r="AP1780" s="1">
        <v>45657.865277777775</v>
      </c>
    </row>
    <row r="1781" spans="1:43" x14ac:dyDescent="0.35">
      <c r="A1781" t="s">
        <v>10889</v>
      </c>
      <c r="B1781" t="s">
        <v>10890</v>
      </c>
      <c r="C1781" t="s">
        <v>1595</v>
      </c>
      <c r="F1781">
        <v>19705392645</v>
      </c>
      <c r="H1781" t="s">
        <v>10889</v>
      </c>
      <c r="J1781" t="s">
        <v>10891</v>
      </c>
      <c r="K1781" t="s">
        <v>10892</v>
      </c>
      <c r="M1781" t="s">
        <v>3479</v>
      </c>
      <c r="N1781" t="s">
        <v>94</v>
      </c>
      <c r="O1781">
        <v>80513</v>
      </c>
      <c r="P1781" t="s">
        <v>49</v>
      </c>
      <c r="U1781" s="1">
        <v>45653</v>
      </c>
      <c r="V1781" s="1">
        <v>45653</v>
      </c>
      <c r="W1781" s="1">
        <v>45653.477777777778</v>
      </c>
      <c r="X1781" s="1">
        <v>45653.477777777778</v>
      </c>
      <c r="AC1781" t="s">
        <v>50</v>
      </c>
      <c r="AD1781">
        <v>2975244215</v>
      </c>
      <c r="AE1781" s="1">
        <v>45653.477083333331</v>
      </c>
      <c r="AF1781" t="s">
        <v>10893</v>
      </c>
      <c r="AG1781" t="s">
        <v>10894</v>
      </c>
      <c r="AH1781" t="s">
        <v>53</v>
      </c>
      <c r="AJ1781" t="s">
        <v>50</v>
      </c>
      <c r="AO1781" t="s">
        <v>55</v>
      </c>
      <c r="AP1781" s="1">
        <v>45658.365972222222</v>
      </c>
    </row>
    <row r="1782" spans="1:43" x14ac:dyDescent="0.35">
      <c r="A1782" t="s">
        <v>10895</v>
      </c>
      <c r="B1782" t="s">
        <v>10896</v>
      </c>
      <c r="C1782" t="s">
        <v>10897</v>
      </c>
      <c r="F1782">
        <v>13037101378</v>
      </c>
      <c r="H1782" t="s">
        <v>10895</v>
      </c>
      <c r="J1782" t="s">
        <v>10898</v>
      </c>
      <c r="K1782" t="s">
        <v>10899</v>
      </c>
      <c r="M1782" t="s">
        <v>3910</v>
      </c>
      <c r="N1782" t="s">
        <v>94</v>
      </c>
      <c r="O1782">
        <v>80105</v>
      </c>
      <c r="P1782" t="s">
        <v>49</v>
      </c>
      <c r="U1782" s="1">
        <v>45653</v>
      </c>
      <c r="V1782" s="1">
        <v>45653</v>
      </c>
      <c r="W1782" s="1">
        <v>45653.534722222219</v>
      </c>
      <c r="X1782" s="1">
        <v>45653.534722222219</v>
      </c>
      <c r="AC1782" t="s">
        <v>50</v>
      </c>
      <c r="AD1782">
        <v>2969558082</v>
      </c>
      <c r="AE1782" s="1">
        <v>40549.317361111112</v>
      </c>
      <c r="AF1782" t="s">
        <v>10900</v>
      </c>
      <c r="AG1782" t="s">
        <v>10901</v>
      </c>
      <c r="AH1782" t="s">
        <v>53</v>
      </c>
      <c r="AJ1782" t="s">
        <v>50</v>
      </c>
      <c r="AK1782" t="s">
        <v>54</v>
      </c>
      <c r="AO1782" t="s">
        <v>55</v>
      </c>
      <c r="AP1782" s="1">
        <v>45653.616666666669</v>
      </c>
      <c r="AQ1782" s="1">
        <v>45653.620138888888</v>
      </c>
    </row>
    <row r="1783" spans="1:43" x14ac:dyDescent="0.35">
      <c r="A1783" t="s">
        <v>10902</v>
      </c>
      <c r="B1783" t="s">
        <v>10903</v>
      </c>
      <c r="C1783" t="s">
        <v>391</v>
      </c>
      <c r="F1783" t="s">
        <v>10904</v>
      </c>
      <c r="H1783" t="s">
        <v>10905</v>
      </c>
      <c r="J1783" t="s">
        <v>10906</v>
      </c>
      <c r="K1783" t="s">
        <v>10907</v>
      </c>
      <c r="M1783" t="s">
        <v>10908</v>
      </c>
      <c r="N1783" t="s">
        <v>517</v>
      </c>
      <c r="O1783">
        <v>80512</v>
      </c>
      <c r="P1783" t="s">
        <v>49</v>
      </c>
      <c r="U1783" s="1">
        <v>45653</v>
      </c>
      <c r="V1783" s="1">
        <v>45653</v>
      </c>
      <c r="W1783" s="1">
        <v>45653.630555555559</v>
      </c>
      <c r="X1783" s="1">
        <v>45653.630555555559</v>
      </c>
      <c r="AC1783" t="s">
        <v>50</v>
      </c>
      <c r="AD1783">
        <v>2975244532</v>
      </c>
      <c r="AE1783" s="1">
        <v>45653.665277777778</v>
      </c>
      <c r="AF1783" t="s">
        <v>10909</v>
      </c>
      <c r="AG1783" t="s">
        <v>10910</v>
      </c>
      <c r="AH1783" t="s">
        <v>53</v>
      </c>
      <c r="AJ1783" t="s">
        <v>50</v>
      </c>
      <c r="AK1783" t="s">
        <v>54</v>
      </c>
      <c r="AO1783" t="s">
        <v>55</v>
      </c>
      <c r="AP1783" s="1">
        <v>45656.725694444445</v>
      </c>
      <c r="AQ1783" s="1">
        <v>45653.681944444441</v>
      </c>
    </row>
    <row r="1784" spans="1:43" x14ac:dyDescent="0.35">
      <c r="A1784" t="s">
        <v>10911</v>
      </c>
      <c r="B1784" t="s">
        <v>10912</v>
      </c>
      <c r="C1784" t="s">
        <v>10913</v>
      </c>
      <c r="F1784">
        <f>1303-842-550</f>
        <v>-89</v>
      </c>
      <c r="H1784" t="s">
        <v>10911</v>
      </c>
      <c r="J1784" t="s">
        <v>10914</v>
      </c>
      <c r="N1784" t="s">
        <v>94</v>
      </c>
      <c r="O1784">
        <v>80018</v>
      </c>
      <c r="P1784" t="s">
        <v>49</v>
      </c>
      <c r="U1784" s="1">
        <v>45653</v>
      </c>
      <c r="V1784" s="1">
        <v>45653</v>
      </c>
      <c r="W1784" s="1">
        <v>45653.665277777778</v>
      </c>
      <c r="X1784" s="1">
        <v>45653.665277777778</v>
      </c>
      <c r="AC1784" t="s">
        <v>50</v>
      </c>
      <c r="AD1784">
        <v>2970061195</v>
      </c>
      <c r="AE1784" s="1">
        <v>44308.42291666667</v>
      </c>
      <c r="AF1784" t="s">
        <v>10915</v>
      </c>
      <c r="AG1784" t="s">
        <v>10916</v>
      </c>
      <c r="AH1784" t="s">
        <v>53</v>
      </c>
      <c r="AJ1784" t="s">
        <v>50</v>
      </c>
      <c r="AK1784" t="s">
        <v>54</v>
      </c>
      <c r="AO1784" t="s">
        <v>55</v>
      </c>
      <c r="AP1784" s="1">
        <v>45653.672222222223</v>
      </c>
      <c r="AQ1784" s="1">
        <v>45653.676388888889</v>
      </c>
    </row>
    <row r="1785" spans="1:43" x14ac:dyDescent="0.35">
      <c r="A1785" t="s">
        <v>10917</v>
      </c>
      <c r="B1785" t="s">
        <v>10918</v>
      </c>
      <c r="C1785" t="s">
        <v>10919</v>
      </c>
      <c r="F1785">
        <v>19159229955</v>
      </c>
      <c r="H1785" t="s">
        <v>10917</v>
      </c>
      <c r="K1785" t="s">
        <v>10920</v>
      </c>
      <c r="L1785" t="s">
        <v>10921</v>
      </c>
      <c r="M1785" t="s">
        <v>1059</v>
      </c>
      <c r="N1785" t="s">
        <v>137</v>
      </c>
      <c r="O1785">
        <v>79912</v>
      </c>
      <c r="P1785" t="s">
        <v>49</v>
      </c>
      <c r="U1785" s="1">
        <v>45654</v>
      </c>
      <c r="V1785" s="1">
        <v>45654</v>
      </c>
      <c r="W1785" s="1">
        <v>45656.517361111109</v>
      </c>
      <c r="X1785" s="1">
        <v>45656.517361111109</v>
      </c>
      <c r="AC1785" t="s">
        <v>50</v>
      </c>
      <c r="AD1785">
        <v>1000000001</v>
      </c>
      <c r="AE1785" s="1">
        <v>39973.351388888892</v>
      </c>
      <c r="AF1785" t="s">
        <v>51</v>
      </c>
      <c r="AG1785" t="s">
        <v>10922</v>
      </c>
      <c r="AH1785" t="s">
        <v>53</v>
      </c>
      <c r="AJ1785" t="s">
        <v>50</v>
      </c>
      <c r="AO1785" t="s">
        <v>55</v>
      </c>
      <c r="AP1785" s="1">
        <v>45657.375694444447</v>
      </c>
    </row>
    <row r="1786" spans="1:43" x14ac:dyDescent="0.35">
      <c r="A1786" t="s">
        <v>10923</v>
      </c>
      <c r="B1786" t="s">
        <v>10924</v>
      </c>
      <c r="C1786" t="s">
        <v>10925</v>
      </c>
      <c r="F1786" t="s">
        <v>10926</v>
      </c>
      <c r="H1786" t="s">
        <v>10923</v>
      </c>
      <c r="J1786" t="s">
        <v>10927</v>
      </c>
      <c r="K1786" t="s">
        <v>10928</v>
      </c>
      <c r="L1786" t="s">
        <v>10929</v>
      </c>
      <c r="M1786" t="s">
        <v>825</v>
      </c>
      <c r="N1786" t="s">
        <v>1146</v>
      </c>
      <c r="O1786" t="s">
        <v>10930</v>
      </c>
      <c r="P1786" t="s">
        <v>49</v>
      </c>
      <c r="U1786" s="1">
        <v>45654</v>
      </c>
      <c r="V1786" s="1">
        <v>45654</v>
      </c>
      <c r="W1786" s="1">
        <v>45654</v>
      </c>
      <c r="X1786" s="1">
        <v>45654</v>
      </c>
      <c r="AC1786" t="s">
        <v>53</v>
      </c>
      <c r="AD1786">
        <v>2970040720</v>
      </c>
      <c r="AE1786" s="1">
        <v>44225.356944444444</v>
      </c>
      <c r="AG1786" t="s">
        <v>10931</v>
      </c>
      <c r="AH1786" t="s">
        <v>53</v>
      </c>
      <c r="AJ1786" t="s">
        <v>50</v>
      </c>
      <c r="AO1786" t="s">
        <v>55</v>
      </c>
    </row>
    <row r="1787" spans="1:43" x14ac:dyDescent="0.35">
      <c r="A1787" t="s">
        <v>10932</v>
      </c>
      <c r="B1787" t="s">
        <v>10933</v>
      </c>
      <c r="C1787" t="s">
        <v>90</v>
      </c>
      <c r="F1787" t="s">
        <v>10934</v>
      </c>
      <c r="H1787" t="s">
        <v>10935</v>
      </c>
      <c r="J1787" t="s">
        <v>8753</v>
      </c>
      <c r="K1787" t="s">
        <v>10936</v>
      </c>
      <c r="M1787" t="s">
        <v>2711</v>
      </c>
      <c r="N1787" t="s">
        <v>1146</v>
      </c>
      <c r="O1787">
        <v>79706</v>
      </c>
      <c r="P1787" t="s">
        <v>49</v>
      </c>
      <c r="U1787" s="1">
        <v>45654</v>
      </c>
      <c r="V1787" s="1">
        <v>45654</v>
      </c>
      <c r="W1787" s="1">
        <v>45654</v>
      </c>
      <c r="X1787" s="1">
        <v>45654</v>
      </c>
      <c r="AC1787" t="s">
        <v>53</v>
      </c>
      <c r="AD1787">
        <v>2969474645</v>
      </c>
      <c r="AE1787" s="1">
        <v>37110.530555555553</v>
      </c>
      <c r="AG1787" t="s">
        <v>10937</v>
      </c>
      <c r="AH1787" t="s">
        <v>53</v>
      </c>
      <c r="AJ1787" t="s">
        <v>50</v>
      </c>
      <c r="AO1787" t="s">
        <v>55</v>
      </c>
    </row>
    <row r="1788" spans="1:43" x14ac:dyDescent="0.35">
      <c r="A1788" t="s">
        <v>10938</v>
      </c>
      <c r="B1788" t="s">
        <v>10939</v>
      </c>
      <c r="C1788" t="s">
        <v>6756</v>
      </c>
      <c r="F1788">
        <v>14327887478</v>
      </c>
      <c r="H1788" t="s">
        <v>10938</v>
      </c>
      <c r="J1788" t="s">
        <v>10940</v>
      </c>
      <c r="K1788" t="s">
        <v>10941</v>
      </c>
      <c r="M1788" t="s">
        <v>1236</v>
      </c>
      <c r="N1788" t="s">
        <v>137</v>
      </c>
      <c r="O1788">
        <v>79360</v>
      </c>
      <c r="P1788" t="s">
        <v>49</v>
      </c>
      <c r="U1788" s="1">
        <v>45654</v>
      </c>
      <c r="V1788" s="1">
        <v>45654</v>
      </c>
      <c r="W1788" s="1">
        <v>45654</v>
      </c>
      <c r="X1788" s="1">
        <v>45654</v>
      </c>
      <c r="AC1788" t="s">
        <v>53</v>
      </c>
      <c r="AD1788">
        <v>2972377852</v>
      </c>
      <c r="AE1788" s="1">
        <v>44974.37777777778</v>
      </c>
      <c r="AG1788" t="s">
        <v>10942</v>
      </c>
      <c r="AH1788" t="s">
        <v>53</v>
      </c>
      <c r="AJ1788" t="s">
        <v>50</v>
      </c>
      <c r="AO1788" t="s">
        <v>55</v>
      </c>
      <c r="AP1788" s="1">
        <v>45654.481944444444</v>
      </c>
      <c r="AQ1788" s="1">
        <v>45654.484722222223</v>
      </c>
    </row>
    <row r="1789" spans="1:43" x14ac:dyDescent="0.35">
      <c r="A1789" t="s">
        <v>10943</v>
      </c>
      <c r="B1789" t="s">
        <v>10944</v>
      </c>
      <c r="C1789" t="s">
        <v>753</v>
      </c>
      <c r="F1789" t="s">
        <v>10945</v>
      </c>
      <c r="H1789" t="s">
        <v>10946</v>
      </c>
      <c r="J1789" t="s">
        <v>10947</v>
      </c>
      <c r="K1789" t="s">
        <v>10948</v>
      </c>
      <c r="M1789" t="s">
        <v>10949</v>
      </c>
      <c r="N1789" t="s">
        <v>1146</v>
      </c>
      <c r="O1789">
        <v>79754</v>
      </c>
      <c r="P1789" t="s">
        <v>49</v>
      </c>
      <c r="U1789" s="1">
        <v>45654</v>
      </c>
      <c r="V1789" s="1">
        <v>45654</v>
      </c>
      <c r="W1789" s="1">
        <v>45654</v>
      </c>
      <c r="X1789" s="1">
        <v>45654</v>
      </c>
      <c r="AC1789" t="s">
        <v>50</v>
      </c>
      <c r="AD1789">
        <v>2969627431</v>
      </c>
      <c r="AE1789" s="1">
        <v>41730.642361111109</v>
      </c>
      <c r="AG1789" t="s">
        <v>10950</v>
      </c>
      <c r="AH1789" t="s">
        <v>53</v>
      </c>
      <c r="AJ1789" t="s">
        <v>50</v>
      </c>
      <c r="AO1789" t="s">
        <v>55</v>
      </c>
    </row>
    <row r="1790" spans="1:43" x14ac:dyDescent="0.35">
      <c r="A1790" t="s">
        <v>10951</v>
      </c>
      <c r="B1790" t="s">
        <v>10952</v>
      </c>
      <c r="C1790" t="s">
        <v>10953</v>
      </c>
      <c r="F1790">
        <v>19152344875</v>
      </c>
      <c r="H1790" t="s">
        <v>10954</v>
      </c>
      <c r="K1790" t="s">
        <v>10955</v>
      </c>
      <c r="L1790">
        <v>205</v>
      </c>
      <c r="M1790" t="s">
        <v>433</v>
      </c>
      <c r="N1790" t="s">
        <v>137</v>
      </c>
      <c r="O1790">
        <v>79902</v>
      </c>
      <c r="P1790" t="s">
        <v>49</v>
      </c>
      <c r="U1790" s="1">
        <v>45654</v>
      </c>
      <c r="V1790" s="1">
        <v>45654</v>
      </c>
      <c r="W1790" s="1">
        <v>45656.369444444441</v>
      </c>
      <c r="X1790" s="1">
        <v>45656.369444444441</v>
      </c>
      <c r="AC1790" t="s">
        <v>50</v>
      </c>
      <c r="AD1790">
        <v>1000000001</v>
      </c>
      <c r="AE1790" s="1">
        <v>39973.351388888892</v>
      </c>
      <c r="AF1790" t="s">
        <v>51</v>
      </c>
      <c r="AG1790" t="s">
        <v>10956</v>
      </c>
      <c r="AH1790" t="s">
        <v>53</v>
      </c>
      <c r="AJ1790" t="s">
        <v>50</v>
      </c>
      <c r="AO1790" t="s">
        <v>55</v>
      </c>
      <c r="AP1790" s="1">
        <v>45654.470138888886</v>
      </c>
    </row>
    <row r="1791" spans="1:43" x14ac:dyDescent="0.35">
      <c r="A1791" t="s">
        <v>10957</v>
      </c>
      <c r="B1791" t="s">
        <v>10958</v>
      </c>
      <c r="C1791" t="s">
        <v>5604</v>
      </c>
      <c r="F1791">
        <v>14322150606</v>
      </c>
      <c r="H1791" t="s">
        <v>10957</v>
      </c>
      <c r="J1791" t="s">
        <v>3230</v>
      </c>
      <c r="K1791" t="s">
        <v>10959</v>
      </c>
      <c r="M1791" t="s">
        <v>825</v>
      </c>
      <c r="N1791" t="s">
        <v>137</v>
      </c>
      <c r="O1791">
        <v>79765</v>
      </c>
      <c r="P1791" t="s">
        <v>49</v>
      </c>
      <c r="U1791" s="1">
        <v>45654</v>
      </c>
      <c r="V1791" s="1">
        <v>45654</v>
      </c>
      <c r="W1791" s="1">
        <v>45654</v>
      </c>
      <c r="X1791" s="1">
        <v>45654</v>
      </c>
      <c r="AC1791" t="s">
        <v>50</v>
      </c>
      <c r="AD1791">
        <v>2969525847</v>
      </c>
      <c r="AE1791" s="1">
        <v>39251.611111111109</v>
      </c>
      <c r="AG1791" t="s">
        <v>10960</v>
      </c>
      <c r="AH1791" t="s">
        <v>53</v>
      </c>
      <c r="AJ1791" t="s">
        <v>50</v>
      </c>
      <c r="AO1791" t="s">
        <v>55</v>
      </c>
      <c r="AP1791" s="1">
        <v>45654.54583333333</v>
      </c>
      <c r="AQ1791" s="1">
        <v>45644.636805555558</v>
      </c>
    </row>
    <row r="1792" spans="1:43" x14ac:dyDescent="0.35">
      <c r="A1792" t="s">
        <v>10961</v>
      </c>
      <c r="B1792" t="s">
        <v>907</v>
      </c>
      <c r="C1792" t="s">
        <v>908</v>
      </c>
      <c r="F1792">
        <v>19182692173</v>
      </c>
      <c r="H1792" t="s">
        <v>10961</v>
      </c>
      <c r="J1792" t="s">
        <v>10962</v>
      </c>
      <c r="K1792" t="s">
        <v>10963</v>
      </c>
      <c r="M1792" t="s">
        <v>1307</v>
      </c>
      <c r="N1792" t="s">
        <v>121</v>
      </c>
      <c r="O1792">
        <v>79707</v>
      </c>
      <c r="P1792" t="s">
        <v>49</v>
      </c>
      <c r="U1792" s="1">
        <v>45654</v>
      </c>
      <c r="V1792" s="1">
        <v>45654</v>
      </c>
      <c r="W1792" s="1">
        <v>45654</v>
      </c>
      <c r="X1792" s="1">
        <v>45654</v>
      </c>
      <c r="AC1792" t="s">
        <v>50</v>
      </c>
      <c r="AD1792">
        <v>2969656546</v>
      </c>
      <c r="AE1792" s="1">
        <v>42019.395833333336</v>
      </c>
      <c r="AG1792" t="s">
        <v>10964</v>
      </c>
      <c r="AH1792" t="s">
        <v>53</v>
      </c>
      <c r="AJ1792" t="s">
        <v>50</v>
      </c>
      <c r="AO1792" t="s">
        <v>55</v>
      </c>
      <c r="AP1792" s="1">
        <v>45654.675694444442</v>
      </c>
    </row>
    <row r="1793" spans="1:43" x14ac:dyDescent="0.35">
      <c r="A1793" t="s">
        <v>10965</v>
      </c>
      <c r="B1793" t="s">
        <v>10966</v>
      </c>
      <c r="C1793" t="s">
        <v>884</v>
      </c>
      <c r="F1793">
        <v>18062904774</v>
      </c>
      <c r="H1793" t="s">
        <v>10965</v>
      </c>
      <c r="K1793" t="s">
        <v>10967</v>
      </c>
      <c r="M1793" t="s">
        <v>2118</v>
      </c>
      <c r="N1793" t="s">
        <v>137</v>
      </c>
      <c r="O1793">
        <v>79118</v>
      </c>
      <c r="P1793" t="s">
        <v>49</v>
      </c>
      <c r="U1793" s="1">
        <v>45655</v>
      </c>
      <c r="V1793" s="1">
        <v>45655</v>
      </c>
      <c r="W1793" s="1">
        <v>45655.086805555555</v>
      </c>
      <c r="X1793" s="1">
        <v>45655.086805555555</v>
      </c>
      <c r="AC1793" t="s">
        <v>50</v>
      </c>
      <c r="AD1793">
        <v>1000000001</v>
      </c>
      <c r="AE1793" s="1">
        <v>39973.351388888892</v>
      </c>
      <c r="AF1793" t="s">
        <v>51</v>
      </c>
      <c r="AG1793" t="s">
        <v>10968</v>
      </c>
      <c r="AH1793" t="s">
        <v>53</v>
      </c>
      <c r="AJ1793" t="s">
        <v>50</v>
      </c>
      <c r="AK1793" t="s">
        <v>54</v>
      </c>
      <c r="AO1793" t="s">
        <v>55</v>
      </c>
      <c r="AP1793" s="1">
        <v>45655.085416666669</v>
      </c>
    </row>
    <row r="1794" spans="1:43" x14ac:dyDescent="0.35">
      <c r="A1794" t="s">
        <v>10969</v>
      </c>
      <c r="B1794" t="s">
        <v>10970</v>
      </c>
      <c r="C1794" t="s">
        <v>10970</v>
      </c>
      <c r="F1794">
        <v>447453200363</v>
      </c>
      <c r="H1794" t="s">
        <v>10969</v>
      </c>
      <c r="K1794" t="s">
        <v>10971</v>
      </c>
      <c r="M1794" t="s">
        <v>10972</v>
      </c>
      <c r="N1794" t="s">
        <v>111</v>
      </c>
      <c r="O1794">
        <v>94103</v>
      </c>
      <c r="P1794" t="s">
        <v>49</v>
      </c>
      <c r="U1794" s="1">
        <v>45655</v>
      </c>
      <c r="V1794" s="1">
        <v>45655</v>
      </c>
      <c r="W1794" s="1">
        <v>45655.844444444447</v>
      </c>
      <c r="X1794" s="1">
        <v>45655.844444444447</v>
      </c>
      <c r="AC1794" t="s">
        <v>50</v>
      </c>
      <c r="AD1794">
        <v>1000000001</v>
      </c>
      <c r="AE1794" s="1">
        <v>39973.351388888892</v>
      </c>
      <c r="AF1794" t="s">
        <v>51</v>
      </c>
      <c r="AG1794" t="s">
        <v>10973</v>
      </c>
      <c r="AH1794" t="s">
        <v>53</v>
      </c>
      <c r="AJ1794" t="s">
        <v>50</v>
      </c>
      <c r="AK1794" t="s">
        <v>54</v>
      </c>
      <c r="AO1794" t="s">
        <v>55</v>
      </c>
      <c r="AP1794" s="1">
        <v>45736.861111111109</v>
      </c>
    </row>
    <row r="1795" spans="1:43" x14ac:dyDescent="0.35">
      <c r="A1795" t="s">
        <v>10974</v>
      </c>
      <c r="B1795" t="s">
        <v>10975</v>
      </c>
      <c r="C1795" t="s">
        <v>10976</v>
      </c>
      <c r="F1795">
        <v>14328928878</v>
      </c>
      <c r="H1795" t="s">
        <v>10977</v>
      </c>
      <c r="J1795" t="s">
        <v>10978</v>
      </c>
      <c r="K1795" t="s">
        <v>10979</v>
      </c>
      <c r="M1795" t="s">
        <v>4865</v>
      </c>
      <c r="N1795" t="s">
        <v>674</v>
      </c>
      <c r="O1795">
        <v>70535</v>
      </c>
      <c r="P1795" t="s">
        <v>49</v>
      </c>
      <c r="U1795" s="1">
        <v>45655</v>
      </c>
      <c r="V1795" s="1">
        <v>45655</v>
      </c>
      <c r="W1795" s="1">
        <v>45655</v>
      </c>
      <c r="X1795" s="1">
        <v>45655</v>
      </c>
      <c r="AC1795" t="s">
        <v>53</v>
      </c>
      <c r="AD1795">
        <v>2969627431</v>
      </c>
      <c r="AE1795" s="1">
        <v>41730.642361111109</v>
      </c>
      <c r="AG1795" t="s">
        <v>10980</v>
      </c>
      <c r="AH1795" t="s">
        <v>53</v>
      </c>
      <c r="AJ1795" t="s">
        <v>50</v>
      </c>
      <c r="AO1795" t="s">
        <v>55</v>
      </c>
      <c r="AP1795" s="1">
        <v>45655.268750000003</v>
      </c>
      <c r="AQ1795" s="1">
        <v>45616.74722222222</v>
      </c>
    </row>
    <row r="1796" spans="1:43" x14ac:dyDescent="0.35">
      <c r="A1796" t="s">
        <v>10981</v>
      </c>
      <c r="B1796" t="s">
        <v>10982</v>
      </c>
      <c r="C1796" t="s">
        <v>10983</v>
      </c>
      <c r="F1796" t="s">
        <v>10984</v>
      </c>
      <c r="H1796" t="s">
        <v>10981</v>
      </c>
      <c r="J1796" t="s">
        <v>10985</v>
      </c>
      <c r="K1796" t="s">
        <v>10986</v>
      </c>
      <c r="M1796" t="s">
        <v>10987</v>
      </c>
      <c r="N1796" t="s">
        <v>1146</v>
      </c>
      <c r="O1796">
        <v>79745</v>
      </c>
      <c r="P1796" t="s">
        <v>49</v>
      </c>
      <c r="U1796" s="1">
        <v>45655</v>
      </c>
      <c r="V1796" s="1">
        <v>45655</v>
      </c>
      <c r="W1796" s="1">
        <v>45655</v>
      </c>
      <c r="X1796" s="1">
        <v>45655</v>
      </c>
      <c r="AC1796" t="s">
        <v>50</v>
      </c>
      <c r="AD1796">
        <v>2969825417</v>
      </c>
      <c r="AE1796" s="1">
        <v>43321.541666666664</v>
      </c>
      <c r="AG1796" t="s">
        <v>10988</v>
      </c>
      <c r="AH1796" t="s">
        <v>53</v>
      </c>
      <c r="AJ1796" t="s">
        <v>50</v>
      </c>
      <c r="AO1796" t="s">
        <v>55</v>
      </c>
      <c r="AP1796" s="1">
        <v>45655.640277777777</v>
      </c>
    </row>
    <row r="1797" spans="1:43" x14ac:dyDescent="0.35">
      <c r="A1797" t="s">
        <v>10989</v>
      </c>
      <c r="B1797" t="s">
        <v>9561</v>
      </c>
      <c r="C1797" t="s">
        <v>2094</v>
      </c>
      <c r="F1797">
        <v>19152526661</v>
      </c>
      <c r="H1797" t="s">
        <v>10989</v>
      </c>
      <c r="J1797" t="s">
        <v>10990</v>
      </c>
      <c r="K1797" t="s">
        <v>10991</v>
      </c>
      <c r="M1797" t="s">
        <v>1635</v>
      </c>
      <c r="N1797" t="s">
        <v>137</v>
      </c>
      <c r="O1797">
        <v>79763</v>
      </c>
      <c r="P1797" t="s">
        <v>49</v>
      </c>
      <c r="U1797" s="1">
        <v>45655</v>
      </c>
      <c r="V1797" s="1">
        <v>45655</v>
      </c>
      <c r="AC1797" t="s">
        <v>50</v>
      </c>
      <c r="AD1797">
        <v>1000000001</v>
      </c>
      <c r="AE1797" s="1">
        <v>39973.351388888892</v>
      </c>
      <c r="AG1797" t="s">
        <v>10992</v>
      </c>
      <c r="AH1797" t="s">
        <v>53</v>
      </c>
      <c r="AJ1797" t="s">
        <v>50</v>
      </c>
      <c r="AO1797" t="s">
        <v>55</v>
      </c>
    </row>
    <row r="1798" spans="1:43" x14ac:dyDescent="0.35">
      <c r="A1798" t="s">
        <v>10993</v>
      </c>
      <c r="B1798" t="s">
        <v>10994</v>
      </c>
      <c r="C1798" t="s">
        <v>800</v>
      </c>
      <c r="F1798">
        <v>13255144838</v>
      </c>
      <c r="H1798" t="s">
        <v>10993</v>
      </c>
      <c r="J1798" t="s">
        <v>193</v>
      </c>
      <c r="K1798" t="s">
        <v>10995</v>
      </c>
      <c r="M1798" t="s">
        <v>6325</v>
      </c>
      <c r="N1798" t="s">
        <v>7503</v>
      </c>
      <c r="O1798">
        <v>82718</v>
      </c>
      <c r="P1798" t="s">
        <v>49</v>
      </c>
      <c r="U1798" s="1">
        <v>45655</v>
      </c>
      <c r="V1798" s="1">
        <v>45655</v>
      </c>
      <c r="W1798" s="1">
        <v>45655</v>
      </c>
      <c r="X1798" s="1">
        <v>45655</v>
      </c>
      <c r="AC1798" t="s">
        <v>50</v>
      </c>
      <c r="AD1798">
        <v>2969505853</v>
      </c>
      <c r="AE1798" s="1">
        <v>38084.396527777775</v>
      </c>
      <c r="AG1798" t="s">
        <v>10996</v>
      </c>
      <c r="AH1798" t="s">
        <v>53</v>
      </c>
      <c r="AJ1798" t="s">
        <v>50</v>
      </c>
      <c r="AO1798" t="s">
        <v>55</v>
      </c>
      <c r="AP1798" s="1">
        <v>45655.605555555558</v>
      </c>
    </row>
    <row r="1799" spans="1:43" x14ac:dyDescent="0.35">
      <c r="A1799" t="s">
        <v>10997</v>
      </c>
      <c r="B1799" t="s">
        <v>10998</v>
      </c>
      <c r="C1799" t="s">
        <v>1366</v>
      </c>
      <c r="F1799" t="s">
        <v>10999</v>
      </c>
      <c r="H1799" t="s">
        <v>11000</v>
      </c>
      <c r="J1799" t="s">
        <v>11001</v>
      </c>
      <c r="K1799" t="s">
        <v>11002</v>
      </c>
      <c r="M1799" t="s">
        <v>11003</v>
      </c>
      <c r="N1799" t="s">
        <v>1146</v>
      </c>
      <c r="O1799">
        <v>79401</v>
      </c>
      <c r="P1799" t="s">
        <v>49</v>
      </c>
      <c r="U1799" s="1">
        <v>45655</v>
      </c>
      <c r="V1799" s="1">
        <v>45655</v>
      </c>
      <c r="W1799" s="1">
        <v>45655</v>
      </c>
      <c r="X1799" s="1">
        <v>45655</v>
      </c>
      <c r="AC1799" t="s">
        <v>53</v>
      </c>
      <c r="AD1799">
        <v>2970008545</v>
      </c>
      <c r="AE1799" s="1">
        <v>44090.39166666667</v>
      </c>
      <c r="AG1799" t="s">
        <v>11004</v>
      </c>
      <c r="AH1799" t="s">
        <v>53</v>
      </c>
      <c r="AJ1799" t="s">
        <v>50</v>
      </c>
      <c r="AO1799" t="s">
        <v>55</v>
      </c>
      <c r="AP1799" s="1">
        <v>45655.318055555559</v>
      </c>
      <c r="AQ1799" s="1">
        <v>45644.711805555555</v>
      </c>
    </row>
    <row r="1800" spans="1:43" x14ac:dyDescent="0.35">
      <c r="A1800" t="s">
        <v>11005</v>
      </c>
      <c r="B1800" t="s">
        <v>1375</v>
      </c>
      <c r="C1800" t="s">
        <v>647</v>
      </c>
      <c r="F1800">
        <v>15102833599</v>
      </c>
      <c r="H1800" t="s">
        <v>11005</v>
      </c>
      <c r="K1800" t="s">
        <v>11006</v>
      </c>
      <c r="M1800" t="s">
        <v>11007</v>
      </c>
      <c r="N1800" t="s">
        <v>111</v>
      </c>
      <c r="O1800">
        <v>94555</v>
      </c>
      <c r="P1800" t="s">
        <v>49</v>
      </c>
      <c r="U1800" s="1">
        <v>45655</v>
      </c>
      <c r="V1800" s="1">
        <v>45655</v>
      </c>
      <c r="W1800" s="1">
        <v>45656.51666666667</v>
      </c>
      <c r="X1800" s="1">
        <v>45656.51666666667</v>
      </c>
      <c r="AC1800" t="s">
        <v>50</v>
      </c>
      <c r="AD1800">
        <v>1000000001</v>
      </c>
      <c r="AE1800" s="1">
        <v>39973.351388888892</v>
      </c>
      <c r="AF1800" t="s">
        <v>51</v>
      </c>
      <c r="AG1800" t="s">
        <v>11008</v>
      </c>
      <c r="AH1800" t="s">
        <v>53</v>
      </c>
      <c r="AJ1800" t="s">
        <v>50</v>
      </c>
      <c r="AO1800" t="s">
        <v>55</v>
      </c>
      <c r="AP1800" s="1">
        <v>45668.517361111109</v>
      </c>
    </row>
    <row r="1801" spans="1:43" x14ac:dyDescent="0.35">
      <c r="A1801" t="s">
        <v>11009</v>
      </c>
      <c r="B1801" t="s">
        <v>11010</v>
      </c>
      <c r="C1801" t="s">
        <v>11011</v>
      </c>
      <c r="F1801">
        <v>237672234780</v>
      </c>
      <c r="H1801" t="s">
        <v>11009</v>
      </c>
      <c r="J1801" t="s">
        <v>111</v>
      </c>
      <c r="K1801" t="s">
        <v>11012</v>
      </c>
      <c r="L1801" t="s">
        <v>11013</v>
      </c>
      <c r="M1801" t="s">
        <v>11014</v>
      </c>
      <c r="N1801" t="s">
        <v>11015</v>
      </c>
      <c r="P1801" t="s">
        <v>11016</v>
      </c>
      <c r="U1801" s="1">
        <v>45655</v>
      </c>
      <c r="V1801" s="1">
        <v>45655</v>
      </c>
      <c r="W1801" s="1">
        <v>45656.51666666667</v>
      </c>
      <c r="X1801" s="1">
        <v>45656.51666666667</v>
      </c>
      <c r="AC1801" t="s">
        <v>50</v>
      </c>
      <c r="AD1801">
        <v>1000000001</v>
      </c>
      <c r="AE1801" s="1">
        <v>39973.351388888892</v>
      </c>
      <c r="AF1801" t="s">
        <v>51</v>
      </c>
      <c r="AG1801" t="s">
        <v>11017</v>
      </c>
      <c r="AH1801" t="s">
        <v>53</v>
      </c>
      <c r="AJ1801" t="s">
        <v>50</v>
      </c>
      <c r="AO1801" t="s">
        <v>55</v>
      </c>
      <c r="AP1801" s="1">
        <v>45655.113194444442</v>
      </c>
    </row>
    <row r="1802" spans="1:43" x14ac:dyDescent="0.35">
      <c r="A1802" t="s">
        <v>11018</v>
      </c>
      <c r="B1802" t="s">
        <v>5590</v>
      </c>
      <c r="C1802" t="s">
        <v>3323</v>
      </c>
      <c r="F1802">
        <v>17193298522</v>
      </c>
      <c r="H1802" t="s">
        <v>11018</v>
      </c>
      <c r="K1802" t="s">
        <v>11019</v>
      </c>
      <c r="M1802" t="s">
        <v>10713</v>
      </c>
      <c r="N1802" t="s">
        <v>94</v>
      </c>
      <c r="O1802">
        <v>81240</v>
      </c>
      <c r="P1802" t="s">
        <v>49</v>
      </c>
      <c r="U1802" s="1">
        <v>45655</v>
      </c>
      <c r="V1802" s="1">
        <v>45655</v>
      </c>
      <c r="W1802" s="1">
        <v>45656.51666666667</v>
      </c>
      <c r="X1802" s="1">
        <v>45656.51666666667</v>
      </c>
      <c r="AC1802" t="s">
        <v>50</v>
      </c>
      <c r="AD1802">
        <v>1000000001</v>
      </c>
      <c r="AE1802" s="1">
        <v>39973.351388888892</v>
      </c>
      <c r="AF1802" t="s">
        <v>51</v>
      </c>
      <c r="AG1802" t="s">
        <v>11020</v>
      </c>
      <c r="AH1802" t="s">
        <v>53</v>
      </c>
      <c r="AJ1802" t="s">
        <v>50</v>
      </c>
      <c r="AO1802" t="s">
        <v>55</v>
      </c>
      <c r="AP1802" s="1">
        <v>45655.650694444441</v>
      </c>
    </row>
    <row r="1803" spans="1:43" x14ac:dyDescent="0.35">
      <c r="A1803" t="s">
        <v>11021</v>
      </c>
      <c r="B1803" t="s">
        <v>4901</v>
      </c>
      <c r="C1803" t="s">
        <v>695</v>
      </c>
      <c r="F1803">
        <v>12542649562</v>
      </c>
      <c r="H1803" t="s">
        <v>11021</v>
      </c>
      <c r="J1803" t="s">
        <v>11022</v>
      </c>
      <c r="K1803" t="s">
        <v>11023</v>
      </c>
      <c r="M1803" t="s">
        <v>11024</v>
      </c>
      <c r="N1803" t="s">
        <v>137</v>
      </c>
      <c r="O1803">
        <v>75839</v>
      </c>
      <c r="P1803" t="s">
        <v>49</v>
      </c>
      <c r="U1803" s="1">
        <v>45655</v>
      </c>
      <c r="V1803" s="1">
        <v>45655</v>
      </c>
      <c r="W1803" s="1">
        <v>45655</v>
      </c>
      <c r="X1803" s="1">
        <v>45655</v>
      </c>
      <c r="AC1803" t="s">
        <v>50</v>
      </c>
      <c r="AD1803">
        <v>2974186035</v>
      </c>
      <c r="AE1803" s="1">
        <v>45394.316666666666</v>
      </c>
      <c r="AG1803" t="s">
        <v>11025</v>
      </c>
      <c r="AH1803" t="s">
        <v>53</v>
      </c>
      <c r="AJ1803" t="s">
        <v>50</v>
      </c>
      <c r="AO1803" t="s">
        <v>55</v>
      </c>
      <c r="AP1803" s="1">
        <v>45655.308333333334</v>
      </c>
    </row>
    <row r="1804" spans="1:43" x14ac:dyDescent="0.35">
      <c r="A1804" t="s">
        <v>11026</v>
      </c>
      <c r="B1804" t="s">
        <v>2619</v>
      </c>
      <c r="C1804" t="s">
        <v>2319</v>
      </c>
      <c r="F1804">
        <v>13368161461</v>
      </c>
      <c r="H1804" t="s">
        <v>11027</v>
      </c>
      <c r="J1804" t="s">
        <v>11028</v>
      </c>
      <c r="K1804" t="s">
        <v>11029</v>
      </c>
      <c r="M1804" t="s">
        <v>825</v>
      </c>
      <c r="N1804" t="s">
        <v>137</v>
      </c>
      <c r="O1804">
        <v>79766</v>
      </c>
      <c r="P1804" t="s">
        <v>49</v>
      </c>
      <c r="U1804" s="1">
        <v>45655</v>
      </c>
      <c r="V1804" s="1">
        <v>45655</v>
      </c>
      <c r="W1804" s="1">
        <v>45655</v>
      </c>
      <c r="X1804" s="1">
        <v>45655</v>
      </c>
      <c r="AC1804" t="s">
        <v>50</v>
      </c>
      <c r="AD1804">
        <v>2969755660</v>
      </c>
      <c r="AE1804" s="1">
        <v>42977.693749999999</v>
      </c>
      <c r="AG1804" t="s">
        <v>11030</v>
      </c>
      <c r="AH1804" t="s">
        <v>53</v>
      </c>
      <c r="AJ1804" t="s">
        <v>50</v>
      </c>
      <c r="AO1804" t="s">
        <v>55</v>
      </c>
      <c r="AP1804" s="1">
        <v>45655.601388888892</v>
      </c>
    </row>
    <row r="1805" spans="1:43" x14ac:dyDescent="0.35">
      <c r="A1805" t="s">
        <v>11031</v>
      </c>
      <c r="B1805" t="s">
        <v>11032</v>
      </c>
      <c r="C1805" t="s">
        <v>11033</v>
      </c>
      <c r="F1805" t="s">
        <v>11034</v>
      </c>
      <c r="H1805" t="s">
        <v>11031</v>
      </c>
      <c r="J1805" t="s">
        <v>11035</v>
      </c>
      <c r="K1805" t="s">
        <v>11036</v>
      </c>
      <c r="M1805" t="s">
        <v>11037</v>
      </c>
      <c r="N1805" t="s">
        <v>1146</v>
      </c>
      <c r="O1805">
        <v>79776</v>
      </c>
      <c r="P1805" t="s">
        <v>49</v>
      </c>
      <c r="U1805" s="1">
        <v>45655</v>
      </c>
      <c r="V1805" s="1">
        <v>45655</v>
      </c>
      <c r="W1805" s="1">
        <v>45655</v>
      </c>
      <c r="X1805" s="1">
        <v>45655</v>
      </c>
      <c r="AC1805" t="s">
        <v>53</v>
      </c>
      <c r="AD1805">
        <v>2972063521</v>
      </c>
      <c r="AE1805" s="1">
        <v>44645.443749999999</v>
      </c>
      <c r="AG1805" t="s">
        <v>11038</v>
      </c>
      <c r="AH1805" t="s">
        <v>53</v>
      </c>
      <c r="AJ1805" t="s">
        <v>50</v>
      </c>
      <c r="AO1805" t="s">
        <v>55</v>
      </c>
    </row>
    <row r="1806" spans="1:43" x14ac:dyDescent="0.35">
      <c r="A1806" t="s">
        <v>11039</v>
      </c>
      <c r="B1806" t="s">
        <v>11040</v>
      </c>
      <c r="C1806" t="s">
        <v>11041</v>
      </c>
      <c r="F1806">
        <f>1703-915-1449</f>
        <v>-661</v>
      </c>
      <c r="H1806" t="s">
        <v>11039</v>
      </c>
      <c r="J1806" t="s">
        <v>11042</v>
      </c>
      <c r="K1806" t="s">
        <v>11043</v>
      </c>
      <c r="M1806" t="s">
        <v>928</v>
      </c>
      <c r="N1806" t="s">
        <v>223</v>
      </c>
      <c r="O1806">
        <v>88012</v>
      </c>
      <c r="P1806" t="s">
        <v>49</v>
      </c>
      <c r="U1806" s="1">
        <v>45656</v>
      </c>
      <c r="V1806" s="1">
        <v>45656</v>
      </c>
      <c r="W1806" s="1">
        <v>45656.906944444447</v>
      </c>
      <c r="X1806" s="1">
        <v>45656.906944444447</v>
      </c>
      <c r="AC1806" t="s">
        <v>50</v>
      </c>
      <c r="AD1806">
        <v>1000000001</v>
      </c>
      <c r="AE1806" s="1">
        <v>39973.351388888892</v>
      </c>
      <c r="AF1806" t="s">
        <v>51</v>
      </c>
      <c r="AG1806" t="s">
        <v>11044</v>
      </c>
      <c r="AH1806" t="s">
        <v>53</v>
      </c>
      <c r="AJ1806" t="s">
        <v>50</v>
      </c>
      <c r="AK1806" t="s">
        <v>54</v>
      </c>
      <c r="AO1806" t="s">
        <v>55</v>
      </c>
      <c r="AP1806" s="1">
        <v>45713.355555555558</v>
      </c>
    </row>
    <row r="1807" spans="1:43" x14ac:dyDescent="0.35">
      <c r="A1807" t="s">
        <v>11045</v>
      </c>
      <c r="B1807" t="s">
        <v>11046</v>
      </c>
      <c r="C1807" t="s">
        <v>829</v>
      </c>
      <c r="F1807">
        <v>15805415036</v>
      </c>
      <c r="H1807" t="s">
        <v>11045</v>
      </c>
      <c r="J1807" t="s">
        <v>11047</v>
      </c>
      <c r="K1807" t="s">
        <v>11048</v>
      </c>
      <c r="M1807" t="s">
        <v>11049</v>
      </c>
      <c r="N1807" t="s">
        <v>811</v>
      </c>
      <c r="O1807">
        <v>73768</v>
      </c>
      <c r="P1807" t="s">
        <v>49</v>
      </c>
      <c r="U1807" s="1">
        <v>45656</v>
      </c>
      <c r="V1807" s="1">
        <v>45656</v>
      </c>
      <c r="AC1807" t="s">
        <v>50</v>
      </c>
      <c r="AD1807">
        <v>2969480975</v>
      </c>
      <c r="AE1807" s="1">
        <v>37480</v>
      </c>
      <c r="AG1807" t="s">
        <v>11050</v>
      </c>
      <c r="AH1807" t="s">
        <v>53</v>
      </c>
      <c r="AJ1807" t="s">
        <v>50</v>
      </c>
      <c r="AO1807" t="s">
        <v>412</v>
      </c>
    </row>
    <row r="1808" spans="1:43" x14ac:dyDescent="0.35">
      <c r="A1808" t="s">
        <v>11051</v>
      </c>
      <c r="B1808" t="s">
        <v>11052</v>
      </c>
      <c r="C1808" t="s">
        <v>1526</v>
      </c>
      <c r="F1808">
        <v>14807693136</v>
      </c>
      <c r="H1808" t="s">
        <v>11051</v>
      </c>
      <c r="J1808" t="s">
        <v>10542</v>
      </c>
      <c r="K1808" t="s">
        <v>11053</v>
      </c>
      <c r="M1808" t="s">
        <v>509</v>
      </c>
      <c r="N1808" t="s">
        <v>187</v>
      </c>
      <c r="O1808">
        <v>85029</v>
      </c>
      <c r="P1808" t="s">
        <v>49</v>
      </c>
      <c r="U1808" s="1">
        <v>45656</v>
      </c>
      <c r="V1808" s="1">
        <v>45656</v>
      </c>
      <c r="AC1808" t="s">
        <v>50</v>
      </c>
      <c r="AD1808">
        <v>2969747242</v>
      </c>
      <c r="AE1808" s="1">
        <v>42921.443749999999</v>
      </c>
      <c r="AG1808" t="s">
        <v>11054</v>
      </c>
      <c r="AH1808" t="s">
        <v>53</v>
      </c>
      <c r="AJ1808" t="s">
        <v>50</v>
      </c>
      <c r="AO1808" t="s">
        <v>412</v>
      </c>
    </row>
    <row r="1809" spans="1:43" x14ac:dyDescent="0.35">
      <c r="A1809" t="s">
        <v>11055</v>
      </c>
      <c r="B1809" t="s">
        <v>11056</v>
      </c>
      <c r="C1809" t="s">
        <v>11057</v>
      </c>
      <c r="F1809" t="s">
        <v>11058</v>
      </c>
      <c r="G1809" t="s">
        <v>11059</v>
      </c>
      <c r="H1809" t="s">
        <v>11060</v>
      </c>
      <c r="I1809" t="s">
        <v>11061</v>
      </c>
      <c r="J1809" t="s">
        <v>11062</v>
      </c>
      <c r="K1809" t="s">
        <v>11063</v>
      </c>
      <c r="M1809" t="s">
        <v>825</v>
      </c>
      <c r="N1809" t="s">
        <v>121</v>
      </c>
      <c r="O1809">
        <v>79760</v>
      </c>
      <c r="P1809" t="s">
        <v>49</v>
      </c>
      <c r="U1809" s="1">
        <v>45656</v>
      </c>
      <c r="V1809" s="1">
        <v>45656</v>
      </c>
      <c r="W1809" s="1">
        <v>45656</v>
      </c>
      <c r="X1809" s="1">
        <v>45656</v>
      </c>
      <c r="AC1809" t="s">
        <v>53</v>
      </c>
      <c r="AD1809">
        <v>2969510464</v>
      </c>
      <c r="AE1809" s="1">
        <v>38376.684027777781</v>
      </c>
      <c r="AG1809" t="s">
        <v>11064</v>
      </c>
      <c r="AH1809" t="s">
        <v>53</v>
      </c>
      <c r="AJ1809" t="s">
        <v>50</v>
      </c>
      <c r="AO1809" t="s">
        <v>55</v>
      </c>
    </row>
    <row r="1810" spans="1:43" x14ac:dyDescent="0.35">
      <c r="A1810" t="s">
        <v>11065</v>
      </c>
      <c r="B1810" t="s">
        <v>11066</v>
      </c>
      <c r="C1810" t="s">
        <v>1531</v>
      </c>
      <c r="D1810" t="s">
        <v>1331</v>
      </c>
      <c r="F1810" t="s">
        <v>202</v>
      </c>
      <c r="H1810" t="s">
        <v>11067</v>
      </c>
      <c r="J1810" t="s">
        <v>204</v>
      </c>
      <c r="P1810" t="s">
        <v>49</v>
      </c>
      <c r="U1810" s="1">
        <v>45656</v>
      </c>
      <c r="V1810" s="1">
        <v>45656</v>
      </c>
      <c r="W1810" s="1">
        <v>45657.370138888888</v>
      </c>
      <c r="X1810" s="1">
        <v>45657.370138888888</v>
      </c>
      <c r="AC1810" t="s">
        <v>50</v>
      </c>
      <c r="AD1810">
        <v>1000000000</v>
      </c>
      <c r="AE1810" s="1">
        <v>37295</v>
      </c>
      <c r="AG1810" t="s">
        <v>11068</v>
      </c>
      <c r="AH1810" t="s">
        <v>53</v>
      </c>
      <c r="AJ1810" t="s">
        <v>50</v>
      </c>
      <c r="AO1810" t="s">
        <v>55</v>
      </c>
      <c r="AP1810" s="1">
        <v>45736.381249999999</v>
      </c>
    </row>
    <row r="1811" spans="1:43" x14ac:dyDescent="0.35">
      <c r="A1811" t="s">
        <v>11069</v>
      </c>
      <c r="B1811" t="s">
        <v>11070</v>
      </c>
      <c r="C1811" t="s">
        <v>1925</v>
      </c>
      <c r="F1811" t="s">
        <v>1576</v>
      </c>
      <c r="H1811" t="s">
        <v>11071</v>
      </c>
      <c r="J1811" t="s">
        <v>204</v>
      </c>
      <c r="P1811" t="s">
        <v>49</v>
      </c>
      <c r="U1811" s="1">
        <v>45656</v>
      </c>
      <c r="V1811" s="1">
        <v>45656</v>
      </c>
      <c r="W1811" s="1">
        <v>45657.370138888888</v>
      </c>
      <c r="X1811" s="1">
        <v>45657.370138888888</v>
      </c>
      <c r="AC1811" t="s">
        <v>50</v>
      </c>
      <c r="AD1811">
        <v>1000000000</v>
      </c>
      <c r="AE1811" s="1">
        <v>37295</v>
      </c>
      <c r="AG1811" t="s">
        <v>11072</v>
      </c>
      <c r="AH1811" t="s">
        <v>53</v>
      </c>
      <c r="AJ1811" t="s">
        <v>50</v>
      </c>
      <c r="AO1811" t="s">
        <v>55</v>
      </c>
      <c r="AP1811" s="1">
        <v>45656.760416666664</v>
      </c>
    </row>
    <row r="1812" spans="1:43" x14ac:dyDescent="0.35">
      <c r="A1812" t="s">
        <v>11073</v>
      </c>
      <c r="B1812" t="s">
        <v>6286</v>
      </c>
      <c r="C1812" t="s">
        <v>7060</v>
      </c>
      <c r="F1812" t="s">
        <v>11074</v>
      </c>
      <c r="H1812" t="s">
        <v>11073</v>
      </c>
      <c r="J1812" t="s">
        <v>11075</v>
      </c>
      <c r="K1812" t="s">
        <v>11076</v>
      </c>
      <c r="M1812" t="s">
        <v>825</v>
      </c>
      <c r="N1812" t="s">
        <v>121</v>
      </c>
      <c r="O1812">
        <v>79763</v>
      </c>
      <c r="P1812" t="s">
        <v>49</v>
      </c>
      <c r="U1812" s="1">
        <v>45656</v>
      </c>
      <c r="V1812" s="1">
        <v>45656</v>
      </c>
      <c r="W1812" s="1">
        <v>45656</v>
      </c>
      <c r="X1812" s="1">
        <v>45656</v>
      </c>
      <c r="AC1812" t="s">
        <v>50</v>
      </c>
      <c r="AD1812">
        <v>2973548782</v>
      </c>
      <c r="AE1812" s="1">
        <v>45112.694444444445</v>
      </c>
      <c r="AG1812" t="s">
        <v>11077</v>
      </c>
      <c r="AH1812" t="s">
        <v>53</v>
      </c>
      <c r="AJ1812" t="s">
        <v>50</v>
      </c>
      <c r="AO1812" t="s">
        <v>55</v>
      </c>
    </row>
    <row r="1813" spans="1:43" x14ac:dyDescent="0.35">
      <c r="A1813" t="s">
        <v>11078</v>
      </c>
      <c r="B1813" t="s">
        <v>11079</v>
      </c>
      <c r="C1813" t="s">
        <v>200</v>
      </c>
      <c r="F1813" t="s">
        <v>11080</v>
      </c>
      <c r="H1813" t="s">
        <v>11078</v>
      </c>
      <c r="J1813" t="s">
        <v>11081</v>
      </c>
      <c r="M1813" t="s">
        <v>3750</v>
      </c>
      <c r="N1813" t="s">
        <v>94</v>
      </c>
      <c r="O1813">
        <v>80631</v>
      </c>
      <c r="P1813" t="s">
        <v>49</v>
      </c>
      <c r="U1813" s="1">
        <v>45656</v>
      </c>
      <c r="V1813" s="1">
        <v>45656</v>
      </c>
      <c r="W1813" s="1">
        <v>45656.743055555555</v>
      </c>
      <c r="X1813" s="1">
        <v>45656.743055555555</v>
      </c>
      <c r="AC1813" t="s">
        <v>50</v>
      </c>
      <c r="AD1813">
        <v>2973851481</v>
      </c>
      <c r="AE1813" s="1">
        <v>45239.36041666667</v>
      </c>
      <c r="AF1813" t="s">
        <v>11082</v>
      </c>
      <c r="AG1813" t="s">
        <v>11083</v>
      </c>
      <c r="AH1813" t="s">
        <v>53</v>
      </c>
      <c r="AJ1813" t="s">
        <v>50</v>
      </c>
      <c r="AK1813" t="s">
        <v>54</v>
      </c>
      <c r="AO1813" t="s">
        <v>55</v>
      </c>
      <c r="AP1813" s="1">
        <v>45656.742361111108</v>
      </c>
    </row>
    <row r="1814" spans="1:43" x14ac:dyDescent="0.35">
      <c r="A1814" t="s">
        <v>11084</v>
      </c>
      <c r="B1814" t="s">
        <v>11085</v>
      </c>
      <c r="C1814" t="s">
        <v>6383</v>
      </c>
      <c r="F1814" t="s">
        <v>11086</v>
      </c>
      <c r="H1814" t="s">
        <v>11084</v>
      </c>
      <c r="J1814" t="s">
        <v>11087</v>
      </c>
      <c r="K1814" t="s">
        <v>11088</v>
      </c>
      <c r="M1814" t="s">
        <v>2711</v>
      </c>
      <c r="N1814" t="s">
        <v>1146</v>
      </c>
      <c r="O1814">
        <v>79706</v>
      </c>
      <c r="P1814" t="s">
        <v>49</v>
      </c>
      <c r="U1814" s="1">
        <v>45656</v>
      </c>
      <c r="V1814" s="1">
        <v>45656</v>
      </c>
      <c r="W1814" s="1">
        <v>45656</v>
      </c>
      <c r="X1814" s="1">
        <v>45656</v>
      </c>
      <c r="AC1814" t="s">
        <v>50</v>
      </c>
      <c r="AD1814">
        <v>2972043172</v>
      </c>
      <c r="AE1814" s="1">
        <v>44536.609722222223</v>
      </c>
      <c r="AG1814" t="s">
        <v>11089</v>
      </c>
      <c r="AH1814" t="s">
        <v>53</v>
      </c>
      <c r="AJ1814" t="s">
        <v>50</v>
      </c>
      <c r="AO1814" t="s">
        <v>55</v>
      </c>
    </row>
    <row r="1815" spans="1:43" x14ac:dyDescent="0.35">
      <c r="A1815" t="s">
        <v>11090</v>
      </c>
      <c r="B1815" t="s">
        <v>10620</v>
      </c>
      <c r="C1815" t="s">
        <v>11091</v>
      </c>
      <c r="F1815" t="s">
        <v>11092</v>
      </c>
      <c r="H1815" t="s">
        <v>11090</v>
      </c>
      <c r="J1815" t="s">
        <v>11093</v>
      </c>
      <c r="K1815" t="s">
        <v>11094</v>
      </c>
      <c r="M1815" t="s">
        <v>2711</v>
      </c>
      <c r="N1815" t="s">
        <v>1146</v>
      </c>
      <c r="O1815">
        <v>79706</v>
      </c>
      <c r="P1815" t="s">
        <v>49</v>
      </c>
      <c r="U1815" s="1">
        <v>45656</v>
      </c>
      <c r="V1815" s="1">
        <v>45656</v>
      </c>
      <c r="W1815" s="1">
        <v>45656</v>
      </c>
      <c r="X1815" s="1">
        <v>45656</v>
      </c>
      <c r="AC1815" t="s">
        <v>53</v>
      </c>
      <c r="AD1815">
        <v>2970010417</v>
      </c>
      <c r="AE1815" s="1">
        <v>44098.636805555558</v>
      </c>
      <c r="AG1815" t="s">
        <v>11095</v>
      </c>
      <c r="AH1815" t="s">
        <v>53</v>
      </c>
      <c r="AJ1815" t="s">
        <v>50</v>
      </c>
      <c r="AO1815" t="s">
        <v>55</v>
      </c>
    </row>
    <row r="1816" spans="1:43" x14ac:dyDescent="0.35">
      <c r="A1816" t="s">
        <v>11096</v>
      </c>
      <c r="B1816" t="s">
        <v>7445</v>
      </c>
      <c r="C1816" t="s">
        <v>3519</v>
      </c>
      <c r="F1816">
        <v>18327033303</v>
      </c>
      <c r="H1816" t="s">
        <v>11096</v>
      </c>
      <c r="J1816" t="s">
        <v>11097</v>
      </c>
      <c r="K1816" t="s">
        <v>11098</v>
      </c>
      <c r="M1816" t="s">
        <v>3410</v>
      </c>
      <c r="N1816" t="s">
        <v>137</v>
      </c>
      <c r="O1816">
        <v>77066</v>
      </c>
      <c r="P1816" t="s">
        <v>49</v>
      </c>
      <c r="U1816" s="1">
        <v>45656</v>
      </c>
      <c r="V1816" s="1">
        <v>45656</v>
      </c>
      <c r="W1816" s="1">
        <v>45656</v>
      </c>
      <c r="X1816" s="1">
        <v>45656</v>
      </c>
      <c r="AC1816" t="s">
        <v>50</v>
      </c>
      <c r="AD1816">
        <v>2974284895</v>
      </c>
      <c r="AE1816" s="1">
        <v>45420.591666666667</v>
      </c>
      <c r="AG1816" t="s">
        <v>11099</v>
      </c>
      <c r="AH1816" t="s">
        <v>53</v>
      </c>
      <c r="AJ1816" t="s">
        <v>50</v>
      </c>
      <c r="AO1816" t="s">
        <v>96</v>
      </c>
      <c r="AP1816" s="1">
        <v>45741.70208333333</v>
      </c>
    </row>
    <row r="1817" spans="1:43" x14ac:dyDescent="0.35">
      <c r="A1817" t="s">
        <v>11100</v>
      </c>
      <c r="B1817" t="s">
        <v>11101</v>
      </c>
      <c r="C1817" t="s">
        <v>4434</v>
      </c>
      <c r="D1817" t="s">
        <v>201</v>
      </c>
      <c r="F1817" t="s">
        <v>202</v>
      </c>
      <c r="H1817" t="s">
        <v>11102</v>
      </c>
      <c r="J1817" t="s">
        <v>204</v>
      </c>
      <c r="P1817" t="s">
        <v>49</v>
      </c>
      <c r="U1817" s="1">
        <v>45656</v>
      </c>
      <c r="V1817" s="1">
        <v>45656</v>
      </c>
      <c r="W1817" s="1">
        <v>45656.573611111111</v>
      </c>
      <c r="X1817" s="1">
        <v>45656.573611111111</v>
      </c>
      <c r="AC1817" t="s">
        <v>50</v>
      </c>
      <c r="AD1817">
        <v>1000000000</v>
      </c>
      <c r="AE1817" s="1">
        <v>37295</v>
      </c>
      <c r="AG1817" t="s">
        <v>11103</v>
      </c>
      <c r="AH1817" t="s">
        <v>53</v>
      </c>
      <c r="AJ1817" t="s">
        <v>50</v>
      </c>
      <c r="AO1817" t="s">
        <v>55</v>
      </c>
      <c r="AP1817" s="1">
        <v>45656.521527777775</v>
      </c>
    </row>
    <row r="1818" spans="1:43" x14ac:dyDescent="0.35">
      <c r="A1818" t="s">
        <v>11104</v>
      </c>
      <c r="B1818" t="s">
        <v>11105</v>
      </c>
      <c r="C1818" t="s">
        <v>9475</v>
      </c>
      <c r="F1818">
        <v>17196807805</v>
      </c>
      <c r="H1818" t="s">
        <v>11104</v>
      </c>
      <c r="J1818" t="s">
        <v>11106</v>
      </c>
      <c r="K1818" t="s">
        <v>11107</v>
      </c>
      <c r="M1818" t="s">
        <v>11108</v>
      </c>
      <c r="N1818" t="s">
        <v>94</v>
      </c>
      <c r="O1818">
        <v>81082</v>
      </c>
      <c r="P1818" t="s">
        <v>49</v>
      </c>
      <c r="U1818" s="1">
        <v>45656</v>
      </c>
      <c r="V1818" s="1">
        <v>45656</v>
      </c>
      <c r="W1818" s="1">
        <v>45656.537499999999</v>
      </c>
      <c r="X1818" s="1">
        <v>45656.537499999999</v>
      </c>
      <c r="AC1818" t="s">
        <v>50</v>
      </c>
      <c r="AD1818">
        <v>2975246437</v>
      </c>
      <c r="AE1818" s="1">
        <v>45656.537499999999</v>
      </c>
      <c r="AF1818" t="s">
        <v>11109</v>
      </c>
      <c r="AG1818" t="s">
        <v>11110</v>
      </c>
      <c r="AH1818" t="s">
        <v>53</v>
      </c>
      <c r="AJ1818" t="s">
        <v>50</v>
      </c>
      <c r="AO1818" t="s">
        <v>55</v>
      </c>
      <c r="AP1818" s="1">
        <v>45656.540277777778</v>
      </c>
      <c r="AQ1818" s="1">
        <v>45656.542361111111</v>
      </c>
    </row>
    <row r="1819" spans="1:43" x14ac:dyDescent="0.35">
      <c r="A1819" t="s">
        <v>11111</v>
      </c>
      <c r="B1819" t="s">
        <v>5753</v>
      </c>
      <c r="C1819" t="s">
        <v>932</v>
      </c>
      <c r="F1819">
        <v>14324488338</v>
      </c>
      <c r="H1819" t="s">
        <v>11112</v>
      </c>
      <c r="J1819" t="s">
        <v>3012</v>
      </c>
      <c r="K1819" t="s">
        <v>1540</v>
      </c>
      <c r="L1819" t="s">
        <v>1541</v>
      </c>
      <c r="M1819" t="s">
        <v>120</v>
      </c>
      <c r="N1819" t="s">
        <v>137</v>
      </c>
      <c r="O1819">
        <v>77380</v>
      </c>
      <c r="P1819" t="s">
        <v>49</v>
      </c>
      <c r="U1819" s="1">
        <v>45656</v>
      </c>
      <c r="V1819" s="1">
        <v>45656</v>
      </c>
      <c r="W1819" s="1">
        <v>45656</v>
      </c>
      <c r="X1819" s="1">
        <v>45656</v>
      </c>
      <c r="AC1819" t="s">
        <v>50</v>
      </c>
      <c r="AD1819">
        <v>2973299197</v>
      </c>
      <c r="AE1819" s="1">
        <v>44998.365972222222</v>
      </c>
      <c r="AG1819" t="s">
        <v>11113</v>
      </c>
      <c r="AH1819" t="s">
        <v>53</v>
      </c>
      <c r="AJ1819" t="s">
        <v>50</v>
      </c>
      <c r="AO1819" t="s">
        <v>55</v>
      </c>
      <c r="AP1819" s="1">
        <v>45656.393055555556</v>
      </c>
      <c r="AQ1819" s="1">
        <v>45653.62222222222</v>
      </c>
    </row>
    <row r="1820" spans="1:43" x14ac:dyDescent="0.35">
      <c r="A1820" t="s">
        <v>11114</v>
      </c>
      <c r="B1820" t="s">
        <v>11115</v>
      </c>
      <c r="C1820" t="s">
        <v>11116</v>
      </c>
      <c r="F1820">
        <v>14322909606</v>
      </c>
      <c r="H1820" t="s">
        <v>11114</v>
      </c>
      <c r="J1820" t="s">
        <v>11117</v>
      </c>
      <c r="K1820" t="s">
        <v>11118</v>
      </c>
      <c r="M1820" t="s">
        <v>11119</v>
      </c>
      <c r="N1820" t="s">
        <v>137</v>
      </c>
      <c r="O1820">
        <v>78022</v>
      </c>
      <c r="P1820" t="s">
        <v>49</v>
      </c>
      <c r="U1820" s="1">
        <v>45656</v>
      </c>
      <c r="V1820" s="1">
        <v>45656</v>
      </c>
      <c r="W1820" s="1">
        <v>45656</v>
      </c>
      <c r="X1820" s="1">
        <v>45656</v>
      </c>
      <c r="AC1820" t="s">
        <v>50</v>
      </c>
      <c r="AD1820">
        <v>2969537768</v>
      </c>
      <c r="AE1820" s="1">
        <v>39794.362500000003</v>
      </c>
      <c r="AG1820" t="s">
        <v>11120</v>
      </c>
      <c r="AH1820" t="s">
        <v>53</v>
      </c>
      <c r="AJ1820" t="s">
        <v>50</v>
      </c>
      <c r="AO1820" t="s">
        <v>55</v>
      </c>
    </row>
    <row r="1821" spans="1:43" x14ac:dyDescent="0.35">
      <c r="A1821" t="s">
        <v>11121</v>
      </c>
      <c r="B1821" t="s">
        <v>11122</v>
      </c>
      <c r="C1821" t="s">
        <v>4725</v>
      </c>
      <c r="F1821">
        <v>16028514215</v>
      </c>
      <c r="H1821" t="s">
        <v>11121</v>
      </c>
      <c r="J1821" t="s">
        <v>10542</v>
      </c>
      <c r="K1821" t="s">
        <v>11053</v>
      </c>
      <c r="M1821" t="s">
        <v>509</v>
      </c>
      <c r="N1821" t="s">
        <v>187</v>
      </c>
      <c r="O1821">
        <v>85029</v>
      </c>
      <c r="P1821" t="s">
        <v>49</v>
      </c>
      <c r="U1821" s="1">
        <v>45656</v>
      </c>
      <c r="V1821" s="1">
        <v>45656</v>
      </c>
      <c r="AC1821" t="s">
        <v>50</v>
      </c>
      <c r="AD1821">
        <v>2969747242</v>
      </c>
      <c r="AE1821" s="1">
        <v>42921.443749999999</v>
      </c>
      <c r="AG1821" t="s">
        <v>11123</v>
      </c>
      <c r="AH1821" t="s">
        <v>53</v>
      </c>
      <c r="AJ1821" t="s">
        <v>50</v>
      </c>
      <c r="AO1821" t="s">
        <v>412</v>
      </c>
    </row>
    <row r="1822" spans="1:43" x14ac:dyDescent="0.35">
      <c r="A1822" t="s">
        <v>11124</v>
      </c>
      <c r="B1822" t="s">
        <v>10097</v>
      </c>
      <c r="C1822" t="s">
        <v>407</v>
      </c>
      <c r="F1822" t="s">
        <v>11125</v>
      </c>
      <c r="H1822" t="s">
        <v>11124</v>
      </c>
      <c r="J1822" t="s">
        <v>11126</v>
      </c>
      <c r="K1822" t="s">
        <v>11127</v>
      </c>
      <c r="M1822" t="s">
        <v>2711</v>
      </c>
      <c r="N1822" t="s">
        <v>121</v>
      </c>
      <c r="O1822">
        <v>79711</v>
      </c>
      <c r="P1822" t="s">
        <v>49</v>
      </c>
      <c r="U1822" s="1">
        <v>45656</v>
      </c>
      <c r="V1822" s="1">
        <v>45656</v>
      </c>
      <c r="W1822" s="1">
        <v>45656</v>
      </c>
      <c r="X1822" s="1">
        <v>45656</v>
      </c>
      <c r="AC1822" t="s">
        <v>50</v>
      </c>
      <c r="AD1822">
        <v>2969602025</v>
      </c>
      <c r="AE1822" s="1">
        <v>41577.436805555553</v>
      </c>
      <c r="AG1822" t="s">
        <v>11128</v>
      </c>
      <c r="AH1822" t="s">
        <v>53</v>
      </c>
      <c r="AJ1822" t="s">
        <v>50</v>
      </c>
      <c r="AO1822" t="s">
        <v>55</v>
      </c>
    </row>
    <row r="1823" spans="1:43" x14ac:dyDescent="0.35">
      <c r="A1823" t="s">
        <v>11129</v>
      </c>
      <c r="B1823" t="s">
        <v>11130</v>
      </c>
      <c r="C1823" t="s">
        <v>5591</v>
      </c>
      <c r="F1823">
        <v>15856947996</v>
      </c>
      <c r="H1823" t="s">
        <v>11129</v>
      </c>
      <c r="K1823" t="s">
        <v>11131</v>
      </c>
      <c r="M1823" t="s">
        <v>11132</v>
      </c>
      <c r="N1823" t="s">
        <v>223</v>
      </c>
      <c r="O1823">
        <v>88030</v>
      </c>
      <c r="P1823" t="s">
        <v>49</v>
      </c>
      <c r="U1823" s="1">
        <v>45656</v>
      </c>
      <c r="V1823" s="1">
        <v>45656</v>
      </c>
      <c r="W1823" s="1">
        <v>45657.370833333334</v>
      </c>
      <c r="X1823" s="1">
        <v>45657.370833333334</v>
      </c>
      <c r="AC1823" t="s">
        <v>50</v>
      </c>
      <c r="AD1823">
        <v>1000000001</v>
      </c>
      <c r="AE1823" s="1">
        <v>39973.351388888892</v>
      </c>
      <c r="AF1823" t="s">
        <v>51</v>
      </c>
      <c r="AG1823" t="s">
        <v>11133</v>
      </c>
      <c r="AH1823" t="s">
        <v>53</v>
      </c>
      <c r="AJ1823" t="s">
        <v>50</v>
      </c>
      <c r="AO1823" t="s">
        <v>55</v>
      </c>
      <c r="AP1823" s="1">
        <v>45737.489583333336</v>
      </c>
      <c r="AQ1823" s="1">
        <v>45673.44027777778</v>
      </c>
    </row>
    <row r="1824" spans="1:43" x14ac:dyDescent="0.35">
      <c r="A1824" t="s">
        <v>11134</v>
      </c>
      <c r="B1824" t="s">
        <v>11135</v>
      </c>
      <c r="C1824" t="s">
        <v>2789</v>
      </c>
      <c r="F1824">
        <v>19706292836</v>
      </c>
      <c r="H1824" t="s">
        <v>11134</v>
      </c>
      <c r="K1824" t="s">
        <v>11136</v>
      </c>
      <c r="M1824" t="s">
        <v>3173</v>
      </c>
      <c r="N1824" t="s">
        <v>94</v>
      </c>
      <c r="O1824">
        <v>81625</v>
      </c>
      <c r="P1824" t="s">
        <v>49</v>
      </c>
      <c r="U1824" s="1">
        <v>45656</v>
      </c>
      <c r="V1824" s="1">
        <v>45656</v>
      </c>
      <c r="W1824" s="1">
        <v>45656.72152777778</v>
      </c>
      <c r="X1824" s="1">
        <v>45656.72152777778</v>
      </c>
      <c r="AC1824" t="s">
        <v>50</v>
      </c>
      <c r="AD1824">
        <v>1000000001</v>
      </c>
      <c r="AE1824" s="1">
        <v>39973.351388888892</v>
      </c>
      <c r="AF1824" t="s">
        <v>51</v>
      </c>
      <c r="AG1824" t="s">
        <v>11137</v>
      </c>
      <c r="AH1824" t="s">
        <v>53</v>
      </c>
      <c r="AJ1824" t="s">
        <v>50</v>
      </c>
      <c r="AK1824" t="s">
        <v>54</v>
      </c>
      <c r="AO1824" t="s">
        <v>67</v>
      </c>
    </row>
    <row r="1825" spans="1:43" x14ac:dyDescent="0.35">
      <c r="A1825" t="s">
        <v>11138</v>
      </c>
      <c r="B1825" t="s">
        <v>7350</v>
      </c>
      <c r="C1825" t="s">
        <v>1799</v>
      </c>
      <c r="F1825" t="s">
        <v>11139</v>
      </c>
      <c r="H1825" t="s">
        <v>11138</v>
      </c>
      <c r="J1825" t="s">
        <v>11140</v>
      </c>
      <c r="M1825" t="s">
        <v>11141</v>
      </c>
      <c r="N1825" t="s">
        <v>137</v>
      </c>
      <c r="O1825">
        <v>79770</v>
      </c>
      <c r="P1825" t="s">
        <v>49</v>
      </c>
      <c r="U1825" s="1">
        <v>45656</v>
      </c>
      <c r="V1825" s="1">
        <v>45656</v>
      </c>
      <c r="W1825" s="1">
        <v>45656.440972222219</v>
      </c>
      <c r="X1825" s="1">
        <v>45656.440972222219</v>
      </c>
      <c r="AC1825" t="s">
        <v>50</v>
      </c>
      <c r="AD1825">
        <v>1000000001</v>
      </c>
      <c r="AE1825" s="1">
        <v>39973.351388888892</v>
      </c>
      <c r="AF1825" t="s">
        <v>51</v>
      </c>
      <c r="AG1825" t="s">
        <v>11142</v>
      </c>
      <c r="AH1825" t="s">
        <v>53</v>
      </c>
      <c r="AJ1825" t="s">
        <v>50</v>
      </c>
      <c r="AK1825" t="s">
        <v>54</v>
      </c>
      <c r="AO1825" t="s">
        <v>55</v>
      </c>
      <c r="AP1825" s="1">
        <v>45656.44027777778</v>
      </c>
    </row>
    <row r="1826" spans="1:43" x14ac:dyDescent="0.35">
      <c r="A1826" t="s">
        <v>11143</v>
      </c>
      <c r="B1826" t="s">
        <v>2714</v>
      </c>
      <c r="C1826" t="s">
        <v>2181</v>
      </c>
      <c r="F1826">
        <v>18069304995</v>
      </c>
      <c r="H1826" t="s">
        <v>11143</v>
      </c>
      <c r="K1826" t="s">
        <v>11144</v>
      </c>
      <c r="M1826" t="s">
        <v>11145</v>
      </c>
      <c r="N1826" t="s">
        <v>137</v>
      </c>
      <c r="O1826">
        <v>79029</v>
      </c>
      <c r="P1826" t="s">
        <v>49</v>
      </c>
      <c r="U1826" s="1">
        <v>45656</v>
      </c>
      <c r="V1826" s="1">
        <v>45656</v>
      </c>
      <c r="W1826" s="1">
        <v>45656.4375</v>
      </c>
      <c r="X1826" s="1">
        <v>45656.4375</v>
      </c>
      <c r="AC1826" t="s">
        <v>50</v>
      </c>
      <c r="AD1826">
        <v>1000000001</v>
      </c>
      <c r="AE1826" s="1">
        <v>39973.351388888892</v>
      </c>
      <c r="AF1826" t="s">
        <v>51</v>
      </c>
      <c r="AG1826" t="s">
        <v>11146</v>
      </c>
      <c r="AH1826" t="s">
        <v>53</v>
      </c>
      <c r="AJ1826" t="s">
        <v>50</v>
      </c>
      <c r="AK1826" t="s">
        <v>54</v>
      </c>
      <c r="AO1826" t="s">
        <v>55</v>
      </c>
    </row>
    <row r="1827" spans="1:43" x14ac:dyDescent="0.35">
      <c r="A1827" t="s">
        <v>11147</v>
      </c>
      <c r="B1827" t="s">
        <v>11148</v>
      </c>
      <c r="C1827" t="s">
        <v>4601</v>
      </c>
      <c r="F1827">
        <v>13038864475</v>
      </c>
      <c r="H1827" t="s">
        <v>11147</v>
      </c>
      <c r="J1827" t="s">
        <v>11149</v>
      </c>
      <c r="K1827" t="s">
        <v>11150</v>
      </c>
      <c r="M1827" t="s">
        <v>11151</v>
      </c>
      <c r="N1827" t="s">
        <v>94</v>
      </c>
      <c r="O1827">
        <v>80102</v>
      </c>
      <c r="P1827" t="s">
        <v>49</v>
      </c>
      <c r="U1827" s="1">
        <v>45656</v>
      </c>
      <c r="V1827" s="1">
        <v>45656</v>
      </c>
      <c r="W1827" s="1">
        <v>45656.402777777781</v>
      </c>
      <c r="X1827" s="1">
        <v>45656.402777777781</v>
      </c>
      <c r="AC1827" t="s">
        <v>50</v>
      </c>
      <c r="AD1827">
        <v>2973851391</v>
      </c>
      <c r="AE1827" s="1">
        <v>45239.36041666667</v>
      </c>
      <c r="AF1827" t="s">
        <v>11152</v>
      </c>
      <c r="AG1827" t="s">
        <v>11153</v>
      </c>
      <c r="AH1827" t="s">
        <v>53</v>
      </c>
      <c r="AJ1827" t="s">
        <v>50</v>
      </c>
      <c r="AK1827" t="s">
        <v>54</v>
      </c>
      <c r="AO1827" t="s">
        <v>55</v>
      </c>
      <c r="AP1827" s="1">
        <v>45656.412499999999</v>
      </c>
      <c r="AQ1827" s="1">
        <v>45656.411805555559</v>
      </c>
    </row>
    <row r="1828" spans="1:43" x14ac:dyDescent="0.35">
      <c r="A1828" t="s">
        <v>11154</v>
      </c>
      <c r="B1828" t="s">
        <v>7958</v>
      </c>
      <c r="C1828" t="s">
        <v>107</v>
      </c>
      <c r="F1828">
        <v>19706312243</v>
      </c>
      <c r="H1828" t="s">
        <v>11155</v>
      </c>
      <c r="J1828" t="s">
        <v>11156</v>
      </c>
      <c r="K1828" t="s">
        <v>11157</v>
      </c>
      <c r="M1828" t="s">
        <v>9327</v>
      </c>
      <c r="N1828" t="s">
        <v>94</v>
      </c>
      <c r="O1828">
        <v>80549</v>
      </c>
      <c r="P1828" t="s">
        <v>49</v>
      </c>
      <c r="U1828" s="1">
        <v>45656</v>
      </c>
      <c r="V1828" s="1">
        <v>45656</v>
      </c>
      <c r="W1828" s="1">
        <v>45656.424305555556</v>
      </c>
      <c r="X1828" s="1">
        <v>45656.424305555556</v>
      </c>
      <c r="AC1828" t="s">
        <v>50</v>
      </c>
      <c r="AD1828">
        <v>2975246277</v>
      </c>
      <c r="AE1828" s="1">
        <v>45656.423611111109</v>
      </c>
      <c r="AF1828" t="s">
        <v>11158</v>
      </c>
      <c r="AG1828" t="s">
        <v>11159</v>
      </c>
      <c r="AH1828" t="s">
        <v>53</v>
      </c>
      <c r="AJ1828" t="s">
        <v>50</v>
      </c>
      <c r="AO1828" t="s">
        <v>55</v>
      </c>
      <c r="AP1828" s="1">
        <v>45677.564583333333</v>
      </c>
      <c r="AQ1828" s="1">
        <v>45656.431944444441</v>
      </c>
    </row>
    <row r="1829" spans="1:43" x14ac:dyDescent="0.35">
      <c r="A1829" t="s">
        <v>7347</v>
      </c>
      <c r="B1829" t="s">
        <v>7345</v>
      </c>
      <c r="C1829" t="s">
        <v>477</v>
      </c>
      <c r="F1829">
        <v>19703960146</v>
      </c>
      <c r="H1829" t="s">
        <v>7347</v>
      </c>
      <c r="J1829" t="s">
        <v>11160</v>
      </c>
      <c r="K1829" t="s">
        <v>11161</v>
      </c>
      <c r="M1829" t="s">
        <v>4188</v>
      </c>
      <c r="N1829" t="s">
        <v>94</v>
      </c>
      <c r="O1829">
        <v>81301</v>
      </c>
      <c r="P1829" t="s">
        <v>49</v>
      </c>
      <c r="U1829" s="1">
        <v>45656</v>
      </c>
      <c r="V1829" s="1">
        <v>45656</v>
      </c>
      <c r="W1829" s="1">
        <v>45656.606249999997</v>
      </c>
      <c r="X1829" s="1">
        <v>45656.606249999997</v>
      </c>
      <c r="AC1829" t="s">
        <v>50</v>
      </c>
      <c r="AD1829">
        <v>2969736722</v>
      </c>
      <c r="AE1829" s="1">
        <v>42856.407638888886</v>
      </c>
      <c r="AF1829" t="s">
        <v>11162</v>
      </c>
      <c r="AG1829" t="s">
        <v>11163</v>
      </c>
      <c r="AH1829" t="s">
        <v>53</v>
      </c>
      <c r="AJ1829" t="s">
        <v>50</v>
      </c>
      <c r="AO1829" t="s">
        <v>55</v>
      </c>
      <c r="AP1829" s="1">
        <v>45657.663194444445</v>
      </c>
    </row>
    <row r="1830" spans="1:43" x14ac:dyDescent="0.35">
      <c r="A1830" t="s">
        <v>11164</v>
      </c>
      <c r="B1830" t="s">
        <v>11165</v>
      </c>
      <c r="C1830" t="s">
        <v>11166</v>
      </c>
      <c r="F1830">
        <v>14323712808</v>
      </c>
      <c r="H1830" t="s">
        <v>11167</v>
      </c>
      <c r="J1830" t="s">
        <v>11168</v>
      </c>
      <c r="K1830" t="s">
        <v>11169</v>
      </c>
      <c r="L1830" t="s">
        <v>11170</v>
      </c>
      <c r="M1830" t="s">
        <v>11171</v>
      </c>
      <c r="N1830" t="s">
        <v>137</v>
      </c>
      <c r="O1830">
        <v>78956</v>
      </c>
      <c r="P1830" t="s">
        <v>49</v>
      </c>
      <c r="U1830" s="1">
        <v>45656</v>
      </c>
      <c r="V1830" s="1">
        <v>45656</v>
      </c>
      <c r="W1830" s="1">
        <v>45656</v>
      </c>
      <c r="X1830" s="1">
        <v>45656</v>
      </c>
      <c r="AC1830" t="s">
        <v>50</v>
      </c>
      <c r="AD1830">
        <v>2969676968</v>
      </c>
      <c r="AE1830" s="1">
        <v>42223.390972222223</v>
      </c>
      <c r="AG1830" t="s">
        <v>11172</v>
      </c>
      <c r="AH1830" t="s">
        <v>53</v>
      </c>
      <c r="AJ1830" t="s">
        <v>50</v>
      </c>
      <c r="AO1830" t="s">
        <v>55</v>
      </c>
      <c r="AP1830" s="1">
        <v>45656.368055555555</v>
      </c>
      <c r="AQ1830" s="1">
        <v>45614.390972222223</v>
      </c>
    </row>
    <row r="1831" spans="1:43" x14ac:dyDescent="0.35">
      <c r="A1831" t="s">
        <v>11173</v>
      </c>
      <c r="B1831" t="s">
        <v>11174</v>
      </c>
      <c r="C1831" t="s">
        <v>2560</v>
      </c>
      <c r="F1831" t="s">
        <v>11175</v>
      </c>
      <c r="H1831" t="s">
        <v>11176</v>
      </c>
      <c r="I1831" t="s">
        <v>8948</v>
      </c>
      <c r="J1831" t="s">
        <v>11177</v>
      </c>
      <c r="K1831" t="s">
        <v>11178</v>
      </c>
      <c r="M1831" t="s">
        <v>11003</v>
      </c>
      <c r="N1831" t="s">
        <v>121</v>
      </c>
      <c r="O1831">
        <v>79415</v>
      </c>
      <c r="P1831" t="s">
        <v>49</v>
      </c>
      <c r="U1831" s="1">
        <v>45656</v>
      </c>
      <c r="V1831" s="1">
        <v>45656</v>
      </c>
      <c r="W1831" s="1">
        <v>45656</v>
      </c>
      <c r="X1831" s="1">
        <v>45656</v>
      </c>
      <c r="AC1831" t="s">
        <v>50</v>
      </c>
      <c r="AD1831">
        <v>2969587672</v>
      </c>
      <c r="AE1831" s="1">
        <v>41344.704861111109</v>
      </c>
      <c r="AG1831" t="s">
        <v>11179</v>
      </c>
      <c r="AH1831" t="s">
        <v>53</v>
      </c>
      <c r="AJ1831" t="s">
        <v>50</v>
      </c>
      <c r="AO1831" t="s">
        <v>55</v>
      </c>
    </row>
    <row r="1832" spans="1:43" x14ac:dyDescent="0.35">
      <c r="A1832" t="s">
        <v>11180</v>
      </c>
      <c r="B1832" t="s">
        <v>11181</v>
      </c>
      <c r="C1832" t="s">
        <v>2479</v>
      </c>
      <c r="H1832" t="s">
        <v>11182</v>
      </c>
      <c r="J1832" t="s">
        <v>2210</v>
      </c>
      <c r="P1832" t="s">
        <v>49</v>
      </c>
      <c r="U1832" s="1">
        <v>45657</v>
      </c>
      <c r="V1832" s="1">
        <v>45657</v>
      </c>
      <c r="W1832" s="1">
        <v>45657.440972222219</v>
      </c>
      <c r="X1832" s="1">
        <v>45657.440972222219</v>
      </c>
      <c r="AC1832" t="s">
        <v>50</v>
      </c>
      <c r="AD1832">
        <v>2969482269</v>
      </c>
      <c r="AE1832" s="1">
        <v>37567</v>
      </c>
      <c r="AF1832" t="s">
        <v>11183</v>
      </c>
      <c r="AG1832" t="s">
        <v>11184</v>
      </c>
      <c r="AH1832" t="s">
        <v>53</v>
      </c>
      <c r="AJ1832" t="s">
        <v>50</v>
      </c>
      <c r="AO1832" t="s">
        <v>55</v>
      </c>
      <c r="AP1832" s="1">
        <v>45710.484027777777</v>
      </c>
    </row>
    <row r="1833" spans="1:43" x14ac:dyDescent="0.35">
      <c r="A1833" t="s">
        <v>11185</v>
      </c>
      <c r="B1833" t="s">
        <v>11186</v>
      </c>
      <c r="C1833" t="s">
        <v>11187</v>
      </c>
      <c r="F1833">
        <v>17703319460</v>
      </c>
      <c r="H1833" t="s">
        <v>11185</v>
      </c>
      <c r="J1833" t="s">
        <v>11188</v>
      </c>
      <c r="K1833" t="s">
        <v>11189</v>
      </c>
      <c r="M1833" t="s">
        <v>11190</v>
      </c>
      <c r="N1833" t="s">
        <v>94</v>
      </c>
      <c r="O1833">
        <v>80467</v>
      </c>
      <c r="P1833" t="s">
        <v>49</v>
      </c>
      <c r="U1833" s="1">
        <v>45657</v>
      </c>
      <c r="V1833" s="1">
        <v>45657</v>
      </c>
      <c r="W1833" s="1">
        <v>45657.603472222225</v>
      </c>
      <c r="X1833" s="1">
        <v>45657.603472222225</v>
      </c>
      <c r="AC1833" t="s">
        <v>50</v>
      </c>
      <c r="AD1833">
        <v>2972219605</v>
      </c>
      <c r="AE1833" s="1">
        <v>44957.493750000001</v>
      </c>
      <c r="AF1833" t="s">
        <v>11191</v>
      </c>
      <c r="AG1833" t="s">
        <v>11192</v>
      </c>
      <c r="AH1833" t="s">
        <v>53</v>
      </c>
      <c r="AJ1833" t="s">
        <v>50</v>
      </c>
      <c r="AO1833" t="s">
        <v>55</v>
      </c>
      <c r="AP1833" s="1">
        <v>45663.569444444445</v>
      </c>
      <c r="AQ1833" s="1">
        <v>45663.568749999999</v>
      </c>
    </row>
    <row r="1834" spans="1:43" x14ac:dyDescent="0.35">
      <c r="A1834" t="s">
        <v>11193</v>
      </c>
      <c r="B1834" t="s">
        <v>781</v>
      </c>
      <c r="C1834" t="s">
        <v>142</v>
      </c>
      <c r="F1834">
        <f>1915-342-2589</f>
        <v>-1016</v>
      </c>
      <c r="H1834" t="s">
        <v>11193</v>
      </c>
      <c r="J1834" t="s">
        <v>2240</v>
      </c>
      <c r="K1834" t="s">
        <v>11194</v>
      </c>
      <c r="L1834" t="s">
        <v>11195</v>
      </c>
      <c r="M1834" t="s">
        <v>1355</v>
      </c>
      <c r="N1834" t="s">
        <v>517</v>
      </c>
      <c r="O1834">
        <v>80233</v>
      </c>
      <c r="P1834" t="s">
        <v>49</v>
      </c>
      <c r="U1834" s="1">
        <v>45657</v>
      </c>
      <c r="V1834" s="1">
        <v>45657</v>
      </c>
      <c r="W1834" s="1">
        <v>45657.54583333333</v>
      </c>
      <c r="X1834" s="1">
        <v>45657.54583333333</v>
      </c>
      <c r="AC1834" t="s">
        <v>50</v>
      </c>
      <c r="AD1834">
        <v>1000000001</v>
      </c>
      <c r="AE1834" s="1">
        <v>39973.351388888892</v>
      </c>
      <c r="AF1834" t="s">
        <v>51</v>
      </c>
      <c r="AG1834" t="s">
        <v>11196</v>
      </c>
      <c r="AH1834" t="s">
        <v>53</v>
      </c>
      <c r="AJ1834" t="s">
        <v>50</v>
      </c>
      <c r="AK1834" t="s">
        <v>54</v>
      </c>
      <c r="AO1834" t="s">
        <v>67</v>
      </c>
      <c r="AP1834" s="1">
        <v>45657.688194444447</v>
      </c>
    </row>
    <row r="1835" spans="1:43" x14ac:dyDescent="0.35">
      <c r="A1835" t="s">
        <v>11197</v>
      </c>
      <c r="B1835" t="s">
        <v>11198</v>
      </c>
      <c r="C1835" t="s">
        <v>8460</v>
      </c>
      <c r="D1835" t="s">
        <v>50</v>
      </c>
      <c r="F1835" t="s">
        <v>1576</v>
      </c>
      <c r="H1835" t="s">
        <v>11199</v>
      </c>
      <c r="J1835" t="s">
        <v>204</v>
      </c>
      <c r="P1835" t="s">
        <v>49</v>
      </c>
      <c r="U1835" s="1">
        <v>45657</v>
      </c>
      <c r="V1835" s="1">
        <v>45657</v>
      </c>
      <c r="W1835" s="1">
        <v>45657.523611111108</v>
      </c>
      <c r="X1835" s="1">
        <v>45657.523611111108</v>
      </c>
      <c r="AC1835" t="s">
        <v>50</v>
      </c>
      <c r="AD1835">
        <v>1000000000</v>
      </c>
      <c r="AE1835" s="1">
        <v>37295</v>
      </c>
      <c r="AG1835" t="s">
        <v>11200</v>
      </c>
      <c r="AH1835" t="s">
        <v>53</v>
      </c>
      <c r="AJ1835" t="s">
        <v>50</v>
      </c>
      <c r="AO1835" t="s">
        <v>55</v>
      </c>
      <c r="AP1835" s="1">
        <v>45657.51458333333</v>
      </c>
    </row>
    <row r="1836" spans="1:43" x14ac:dyDescent="0.35">
      <c r="A1836" t="s">
        <v>11201</v>
      </c>
      <c r="B1836" t="s">
        <v>11202</v>
      </c>
      <c r="C1836" t="s">
        <v>11203</v>
      </c>
      <c r="F1836">
        <v>15057220965</v>
      </c>
      <c r="H1836" t="s">
        <v>11204</v>
      </c>
      <c r="J1836" t="s">
        <v>11205</v>
      </c>
      <c r="K1836" t="s">
        <v>11206</v>
      </c>
      <c r="M1836" t="s">
        <v>222</v>
      </c>
      <c r="N1836" t="s">
        <v>94</v>
      </c>
      <c r="O1836">
        <v>87301</v>
      </c>
      <c r="P1836" t="s">
        <v>49</v>
      </c>
      <c r="U1836" s="1">
        <v>45657</v>
      </c>
      <c r="V1836" s="1">
        <v>45657</v>
      </c>
      <c r="W1836" s="1">
        <v>45657.700694444444</v>
      </c>
      <c r="X1836" s="1">
        <v>45657.700694444444</v>
      </c>
      <c r="AC1836" t="s">
        <v>50</v>
      </c>
      <c r="AD1836">
        <v>2972377159</v>
      </c>
      <c r="AE1836" s="1">
        <v>44974.376388888886</v>
      </c>
      <c r="AF1836" t="s">
        <v>11207</v>
      </c>
      <c r="AG1836" t="s">
        <v>11208</v>
      </c>
      <c r="AH1836" t="s">
        <v>53</v>
      </c>
      <c r="AJ1836" t="s">
        <v>50</v>
      </c>
      <c r="AK1836" t="s">
        <v>54</v>
      </c>
      <c r="AO1836" t="s">
        <v>55</v>
      </c>
      <c r="AP1836" s="1">
        <v>45663.588888888888</v>
      </c>
      <c r="AQ1836" s="1">
        <v>45663.588194444441</v>
      </c>
    </row>
    <row r="1837" spans="1:43" x14ac:dyDescent="0.35">
      <c r="A1837" t="s">
        <v>11209</v>
      </c>
      <c r="B1837" t="s">
        <v>11210</v>
      </c>
      <c r="C1837" t="s">
        <v>1351</v>
      </c>
      <c r="F1837">
        <v>17208221241</v>
      </c>
      <c r="H1837" t="s">
        <v>11211</v>
      </c>
      <c r="J1837" t="s">
        <v>11212</v>
      </c>
      <c r="K1837" t="s">
        <v>11213</v>
      </c>
      <c r="M1837" t="s">
        <v>3564</v>
      </c>
      <c r="N1837" t="s">
        <v>517</v>
      </c>
      <c r="O1837">
        <v>80433</v>
      </c>
      <c r="P1837" t="s">
        <v>49</v>
      </c>
      <c r="U1837" s="1">
        <v>45657</v>
      </c>
      <c r="V1837" s="1">
        <v>45657</v>
      </c>
      <c r="W1837" s="1">
        <v>45657.509027777778</v>
      </c>
      <c r="X1837" s="1">
        <v>45657.509027777778</v>
      </c>
      <c r="AC1837" t="s">
        <v>50</v>
      </c>
      <c r="AD1837">
        <v>2972061893</v>
      </c>
      <c r="AE1837" s="1">
        <v>44637.127083333333</v>
      </c>
      <c r="AF1837" t="s">
        <v>11214</v>
      </c>
      <c r="AG1837" t="s">
        <v>11215</v>
      </c>
      <c r="AH1837" t="s">
        <v>53</v>
      </c>
      <c r="AJ1837" t="s">
        <v>50</v>
      </c>
      <c r="AO1837" t="s">
        <v>55</v>
      </c>
      <c r="AP1837" s="1">
        <v>45728.658333333333</v>
      </c>
    </row>
    <row r="1838" spans="1:43" x14ac:dyDescent="0.35">
      <c r="A1838" t="s">
        <v>11216</v>
      </c>
      <c r="B1838" t="s">
        <v>11217</v>
      </c>
      <c r="C1838" t="s">
        <v>1077</v>
      </c>
      <c r="F1838">
        <v>13039684784</v>
      </c>
      <c r="G1838" t="s">
        <v>11218</v>
      </c>
      <c r="H1838" t="s">
        <v>11216</v>
      </c>
      <c r="J1838" t="s">
        <v>11219</v>
      </c>
      <c r="K1838" t="s">
        <v>11220</v>
      </c>
      <c r="M1838" t="s">
        <v>11221</v>
      </c>
      <c r="N1838" t="s">
        <v>94</v>
      </c>
      <c r="O1838">
        <v>80401</v>
      </c>
      <c r="P1838" t="s">
        <v>49</v>
      </c>
      <c r="U1838" s="1">
        <v>45657</v>
      </c>
      <c r="V1838" s="1">
        <v>45657</v>
      </c>
      <c r="AC1838" t="s">
        <v>50</v>
      </c>
      <c r="AD1838">
        <v>2973849976</v>
      </c>
      <c r="AE1838" s="1">
        <v>45239.355555555558</v>
      </c>
      <c r="AG1838" t="s">
        <v>11222</v>
      </c>
      <c r="AH1838" t="s">
        <v>53</v>
      </c>
      <c r="AJ1838" t="s">
        <v>50</v>
      </c>
      <c r="AO1838" t="s">
        <v>412</v>
      </c>
    </row>
    <row r="1839" spans="1:43" x14ac:dyDescent="0.35">
      <c r="A1839" t="s">
        <v>11223</v>
      </c>
      <c r="B1839" t="s">
        <v>1375</v>
      </c>
      <c r="C1839" t="s">
        <v>11224</v>
      </c>
      <c r="H1839" t="s">
        <v>11223</v>
      </c>
      <c r="U1839" s="1">
        <v>45657</v>
      </c>
      <c r="V1839" s="1">
        <v>45657</v>
      </c>
      <c r="W1839" s="1">
        <v>45659.39166666667</v>
      </c>
      <c r="X1839" s="1">
        <v>45659.39166666667</v>
      </c>
      <c r="AC1839" t="s">
        <v>50</v>
      </c>
      <c r="AD1839">
        <v>1000000001</v>
      </c>
      <c r="AE1839" s="1">
        <v>39973.351388888892</v>
      </c>
      <c r="AF1839" t="s">
        <v>51</v>
      </c>
      <c r="AG1839" t="s">
        <v>11225</v>
      </c>
      <c r="AH1839" t="s">
        <v>53</v>
      </c>
      <c r="AJ1839" t="s">
        <v>50</v>
      </c>
      <c r="AO1839" t="s">
        <v>55</v>
      </c>
    </row>
    <row r="1840" spans="1:43" x14ac:dyDescent="0.35">
      <c r="A1840" t="s">
        <v>11226</v>
      </c>
      <c r="B1840" t="s">
        <v>4670</v>
      </c>
      <c r="H1840" t="s">
        <v>11226</v>
      </c>
      <c r="U1840" s="1">
        <v>45657</v>
      </c>
      <c r="V1840" s="1">
        <v>45657</v>
      </c>
      <c r="W1840" s="1">
        <v>45657.523611111108</v>
      </c>
      <c r="X1840" s="1">
        <v>45657.523611111108</v>
      </c>
      <c r="AC1840" t="s">
        <v>50</v>
      </c>
      <c r="AD1840">
        <v>1000000001</v>
      </c>
      <c r="AE1840" s="1">
        <v>39973.351388888892</v>
      </c>
      <c r="AF1840" t="s">
        <v>51</v>
      </c>
      <c r="AG1840" t="s">
        <v>11227</v>
      </c>
      <c r="AH1840" t="s">
        <v>53</v>
      </c>
      <c r="AJ1840" t="s">
        <v>50</v>
      </c>
      <c r="AO1840" t="s">
        <v>55</v>
      </c>
      <c r="AP1840" s="1">
        <v>45657.470833333333</v>
      </c>
    </row>
    <row r="1841" spans="1:43" x14ac:dyDescent="0.35">
      <c r="A1841" t="s">
        <v>11228</v>
      </c>
      <c r="B1841" t="s">
        <v>11229</v>
      </c>
      <c r="C1841" t="s">
        <v>11230</v>
      </c>
      <c r="F1841">
        <v>19703793176</v>
      </c>
      <c r="H1841" t="s">
        <v>11231</v>
      </c>
      <c r="J1841" t="s">
        <v>11232</v>
      </c>
      <c r="K1841" t="s">
        <v>11233</v>
      </c>
      <c r="M1841" t="s">
        <v>9105</v>
      </c>
      <c r="N1841" t="s">
        <v>94</v>
      </c>
      <c r="O1841">
        <v>81623</v>
      </c>
      <c r="P1841" t="s">
        <v>49</v>
      </c>
      <c r="U1841" s="1">
        <v>45657</v>
      </c>
      <c r="V1841" s="1">
        <v>45657</v>
      </c>
      <c r="W1841" s="1">
        <v>45657.668055555558</v>
      </c>
      <c r="X1841" s="1">
        <v>45657.668055555558</v>
      </c>
      <c r="AC1841" t="s">
        <v>50</v>
      </c>
      <c r="AD1841">
        <v>2973573924</v>
      </c>
      <c r="AE1841" s="1">
        <v>45135.433333333334</v>
      </c>
      <c r="AF1841" t="s">
        <v>11234</v>
      </c>
      <c r="AG1841" t="s">
        <v>11235</v>
      </c>
      <c r="AH1841" t="s">
        <v>53</v>
      </c>
      <c r="AJ1841" t="s">
        <v>50</v>
      </c>
      <c r="AK1841" t="s">
        <v>54</v>
      </c>
      <c r="AO1841" t="s">
        <v>55</v>
      </c>
      <c r="AP1841" s="1">
        <v>45663.578472222223</v>
      </c>
      <c r="AQ1841" s="1">
        <v>45663.575694444444</v>
      </c>
    </row>
    <row r="1842" spans="1:43" x14ac:dyDescent="0.35">
      <c r="A1842" t="s">
        <v>11236</v>
      </c>
      <c r="B1842" t="s">
        <v>3581</v>
      </c>
      <c r="C1842" t="s">
        <v>11237</v>
      </c>
      <c r="F1842">
        <v>15754415990</v>
      </c>
      <c r="H1842" t="s">
        <v>11238</v>
      </c>
      <c r="J1842" t="s">
        <v>11239</v>
      </c>
      <c r="K1842" t="s">
        <v>11240</v>
      </c>
      <c r="M1842" t="s">
        <v>1642</v>
      </c>
      <c r="N1842" t="s">
        <v>2397</v>
      </c>
      <c r="O1842">
        <v>88240</v>
      </c>
      <c r="P1842" t="s">
        <v>49</v>
      </c>
      <c r="U1842" s="1">
        <v>45658</v>
      </c>
      <c r="V1842" s="1">
        <v>45658</v>
      </c>
      <c r="W1842" s="1">
        <v>45659.400694444441</v>
      </c>
      <c r="X1842" s="1">
        <v>45659.400694444441</v>
      </c>
      <c r="AC1842" t="s">
        <v>50</v>
      </c>
      <c r="AD1842">
        <v>1000000001</v>
      </c>
      <c r="AE1842" s="1">
        <v>39973.351388888892</v>
      </c>
      <c r="AF1842" t="s">
        <v>51</v>
      </c>
      <c r="AG1842" t="s">
        <v>11241</v>
      </c>
      <c r="AH1842" t="s">
        <v>53</v>
      </c>
      <c r="AJ1842" t="s">
        <v>50</v>
      </c>
      <c r="AO1842" t="s">
        <v>96</v>
      </c>
      <c r="AP1842" s="1">
        <v>45721.833333333336</v>
      </c>
    </row>
    <row r="1843" spans="1:43" x14ac:dyDescent="0.35">
      <c r="A1843" t="s">
        <v>11242</v>
      </c>
      <c r="B1843" t="s">
        <v>11243</v>
      </c>
      <c r="C1843" t="s">
        <v>90</v>
      </c>
      <c r="F1843">
        <v>13038036671</v>
      </c>
      <c r="H1843" t="s">
        <v>11244</v>
      </c>
      <c r="K1843" t="s">
        <v>11245</v>
      </c>
      <c r="M1843" t="s">
        <v>3462</v>
      </c>
      <c r="N1843" t="s">
        <v>94</v>
      </c>
      <c r="O1843">
        <v>80128</v>
      </c>
      <c r="P1843" t="s">
        <v>49</v>
      </c>
      <c r="U1843" s="1">
        <v>45658</v>
      </c>
      <c r="V1843" s="1">
        <v>45658</v>
      </c>
      <c r="W1843" s="1">
        <v>45658.040277777778</v>
      </c>
      <c r="X1843" s="1">
        <v>45658.040277777778</v>
      </c>
      <c r="AC1843" t="s">
        <v>50</v>
      </c>
      <c r="AD1843">
        <v>1000000001</v>
      </c>
      <c r="AE1843" s="1">
        <v>39973.351388888892</v>
      </c>
      <c r="AF1843" t="s">
        <v>51</v>
      </c>
      <c r="AG1843" t="s">
        <v>11246</v>
      </c>
      <c r="AH1843" t="s">
        <v>53</v>
      </c>
      <c r="AJ1843" t="s">
        <v>50</v>
      </c>
      <c r="AK1843" t="s">
        <v>54</v>
      </c>
      <c r="AO1843" t="s">
        <v>55</v>
      </c>
    </row>
    <row r="1844" spans="1:43" x14ac:dyDescent="0.35">
      <c r="A1844" t="s">
        <v>11247</v>
      </c>
      <c r="B1844" t="s">
        <v>11248</v>
      </c>
      <c r="C1844" t="s">
        <v>1051</v>
      </c>
      <c r="F1844" t="s">
        <v>11249</v>
      </c>
      <c r="H1844" t="s">
        <v>11250</v>
      </c>
      <c r="J1844" t="s">
        <v>11248</v>
      </c>
      <c r="K1844" t="s">
        <v>11251</v>
      </c>
      <c r="M1844" t="s">
        <v>5279</v>
      </c>
      <c r="N1844" t="s">
        <v>1449</v>
      </c>
      <c r="O1844">
        <v>84535</v>
      </c>
      <c r="P1844" t="s">
        <v>49</v>
      </c>
      <c r="U1844" s="1">
        <v>45658</v>
      </c>
      <c r="V1844" s="1">
        <v>45658</v>
      </c>
      <c r="W1844" s="1">
        <v>45671.331250000003</v>
      </c>
      <c r="X1844" s="1">
        <v>45671.331250000003</v>
      </c>
      <c r="AC1844" t="s">
        <v>50</v>
      </c>
      <c r="AD1844">
        <v>1000000001</v>
      </c>
      <c r="AE1844" s="1">
        <v>39973.351388888892</v>
      </c>
      <c r="AF1844" t="s">
        <v>51</v>
      </c>
      <c r="AG1844" t="s">
        <v>11252</v>
      </c>
      <c r="AH1844" t="s">
        <v>53</v>
      </c>
      <c r="AJ1844" t="s">
        <v>50</v>
      </c>
      <c r="AO1844" t="s">
        <v>55</v>
      </c>
      <c r="AP1844" s="1">
        <v>45646.938194444447</v>
      </c>
    </row>
    <row r="1845" spans="1:43" x14ac:dyDescent="0.35">
      <c r="A1845" t="s">
        <v>11253</v>
      </c>
      <c r="B1845" t="s">
        <v>11254</v>
      </c>
      <c r="C1845" t="s">
        <v>10739</v>
      </c>
      <c r="F1845">
        <v>19708701767</v>
      </c>
      <c r="H1845" t="s">
        <v>11253</v>
      </c>
      <c r="J1845" t="s">
        <v>11255</v>
      </c>
      <c r="N1845" t="s">
        <v>94</v>
      </c>
      <c r="O1845">
        <v>80477</v>
      </c>
      <c r="P1845" t="s">
        <v>49</v>
      </c>
      <c r="U1845" s="1">
        <v>45658</v>
      </c>
      <c r="V1845" s="1">
        <v>45658</v>
      </c>
      <c r="W1845" s="1">
        <v>45658.481944444444</v>
      </c>
      <c r="X1845" s="1">
        <v>45658.481944444444</v>
      </c>
      <c r="AC1845" t="s">
        <v>50</v>
      </c>
      <c r="AD1845">
        <v>1000000001</v>
      </c>
      <c r="AE1845" s="1">
        <v>39973.351388888892</v>
      </c>
      <c r="AF1845" t="s">
        <v>51</v>
      </c>
      <c r="AG1845" t="s">
        <v>11256</v>
      </c>
      <c r="AH1845" t="s">
        <v>53</v>
      </c>
      <c r="AJ1845" t="s">
        <v>50</v>
      </c>
      <c r="AK1845" t="s">
        <v>54</v>
      </c>
      <c r="AO1845" t="s">
        <v>55</v>
      </c>
      <c r="AP1845" s="1">
        <v>45720.493055555555</v>
      </c>
    </row>
    <row r="1846" spans="1:43" x14ac:dyDescent="0.35">
      <c r="A1846" t="s">
        <v>11257</v>
      </c>
      <c r="B1846" t="s">
        <v>11258</v>
      </c>
      <c r="C1846" t="s">
        <v>1077</v>
      </c>
      <c r="H1846" t="s">
        <v>11257</v>
      </c>
      <c r="N1846" t="s">
        <v>94</v>
      </c>
      <c r="P1846" t="s">
        <v>49</v>
      </c>
      <c r="U1846" s="1">
        <v>45658</v>
      </c>
      <c r="V1846" s="1">
        <v>45658</v>
      </c>
      <c r="W1846" s="1">
        <v>45658.770833333336</v>
      </c>
      <c r="X1846" s="1">
        <v>45658.770833333336</v>
      </c>
      <c r="AC1846" t="s">
        <v>50</v>
      </c>
      <c r="AD1846">
        <v>1000000001</v>
      </c>
      <c r="AE1846" s="1">
        <v>39973.351388888892</v>
      </c>
      <c r="AF1846" t="s">
        <v>51</v>
      </c>
      <c r="AG1846" t="s">
        <v>11259</v>
      </c>
      <c r="AH1846" t="s">
        <v>53</v>
      </c>
      <c r="AJ1846" t="s">
        <v>50</v>
      </c>
      <c r="AK1846" t="s">
        <v>54</v>
      </c>
      <c r="AO1846" t="s">
        <v>67</v>
      </c>
    </row>
    <row r="1847" spans="1:43" x14ac:dyDescent="0.35">
      <c r="A1847" t="s">
        <v>11260</v>
      </c>
      <c r="B1847" t="s">
        <v>11261</v>
      </c>
      <c r="C1847" t="s">
        <v>4799</v>
      </c>
      <c r="F1847">
        <v>15053194693</v>
      </c>
      <c r="H1847" t="s">
        <v>11260</v>
      </c>
      <c r="J1847" t="s">
        <v>11262</v>
      </c>
      <c r="K1847" t="s">
        <v>11263</v>
      </c>
      <c r="M1847" t="s">
        <v>698</v>
      </c>
      <c r="N1847" t="s">
        <v>223</v>
      </c>
      <c r="O1847">
        <v>87507</v>
      </c>
      <c r="P1847" t="s">
        <v>49</v>
      </c>
      <c r="U1847" s="1">
        <v>45658</v>
      </c>
      <c r="V1847" s="1">
        <v>45658</v>
      </c>
      <c r="W1847" s="1">
        <v>45658.661111111112</v>
      </c>
      <c r="X1847" s="1">
        <v>45658.661111111112</v>
      </c>
      <c r="AC1847" t="s">
        <v>50</v>
      </c>
      <c r="AD1847">
        <v>1000000001</v>
      </c>
      <c r="AE1847" s="1">
        <v>39973.351388888892</v>
      </c>
      <c r="AF1847" t="s">
        <v>51</v>
      </c>
      <c r="AG1847" t="s">
        <v>11264</v>
      </c>
      <c r="AH1847" t="s">
        <v>53</v>
      </c>
      <c r="AJ1847" t="s">
        <v>50</v>
      </c>
      <c r="AK1847" t="s">
        <v>54</v>
      </c>
      <c r="AO1847" t="s">
        <v>55</v>
      </c>
      <c r="AP1847" s="1">
        <v>45660.453472222223</v>
      </c>
      <c r="AQ1847" s="1">
        <v>45658.811805555553</v>
      </c>
    </row>
    <row r="1848" spans="1:43" x14ac:dyDescent="0.35">
      <c r="A1848" t="s">
        <v>11265</v>
      </c>
      <c r="B1848" t="s">
        <v>11266</v>
      </c>
      <c r="C1848" t="s">
        <v>262</v>
      </c>
      <c r="F1848">
        <v>15754200043</v>
      </c>
      <c r="H1848" t="s">
        <v>11265</v>
      </c>
      <c r="K1848" t="s">
        <v>11267</v>
      </c>
      <c r="M1848" t="s">
        <v>953</v>
      </c>
      <c r="N1848" t="s">
        <v>223</v>
      </c>
      <c r="O1848">
        <v>88201</v>
      </c>
      <c r="P1848" t="s">
        <v>49</v>
      </c>
      <c r="U1848" s="1">
        <v>45658</v>
      </c>
      <c r="V1848" s="1">
        <v>45658</v>
      </c>
      <c r="W1848" s="1">
        <v>45658.38958333333</v>
      </c>
      <c r="X1848" s="1">
        <v>45658.38958333333</v>
      </c>
      <c r="AC1848" t="s">
        <v>50</v>
      </c>
      <c r="AD1848">
        <v>1000000001</v>
      </c>
      <c r="AE1848" s="1">
        <v>39973.351388888892</v>
      </c>
      <c r="AF1848" t="s">
        <v>51</v>
      </c>
      <c r="AG1848" t="s">
        <v>11268</v>
      </c>
      <c r="AH1848" t="s">
        <v>53</v>
      </c>
      <c r="AJ1848" t="s">
        <v>50</v>
      </c>
      <c r="AK1848" t="s">
        <v>54</v>
      </c>
      <c r="AO1848" t="s">
        <v>55</v>
      </c>
      <c r="AP1848" s="1">
        <v>45664.581944444442</v>
      </c>
    </row>
    <row r="1849" spans="1:43" x14ac:dyDescent="0.35">
      <c r="A1849" t="s">
        <v>11269</v>
      </c>
      <c r="B1849" t="s">
        <v>11270</v>
      </c>
      <c r="C1849" t="s">
        <v>11271</v>
      </c>
      <c r="F1849">
        <v>13036370356</v>
      </c>
      <c r="H1849" t="s">
        <v>11269</v>
      </c>
      <c r="J1849" t="s">
        <v>11272</v>
      </c>
      <c r="N1849" t="s">
        <v>94</v>
      </c>
      <c r="O1849">
        <v>80601</v>
      </c>
      <c r="P1849" t="s">
        <v>49</v>
      </c>
      <c r="U1849" s="1">
        <v>45658</v>
      </c>
      <c r="V1849" s="1">
        <v>45658</v>
      </c>
      <c r="W1849" s="1">
        <v>45658.440972222219</v>
      </c>
      <c r="X1849" s="1">
        <v>45658.440972222219</v>
      </c>
      <c r="AC1849" t="s">
        <v>50</v>
      </c>
      <c r="AD1849">
        <v>2972434663</v>
      </c>
      <c r="AE1849" s="1">
        <v>45273.554166666669</v>
      </c>
      <c r="AF1849" t="s">
        <v>11273</v>
      </c>
      <c r="AG1849" t="s">
        <v>11274</v>
      </c>
      <c r="AH1849" t="s">
        <v>53</v>
      </c>
      <c r="AJ1849" t="s">
        <v>50</v>
      </c>
      <c r="AK1849" t="s">
        <v>54</v>
      </c>
      <c r="AO1849" t="s">
        <v>55</v>
      </c>
      <c r="AP1849" s="1">
        <v>45660.671527777777</v>
      </c>
      <c r="AQ1849" s="1">
        <v>45658.447222222225</v>
      </c>
    </row>
    <row r="1850" spans="1:43" x14ac:dyDescent="0.35">
      <c r="A1850" t="s">
        <v>11275</v>
      </c>
      <c r="B1850" t="s">
        <v>11276</v>
      </c>
      <c r="C1850" t="s">
        <v>6756</v>
      </c>
      <c r="F1850">
        <v>13039947755</v>
      </c>
      <c r="H1850" t="s">
        <v>11275</v>
      </c>
      <c r="J1850" t="s">
        <v>11277</v>
      </c>
      <c r="K1850" t="s">
        <v>11278</v>
      </c>
      <c r="M1850" t="s">
        <v>10770</v>
      </c>
      <c r="N1850" t="s">
        <v>94</v>
      </c>
      <c r="O1850">
        <v>80107</v>
      </c>
      <c r="P1850" t="s">
        <v>49</v>
      </c>
      <c r="U1850" s="1">
        <v>45659</v>
      </c>
      <c r="V1850" s="1">
        <v>45659</v>
      </c>
      <c r="W1850" s="1">
        <v>45659.605555555558</v>
      </c>
      <c r="X1850" s="1">
        <v>45659.605555555558</v>
      </c>
      <c r="AC1850" t="s">
        <v>50</v>
      </c>
      <c r="AD1850">
        <v>2975225534</v>
      </c>
      <c r="AE1850" s="1">
        <v>45639.168749999997</v>
      </c>
      <c r="AF1850" t="s">
        <v>11279</v>
      </c>
      <c r="AG1850" t="s">
        <v>11280</v>
      </c>
      <c r="AH1850" t="s">
        <v>53</v>
      </c>
      <c r="AJ1850" t="s">
        <v>50</v>
      </c>
      <c r="AO1850" t="s">
        <v>55</v>
      </c>
      <c r="AP1850" s="1">
        <v>45659.619444444441</v>
      </c>
      <c r="AQ1850" s="1">
        <v>45659.615277777775</v>
      </c>
    </row>
    <row r="1851" spans="1:43" x14ac:dyDescent="0.35">
      <c r="A1851" t="s">
        <v>11281</v>
      </c>
      <c r="B1851" t="s">
        <v>11282</v>
      </c>
      <c r="C1851" t="s">
        <v>1325</v>
      </c>
      <c r="F1851">
        <v>19154497963</v>
      </c>
      <c r="H1851" t="s">
        <v>11281</v>
      </c>
      <c r="K1851" t="s">
        <v>11283</v>
      </c>
      <c r="M1851" t="s">
        <v>433</v>
      </c>
      <c r="N1851" t="s">
        <v>137</v>
      </c>
      <c r="O1851">
        <v>79928</v>
      </c>
      <c r="P1851" t="s">
        <v>49</v>
      </c>
      <c r="U1851" s="1">
        <v>45659</v>
      </c>
      <c r="V1851" s="1">
        <v>45659</v>
      </c>
      <c r="W1851" s="1">
        <v>45659.647916666669</v>
      </c>
      <c r="X1851" s="1">
        <v>45659.647916666669</v>
      </c>
      <c r="AC1851" t="s">
        <v>50</v>
      </c>
      <c r="AD1851">
        <v>1000000001</v>
      </c>
      <c r="AE1851" s="1">
        <v>39973.351388888892</v>
      </c>
      <c r="AF1851" t="s">
        <v>51</v>
      </c>
      <c r="AG1851" t="s">
        <v>11284</v>
      </c>
      <c r="AH1851" t="s">
        <v>53</v>
      </c>
      <c r="AJ1851" t="s">
        <v>50</v>
      </c>
      <c r="AK1851" t="s">
        <v>54</v>
      </c>
      <c r="AO1851" t="s">
        <v>67</v>
      </c>
    </row>
    <row r="1852" spans="1:43" x14ac:dyDescent="0.35">
      <c r="A1852" t="s">
        <v>11285</v>
      </c>
      <c r="B1852" t="s">
        <v>9201</v>
      </c>
      <c r="C1852" t="s">
        <v>1037</v>
      </c>
      <c r="F1852">
        <v>17804024349</v>
      </c>
      <c r="H1852" t="s">
        <v>11286</v>
      </c>
      <c r="J1852" t="s">
        <v>2823</v>
      </c>
      <c r="K1852" t="s">
        <v>11287</v>
      </c>
      <c r="M1852" t="s">
        <v>11288</v>
      </c>
      <c r="N1852" t="s">
        <v>7976</v>
      </c>
      <c r="O1852" t="s">
        <v>11289</v>
      </c>
      <c r="P1852" t="s">
        <v>1372</v>
      </c>
      <c r="U1852" s="1">
        <v>45659</v>
      </c>
      <c r="V1852" s="1">
        <v>45659</v>
      </c>
      <c r="W1852" s="1">
        <v>45659.629166666666</v>
      </c>
      <c r="X1852" s="1">
        <v>45659.629166666666</v>
      </c>
      <c r="AC1852" t="s">
        <v>50</v>
      </c>
      <c r="AD1852">
        <v>2969634929</v>
      </c>
      <c r="AE1852" s="1">
        <v>41799.665972222225</v>
      </c>
      <c r="AF1852" t="s">
        <v>215</v>
      </c>
      <c r="AG1852" t="s">
        <v>11290</v>
      </c>
      <c r="AH1852" t="s">
        <v>53</v>
      </c>
      <c r="AJ1852" t="s">
        <v>50</v>
      </c>
      <c r="AO1852" t="s">
        <v>55</v>
      </c>
      <c r="AP1852" s="1">
        <v>45659.628472222219</v>
      </c>
    </row>
    <row r="1853" spans="1:43" x14ac:dyDescent="0.35">
      <c r="A1853" t="s">
        <v>11291</v>
      </c>
      <c r="B1853" t="s">
        <v>11292</v>
      </c>
      <c r="C1853" t="s">
        <v>746</v>
      </c>
      <c r="D1853" t="s">
        <v>8822</v>
      </c>
      <c r="F1853" t="s">
        <v>202</v>
      </c>
      <c r="H1853" t="s">
        <v>11293</v>
      </c>
      <c r="J1853" t="s">
        <v>204</v>
      </c>
      <c r="P1853" t="s">
        <v>49</v>
      </c>
      <c r="U1853" s="1">
        <v>45659</v>
      </c>
      <c r="V1853" s="1">
        <v>45659</v>
      </c>
      <c r="W1853" s="1">
        <v>45659.661111111112</v>
      </c>
      <c r="X1853" s="1">
        <v>45659.661111111112</v>
      </c>
      <c r="AC1853" t="s">
        <v>50</v>
      </c>
      <c r="AD1853">
        <v>1000000000</v>
      </c>
      <c r="AE1853" s="1">
        <v>37295</v>
      </c>
      <c r="AG1853" t="s">
        <v>11294</v>
      </c>
      <c r="AH1853" t="s">
        <v>53</v>
      </c>
      <c r="AJ1853" t="s">
        <v>50</v>
      </c>
      <c r="AO1853" t="s">
        <v>55</v>
      </c>
      <c r="AP1853" s="1">
        <v>45708.502083333333</v>
      </c>
    </row>
    <row r="1854" spans="1:43" x14ac:dyDescent="0.35">
      <c r="A1854" t="s">
        <v>11295</v>
      </c>
      <c r="B1854" t="s">
        <v>7650</v>
      </c>
      <c r="C1854" t="s">
        <v>2861</v>
      </c>
      <c r="F1854">
        <v>15759370507</v>
      </c>
      <c r="H1854" t="s">
        <v>11295</v>
      </c>
      <c r="K1854" t="s">
        <v>11296</v>
      </c>
      <c r="M1854" t="s">
        <v>11297</v>
      </c>
      <c r="N1854" t="s">
        <v>223</v>
      </c>
      <c r="O1854">
        <v>88348</v>
      </c>
      <c r="P1854" t="s">
        <v>49</v>
      </c>
      <c r="U1854" s="1">
        <v>45659</v>
      </c>
      <c r="V1854" s="1">
        <v>45659</v>
      </c>
      <c r="W1854" s="1">
        <v>45659.002083333333</v>
      </c>
      <c r="X1854" s="1">
        <v>45659.002083333333</v>
      </c>
      <c r="AC1854" t="s">
        <v>50</v>
      </c>
      <c r="AD1854">
        <v>1000000001</v>
      </c>
      <c r="AE1854" s="1">
        <v>39973.351388888892</v>
      </c>
      <c r="AF1854" t="s">
        <v>51</v>
      </c>
      <c r="AG1854" t="s">
        <v>11298</v>
      </c>
      <c r="AH1854" t="s">
        <v>53</v>
      </c>
      <c r="AJ1854" t="s">
        <v>50</v>
      </c>
      <c r="AK1854" t="s">
        <v>54</v>
      </c>
      <c r="AO1854" t="s">
        <v>67</v>
      </c>
    </row>
    <row r="1855" spans="1:43" x14ac:dyDescent="0.35">
      <c r="A1855" t="s">
        <v>11299</v>
      </c>
      <c r="B1855" t="s">
        <v>7674</v>
      </c>
      <c r="C1855" t="s">
        <v>5977</v>
      </c>
      <c r="F1855">
        <v>17194862656</v>
      </c>
      <c r="H1855" t="s">
        <v>11299</v>
      </c>
      <c r="J1855" t="s">
        <v>11300</v>
      </c>
      <c r="K1855" t="s">
        <v>11301</v>
      </c>
      <c r="M1855" t="s">
        <v>11302</v>
      </c>
      <c r="N1855" t="s">
        <v>94</v>
      </c>
      <c r="O1855">
        <v>81649</v>
      </c>
      <c r="P1855" t="s">
        <v>49</v>
      </c>
      <c r="U1855" s="1">
        <v>45659</v>
      </c>
      <c r="V1855" s="1">
        <v>45659</v>
      </c>
      <c r="W1855" s="1">
        <v>45659.623611111114</v>
      </c>
      <c r="X1855" s="1">
        <v>45659.623611111114</v>
      </c>
      <c r="AC1855" t="s">
        <v>50</v>
      </c>
      <c r="AD1855">
        <v>2974093511</v>
      </c>
      <c r="AE1855" s="1">
        <v>45350.820833333331</v>
      </c>
      <c r="AF1855" t="s">
        <v>11303</v>
      </c>
      <c r="AG1855" t="s">
        <v>11304</v>
      </c>
      <c r="AH1855" t="s">
        <v>53</v>
      </c>
      <c r="AJ1855" t="s">
        <v>50</v>
      </c>
      <c r="AK1855" t="s">
        <v>54</v>
      </c>
      <c r="AO1855" t="s">
        <v>55</v>
      </c>
      <c r="AP1855" s="1">
        <v>45659.623611111114</v>
      </c>
    </row>
    <row r="1856" spans="1:43" x14ac:dyDescent="0.35">
      <c r="A1856" t="s">
        <v>11305</v>
      </c>
      <c r="B1856" t="s">
        <v>11306</v>
      </c>
      <c r="C1856" t="s">
        <v>2177</v>
      </c>
      <c r="F1856">
        <v>13034815212</v>
      </c>
      <c r="H1856" t="s">
        <v>11305</v>
      </c>
      <c r="J1856" t="s">
        <v>11307</v>
      </c>
      <c r="K1856" t="s">
        <v>11308</v>
      </c>
      <c r="M1856" t="s">
        <v>540</v>
      </c>
      <c r="N1856" t="s">
        <v>94</v>
      </c>
      <c r="O1856">
        <v>80112</v>
      </c>
      <c r="P1856" t="s">
        <v>49</v>
      </c>
      <c r="U1856" s="1">
        <v>45659</v>
      </c>
      <c r="V1856" s="1">
        <v>45659</v>
      </c>
      <c r="W1856" s="1">
        <v>45659.626388888886</v>
      </c>
      <c r="X1856" s="1">
        <v>45659.626388888886</v>
      </c>
      <c r="AC1856" t="s">
        <v>50</v>
      </c>
      <c r="AD1856">
        <v>2975248861</v>
      </c>
      <c r="AE1856" s="1">
        <v>45659.62777777778</v>
      </c>
      <c r="AF1856" t="s">
        <v>11309</v>
      </c>
      <c r="AG1856" t="s">
        <v>11310</v>
      </c>
      <c r="AH1856" t="s">
        <v>53</v>
      </c>
      <c r="AJ1856" t="s">
        <v>50</v>
      </c>
      <c r="AK1856" t="s">
        <v>54</v>
      </c>
      <c r="AO1856" t="s">
        <v>55</v>
      </c>
      <c r="AP1856" s="1">
        <v>45659.642361111109</v>
      </c>
      <c r="AQ1856" s="1">
        <v>45659.645138888889</v>
      </c>
    </row>
    <row r="1857" spans="1:43" x14ac:dyDescent="0.35">
      <c r="A1857" t="s">
        <v>11311</v>
      </c>
      <c r="B1857" t="s">
        <v>4133</v>
      </c>
      <c r="C1857" t="s">
        <v>6908</v>
      </c>
      <c r="F1857">
        <v>17206821052</v>
      </c>
      <c r="H1857" t="s">
        <v>1133</v>
      </c>
      <c r="J1857" t="s">
        <v>1134</v>
      </c>
      <c r="K1857" t="s">
        <v>1135</v>
      </c>
      <c r="M1857" t="s">
        <v>212</v>
      </c>
      <c r="N1857" t="s">
        <v>213</v>
      </c>
      <c r="O1857">
        <v>80216</v>
      </c>
      <c r="P1857" t="s">
        <v>49</v>
      </c>
      <c r="U1857" s="1">
        <v>45659</v>
      </c>
      <c r="V1857" s="1">
        <v>45659</v>
      </c>
      <c r="W1857" s="1">
        <v>45659.49722222222</v>
      </c>
      <c r="X1857" s="1">
        <v>45659.49722222222</v>
      </c>
      <c r="AC1857" t="s">
        <v>50</v>
      </c>
      <c r="AD1857">
        <v>2969558362</v>
      </c>
      <c r="AE1857" s="1">
        <v>40560.525000000001</v>
      </c>
      <c r="AF1857" t="s">
        <v>1136</v>
      </c>
      <c r="AG1857" t="s">
        <v>11312</v>
      </c>
      <c r="AH1857" t="s">
        <v>53</v>
      </c>
      <c r="AJ1857" t="s">
        <v>50</v>
      </c>
      <c r="AO1857" t="s">
        <v>412</v>
      </c>
      <c r="AP1857" s="1">
        <v>45659.378472222219</v>
      </c>
    </row>
    <row r="1858" spans="1:43" x14ac:dyDescent="0.35">
      <c r="A1858" t="s">
        <v>11313</v>
      </c>
      <c r="B1858" t="s">
        <v>11314</v>
      </c>
      <c r="C1858" t="s">
        <v>2456</v>
      </c>
      <c r="D1858" t="s">
        <v>125</v>
      </c>
      <c r="H1858" t="s">
        <v>11315</v>
      </c>
      <c r="J1858" t="s">
        <v>204</v>
      </c>
      <c r="P1858" t="s">
        <v>49</v>
      </c>
      <c r="U1858" s="1">
        <v>45659</v>
      </c>
      <c r="V1858" s="1">
        <v>45659</v>
      </c>
      <c r="W1858" s="1">
        <v>45659.384722222225</v>
      </c>
      <c r="X1858" s="1">
        <v>45659.384722222225</v>
      </c>
      <c r="AC1858" t="s">
        <v>50</v>
      </c>
      <c r="AD1858">
        <v>1000000000</v>
      </c>
      <c r="AE1858" s="1">
        <v>37295</v>
      </c>
      <c r="AG1858" t="s">
        <v>11316</v>
      </c>
      <c r="AH1858" t="s">
        <v>53</v>
      </c>
      <c r="AJ1858" t="s">
        <v>50</v>
      </c>
      <c r="AO1858" t="s">
        <v>55</v>
      </c>
      <c r="AP1858" s="1">
        <v>45659.031944444447</v>
      </c>
    </row>
    <row r="1859" spans="1:43" x14ac:dyDescent="0.35">
      <c r="A1859" t="s">
        <v>11317</v>
      </c>
      <c r="B1859" t="s">
        <v>11318</v>
      </c>
      <c r="C1859" t="s">
        <v>829</v>
      </c>
      <c r="F1859">
        <v>15755205514</v>
      </c>
      <c r="H1859" t="s">
        <v>11319</v>
      </c>
      <c r="K1859" t="s">
        <v>11320</v>
      </c>
      <c r="M1859" t="s">
        <v>928</v>
      </c>
      <c r="N1859" t="s">
        <v>223</v>
      </c>
      <c r="O1859">
        <v>88001</v>
      </c>
      <c r="P1859" t="s">
        <v>49</v>
      </c>
      <c r="U1859" s="1">
        <v>45660</v>
      </c>
      <c r="V1859" s="1">
        <v>45660</v>
      </c>
      <c r="W1859" s="1">
        <v>45667.541666666664</v>
      </c>
      <c r="X1859" s="1">
        <v>45667.541666666664</v>
      </c>
      <c r="AC1859" t="s">
        <v>50</v>
      </c>
      <c r="AD1859">
        <v>1000000001</v>
      </c>
      <c r="AE1859" s="1">
        <v>39973.351388888892</v>
      </c>
      <c r="AF1859" t="s">
        <v>51</v>
      </c>
      <c r="AG1859" t="s">
        <v>11321</v>
      </c>
      <c r="AH1859" t="s">
        <v>53</v>
      </c>
      <c r="AJ1859" t="s">
        <v>50</v>
      </c>
      <c r="AO1859" t="s">
        <v>55</v>
      </c>
      <c r="AP1859" s="1">
        <v>45660.429861111108</v>
      </c>
    </row>
    <row r="1860" spans="1:43" x14ac:dyDescent="0.35">
      <c r="A1860" t="s">
        <v>11322</v>
      </c>
      <c r="B1860" t="s">
        <v>1689</v>
      </c>
      <c r="C1860" t="s">
        <v>338</v>
      </c>
      <c r="F1860">
        <v>17205979527</v>
      </c>
      <c r="H1860" t="s">
        <v>11322</v>
      </c>
      <c r="J1860" t="s">
        <v>11323</v>
      </c>
      <c r="K1860" t="s">
        <v>11324</v>
      </c>
      <c r="M1860" t="s">
        <v>11325</v>
      </c>
      <c r="N1860" t="s">
        <v>121</v>
      </c>
      <c r="O1860">
        <v>76943</v>
      </c>
      <c r="P1860" t="s">
        <v>49</v>
      </c>
      <c r="U1860" s="1">
        <v>45660</v>
      </c>
      <c r="V1860" s="1">
        <v>45660</v>
      </c>
      <c r="W1860" s="1">
        <v>45663.379166666666</v>
      </c>
      <c r="X1860" s="1">
        <v>45663.379166666666</v>
      </c>
      <c r="AC1860" t="s">
        <v>50</v>
      </c>
      <c r="AD1860">
        <v>2969523509</v>
      </c>
      <c r="AE1860" s="1">
        <v>39134.488194444442</v>
      </c>
      <c r="AF1860" t="s">
        <v>11326</v>
      </c>
      <c r="AG1860" t="s">
        <v>11327</v>
      </c>
      <c r="AH1860" t="s">
        <v>53</v>
      </c>
      <c r="AJ1860" t="s">
        <v>50</v>
      </c>
      <c r="AO1860" t="s">
        <v>55</v>
      </c>
      <c r="AP1860" s="1">
        <v>45703.601388888892</v>
      </c>
    </row>
    <row r="1861" spans="1:43" x14ac:dyDescent="0.35">
      <c r="A1861" t="s">
        <v>11328</v>
      </c>
      <c r="B1861" t="s">
        <v>11329</v>
      </c>
      <c r="C1861" t="s">
        <v>1052</v>
      </c>
      <c r="F1861" t="s">
        <v>11330</v>
      </c>
      <c r="H1861" t="s">
        <v>11328</v>
      </c>
      <c r="J1861" t="s">
        <v>11331</v>
      </c>
      <c r="K1861" t="s">
        <v>11332</v>
      </c>
      <c r="M1861" t="s">
        <v>4472</v>
      </c>
      <c r="N1861" t="s">
        <v>517</v>
      </c>
      <c r="O1861">
        <v>80302</v>
      </c>
      <c r="P1861" t="s">
        <v>49</v>
      </c>
      <c r="U1861" s="1">
        <v>45660</v>
      </c>
      <c r="V1861" s="1">
        <v>45660</v>
      </c>
      <c r="W1861" s="1">
        <v>45660.65902777778</v>
      </c>
      <c r="X1861" s="1">
        <v>45660.65902777778</v>
      </c>
      <c r="AC1861" t="s">
        <v>50</v>
      </c>
      <c r="AD1861">
        <v>2975272410</v>
      </c>
      <c r="AE1861" s="1">
        <v>45660.664583333331</v>
      </c>
      <c r="AF1861" t="s">
        <v>11333</v>
      </c>
      <c r="AG1861" t="s">
        <v>11334</v>
      </c>
      <c r="AH1861" t="s">
        <v>53</v>
      </c>
      <c r="AJ1861" t="s">
        <v>50</v>
      </c>
      <c r="AK1861" t="s">
        <v>54</v>
      </c>
      <c r="AO1861" t="s">
        <v>55</v>
      </c>
      <c r="AP1861" s="1">
        <v>45736.797222222223</v>
      </c>
      <c r="AQ1861" s="1">
        <v>45736.801388888889</v>
      </c>
    </row>
    <row r="1862" spans="1:43" x14ac:dyDescent="0.35">
      <c r="A1862" t="s">
        <v>11335</v>
      </c>
      <c r="B1862" t="s">
        <v>11336</v>
      </c>
      <c r="C1862" t="s">
        <v>2222</v>
      </c>
      <c r="F1862">
        <v>19159998347</v>
      </c>
      <c r="H1862" t="s">
        <v>11335</v>
      </c>
      <c r="J1862" t="s">
        <v>11337</v>
      </c>
      <c r="K1862" t="s">
        <v>11338</v>
      </c>
      <c r="M1862" t="s">
        <v>433</v>
      </c>
      <c r="N1862" t="s">
        <v>137</v>
      </c>
      <c r="O1862">
        <v>79915</v>
      </c>
      <c r="P1862" t="s">
        <v>49</v>
      </c>
      <c r="U1862" s="1">
        <v>45660</v>
      </c>
      <c r="V1862" s="1">
        <v>45660</v>
      </c>
      <c r="W1862" s="1">
        <v>45660.490277777775</v>
      </c>
      <c r="X1862" s="1">
        <v>45660.490277777775</v>
      </c>
      <c r="AC1862" t="s">
        <v>50</v>
      </c>
      <c r="AD1862">
        <v>1000000001</v>
      </c>
      <c r="AE1862" s="1">
        <v>39973.351388888892</v>
      </c>
      <c r="AF1862" t="s">
        <v>51</v>
      </c>
      <c r="AG1862" t="s">
        <v>11339</v>
      </c>
      <c r="AH1862" t="s">
        <v>53</v>
      </c>
      <c r="AJ1862" t="s">
        <v>50</v>
      </c>
      <c r="AK1862" t="s">
        <v>54</v>
      </c>
      <c r="AO1862" t="s">
        <v>55</v>
      </c>
      <c r="AP1862" s="1">
        <v>45729.640972222223</v>
      </c>
      <c r="AQ1862" s="1">
        <v>45712.64166666667</v>
      </c>
    </row>
    <row r="1863" spans="1:43" x14ac:dyDescent="0.35">
      <c r="A1863" t="s">
        <v>11340</v>
      </c>
      <c r="B1863" t="s">
        <v>11341</v>
      </c>
      <c r="C1863" t="s">
        <v>11342</v>
      </c>
      <c r="F1863" t="s">
        <v>1576</v>
      </c>
      <c r="H1863" t="s">
        <v>11343</v>
      </c>
      <c r="J1863" t="s">
        <v>204</v>
      </c>
      <c r="P1863" t="s">
        <v>49</v>
      </c>
      <c r="U1863" s="1">
        <v>45660</v>
      </c>
      <c r="V1863" s="1">
        <v>45660</v>
      </c>
      <c r="W1863" s="1">
        <v>45663.423611111109</v>
      </c>
      <c r="X1863" s="1">
        <v>45663.423611111109</v>
      </c>
      <c r="AC1863" t="s">
        <v>50</v>
      </c>
      <c r="AD1863">
        <v>1000000000</v>
      </c>
      <c r="AE1863" s="1">
        <v>37295</v>
      </c>
      <c r="AG1863" t="s">
        <v>11344</v>
      </c>
      <c r="AH1863" t="s">
        <v>53</v>
      </c>
      <c r="AJ1863" t="s">
        <v>50</v>
      </c>
      <c r="AO1863" t="s">
        <v>55</v>
      </c>
      <c r="AP1863" s="1">
        <v>45708.602777777778</v>
      </c>
    </row>
    <row r="1864" spans="1:43" x14ac:dyDescent="0.35">
      <c r="A1864" t="s">
        <v>11345</v>
      </c>
      <c r="B1864" t="s">
        <v>11346</v>
      </c>
      <c r="C1864" t="s">
        <v>513</v>
      </c>
      <c r="D1864" t="s">
        <v>6181</v>
      </c>
      <c r="F1864" t="s">
        <v>202</v>
      </c>
      <c r="H1864" t="s">
        <v>11347</v>
      </c>
      <c r="J1864" t="s">
        <v>204</v>
      </c>
      <c r="P1864" t="s">
        <v>49</v>
      </c>
      <c r="U1864" s="1">
        <v>45660</v>
      </c>
      <c r="V1864" s="1">
        <v>45660</v>
      </c>
      <c r="W1864" s="1">
        <v>45663.42291666667</v>
      </c>
      <c r="X1864" s="1">
        <v>45663.42291666667</v>
      </c>
      <c r="AC1864" t="s">
        <v>50</v>
      </c>
      <c r="AD1864">
        <v>1000000000</v>
      </c>
      <c r="AE1864" s="1">
        <v>37295</v>
      </c>
      <c r="AG1864" t="s">
        <v>11348</v>
      </c>
      <c r="AH1864" t="s">
        <v>53</v>
      </c>
      <c r="AJ1864" t="s">
        <v>50</v>
      </c>
      <c r="AO1864" t="s">
        <v>55</v>
      </c>
      <c r="AP1864" s="1">
        <v>45660.378472222219</v>
      </c>
    </row>
    <row r="1865" spans="1:43" x14ac:dyDescent="0.35">
      <c r="A1865" t="s">
        <v>11349</v>
      </c>
      <c r="B1865" t="s">
        <v>1468</v>
      </c>
      <c r="C1865" t="s">
        <v>11350</v>
      </c>
      <c r="F1865">
        <v>17198210853</v>
      </c>
      <c r="H1865" t="s">
        <v>11349</v>
      </c>
      <c r="K1865" t="s">
        <v>11351</v>
      </c>
      <c r="M1865" t="s">
        <v>11352</v>
      </c>
      <c r="N1865" t="s">
        <v>94</v>
      </c>
      <c r="O1865">
        <v>81007</v>
      </c>
      <c r="P1865" t="s">
        <v>49</v>
      </c>
      <c r="U1865" s="1">
        <v>45660</v>
      </c>
      <c r="V1865" s="1">
        <v>45660</v>
      </c>
      <c r="W1865" s="1">
        <v>45667.542361111111</v>
      </c>
      <c r="X1865" s="1">
        <v>45667.542361111111</v>
      </c>
      <c r="AC1865" t="s">
        <v>50</v>
      </c>
      <c r="AD1865">
        <v>1000000001</v>
      </c>
      <c r="AE1865" s="1">
        <v>39973.351388888892</v>
      </c>
      <c r="AF1865" t="s">
        <v>51</v>
      </c>
      <c r="AG1865" t="s">
        <v>11353</v>
      </c>
      <c r="AH1865" t="s">
        <v>53</v>
      </c>
      <c r="AJ1865" t="s">
        <v>50</v>
      </c>
      <c r="AO1865" t="s">
        <v>55</v>
      </c>
      <c r="AP1865" s="1">
        <v>45660.704861111109</v>
      </c>
    </row>
    <row r="1866" spans="1:43" x14ac:dyDescent="0.35">
      <c r="A1866" t="s">
        <v>11354</v>
      </c>
      <c r="B1866" t="s">
        <v>11355</v>
      </c>
      <c r="C1866" t="s">
        <v>753</v>
      </c>
      <c r="F1866">
        <v>17196661031</v>
      </c>
      <c r="H1866" t="s">
        <v>11354</v>
      </c>
      <c r="K1866" t="s">
        <v>11356</v>
      </c>
      <c r="M1866" t="s">
        <v>935</v>
      </c>
      <c r="N1866" t="s">
        <v>94</v>
      </c>
      <c r="O1866">
        <v>80831</v>
      </c>
      <c r="P1866" t="s">
        <v>49</v>
      </c>
      <c r="U1866" s="1">
        <v>45660</v>
      </c>
      <c r="V1866" s="1">
        <v>45660</v>
      </c>
      <c r="W1866" s="1">
        <v>45660.727083333331</v>
      </c>
      <c r="X1866" s="1">
        <v>45660.727083333331</v>
      </c>
      <c r="AC1866" t="s">
        <v>50</v>
      </c>
      <c r="AD1866">
        <v>1000000001</v>
      </c>
      <c r="AE1866" s="1">
        <v>39973.351388888892</v>
      </c>
      <c r="AF1866" t="s">
        <v>51</v>
      </c>
      <c r="AG1866" t="s">
        <v>11357</v>
      </c>
      <c r="AH1866" t="s">
        <v>53</v>
      </c>
      <c r="AJ1866" t="s">
        <v>50</v>
      </c>
      <c r="AK1866" t="s">
        <v>54</v>
      </c>
      <c r="AO1866" t="s">
        <v>67</v>
      </c>
    </row>
    <row r="1867" spans="1:43" x14ac:dyDescent="0.35">
      <c r="A1867" t="s">
        <v>11358</v>
      </c>
      <c r="B1867" t="s">
        <v>11359</v>
      </c>
      <c r="C1867" t="s">
        <v>1595</v>
      </c>
      <c r="F1867">
        <v>15758407685</v>
      </c>
      <c r="H1867" t="s">
        <v>11358</v>
      </c>
      <c r="K1867" t="s">
        <v>11360</v>
      </c>
      <c r="M1867" t="s">
        <v>11361</v>
      </c>
      <c r="N1867" t="s">
        <v>223</v>
      </c>
      <c r="O1867">
        <v>88310</v>
      </c>
      <c r="P1867" t="s">
        <v>49</v>
      </c>
      <c r="U1867" s="1">
        <v>45660</v>
      </c>
      <c r="V1867" s="1">
        <v>45660</v>
      </c>
      <c r="W1867" s="1">
        <v>45660.502083333333</v>
      </c>
      <c r="X1867" s="1">
        <v>45660.502083333333</v>
      </c>
      <c r="AC1867" t="s">
        <v>50</v>
      </c>
      <c r="AD1867">
        <v>1000000001</v>
      </c>
      <c r="AE1867" s="1">
        <v>39973.351388888892</v>
      </c>
      <c r="AF1867" t="s">
        <v>51</v>
      </c>
      <c r="AG1867" t="s">
        <v>11362</v>
      </c>
      <c r="AH1867" t="s">
        <v>53</v>
      </c>
      <c r="AJ1867" t="s">
        <v>50</v>
      </c>
      <c r="AK1867" t="s">
        <v>54</v>
      </c>
      <c r="AO1867" t="s">
        <v>67</v>
      </c>
    </row>
    <row r="1868" spans="1:43" x14ac:dyDescent="0.35">
      <c r="A1868" t="s">
        <v>11363</v>
      </c>
      <c r="B1868" t="s">
        <v>11364</v>
      </c>
      <c r="C1868" t="s">
        <v>10739</v>
      </c>
      <c r="F1868">
        <v>15054900247</v>
      </c>
      <c r="H1868" t="s">
        <v>11363</v>
      </c>
      <c r="J1868" t="s">
        <v>11365</v>
      </c>
      <c r="K1868" t="s">
        <v>11366</v>
      </c>
      <c r="M1868" t="s">
        <v>11367</v>
      </c>
      <c r="N1868" t="s">
        <v>94</v>
      </c>
      <c r="O1868">
        <v>87508</v>
      </c>
      <c r="P1868" t="s">
        <v>49</v>
      </c>
      <c r="U1868" s="1">
        <v>45660</v>
      </c>
      <c r="V1868" s="1">
        <v>45660</v>
      </c>
      <c r="W1868" s="1">
        <v>45660.57916666667</v>
      </c>
      <c r="X1868" s="1">
        <v>45660.57916666667</v>
      </c>
      <c r="AC1868" t="s">
        <v>50</v>
      </c>
      <c r="AD1868">
        <v>1000000001</v>
      </c>
      <c r="AE1868" s="1">
        <v>39973.351388888892</v>
      </c>
      <c r="AF1868" t="s">
        <v>51</v>
      </c>
      <c r="AG1868" t="s">
        <v>11368</v>
      </c>
      <c r="AH1868" t="s">
        <v>53</v>
      </c>
      <c r="AJ1868" t="s">
        <v>50</v>
      </c>
      <c r="AK1868" t="s">
        <v>54</v>
      </c>
      <c r="AO1868" t="s">
        <v>55</v>
      </c>
      <c r="AP1868" s="1">
        <v>45660.699305555558</v>
      </c>
    </row>
    <row r="1869" spans="1:43" x14ac:dyDescent="0.35">
      <c r="A1869" t="s">
        <v>11369</v>
      </c>
      <c r="B1869" t="s">
        <v>11370</v>
      </c>
      <c r="C1869" t="s">
        <v>11371</v>
      </c>
      <c r="F1869" t="s">
        <v>11372</v>
      </c>
      <c r="H1869" t="s">
        <v>11369</v>
      </c>
      <c r="J1869" t="s">
        <v>6784</v>
      </c>
      <c r="K1869" t="s">
        <v>11373</v>
      </c>
      <c r="M1869" t="s">
        <v>128</v>
      </c>
      <c r="N1869" t="s">
        <v>517</v>
      </c>
      <c r="O1869">
        <v>81006</v>
      </c>
      <c r="P1869" t="s">
        <v>49</v>
      </c>
      <c r="U1869" s="1">
        <v>45660</v>
      </c>
      <c r="V1869" s="1">
        <v>45660</v>
      </c>
      <c r="W1869" s="1">
        <v>45663.370138888888</v>
      </c>
      <c r="X1869" s="1">
        <v>45663.370138888888</v>
      </c>
      <c r="AC1869" t="s">
        <v>50</v>
      </c>
      <c r="AD1869">
        <v>2969570414</v>
      </c>
      <c r="AE1869" s="1">
        <v>40940.538888888892</v>
      </c>
      <c r="AF1869" t="s">
        <v>6786</v>
      </c>
      <c r="AG1869" t="s">
        <v>11374</v>
      </c>
      <c r="AH1869" t="s">
        <v>53</v>
      </c>
      <c r="AJ1869" t="s">
        <v>50</v>
      </c>
      <c r="AO1869" t="s">
        <v>55</v>
      </c>
      <c r="AP1869" s="1">
        <v>45660.527777777781</v>
      </c>
    </row>
    <row r="1870" spans="1:43" x14ac:dyDescent="0.35">
      <c r="A1870" t="s">
        <v>11375</v>
      </c>
      <c r="B1870" t="s">
        <v>11376</v>
      </c>
      <c r="C1870" t="s">
        <v>4237</v>
      </c>
      <c r="H1870" t="s">
        <v>11377</v>
      </c>
      <c r="J1870" t="s">
        <v>10011</v>
      </c>
      <c r="P1870" t="s">
        <v>49</v>
      </c>
      <c r="U1870" s="1">
        <v>45660</v>
      </c>
      <c r="V1870" s="1">
        <v>45660</v>
      </c>
      <c r="W1870" s="1">
        <v>45660.456250000003</v>
      </c>
      <c r="X1870" s="1">
        <v>45660.456250000003</v>
      </c>
      <c r="AC1870" t="s">
        <v>50</v>
      </c>
      <c r="AD1870">
        <v>2969475309</v>
      </c>
      <c r="AE1870" s="1">
        <v>37159</v>
      </c>
      <c r="AF1870" t="s">
        <v>11378</v>
      </c>
      <c r="AG1870" t="s">
        <v>11379</v>
      </c>
      <c r="AH1870" t="s">
        <v>53</v>
      </c>
      <c r="AJ1870" t="s">
        <v>50</v>
      </c>
      <c r="AO1870" t="s">
        <v>55</v>
      </c>
      <c r="AP1870" s="1">
        <v>45730.517361111109</v>
      </c>
      <c r="AQ1870" s="1">
        <v>45730.519444444442</v>
      </c>
    </row>
    <row r="1871" spans="1:43" x14ac:dyDescent="0.35">
      <c r="A1871" t="s">
        <v>11380</v>
      </c>
      <c r="B1871" t="s">
        <v>11381</v>
      </c>
      <c r="C1871" t="s">
        <v>11382</v>
      </c>
      <c r="D1871" t="s">
        <v>4979</v>
      </c>
      <c r="F1871" t="s">
        <v>1576</v>
      </c>
      <c r="H1871" t="s">
        <v>11383</v>
      </c>
      <c r="J1871" t="s">
        <v>204</v>
      </c>
      <c r="P1871" t="s">
        <v>49</v>
      </c>
      <c r="U1871" s="1">
        <v>45660</v>
      </c>
      <c r="V1871" s="1">
        <v>45660</v>
      </c>
      <c r="W1871" s="1">
        <v>45663.42291666667</v>
      </c>
      <c r="X1871" s="1">
        <v>45663.42291666667</v>
      </c>
      <c r="AC1871" t="s">
        <v>50</v>
      </c>
      <c r="AD1871">
        <v>1000000000</v>
      </c>
      <c r="AE1871" s="1">
        <v>37295</v>
      </c>
      <c r="AG1871" t="s">
        <v>11384</v>
      </c>
      <c r="AH1871" t="s">
        <v>53</v>
      </c>
      <c r="AJ1871" t="s">
        <v>50</v>
      </c>
      <c r="AO1871" t="s">
        <v>55</v>
      </c>
      <c r="AP1871" s="1">
        <v>45698.5625</v>
      </c>
    </row>
    <row r="1872" spans="1:43" x14ac:dyDescent="0.35">
      <c r="A1872" t="s">
        <v>11385</v>
      </c>
      <c r="B1872" t="s">
        <v>11386</v>
      </c>
      <c r="C1872" t="s">
        <v>11387</v>
      </c>
      <c r="D1872" t="s">
        <v>1817</v>
      </c>
      <c r="F1872" t="s">
        <v>202</v>
      </c>
      <c r="H1872" t="s">
        <v>11388</v>
      </c>
      <c r="J1872" t="s">
        <v>204</v>
      </c>
      <c r="P1872" t="s">
        <v>49</v>
      </c>
      <c r="U1872" s="1">
        <v>45660</v>
      </c>
      <c r="V1872" s="1">
        <v>45660</v>
      </c>
      <c r="W1872" s="1">
        <v>45663.418055555558</v>
      </c>
      <c r="X1872" s="1">
        <v>45663.418055555558</v>
      </c>
      <c r="AC1872" t="s">
        <v>50</v>
      </c>
      <c r="AD1872">
        <v>1000000000</v>
      </c>
      <c r="AE1872" s="1">
        <v>37295</v>
      </c>
      <c r="AG1872" t="s">
        <v>11389</v>
      </c>
      <c r="AH1872" t="s">
        <v>53</v>
      </c>
      <c r="AJ1872" t="s">
        <v>50</v>
      </c>
      <c r="AO1872" t="s">
        <v>55</v>
      </c>
      <c r="AP1872" s="1">
        <v>45660.936111111114</v>
      </c>
    </row>
    <row r="1873" spans="1:43" x14ac:dyDescent="0.35">
      <c r="A1873" t="s">
        <v>11390</v>
      </c>
      <c r="B1873" t="s">
        <v>11391</v>
      </c>
      <c r="C1873" t="s">
        <v>11392</v>
      </c>
      <c r="F1873">
        <v>19703145108</v>
      </c>
      <c r="H1873" t="s">
        <v>11390</v>
      </c>
      <c r="K1873" t="s">
        <v>11393</v>
      </c>
      <c r="M1873" t="s">
        <v>4142</v>
      </c>
      <c r="N1873" t="s">
        <v>94</v>
      </c>
      <c r="O1873">
        <v>81401</v>
      </c>
      <c r="P1873" t="s">
        <v>49</v>
      </c>
      <c r="U1873" s="1">
        <v>45661</v>
      </c>
      <c r="V1873" s="1">
        <v>45661</v>
      </c>
      <c r="W1873" s="1">
        <v>45663.579861111109</v>
      </c>
      <c r="X1873" s="1">
        <v>45663.579861111109</v>
      </c>
      <c r="AC1873" t="s">
        <v>50</v>
      </c>
      <c r="AD1873">
        <v>1000000001</v>
      </c>
      <c r="AE1873" s="1">
        <v>39973.351388888892</v>
      </c>
      <c r="AF1873" t="s">
        <v>51</v>
      </c>
      <c r="AG1873" t="s">
        <v>11394</v>
      </c>
      <c r="AH1873" t="s">
        <v>53</v>
      </c>
      <c r="AJ1873" t="s">
        <v>50</v>
      </c>
      <c r="AO1873" t="s">
        <v>55</v>
      </c>
      <c r="AP1873" s="1">
        <v>45675.900694444441</v>
      </c>
    </row>
    <row r="1874" spans="1:43" x14ac:dyDescent="0.35">
      <c r="A1874" t="s">
        <v>11395</v>
      </c>
      <c r="B1874" t="s">
        <v>11396</v>
      </c>
      <c r="C1874" t="s">
        <v>11397</v>
      </c>
      <c r="F1874">
        <v>526871612114</v>
      </c>
      <c r="H1874" t="s">
        <v>11398</v>
      </c>
      <c r="K1874" t="s">
        <v>11399</v>
      </c>
      <c r="M1874" t="s">
        <v>11400</v>
      </c>
      <c r="N1874" t="s">
        <v>11401</v>
      </c>
      <c r="O1874">
        <v>81101</v>
      </c>
      <c r="P1874" t="s">
        <v>320</v>
      </c>
      <c r="U1874" s="1">
        <v>45661</v>
      </c>
      <c r="V1874" s="1">
        <v>45661</v>
      </c>
      <c r="W1874" s="1">
        <v>45663.579861111109</v>
      </c>
      <c r="X1874" s="1">
        <v>45663.579861111109</v>
      </c>
      <c r="AC1874" t="s">
        <v>50</v>
      </c>
      <c r="AD1874">
        <v>1000000001</v>
      </c>
      <c r="AE1874" s="1">
        <v>39973.351388888892</v>
      </c>
      <c r="AF1874" t="s">
        <v>51</v>
      </c>
      <c r="AG1874" t="s">
        <v>11402</v>
      </c>
      <c r="AH1874" t="s">
        <v>53</v>
      </c>
      <c r="AJ1874" t="s">
        <v>50</v>
      </c>
      <c r="AO1874" t="s">
        <v>55</v>
      </c>
      <c r="AP1874" s="1">
        <v>45741.730555555558</v>
      </c>
    </row>
    <row r="1875" spans="1:43" x14ac:dyDescent="0.35">
      <c r="A1875" t="s">
        <v>11403</v>
      </c>
      <c r="B1875" t="s">
        <v>11404</v>
      </c>
      <c r="C1875" t="s">
        <v>11405</v>
      </c>
      <c r="F1875">
        <v>13032615261</v>
      </c>
      <c r="H1875" t="s">
        <v>11403</v>
      </c>
      <c r="K1875" t="s">
        <v>11406</v>
      </c>
      <c r="L1875" t="s">
        <v>11407</v>
      </c>
      <c r="M1875" t="s">
        <v>1067</v>
      </c>
      <c r="N1875" t="s">
        <v>94</v>
      </c>
      <c r="O1875">
        <v>80015</v>
      </c>
      <c r="P1875" t="s">
        <v>49</v>
      </c>
      <c r="U1875" s="1">
        <v>45661</v>
      </c>
      <c r="V1875" s="1">
        <v>45661</v>
      </c>
      <c r="W1875" s="1">
        <v>45663.424305555556</v>
      </c>
      <c r="X1875" s="1">
        <v>45663.424305555556</v>
      </c>
      <c r="AC1875" t="s">
        <v>50</v>
      </c>
      <c r="AD1875">
        <v>1000000001</v>
      </c>
      <c r="AE1875" s="1">
        <v>39973.351388888892</v>
      </c>
      <c r="AF1875" t="s">
        <v>51</v>
      </c>
      <c r="AG1875" t="s">
        <v>11408</v>
      </c>
      <c r="AH1875" t="s">
        <v>53</v>
      </c>
      <c r="AJ1875" t="s">
        <v>50</v>
      </c>
      <c r="AO1875" t="s">
        <v>55</v>
      </c>
      <c r="AP1875" s="1">
        <v>45661.520833333336</v>
      </c>
    </row>
    <row r="1876" spans="1:43" x14ac:dyDescent="0.35">
      <c r="A1876" t="s">
        <v>11409</v>
      </c>
      <c r="B1876" t="s">
        <v>11410</v>
      </c>
      <c r="C1876" t="s">
        <v>1051</v>
      </c>
      <c r="F1876">
        <v>13035896475</v>
      </c>
      <c r="H1876" t="s">
        <v>11409</v>
      </c>
      <c r="K1876" t="s">
        <v>11411</v>
      </c>
      <c r="M1876" t="s">
        <v>11412</v>
      </c>
      <c r="N1876" t="s">
        <v>94</v>
      </c>
      <c r="O1876">
        <v>80111</v>
      </c>
      <c r="P1876" t="s">
        <v>49</v>
      </c>
      <c r="U1876" s="1">
        <v>45661</v>
      </c>
      <c r="V1876" s="1">
        <v>45661</v>
      </c>
      <c r="W1876" s="1">
        <v>45663.424305555556</v>
      </c>
      <c r="X1876" s="1">
        <v>45663.424305555556</v>
      </c>
      <c r="AC1876" t="s">
        <v>50</v>
      </c>
      <c r="AD1876">
        <v>1000000001</v>
      </c>
      <c r="AE1876" s="1">
        <v>39973.351388888892</v>
      </c>
      <c r="AF1876" t="s">
        <v>51</v>
      </c>
      <c r="AG1876" t="s">
        <v>11413</v>
      </c>
      <c r="AH1876" t="s">
        <v>53</v>
      </c>
      <c r="AJ1876" t="s">
        <v>50</v>
      </c>
      <c r="AO1876" t="s">
        <v>55</v>
      </c>
      <c r="AP1876" s="1">
        <v>45723.925000000003</v>
      </c>
    </row>
    <row r="1877" spans="1:43" x14ac:dyDescent="0.35">
      <c r="A1877" t="s">
        <v>11414</v>
      </c>
      <c r="B1877" t="s">
        <v>11415</v>
      </c>
      <c r="C1877" t="s">
        <v>2053</v>
      </c>
      <c r="F1877">
        <v>15753614106</v>
      </c>
      <c r="H1877" t="s">
        <v>11414</v>
      </c>
      <c r="J1877" t="s">
        <v>1492</v>
      </c>
      <c r="K1877" t="s">
        <v>11416</v>
      </c>
      <c r="M1877" t="s">
        <v>11417</v>
      </c>
      <c r="N1877" t="s">
        <v>137</v>
      </c>
      <c r="O1877" t="s">
        <v>11418</v>
      </c>
      <c r="P1877" t="s">
        <v>49</v>
      </c>
      <c r="U1877" s="1">
        <v>45661</v>
      </c>
      <c r="V1877" s="1">
        <v>45661</v>
      </c>
      <c r="W1877" s="1">
        <v>45661</v>
      </c>
      <c r="X1877" s="1">
        <v>45661</v>
      </c>
      <c r="AC1877" t="s">
        <v>50</v>
      </c>
      <c r="AD1877">
        <v>2973299197</v>
      </c>
      <c r="AE1877" s="1">
        <v>44998.365972222222</v>
      </c>
      <c r="AF1877" t="s">
        <v>11419</v>
      </c>
      <c r="AG1877" t="s">
        <v>11420</v>
      </c>
      <c r="AH1877" t="s">
        <v>53</v>
      </c>
      <c r="AJ1877" t="s">
        <v>50</v>
      </c>
      <c r="AO1877" t="s">
        <v>55</v>
      </c>
      <c r="AP1877" s="1">
        <v>45661.731944444444</v>
      </c>
    </row>
    <row r="1878" spans="1:43" x14ac:dyDescent="0.35">
      <c r="A1878" t="s">
        <v>11421</v>
      </c>
      <c r="B1878" t="s">
        <v>11422</v>
      </c>
      <c r="C1878" t="s">
        <v>6761</v>
      </c>
      <c r="F1878">
        <v>17193591100</v>
      </c>
      <c r="H1878" t="s">
        <v>11423</v>
      </c>
      <c r="K1878" t="s">
        <v>11424</v>
      </c>
      <c r="M1878" t="s">
        <v>304</v>
      </c>
      <c r="N1878" t="s">
        <v>94</v>
      </c>
      <c r="O1878">
        <v>80951</v>
      </c>
      <c r="P1878" t="s">
        <v>49</v>
      </c>
      <c r="U1878" s="1">
        <v>45661</v>
      </c>
      <c r="V1878" s="1">
        <v>45661</v>
      </c>
      <c r="W1878" s="1">
        <v>45661.852083333331</v>
      </c>
      <c r="X1878" s="1">
        <v>45661.852083333331</v>
      </c>
      <c r="AC1878" t="s">
        <v>50</v>
      </c>
      <c r="AD1878">
        <v>1000000001</v>
      </c>
      <c r="AE1878" s="1">
        <v>39973.351388888892</v>
      </c>
      <c r="AF1878" t="s">
        <v>51</v>
      </c>
      <c r="AG1878" t="s">
        <v>11425</v>
      </c>
      <c r="AH1878" t="s">
        <v>53</v>
      </c>
      <c r="AJ1878" t="s">
        <v>50</v>
      </c>
      <c r="AK1878" t="s">
        <v>54</v>
      </c>
      <c r="AO1878" t="s">
        <v>55</v>
      </c>
      <c r="AP1878" s="1">
        <v>45661.852777777778</v>
      </c>
    </row>
    <row r="1879" spans="1:43" x14ac:dyDescent="0.35">
      <c r="A1879" t="s">
        <v>11426</v>
      </c>
      <c r="B1879" t="s">
        <v>11427</v>
      </c>
      <c r="C1879" t="s">
        <v>1799</v>
      </c>
      <c r="F1879">
        <v>13152610391</v>
      </c>
      <c r="H1879" t="s">
        <v>11428</v>
      </c>
      <c r="K1879" t="s">
        <v>11429</v>
      </c>
      <c r="M1879" t="s">
        <v>1386</v>
      </c>
      <c r="N1879" t="s">
        <v>94</v>
      </c>
      <c r="O1879">
        <v>81063</v>
      </c>
      <c r="P1879" t="s">
        <v>49</v>
      </c>
      <c r="U1879" s="1">
        <v>45661</v>
      </c>
      <c r="V1879" s="1">
        <v>45661</v>
      </c>
      <c r="W1879" s="1">
        <v>45661.414583333331</v>
      </c>
      <c r="X1879" s="1">
        <v>45661.414583333331</v>
      </c>
      <c r="AC1879" t="s">
        <v>50</v>
      </c>
      <c r="AD1879">
        <v>1000000001</v>
      </c>
      <c r="AE1879" s="1">
        <v>39973.351388888892</v>
      </c>
      <c r="AF1879" t="s">
        <v>51</v>
      </c>
      <c r="AG1879" t="s">
        <v>11430</v>
      </c>
      <c r="AH1879" t="s">
        <v>53</v>
      </c>
      <c r="AJ1879" t="s">
        <v>50</v>
      </c>
      <c r="AK1879" t="s">
        <v>54</v>
      </c>
      <c r="AO1879" t="s">
        <v>55</v>
      </c>
      <c r="AP1879" s="1">
        <v>45666.668055555558</v>
      </c>
    </row>
    <row r="1880" spans="1:43" x14ac:dyDescent="0.35">
      <c r="A1880" t="s">
        <v>11431</v>
      </c>
      <c r="B1880" t="s">
        <v>11432</v>
      </c>
      <c r="C1880" t="s">
        <v>468</v>
      </c>
      <c r="F1880">
        <v>17206482041</v>
      </c>
      <c r="H1880" t="s">
        <v>11431</v>
      </c>
      <c r="K1880" t="s">
        <v>11433</v>
      </c>
      <c r="M1880" t="s">
        <v>1067</v>
      </c>
      <c r="N1880" t="s">
        <v>94</v>
      </c>
      <c r="O1880">
        <v>80016</v>
      </c>
      <c r="P1880" t="s">
        <v>49</v>
      </c>
      <c r="U1880" s="1">
        <v>45662</v>
      </c>
      <c r="V1880" s="1">
        <v>45662</v>
      </c>
      <c r="W1880" s="1">
        <v>45663.701388888891</v>
      </c>
      <c r="X1880" s="1">
        <v>45663.701388888891</v>
      </c>
      <c r="AC1880" t="s">
        <v>50</v>
      </c>
      <c r="AD1880">
        <v>1000000001</v>
      </c>
      <c r="AE1880" s="1">
        <v>39973.351388888892</v>
      </c>
      <c r="AF1880" t="s">
        <v>51</v>
      </c>
      <c r="AG1880" t="s">
        <v>11434</v>
      </c>
      <c r="AH1880" t="s">
        <v>53</v>
      </c>
      <c r="AJ1880" t="s">
        <v>50</v>
      </c>
      <c r="AO1880" t="s">
        <v>55</v>
      </c>
      <c r="AP1880" s="1">
        <v>45674.688888888886</v>
      </c>
      <c r="AQ1880" s="1">
        <v>45674.691666666666</v>
      </c>
    </row>
    <row r="1881" spans="1:43" x14ac:dyDescent="0.35">
      <c r="A1881" t="s">
        <v>11435</v>
      </c>
      <c r="B1881" t="s">
        <v>11436</v>
      </c>
      <c r="C1881" t="s">
        <v>2381</v>
      </c>
      <c r="F1881">
        <v>16308817141</v>
      </c>
      <c r="H1881" t="s">
        <v>11435</v>
      </c>
      <c r="K1881" t="s">
        <v>11437</v>
      </c>
      <c r="M1881" t="s">
        <v>11438</v>
      </c>
      <c r="N1881" t="s">
        <v>10455</v>
      </c>
      <c r="O1881">
        <v>66062</v>
      </c>
      <c r="P1881" t="s">
        <v>49</v>
      </c>
      <c r="U1881" s="1">
        <v>45662</v>
      </c>
      <c r="V1881" s="1">
        <v>45662</v>
      </c>
      <c r="W1881" s="1">
        <v>45663.417361111111</v>
      </c>
      <c r="X1881" s="1">
        <v>45663.417361111111</v>
      </c>
      <c r="AC1881" t="s">
        <v>50</v>
      </c>
      <c r="AD1881">
        <v>1000000001</v>
      </c>
      <c r="AE1881" s="1">
        <v>39973.351388888892</v>
      </c>
      <c r="AF1881" t="s">
        <v>51</v>
      </c>
      <c r="AG1881" t="s">
        <v>11439</v>
      </c>
      <c r="AH1881" t="s">
        <v>53</v>
      </c>
      <c r="AJ1881" t="s">
        <v>50</v>
      </c>
      <c r="AO1881" t="s">
        <v>55</v>
      </c>
    </row>
    <row r="1882" spans="1:43" x14ac:dyDescent="0.35">
      <c r="A1882" t="s">
        <v>11440</v>
      </c>
      <c r="B1882" t="s">
        <v>11441</v>
      </c>
      <c r="C1882" t="s">
        <v>1538</v>
      </c>
      <c r="D1882" t="s">
        <v>4979</v>
      </c>
      <c r="F1882" t="s">
        <v>202</v>
      </c>
      <c r="H1882" t="s">
        <v>11442</v>
      </c>
      <c r="J1882" t="s">
        <v>204</v>
      </c>
      <c r="P1882" t="s">
        <v>49</v>
      </c>
      <c r="U1882" s="1">
        <v>45662</v>
      </c>
      <c r="V1882" s="1">
        <v>45662</v>
      </c>
      <c r="W1882" s="1">
        <v>45663.418055555558</v>
      </c>
      <c r="X1882" s="1">
        <v>45663.418055555558</v>
      </c>
      <c r="AC1882" t="s">
        <v>50</v>
      </c>
      <c r="AD1882">
        <v>1000000000</v>
      </c>
      <c r="AE1882" s="1">
        <v>37295</v>
      </c>
      <c r="AG1882" t="s">
        <v>11443</v>
      </c>
      <c r="AH1882" t="s">
        <v>53</v>
      </c>
      <c r="AJ1882" t="s">
        <v>50</v>
      </c>
      <c r="AO1882" t="s">
        <v>55</v>
      </c>
      <c r="AP1882" s="1">
        <v>45716.643055555556</v>
      </c>
    </row>
    <row r="1883" spans="1:43" x14ac:dyDescent="0.35">
      <c r="A1883" t="s">
        <v>11444</v>
      </c>
      <c r="B1883" t="s">
        <v>11445</v>
      </c>
      <c r="C1883" t="s">
        <v>11446</v>
      </c>
      <c r="F1883">
        <f>1307-321-777</f>
        <v>209</v>
      </c>
      <c r="H1883" t="s">
        <v>11444</v>
      </c>
      <c r="J1883" t="s">
        <v>11447</v>
      </c>
      <c r="K1883" t="s">
        <v>11448</v>
      </c>
      <c r="M1883" t="s">
        <v>11449</v>
      </c>
      <c r="N1883" t="s">
        <v>2826</v>
      </c>
      <c r="O1883">
        <v>82301</v>
      </c>
      <c r="P1883" t="s">
        <v>49</v>
      </c>
      <c r="U1883" s="1">
        <v>45662</v>
      </c>
      <c r="V1883" s="1">
        <v>45662</v>
      </c>
      <c r="W1883" s="1">
        <v>45662.607638888891</v>
      </c>
      <c r="X1883" s="1">
        <v>45662.607638888891</v>
      </c>
      <c r="AC1883" t="s">
        <v>50</v>
      </c>
      <c r="AD1883">
        <v>1000000001</v>
      </c>
      <c r="AE1883" s="1">
        <v>39973.351388888892</v>
      </c>
      <c r="AF1883" t="s">
        <v>51</v>
      </c>
      <c r="AG1883" t="s">
        <v>11450</v>
      </c>
      <c r="AH1883" t="s">
        <v>53</v>
      </c>
      <c r="AJ1883" t="s">
        <v>50</v>
      </c>
      <c r="AK1883" t="s">
        <v>54</v>
      </c>
      <c r="AO1883" t="s">
        <v>55</v>
      </c>
    </row>
    <row r="1884" spans="1:43" x14ac:dyDescent="0.35">
      <c r="A1884" t="s">
        <v>11451</v>
      </c>
      <c r="B1884" t="s">
        <v>5442</v>
      </c>
      <c r="C1884" t="s">
        <v>1077</v>
      </c>
      <c r="D1884" t="s">
        <v>7593</v>
      </c>
      <c r="F1884" t="s">
        <v>202</v>
      </c>
      <c r="H1884" t="s">
        <v>11452</v>
      </c>
      <c r="J1884" t="s">
        <v>204</v>
      </c>
      <c r="P1884" t="s">
        <v>49</v>
      </c>
      <c r="U1884" s="1">
        <v>45662</v>
      </c>
      <c r="V1884" s="1">
        <v>45662</v>
      </c>
      <c r="W1884" s="1">
        <v>45663.420138888891</v>
      </c>
      <c r="X1884" s="1">
        <v>45663.420138888891</v>
      </c>
      <c r="AC1884" t="s">
        <v>50</v>
      </c>
      <c r="AD1884">
        <v>1000000000</v>
      </c>
      <c r="AE1884" s="1">
        <v>37295</v>
      </c>
      <c r="AG1884" t="s">
        <v>11453</v>
      </c>
      <c r="AH1884" t="s">
        <v>53</v>
      </c>
      <c r="AJ1884" t="s">
        <v>50</v>
      </c>
      <c r="AO1884" t="s">
        <v>55</v>
      </c>
      <c r="AP1884" s="1">
        <v>45738.743055555555</v>
      </c>
    </row>
    <row r="1885" spans="1:43" x14ac:dyDescent="0.35">
      <c r="A1885" t="s">
        <v>11454</v>
      </c>
      <c r="B1885" t="s">
        <v>10438</v>
      </c>
      <c r="C1885" t="s">
        <v>11455</v>
      </c>
      <c r="F1885">
        <f>1575-973-7338</f>
        <v>-6736</v>
      </c>
      <c r="H1885" t="s">
        <v>11454</v>
      </c>
      <c r="J1885" t="s">
        <v>11456</v>
      </c>
      <c r="N1885" t="s">
        <v>223</v>
      </c>
      <c r="O1885">
        <v>88341</v>
      </c>
      <c r="P1885" t="s">
        <v>49</v>
      </c>
      <c r="U1885" s="1">
        <v>45662</v>
      </c>
      <c r="V1885" s="1">
        <v>45662</v>
      </c>
      <c r="W1885" s="1">
        <v>45662.857638888891</v>
      </c>
      <c r="X1885" s="1">
        <v>45662.857638888891</v>
      </c>
      <c r="AC1885" t="s">
        <v>50</v>
      </c>
      <c r="AD1885">
        <v>1000000001</v>
      </c>
      <c r="AE1885" s="1">
        <v>39973.351388888892</v>
      </c>
      <c r="AF1885" t="s">
        <v>51</v>
      </c>
      <c r="AG1885" t="s">
        <v>11457</v>
      </c>
      <c r="AH1885" t="s">
        <v>53</v>
      </c>
      <c r="AJ1885" t="s">
        <v>50</v>
      </c>
      <c r="AK1885" t="s">
        <v>54</v>
      </c>
      <c r="AO1885" t="s">
        <v>55</v>
      </c>
      <c r="AP1885" s="1">
        <v>45732.759027777778</v>
      </c>
    </row>
    <row r="1886" spans="1:43" x14ac:dyDescent="0.35">
      <c r="A1886" t="s">
        <v>11458</v>
      </c>
      <c r="B1886" t="s">
        <v>11459</v>
      </c>
      <c r="C1886" t="s">
        <v>11460</v>
      </c>
      <c r="F1886">
        <v>17203269746</v>
      </c>
      <c r="H1886" t="s">
        <v>11458</v>
      </c>
      <c r="J1886" t="s">
        <v>11461</v>
      </c>
      <c r="K1886" t="s">
        <v>11462</v>
      </c>
      <c r="M1886" t="s">
        <v>736</v>
      </c>
      <c r="N1886" t="s">
        <v>94</v>
      </c>
      <c r="O1886">
        <v>80104</v>
      </c>
      <c r="P1886" t="s">
        <v>49</v>
      </c>
      <c r="U1886" s="1">
        <v>45663</v>
      </c>
      <c r="V1886" s="1">
        <v>45663</v>
      </c>
      <c r="W1886" s="1">
        <v>45663.625694444447</v>
      </c>
      <c r="X1886" s="1">
        <v>45663.625694444447</v>
      </c>
      <c r="AC1886" t="s">
        <v>50</v>
      </c>
      <c r="AD1886">
        <v>2969927926</v>
      </c>
      <c r="AE1886" s="1">
        <v>43787.55</v>
      </c>
      <c r="AF1886" t="s">
        <v>11463</v>
      </c>
      <c r="AG1886" t="s">
        <v>11464</v>
      </c>
      <c r="AH1886" t="s">
        <v>53</v>
      </c>
      <c r="AJ1886" t="s">
        <v>50</v>
      </c>
      <c r="AO1886" t="s">
        <v>55</v>
      </c>
      <c r="AP1886" s="1">
        <v>45663.62777777778</v>
      </c>
      <c r="AQ1886" s="1">
        <v>45663.716666666667</v>
      </c>
    </row>
    <row r="1887" spans="1:43" x14ac:dyDescent="0.35">
      <c r="A1887" t="s">
        <v>11465</v>
      </c>
      <c r="B1887" t="s">
        <v>702</v>
      </c>
      <c r="C1887" t="s">
        <v>11466</v>
      </c>
      <c r="F1887" t="s">
        <v>11467</v>
      </c>
      <c r="H1887" t="s">
        <v>11465</v>
      </c>
      <c r="J1887" t="s">
        <v>11468</v>
      </c>
      <c r="K1887" t="s">
        <v>11469</v>
      </c>
      <c r="M1887" t="s">
        <v>11470</v>
      </c>
      <c r="N1887" t="s">
        <v>11471</v>
      </c>
      <c r="O1887">
        <v>96929</v>
      </c>
      <c r="P1887" t="s">
        <v>49</v>
      </c>
      <c r="U1887" s="1">
        <v>45663</v>
      </c>
      <c r="V1887" s="1">
        <v>45663</v>
      </c>
      <c r="W1887" s="1">
        <v>45663.821527777778</v>
      </c>
      <c r="X1887" s="1">
        <v>45663.821527777778</v>
      </c>
      <c r="AC1887" t="s">
        <v>50</v>
      </c>
      <c r="AD1887">
        <v>1000000001</v>
      </c>
      <c r="AE1887" s="1">
        <v>39973.351388888892</v>
      </c>
      <c r="AF1887" t="s">
        <v>51</v>
      </c>
      <c r="AG1887" t="s">
        <v>11472</v>
      </c>
      <c r="AH1887" t="s">
        <v>53</v>
      </c>
      <c r="AJ1887" t="s">
        <v>50</v>
      </c>
      <c r="AK1887" t="s">
        <v>54</v>
      </c>
      <c r="AO1887" t="s">
        <v>55</v>
      </c>
      <c r="AP1887" s="1">
        <v>45663.81527777778</v>
      </c>
    </row>
    <row r="1888" spans="1:43" x14ac:dyDescent="0.35">
      <c r="A1888" t="s">
        <v>11473</v>
      </c>
      <c r="B1888" t="s">
        <v>11474</v>
      </c>
      <c r="C1888" t="s">
        <v>11475</v>
      </c>
      <c r="F1888">
        <v>14804167562</v>
      </c>
      <c r="H1888" t="s">
        <v>11476</v>
      </c>
      <c r="J1888" t="s">
        <v>7742</v>
      </c>
      <c r="K1888" t="s">
        <v>11477</v>
      </c>
      <c r="M1888" t="s">
        <v>11478</v>
      </c>
      <c r="N1888" t="s">
        <v>232</v>
      </c>
      <c r="O1888">
        <v>85339</v>
      </c>
      <c r="P1888" t="s">
        <v>49</v>
      </c>
      <c r="U1888" s="1">
        <v>45663</v>
      </c>
      <c r="V1888" s="1">
        <v>45663</v>
      </c>
      <c r="W1888" s="1">
        <v>45663</v>
      </c>
      <c r="X1888" s="1">
        <v>45663</v>
      </c>
      <c r="AC1888" t="s">
        <v>50</v>
      </c>
      <c r="AD1888">
        <v>2969478809</v>
      </c>
      <c r="AE1888" s="1">
        <v>37358</v>
      </c>
      <c r="AF1888" t="s">
        <v>11479</v>
      </c>
      <c r="AG1888" t="s">
        <v>11480</v>
      </c>
      <c r="AH1888" t="s">
        <v>53</v>
      </c>
      <c r="AJ1888" t="s">
        <v>50</v>
      </c>
      <c r="AO1888" t="s">
        <v>55</v>
      </c>
    </row>
    <row r="1889" spans="1:43" x14ac:dyDescent="0.35">
      <c r="A1889" t="s">
        <v>11481</v>
      </c>
      <c r="B1889" t="s">
        <v>11482</v>
      </c>
      <c r="C1889" t="s">
        <v>1987</v>
      </c>
      <c r="F1889">
        <v>19703246061</v>
      </c>
      <c r="H1889" t="s">
        <v>11481</v>
      </c>
      <c r="J1889" t="s">
        <v>11483</v>
      </c>
      <c r="K1889" t="s">
        <v>11484</v>
      </c>
      <c r="M1889" t="s">
        <v>10145</v>
      </c>
      <c r="N1889" t="s">
        <v>94</v>
      </c>
      <c r="O1889">
        <v>80615</v>
      </c>
      <c r="P1889" t="s">
        <v>49</v>
      </c>
      <c r="U1889" s="1">
        <v>45663</v>
      </c>
      <c r="V1889" s="1">
        <v>45663</v>
      </c>
      <c r="W1889" s="1">
        <v>45663.54583333333</v>
      </c>
      <c r="X1889" s="1">
        <v>45663.54583333333</v>
      </c>
      <c r="AC1889" t="s">
        <v>50</v>
      </c>
      <c r="AD1889">
        <v>2975273484</v>
      </c>
      <c r="AE1889" s="1">
        <v>45663.545138888891</v>
      </c>
      <c r="AF1889" t="s">
        <v>11485</v>
      </c>
      <c r="AG1889" t="s">
        <v>11486</v>
      </c>
      <c r="AH1889" t="s">
        <v>53</v>
      </c>
      <c r="AJ1889" t="s">
        <v>50</v>
      </c>
      <c r="AO1889" t="s">
        <v>55</v>
      </c>
      <c r="AP1889" s="1">
        <v>45667.654166666667</v>
      </c>
      <c r="AQ1889" s="1">
        <v>45664.486111111109</v>
      </c>
    </row>
    <row r="1890" spans="1:43" x14ac:dyDescent="0.35">
      <c r="A1890" t="s">
        <v>11487</v>
      </c>
      <c r="B1890" t="s">
        <v>9242</v>
      </c>
      <c r="C1890" t="s">
        <v>476</v>
      </c>
      <c r="F1890">
        <v>19154946367</v>
      </c>
      <c r="H1890" t="s">
        <v>11488</v>
      </c>
      <c r="J1890" t="s">
        <v>1633</v>
      </c>
      <c r="K1890" t="s">
        <v>11489</v>
      </c>
      <c r="M1890" t="s">
        <v>825</v>
      </c>
      <c r="N1890" t="s">
        <v>137</v>
      </c>
      <c r="O1890">
        <v>79763</v>
      </c>
      <c r="P1890" t="s">
        <v>49</v>
      </c>
      <c r="U1890" s="1">
        <v>45663</v>
      </c>
      <c r="V1890" s="1">
        <v>45663</v>
      </c>
      <c r="W1890" s="1">
        <v>45663.706944444442</v>
      </c>
      <c r="X1890" s="1">
        <v>45663.706944444442</v>
      </c>
      <c r="AC1890" t="s">
        <v>50</v>
      </c>
      <c r="AD1890">
        <v>2969479704</v>
      </c>
      <c r="AE1890" s="1">
        <v>37406</v>
      </c>
      <c r="AF1890" t="s">
        <v>11490</v>
      </c>
      <c r="AG1890" t="s">
        <v>11491</v>
      </c>
      <c r="AH1890" t="s">
        <v>53</v>
      </c>
      <c r="AJ1890" t="s">
        <v>50</v>
      </c>
      <c r="AO1890" t="s">
        <v>55</v>
      </c>
      <c r="AP1890" s="1">
        <v>45669.481944444444</v>
      </c>
    </row>
    <row r="1891" spans="1:43" x14ac:dyDescent="0.35">
      <c r="A1891" t="s">
        <v>11492</v>
      </c>
      <c r="B1891" t="s">
        <v>2268</v>
      </c>
      <c r="C1891" t="s">
        <v>2877</v>
      </c>
      <c r="F1891" t="s">
        <v>460</v>
      </c>
      <c r="H1891" t="s">
        <v>1394</v>
      </c>
      <c r="J1891" t="s">
        <v>462</v>
      </c>
      <c r="M1891" t="s">
        <v>1395</v>
      </c>
      <c r="N1891" t="s">
        <v>94</v>
      </c>
      <c r="O1891">
        <v>80018</v>
      </c>
      <c r="P1891" t="s">
        <v>49</v>
      </c>
      <c r="U1891" s="1">
        <v>45663</v>
      </c>
      <c r="V1891" s="1">
        <v>45663</v>
      </c>
      <c r="W1891" s="1">
        <v>45666.503472222219</v>
      </c>
      <c r="X1891" s="1">
        <v>45666.503472222219</v>
      </c>
      <c r="AC1891" t="s">
        <v>50</v>
      </c>
      <c r="AD1891">
        <v>2969543968</v>
      </c>
      <c r="AE1891" s="1">
        <v>40032.470138888886</v>
      </c>
      <c r="AF1891" t="s">
        <v>11493</v>
      </c>
      <c r="AG1891" t="s">
        <v>11494</v>
      </c>
      <c r="AH1891" t="s">
        <v>53</v>
      </c>
      <c r="AJ1891" t="s">
        <v>50</v>
      </c>
      <c r="AO1891" t="s">
        <v>412</v>
      </c>
    </row>
    <row r="1892" spans="1:43" x14ac:dyDescent="0.35">
      <c r="A1892" t="s">
        <v>11495</v>
      </c>
      <c r="B1892" t="s">
        <v>11496</v>
      </c>
      <c r="C1892" t="s">
        <v>11497</v>
      </c>
      <c r="F1892">
        <v>19153286300</v>
      </c>
      <c r="H1892" t="s">
        <v>11495</v>
      </c>
      <c r="J1892" t="s">
        <v>11498</v>
      </c>
      <c r="K1892" t="s">
        <v>11499</v>
      </c>
      <c r="M1892" t="s">
        <v>2932</v>
      </c>
      <c r="N1892" t="s">
        <v>137</v>
      </c>
      <c r="O1892">
        <v>79927</v>
      </c>
      <c r="P1892" t="s">
        <v>49</v>
      </c>
      <c r="U1892" s="1">
        <v>45663</v>
      </c>
      <c r="V1892" s="1">
        <v>45663</v>
      </c>
      <c r="W1892" s="1">
        <v>45663.436111111114</v>
      </c>
      <c r="X1892" s="1">
        <v>45663.436111111114</v>
      </c>
      <c r="AC1892" t="s">
        <v>50</v>
      </c>
      <c r="AD1892">
        <v>2975273413</v>
      </c>
      <c r="AE1892" s="1">
        <v>45663.478472222225</v>
      </c>
      <c r="AF1892" t="s">
        <v>11500</v>
      </c>
      <c r="AG1892" t="s">
        <v>11501</v>
      </c>
      <c r="AH1892" t="s">
        <v>53</v>
      </c>
      <c r="AJ1892" t="s">
        <v>50</v>
      </c>
      <c r="AK1892" t="s">
        <v>54</v>
      </c>
      <c r="AO1892" t="s">
        <v>55</v>
      </c>
      <c r="AP1892" s="1">
        <v>45695.530555555553</v>
      </c>
    </row>
    <row r="1893" spans="1:43" x14ac:dyDescent="0.35">
      <c r="A1893" t="s">
        <v>11502</v>
      </c>
      <c r="B1893" t="s">
        <v>3094</v>
      </c>
      <c r="C1893" t="s">
        <v>407</v>
      </c>
      <c r="F1893">
        <v>19706307394</v>
      </c>
      <c r="H1893" t="s">
        <v>11503</v>
      </c>
      <c r="K1893" t="s">
        <v>11504</v>
      </c>
      <c r="M1893" t="s">
        <v>4897</v>
      </c>
      <c r="N1893" t="s">
        <v>94</v>
      </c>
      <c r="O1893">
        <v>80759</v>
      </c>
      <c r="P1893" t="s">
        <v>49</v>
      </c>
      <c r="U1893" s="1">
        <v>45663</v>
      </c>
      <c r="V1893" s="1">
        <v>45663</v>
      </c>
      <c r="W1893" s="1">
        <v>45664.490972222222</v>
      </c>
      <c r="X1893" s="1">
        <v>45664.490972222222</v>
      </c>
      <c r="AC1893" t="s">
        <v>50</v>
      </c>
      <c r="AD1893">
        <v>1000000001</v>
      </c>
      <c r="AE1893" s="1">
        <v>39973.351388888892</v>
      </c>
      <c r="AF1893" t="s">
        <v>51</v>
      </c>
      <c r="AG1893" t="s">
        <v>11505</v>
      </c>
      <c r="AH1893" t="s">
        <v>53</v>
      </c>
      <c r="AJ1893" t="s">
        <v>50</v>
      </c>
      <c r="AO1893" t="s">
        <v>55</v>
      </c>
      <c r="AP1893" s="1">
        <v>45663.787499999999</v>
      </c>
    </row>
    <row r="1894" spans="1:43" x14ac:dyDescent="0.35">
      <c r="A1894" t="s">
        <v>11506</v>
      </c>
      <c r="B1894" t="s">
        <v>11507</v>
      </c>
      <c r="C1894" t="s">
        <v>11508</v>
      </c>
      <c r="F1894">
        <v>15753026666</v>
      </c>
      <c r="H1894" t="s">
        <v>11509</v>
      </c>
      <c r="J1894" t="s">
        <v>11510</v>
      </c>
      <c r="K1894" t="s">
        <v>11511</v>
      </c>
      <c r="M1894" t="s">
        <v>961</v>
      </c>
      <c r="N1894" t="s">
        <v>223</v>
      </c>
      <c r="O1894">
        <v>88220</v>
      </c>
      <c r="P1894" t="s">
        <v>49</v>
      </c>
      <c r="U1894" s="1">
        <v>45663</v>
      </c>
      <c r="V1894" s="1">
        <v>45663</v>
      </c>
      <c r="W1894" s="1">
        <v>45663.701388888891</v>
      </c>
      <c r="X1894" s="1">
        <v>45663.701388888891</v>
      </c>
      <c r="AC1894" t="s">
        <v>50</v>
      </c>
      <c r="AD1894">
        <v>1000000001</v>
      </c>
      <c r="AE1894" s="1">
        <v>39973.351388888892</v>
      </c>
      <c r="AF1894" t="s">
        <v>51</v>
      </c>
      <c r="AG1894" t="s">
        <v>11512</v>
      </c>
      <c r="AH1894" t="s">
        <v>53</v>
      </c>
      <c r="AJ1894" t="s">
        <v>50</v>
      </c>
      <c r="AO1894" t="s">
        <v>55</v>
      </c>
      <c r="AP1894" s="1">
        <v>45666.323611111111</v>
      </c>
    </row>
    <row r="1895" spans="1:43" x14ac:dyDescent="0.35">
      <c r="A1895" t="s">
        <v>11513</v>
      </c>
      <c r="B1895" t="s">
        <v>89</v>
      </c>
      <c r="C1895" t="s">
        <v>11514</v>
      </c>
      <c r="F1895">
        <v>13038955175</v>
      </c>
      <c r="H1895" t="s">
        <v>11513</v>
      </c>
      <c r="K1895" t="s">
        <v>11515</v>
      </c>
      <c r="M1895" t="s">
        <v>11516</v>
      </c>
      <c r="N1895" t="s">
        <v>94</v>
      </c>
      <c r="O1895">
        <v>81125</v>
      </c>
      <c r="P1895" t="s">
        <v>49</v>
      </c>
      <c r="U1895" s="1">
        <v>45663</v>
      </c>
      <c r="V1895" s="1">
        <v>45663</v>
      </c>
      <c r="W1895" s="1">
        <v>45663.701388888891</v>
      </c>
      <c r="X1895" s="1">
        <v>45663.701388888891</v>
      </c>
      <c r="AC1895" t="s">
        <v>50</v>
      </c>
      <c r="AD1895">
        <v>1000000001</v>
      </c>
      <c r="AE1895" s="1">
        <v>39973.351388888892</v>
      </c>
      <c r="AF1895" t="s">
        <v>51</v>
      </c>
      <c r="AG1895" t="s">
        <v>11517</v>
      </c>
      <c r="AH1895" t="s">
        <v>53</v>
      </c>
      <c r="AJ1895" t="s">
        <v>50</v>
      </c>
      <c r="AO1895" t="s">
        <v>55</v>
      </c>
      <c r="AP1895" s="1">
        <v>45680.517361111109</v>
      </c>
    </row>
    <row r="1896" spans="1:43" x14ac:dyDescent="0.35">
      <c r="A1896" t="s">
        <v>11518</v>
      </c>
      <c r="B1896" t="s">
        <v>11519</v>
      </c>
      <c r="C1896" t="s">
        <v>11520</v>
      </c>
      <c r="F1896">
        <v>15757401610</v>
      </c>
      <c r="H1896" t="s">
        <v>11518</v>
      </c>
      <c r="K1896" t="s">
        <v>11521</v>
      </c>
      <c r="M1896" t="s">
        <v>9262</v>
      </c>
      <c r="N1896" t="s">
        <v>223</v>
      </c>
      <c r="O1896">
        <v>87901</v>
      </c>
      <c r="P1896" t="s">
        <v>49</v>
      </c>
      <c r="U1896" s="1">
        <v>45663</v>
      </c>
      <c r="V1896" s="1">
        <v>45663</v>
      </c>
      <c r="W1896" s="1">
        <v>45663.579861111109</v>
      </c>
      <c r="X1896" s="1">
        <v>45663.579861111109</v>
      </c>
      <c r="AC1896" t="s">
        <v>50</v>
      </c>
      <c r="AD1896">
        <v>1000000001</v>
      </c>
      <c r="AE1896" s="1">
        <v>39973.351388888892</v>
      </c>
      <c r="AF1896" t="s">
        <v>51</v>
      </c>
      <c r="AG1896" t="s">
        <v>11522</v>
      </c>
      <c r="AH1896" t="s">
        <v>53</v>
      </c>
      <c r="AJ1896" t="s">
        <v>50</v>
      </c>
      <c r="AO1896" t="s">
        <v>55</v>
      </c>
      <c r="AP1896" s="1">
        <v>45663.549305555556</v>
      </c>
    </row>
    <row r="1897" spans="1:43" x14ac:dyDescent="0.35">
      <c r="A1897" t="s">
        <v>11523</v>
      </c>
      <c r="B1897" t="s">
        <v>1717</v>
      </c>
      <c r="C1897" t="s">
        <v>11524</v>
      </c>
      <c r="F1897" t="s">
        <v>11525</v>
      </c>
      <c r="H1897" t="s">
        <v>11526</v>
      </c>
      <c r="J1897" t="s">
        <v>11527</v>
      </c>
      <c r="K1897" t="s">
        <v>11528</v>
      </c>
      <c r="M1897" t="s">
        <v>7161</v>
      </c>
      <c r="N1897" t="s">
        <v>517</v>
      </c>
      <c r="O1897">
        <v>81415</v>
      </c>
      <c r="P1897" t="s">
        <v>49</v>
      </c>
      <c r="U1897" s="1">
        <v>45663</v>
      </c>
      <c r="V1897" s="1">
        <v>45663</v>
      </c>
      <c r="W1897" s="1">
        <v>45671.331250000003</v>
      </c>
      <c r="X1897" s="1">
        <v>45671.331250000003</v>
      </c>
      <c r="AC1897" t="s">
        <v>53</v>
      </c>
      <c r="AD1897">
        <v>1000000001</v>
      </c>
      <c r="AE1897" s="1">
        <v>39973.351388888892</v>
      </c>
      <c r="AF1897" t="s">
        <v>51</v>
      </c>
      <c r="AG1897" t="s">
        <v>11529</v>
      </c>
      <c r="AH1897" t="s">
        <v>53</v>
      </c>
      <c r="AJ1897" t="s">
        <v>50</v>
      </c>
      <c r="AO1897" t="s">
        <v>55</v>
      </c>
      <c r="AP1897" s="1">
        <v>45665.407638888886</v>
      </c>
    </row>
    <row r="1898" spans="1:43" x14ac:dyDescent="0.35">
      <c r="A1898" t="s">
        <v>11530</v>
      </c>
      <c r="B1898" t="s">
        <v>6286</v>
      </c>
      <c r="C1898" t="s">
        <v>11531</v>
      </c>
      <c r="F1898">
        <v>19706205579</v>
      </c>
      <c r="H1898" t="s">
        <v>11530</v>
      </c>
      <c r="J1898" t="s">
        <v>11532</v>
      </c>
      <c r="K1898" t="s">
        <v>11533</v>
      </c>
      <c r="M1898" t="s">
        <v>11534</v>
      </c>
      <c r="N1898" t="s">
        <v>121</v>
      </c>
      <c r="O1898">
        <v>75607</v>
      </c>
      <c r="P1898" t="s">
        <v>49</v>
      </c>
      <c r="U1898" s="1">
        <v>45663</v>
      </c>
      <c r="V1898" s="1">
        <v>45663</v>
      </c>
      <c r="W1898" s="1">
        <v>45663.53125</v>
      </c>
      <c r="X1898" s="1">
        <v>45663.53125</v>
      </c>
      <c r="AC1898" t="s">
        <v>50</v>
      </c>
      <c r="AD1898">
        <v>2974092173</v>
      </c>
      <c r="AE1898" s="1">
        <v>45350.008333333331</v>
      </c>
      <c r="AF1898" t="s">
        <v>11535</v>
      </c>
      <c r="AG1898" t="s">
        <v>11536</v>
      </c>
      <c r="AH1898" t="s">
        <v>53</v>
      </c>
      <c r="AJ1898" t="s">
        <v>50</v>
      </c>
      <c r="AO1898" t="s">
        <v>55</v>
      </c>
      <c r="AP1898" s="1">
        <v>45728.734027777777</v>
      </c>
    </row>
    <row r="1899" spans="1:43" x14ac:dyDescent="0.35">
      <c r="A1899" t="s">
        <v>11537</v>
      </c>
      <c r="B1899" t="s">
        <v>11538</v>
      </c>
      <c r="C1899" t="s">
        <v>1545</v>
      </c>
      <c r="F1899">
        <v>13073514478</v>
      </c>
      <c r="H1899" t="s">
        <v>11537</v>
      </c>
      <c r="J1899" t="s">
        <v>975</v>
      </c>
      <c r="K1899" t="s">
        <v>11539</v>
      </c>
      <c r="M1899" t="s">
        <v>977</v>
      </c>
      <c r="N1899" t="s">
        <v>9273</v>
      </c>
      <c r="O1899">
        <v>59715</v>
      </c>
      <c r="P1899" t="s">
        <v>49</v>
      </c>
      <c r="U1899" s="1">
        <v>45663</v>
      </c>
      <c r="V1899" s="1">
        <v>45663</v>
      </c>
      <c r="W1899" s="1">
        <v>45663.388194444444</v>
      </c>
      <c r="X1899" s="1">
        <v>45663.388194444444</v>
      </c>
      <c r="AC1899" t="s">
        <v>50</v>
      </c>
      <c r="AD1899">
        <v>2969478563</v>
      </c>
      <c r="AE1899" s="1">
        <v>37343</v>
      </c>
      <c r="AF1899" t="s">
        <v>980</v>
      </c>
      <c r="AG1899" t="s">
        <v>11540</v>
      </c>
      <c r="AH1899" t="s">
        <v>53</v>
      </c>
      <c r="AJ1899" t="s">
        <v>50</v>
      </c>
      <c r="AK1899" t="s">
        <v>54</v>
      </c>
      <c r="AO1899" t="s">
        <v>67</v>
      </c>
    </row>
    <row r="1900" spans="1:43" x14ac:dyDescent="0.35">
      <c r="A1900" t="s">
        <v>11541</v>
      </c>
      <c r="B1900" t="s">
        <v>11542</v>
      </c>
      <c r="C1900" t="s">
        <v>11543</v>
      </c>
      <c r="F1900">
        <v>14357738470</v>
      </c>
      <c r="H1900" t="s">
        <v>11544</v>
      </c>
      <c r="J1900" t="s">
        <v>11545</v>
      </c>
      <c r="K1900" t="s">
        <v>11546</v>
      </c>
      <c r="M1900" t="s">
        <v>1355</v>
      </c>
      <c r="N1900" t="s">
        <v>94</v>
      </c>
      <c r="O1900">
        <v>80602</v>
      </c>
      <c r="P1900" t="s">
        <v>49</v>
      </c>
      <c r="U1900" s="1">
        <v>45663</v>
      </c>
      <c r="V1900" s="1">
        <v>45663</v>
      </c>
      <c r="W1900" s="1">
        <v>45663.542361111111</v>
      </c>
      <c r="X1900" s="1">
        <v>45663.542361111111</v>
      </c>
      <c r="AC1900" t="s">
        <v>50</v>
      </c>
      <c r="AD1900">
        <v>2969904962</v>
      </c>
      <c r="AE1900" s="1">
        <v>43693.32916666667</v>
      </c>
      <c r="AF1900" t="s">
        <v>11547</v>
      </c>
      <c r="AG1900" t="s">
        <v>11548</v>
      </c>
      <c r="AH1900" t="s">
        <v>53</v>
      </c>
      <c r="AJ1900" t="s">
        <v>50</v>
      </c>
      <c r="AO1900" t="s">
        <v>55</v>
      </c>
      <c r="AP1900" s="1">
        <v>45663.599305555559</v>
      </c>
      <c r="AQ1900" s="1">
        <v>45663.59652777778</v>
      </c>
    </row>
    <row r="1901" spans="1:43" x14ac:dyDescent="0.35">
      <c r="A1901" t="s">
        <v>11549</v>
      </c>
      <c r="B1901" t="s">
        <v>11550</v>
      </c>
      <c r="C1901" t="s">
        <v>7446</v>
      </c>
      <c r="F1901" t="s">
        <v>460</v>
      </c>
      <c r="H1901" t="s">
        <v>5128</v>
      </c>
      <c r="J1901" t="s">
        <v>462</v>
      </c>
      <c r="M1901" t="s">
        <v>5129</v>
      </c>
      <c r="N1901" t="s">
        <v>94</v>
      </c>
      <c r="O1901">
        <v>80643</v>
      </c>
      <c r="P1901" t="s">
        <v>49</v>
      </c>
      <c r="U1901" s="1">
        <v>45663</v>
      </c>
      <c r="V1901" s="1">
        <v>45663</v>
      </c>
      <c r="W1901" s="1">
        <v>45666.504166666666</v>
      </c>
      <c r="X1901" s="1">
        <v>45666.504166666666</v>
      </c>
      <c r="AC1901" t="s">
        <v>50</v>
      </c>
      <c r="AD1901">
        <v>2969543968</v>
      </c>
      <c r="AE1901" s="1">
        <v>40032.470138888886</v>
      </c>
      <c r="AF1901" t="s">
        <v>11493</v>
      </c>
      <c r="AG1901" t="s">
        <v>11551</v>
      </c>
      <c r="AH1901" t="s">
        <v>53</v>
      </c>
      <c r="AJ1901" t="s">
        <v>50</v>
      </c>
      <c r="AO1901" t="s">
        <v>412</v>
      </c>
    </row>
    <row r="1902" spans="1:43" x14ac:dyDescent="0.35">
      <c r="A1902" t="s">
        <v>11552</v>
      </c>
      <c r="B1902" t="s">
        <v>11553</v>
      </c>
      <c r="C1902" t="s">
        <v>1051</v>
      </c>
      <c r="F1902" t="s">
        <v>11554</v>
      </c>
      <c r="H1902" t="s">
        <v>11555</v>
      </c>
      <c r="J1902" t="s">
        <v>11556</v>
      </c>
      <c r="M1902" t="s">
        <v>11557</v>
      </c>
      <c r="N1902" t="s">
        <v>137</v>
      </c>
      <c r="O1902">
        <v>77964</v>
      </c>
      <c r="P1902" t="s">
        <v>49</v>
      </c>
      <c r="U1902" s="1">
        <v>45663</v>
      </c>
      <c r="V1902" s="1">
        <v>45663</v>
      </c>
      <c r="W1902" s="1">
        <v>45663.380555555559</v>
      </c>
      <c r="X1902" s="1">
        <v>45663.380555555559</v>
      </c>
      <c r="AC1902" t="s">
        <v>50</v>
      </c>
      <c r="AD1902">
        <v>2969942909</v>
      </c>
      <c r="AE1902" s="1">
        <v>43837.404166666667</v>
      </c>
      <c r="AF1902" t="s">
        <v>11558</v>
      </c>
      <c r="AG1902" t="s">
        <v>11559</v>
      </c>
      <c r="AH1902" t="s">
        <v>53</v>
      </c>
      <c r="AJ1902" t="s">
        <v>50</v>
      </c>
      <c r="AK1902" t="s">
        <v>54</v>
      </c>
      <c r="AO1902" t="s">
        <v>55</v>
      </c>
    </row>
    <row r="1903" spans="1:43" x14ac:dyDescent="0.35">
      <c r="A1903" t="s">
        <v>11560</v>
      </c>
      <c r="B1903" t="s">
        <v>11561</v>
      </c>
      <c r="C1903" t="s">
        <v>11562</v>
      </c>
      <c r="F1903" t="s">
        <v>11563</v>
      </c>
      <c r="H1903" t="s">
        <v>11560</v>
      </c>
      <c r="J1903" t="s">
        <v>11564</v>
      </c>
      <c r="K1903" t="s">
        <v>11565</v>
      </c>
      <c r="M1903" t="s">
        <v>947</v>
      </c>
      <c r="N1903" t="s">
        <v>2397</v>
      </c>
      <c r="O1903">
        <v>88202</v>
      </c>
      <c r="P1903" t="s">
        <v>49</v>
      </c>
      <c r="U1903" s="1">
        <v>45663</v>
      </c>
      <c r="V1903" s="1">
        <v>45663</v>
      </c>
      <c r="W1903" s="1">
        <v>45663.654166666667</v>
      </c>
      <c r="X1903" s="1">
        <v>45663.654166666667</v>
      </c>
      <c r="AC1903" t="s">
        <v>50</v>
      </c>
      <c r="AD1903">
        <v>2969572463</v>
      </c>
      <c r="AE1903" s="1">
        <v>41001.470833333333</v>
      </c>
      <c r="AF1903" t="s">
        <v>11566</v>
      </c>
      <c r="AG1903" t="s">
        <v>11567</v>
      </c>
      <c r="AH1903" t="s">
        <v>53</v>
      </c>
      <c r="AJ1903" t="s">
        <v>50</v>
      </c>
      <c r="AO1903" t="s">
        <v>55</v>
      </c>
      <c r="AP1903" s="1">
        <v>45720.320833333331</v>
      </c>
    </row>
    <row r="1904" spans="1:43" x14ac:dyDescent="0.35">
      <c r="A1904" t="s">
        <v>11568</v>
      </c>
      <c r="B1904" t="s">
        <v>11569</v>
      </c>
      <c r="C1904" t="s">
        <v>5713</v>
      </c>
      <c r="F1904">
        <v>17209669118</v>
      </c>
      <c r="H1904" t="s">
        <v>11568</v>
      </c>
      <c r="K1904" t="s">
        <v>11570</v>
      </c>
      <c r="L1904" t="s">
        <v>11571</v>
      </c>
      <c r="M1904" t="s">
        <v>11572</v>
      </c>
      <c r="N1904" t="s">
        <v>2826</v>
      </c>
      <c r="O1904">
        <v>82070</v>
      </c>
      <c r="P1904" t="s">
        <v>49</v>
      </c>
      <c r="U1904" s="1">
        <v>45663</v>
      </c>
      <c r="V1904" s="1">
        <v>45663</v>
      </c>
      <c r="W1904" s="1">
        <v>45663.701388888891</v>
      </c>
      <c r="X1904" s="1">
        <v>45663.701388888891</v>
      </c>
      <c r="AC1904" t="s">
        <v>50</v>
      </c>
      <c r="AD1904">
        <v>1000000001</v>
      </c>
      <c r="AE1904" s="1">
        <v>39973.351388888892</v>
      </c>
      <c r="AF1904" t="s">
        <v>51</v>
      </c>
      <c r="AG1904" t="s">
        <v>11573</v>
      </c>
      <c r="AH1904" t="s">
        <v>53</v>
      </c>
      <c r="AJ1904" t="s">
        <v>50</v>
      </c>
      <c r="AK1904" t="s">
        <v>54</v>
      </c>
      <c r="AO1904" t="s">
        <v>67</v>
      </c>
    </row>
    <row r="1905" spans="1:43" x14ac:dyDescent="0.35">
      <c r="A1905" t="s">
        <v>11574</v>
      </c>
      <c r="B1905" t="s">
        <v>11575</v>
      </c>
      <c r="C1905" t="s">
        <v>877</v>
      </c>
      <c r="F1905">
        <v>15754911345</v>
      </c>
      <c r="H1905" t="s">
        <v>11574</v>
      </c>
      <c r="J1905" t="s">
        <v>11576</v>
      </c>
      <c r="K1905" t="s">
        <v>11577</v>
      </c>
      <c r="M1905" t="s">
        <v>961</v>
      </c>
      <c r="N1905" t="s">
        <v>223</v>
      </c>
      <c r="O1905">
        <v>88220</v>
      </c>
      <c r="P1905" t="s">
        <v>49</v>
      </c>
      <c r="U1905" s="1">
        <v>45663</v>
      </c>
      <c r="V1905" s="1">
        <v>45663</v>
      </c>
      <c r="W1905" s="1">
        <v>45663.457638888889</v>
      </c>
      <c r="X1905" s="1">
        <v>45663.457638888889</v>
      </c>
      <c r="AC1905" t="s">
        <v>50</v>
      </c>
      <c r="AD1905">
        <v>2969549147</v>
      </c>
      <c r="AE1905" s="1">
        <v>40212.327777777777</v>
      </c>
      <c r="AF1905" t="s">
        <v>11578</v>
      </c>
      <c r="AG1905" t="s">
        <v>11579</v>
      </c>
      <c r="AH1905" t="s">
        <v>53</v>
      </c>
      <c r="AJ1905" t="s">
        <v>50</v>
      </c>
      <c r="AO1905" t="s">
        <v>55</v>
      </c>
      <c r="AP1905" s="1">
        <v>45663.451388888891</v>
      </c>
    </row>
    <row r="1906" spans="1:43" x14ac:dyDescent="0.35">
      <c r="A1906" t="s">
        <v>11580</v>
      </c>
      <c r="B1906" t="s">
        <v>11581</v>
      </c>
      <c r="C1906" t="s">
        <v>500</v>
      </c>
      <c r="F1906">
        <v>14065487680</v>
      </c>
      <c r="H1906" t="s">
        <v>11580</v>
      </c>
      <c r="J1906" t="s">
        <v>975</v>
      </c>
      <c r="K1906" t="s">
        <v>976</v>
      </c>
      <c r="M1906" t="s">
        <v>977</v>
      </c>
      <c r="N1906" t="s">
        <v>9273</v>
      </c>
      <c r="O1906" t="s">
        <v>979</v>
      </c>
      <c r="P1906" t="s">
        <v>49</v>
      </c>
      <c r="U1906" s="1">
        <v>45663</v>
      </c>
      <c r="V1906" s="1">
        <v>45663</v>
      </c>
      <c r="W1906" s="1">
        <v>45663.394444444442</v>
      </c>
      <c r="X1906" s="1">
        <v>45663.394444444442</v>
      </c>
      <c r="AC1906" t="s">
        <v>50</v>
      </c>
      <c r="AD1906">
        <v>2969478563</v>
      </c>
      <c r="AE1906" s="1">
        <v>37343</v>
      </c>
      <c r="AF1906" t="s">
        <v>980</v>
      </c>
      <c r="AG1906" t="s">
        <v>11582</v>
      </c>
      <c r="AH1906" t="s">
        <v>53</v>
      </c>
      <c r="AJ1906" t="s">
        <v>50</v>
      </c>
      <c r="AK1906" t="s">
        <v>54</v>
      </c>
      <c r="AO1906" t="s">
        <v>67</v>
      </c>
    </row>
    <row r="1907" spans="1:43" x14ac:dyDescent="0.35">
      <c r="A1907" t="s">
        <v>11583</v>
      </c>
      <c r="B1907" t="s">
        <v>576</v>
      </c>
      <c r="C1907" t="s">
        <v>4452</v>
      </c>
      <c r="F1907">
        <v>13604061298</v>
      </c>
      <c r="H1907" t="s">
        <v>11583</v>
      </c>
      <c r="J1907" t="s">
        <v>975</v>
      </c>
      <c r="K1907" t="s">
        <v>976</v>
      </c>
      <c r="M1907" t="s">
        <v>977</v>
      </c>
      <c r="N1907" t="s">
        <v>9273</v>
      </c>
      <c r="O1907" t="s">
        <v>979</v>
      </c>
      <c r="P1907" t="s">
        <v>49</v>
      </c>
      <c r="U1907" s="1">
        <v>45664</v>
      </c>
      <c r="V1907" s="1">
        <v>45664</v>
      </c>
      <c r="W1907" s="1">
        <v>45664.620833333334</v>
      </c>
      <c r="X1907" s="1">
        <v>45664.620833333334</v>
      </c>
      <c r="AC1907" t="s">
        <v>50</v>
      </c>
      <c r="AD1907">
        <v>2969478563</v>
      </c>
      <c r="AE1907" s="1">
        <v>37343</v>
      </c>
      <c r="AF1907" t="s">
        <v>980</v>
      </c>
      <c r="AG1907" t="s">
        <v>11584</v>
      </c>
      <c r="AH1907" t="s">
        <v>53</v>
      </c>
      <c r="AJ1907" t="s">
        <v>50</v>
      </c>
      <c r="AK1907" t="s">
        <v>54</v>
      </c>
      <c r="AO1907" t="s">
        <v>67</v>
      </c>
    </row>
    <row r="1908" spans="1:43" x14ac:dyDescent="0.35">
      <c r="A1908" t="s">
        <v>11585</v>
      </c>
      <c r="B1908" t="s">
        <v>11586</v>
      </c>
      <c r="C1908" t="s">
        <v>11587</v>
      </c>
      <c r="F1908">
        <v>19702497004</v>
      </c>
      <c r="H1908" t="s">
        <v>11585</v>
      </c>
      <c r="J1908" t="s">
        <v>11588</v>
      </c>
      <c r="K1908" t="s">
        <v>11589</v>
      </c>
      <c r="M1908" t="s">
        <v>11590</v>
      </c>
      <c r="N1908" t="s">
        <v>94</v>
      </c>
      <c r="O1908">
        <v>81220</v>
      </c>
      <c r="P1908" t="s">
        <v>49</v>
      </c>
      <c r="U1908" s="1">
        <v>45664</v>
      </c>
      <c r="V1908" s="1">
        <v>45664</v>
      </c>
      <c r="W1908" s="1">
        <v>45664.640277777777</v>
      </c>
      <c r="X1908" s="1">
        <v>45664.640277777777</v>
      </c>
      <c r="AC1908" t="s">
        <v>50</v>
      </c>
      <c r="AD1908">
        <v>2969531997</v>
      </c>
      <c r="AE1908" s="1">
        <v>39541.477083333331</v>
      </c>
      <c r="AF1908" t="s">
        <v>11591</v>
      </c>
      <c r="AG1908" t="s">
        <v>11592</v>
      </c>
      <c r="AH1908" t="s">
        <v>53</v>
      </c>
      <c r="AJ1908" t="s">
        <v>50</v>
      </c>
      <c r="AO1908" t="s">
        <v>55</v>
      </c>
      <c r="AP1908" s="1">
        <v>45720.51666666667</v>
      </c>
      <c r="AQ1908" s="1">
        <v>45665.70208333333</v>
      </c>
    </row>
    <row r="1909" spans="1:43" x14ac:dyDescent="0.35">
      <c r="A1909" t="s">
        <v>11593</v>
      </c>
      <c r="B1909" t="s">
        <v>11594</v>
      </c>
      <c r="C1909" t="s">
        <v>3076</v>
      </c>
      <c r="F1909">
        <v>13032870100</v>
      </c>
      <c r="H1909" t="s">
        <v>11593</v>
      </c>
      <c r="J1909" t="s">
        <v>11595</v>
      </c>
      <c r="K1909" t="s">
        <v>11596</v>
      </c>
      <c r="M1909" t="s">
        <v>11597</v>
      </c>
      <c r="N1909" t="s">
        <v>94</v>
      </c>
      <c r="O1909">
        <v>80640</v>
      </c>
      <c r="P1909" t="s">
        <v>49</v>
      </c>
      <c r="U1909" s="1">
        <v>45664</v>
      </c>
      <c r="V1909" s="1">
        <v>45664</v>
      </c>
      <c r="W1909" s="1">
        <v>45664.609722222223</v>
      </c>
      <c r="X1909" s="1">
        <v>45664.609722222223</v>
      </c>
      <c r="AC1909" t="s">
        <v>50</v>
      </c>
      <c r="AD1909">
        <v>2969718169</v>
      </c>
      <c r="AE1909" s="1">
        <v>42719.4375</v>
      </c>
      <c r="AF1909" t="s">
        <v>11598</v>
      </c>
      <c r="AG1909" t="s">
        <v>11599</v>
      </c>
      <c r="AH1909" t="s">
        <v>53</v>
      </c>
      <c r="AJ1909" t="s">
        <v>50</v>
      </c>
      <c r="AO1909" t="s">
        <v>55</v>
      </c>
      <c r="AP1909" s="1">
        <v>45664.542361111111</v>
      </c>
    </row>
    <row r="1910" spans="1:43" x14ac:dyDescent="0.35">
      <c r="A1910" t="s">
        <v>11600</v>
      </c>
      <c r="B1910" t="s">
        <v>1365</v>
      </c>
      <c r="C1910" t="s">
        <v>125</v>
      </c>
      <c r="F1910">
        <v>19705393393</v>
      </c>
      <c r="H1910" t="s">
        <v>11600</v>
      </c>
      <c r="J1910" t="s">
        <v>11601</v>
      </c>
      <c r="K1910" t="s">
        <v>11602</v>
      </c>
      <c r="M1910" t="s">
        <v>1755</v>
      </c>
      <c r="N1910" t="s">
        <v>94</v>
      </c>
      <c r="O1910">
        <v>80634</v>
      </c>
      <c r="P1910" t="s">
        <v>49</v>
      </c>
      <c r="U1910" s="1">
        <v>45664</v>
      </c>
      <c r="V1910" s="1">
        <v>45664</v>
      </c>
      <c r="W1910" s="1">
        <v>45664.688888888886</v>
      </c>
      <c r="X1910" s="1">
        <v>45664.688888888886</v>
      </c>
      <c r="AC1910" t="s">
        <v>50</v>
      </c>
      <c r="AD1910">
        <v>2974092612</v>
      </c>
      <c r="AE1910" s="1">
        <v>45350.106944444444</v>
      </c>
      <c r="AF1910" t="s">
        <v>11603</v>
      </c>
      <c r="AG1910" t="s">
        <v>11604</v>
      </c>
      <c r="AH1910" t="s">
        <v>53</v>
      </c>
      <c r="AJ1910" t="s">
        <v>50</v>
      </c>
      <c r="AO1910" t="s">
        <v>55</v>
      </c>
      <c r="AP1910" s="1">
        <v>45664.682638888888</v>
      </c>
    </row>
    <row r="1911" spans="1:43" x14ac:dyDescent="0.35">
      <c r="A1911" t="s">
        <v>11605</v>
      </c>
      <c r="B1911" t="s">
        <v>11606</v>
      </c>
      <c r="C1911" t="s">
        <v>1811</v>
      </c>
      <c r="F1911">
        <v>19705682458</v>
      </c>
      <c r="H1911" t="s">
        <v>11605</v>
      </c>
      <c r="K1911" t="s">
        <v>11607</v>
      </c>
      <c r="M1911" t="s">
        <v>1528</v>
      </c>
      <c r="N1911" t="s">
        <v>94</v>
      </c>
      <c r="O1911">
        <v>80526</v>
      </c>
      <c r="P1911" t="s">
        <v>49</v>
      </c>
      <c r="U1911" s="1">
        <v>45664</v>
      </c>
      <c r="V1911" s="1">
        <v>45664</v>
      </c>
      <c r="W1911" s="1">
        <v>45664.491666666669</v>
      </c>
      <c r="X1911" s="1">
        <v>45664.491666666669</v>
      </c>
      <c r="AC1911" t="s">
        <v>50</v>
      </c>
      <c r="AD1911">
        <v>1000000001</v>
      </c>
      <c r="AE1911" s="1">
        <v>39973.351388888892</v>
      </c>
      <c r="AF1911" t="s">
        <v>51</v>
      </c>
      <c r="AG1911" t="s">
        <v>11608</v>
      </c>
      <c r="AH1911" t="s">
        <v>53</v>
      </c>
      <c r="AJ1911" t="s">
        <v>50</v>
      </c>
      <c r="AO1911" t="s">
        <v>55</v>
      </c>
      <c r="AP1911" s="1">
        <v>45664.007638888892</v>
      </c>
    </row>
    <row r="1912" spans="1:43" x14ac:dyDescent="0.35">
      <c r="A1912" t="s">
        <v>11609</v>
      </c>
      <c r="B1912" t="s">
        <v>10620</v>
      </c>
      <c r="C1912" t="s">
        <v>1037</v>
      </c>
      <c r="F1912">
        <v>19157030635</v>
      </c>
      <c r="H1912" t="s">
        <v>11609</v>
      </c>
      <c r="J1912" t="s">
        <v>11610</v>
      </c>
      <c r="K1912" t="s">
        <v>11611</v>
      </c>
      <c r="M1912" t="s">
        <v>3594</v>
      </c>
      <c r="N1912" t="s">
        <v>137</v>
      </c>
      <c r="O1912">
        <v>79849</v>
      </c>
      <c r="P1912" t="s">
        <v>49</v>
      </c>
      <c r="U1912" s="1">
        <v>45664</v>
      </c>
      <c r="V1912" s="1">
        <v>45664</v>
      </c>
      <c r="W1912" s="1">
        <v>45664.436111111114</v>
      </c>
      <c r="X1912" s="1">
        <v>45664.436111111114</v>
      </c>
      <c r="AC1912" t="s">
        <v>50</v>
      </c>
      <c r="AD1912">
        <v>2975274138</v>
      </c>
      <c r="AE1912" s="1">
        <v>45664.513194444444</v>
      </c>
      <c r="AF1912" t="s">
        <v>11612</v>
      </c>
      <c r="AG1912" t="s">
        <v>11613</v>
      </c>
      <c r="AH1912" t="s">
        <v>53</v>
      </c>
      <c r="AJ1912" t="s">
        <v>50</v>
      </c>
      <c r="AK1912" t="s">
        <v>54</v>
      </c>
      <c r="AO1912" t="s">
        <v>55</v>
      </c>
      <c r="AP1912" s="1">
        <v>45698.491666666669</v>
      </c>
      <c r="AQ1912" s="1">
        <v>45698.495138888888</v>
      </c>
    </row>
    <row r="1913" spans="1:43" x14ac:dyDescent="0.35">
      <c r="A1913" t="s">
        <v>11614</v>
      </c>
      <c r="B1913" t="s">
        <v>11615</v>
      </c>
      <c r="C1913" t="s">
        <v>1545</v>
      </c>
      <c r="F1913">
        <v>19702182715</v>
      </c>
      <c r="H1913" t="s">
        <v>11616</v>
      </c>
      <c r="J1913" t="s">
        <v>11532</v>
      </c>
      <c r="K1913" t="s">
        <v>11617</v>
      </c>
      <c r="M1913" t="s">
        <v>11618</v>
      </c>
      <c r="N1913" t="s">
        <v>94</v>
      </c>
      <c r="O1913">
        <v>80621</v>
      </c>
      <c r="P1913" t="s">
        <v>49</v>
      </c>
      <c r="U1913" s="1">
        <v>45664</v>
      </c>
      <c r="V1913" s="1">
        <v>45664</v>
      </c>
      <c r="W1913" s="1">
        <v>45664.301388888889</v>
      </c>
      <c r="X1913" s="1">
        <v>45664.301388888889</v>
      </c>
      <c r="AC1913" t="s">
        <v>50</v>
      </c>
      <c r="AD1913">
        <v>2974092173</v>
      </c>
      <c r="AE1913" s="1">
        <v>45350.008333333331</v>
      </c>
      <c r="AF1913" t="s">
        <v>11535</v>
      </c>
      <c r="AG1913" t="s">
        <v>11619</v>
      </c>
      <c r="AH1913" t="s">
        <v>53</v>
      </c>
      <c r="AJ1913" t="s">
        <v>50</v>
      </c>
      <c r="AK1913" t="s">
        <v>54</v>
      </c>
      <c r="AO1913" t="s">
        <v>55</v>
      </c>
      <c r="AP1913" s="1">
        <v>45665.267361111109</v>
      </c>
    </row>
    <row r="1914" spans="1:43" x14ac:dyDescent="0.35">
      <c r="A1914" t="s">
        <v>11620</v>
      </c>
      <c r="B1914" t="s">
        <v>5430</v>
      </c>
      <c r="C1914" t="s">
        <v>4120</v>
      </c>
      <c r="F1914">
        <v>14328036542</v>
      </c>
      <c r="H1914" t="s">
        <v>11621</v>
      </c>
      <c r="K1914" t="s">
        <v>11622</v>
      </c>
      <c r="M1914" t="s">
        <v>825</v>
      </c>
      <c r="N1914" t="s">
        <v>137</v>
      </c>
      <c r="O1914">
        <v>79761</v>
      </c>
      <c r="P1914" t="s">
        <v>49</v>
      </c>
      <c r="U1914" s="1">
        <v>45664</v>
      </c>
      <c r="V1914" s="1">
        <v>45664</v>
      </c>
      <c r="W1914" s="1">
        <v>45664.488888888889</v>
      </c>
      <c r="X1914" s="1">
        <v>45664.488888888889</v>
      </c>
      <c r="AC1914" t="s">
        <v>50</v>
      </c>
      <c r="AD1914">
        <v>1000000001</v>
      </c>
      <c r="AE1914" s="1">
        <v>39973.351388888892</v>
      </c>
      <c r="AF1914" t="s">
        <v>51</v>
      </c>
      <c r="AG1914" t="s">
        <v>11623</v>
      </c>
      <c r="AH1914" t="s">
        <v>53</v>
      </c>
      <c r="AJ1914" t="s">
        <v>50</v>
      </c>
      <c r="AK1914" t="s">
        <v>54</v>
      </c>
      <c r="AO1914" t="s">
        <v>55</v>
      </c>
    </row>
    <row r="1915" spans="1:43" x14ac:dyDescent="0.35">
      <c r="A1915" t="s">
        <v>11624</v>
      </c>
      <c r="B1915" t="s">
        <v>2782</v>
      </c>
      <c r="C1915" t="s">
        <v>4845</v>
      </c>
      <c r="F1915">
        <v>15057152413</v>
      </c>
      <c r="H1915" t="s">
        <v>11625</v>
      </c>
      <c r="J1915" t="s">
        <v>11626</v>
      </c>
      <c r="K1915" t="s">
        <v>11627</v>
      </c>
      <c r="M1915" t="s">
        <v>11628</v>
      </c>
      <c r="N1915" t="s">
        <v>223</v>
      </c>
      <c r="O1915">
        <v>88130</v>
      </c>
      <c r="P1915" t="s">
        <v>49</v>
      </c>
      <c r="U1915" s="1">
        <v>45664</v>
      </c>
      <c r="V1915" s="1">
        <v>45664</v>
      </c>
      <c r="W1915" s="1">
        <v>45664.447222222225</v>
      </c>
      <c r="X1915" s="1">
        <v>45664.447222222225</v>
      </c>
      <c r="AC1915" t="s">
        <v>50</v>
      </c>
      <c r="AD1915">
        <v>2973969920</v>
      </c>
      <c r="AE1915" s="1">
        <v>45264.430555555555</v>
      </c>
      <c r="AF1915" t="s">
        <v>11629</v>
      </c>
      <c r="AG1915" t="s">
        <v>11630</v>
      </c>
      <c r="AH1915" t="s">
        <v>53</v>
      </c>
      <c r="AJ1915" t="s">
        <v>50</v>
      </c>
      <c r="AO1915" t="s">
        <v>55</v>
      </c>
      <c r="AP1915" s="1">
        <v>45664.443055555559</v>
      </c>
      <c r="AQ1915" s="1">
        <v>45664.604861111111</v>
      </c>
    </row>
    <row r="1916" spans="1:43" x14ac:dyDescent="0.35">
      <c r="A1916" t="s">
        <v>11631</v>
      </c>
      <c r="B1916" t="s">
        <v>1304</v>
      </c>
      <c r="C1916" t="s">
        <v>415</v>
      </c>
      <c r="F1916">
        <v>19154436263</v>
      </c>
      <c r="H1916" t="s">
        <v>11631</v>
      </c>
      <c r="J1916" t="s">
        <v>11632</v>
      </c>
      <c r="K1916" t="s">
        <v>11633</v>
      </c>
      <c r="M1916" t="s">
        <v>341</v>
      </c>
      <c r="N1916" t="s">
        <v>223</v>
      </c>
      <c r="O1916">
        <v>87107</v>
      </c>
      <c r="P1916" t="s">
        <v>49</v>
      </c>
      <c r="U1916" s="1">
        <v>45664</v>
      </c>
      <c r="V1916" s="1">
        <v>45664</v>
      </c>
      <c r="W1916" s="1">
        <v>45664.53402777778</v>
      </c>
      <c r="X1916" s="1">
        <v>45664.53402777778</v>
      </c>
      <c r="AC1916" t="s">
        <v>50</v>
      </c>
      <c r="AD1916">
        <v>2969529059</v>
      </c>
      <c r="AE1916" s="1">
        <v>39405.652777777781</v>
      </c>
      <c r="AF1916" t="s">
        <v>11634</v>
      </c>
      <c r="AG1916" t="s">
        <v>11635</v>
      </c>
      <c r="AH1916" t="s">
        <v>53</v>
      </c>
      <c r="AJ1916" t="s">
        <v>50</v>
      </c>
      <c r="AO1916" t="s">
        <v>55</v>
      </c>
      <c r="AP1916" s="1">
        <v>45664.541666666664</v>
      </c>
      <c r="AQ1916" s="1">
        <v>45664.552777777775</v>
      </c>
    </row>
    <row r="1917" spans="1:43" x14ac:dyDescent="0.35">
      <c r="A1917" t="s">
        <v>11636</v>
      </c>
      <c r="B1917" t="s">
        <v>11637</v>
      </c>
      <c r="C1917" t="s">
        <v>2222</v>
      </c>
      <c r="F1917">
        <v>19704013249</v>
      </c>
      <c r="H1917" t="s">
        <v>11636</v>
      </c>
      <c r="K1917" t="s">
        <v>11638</v>
      </c>
      <c r="L1917" t="s">
        <v>11639</v>
      </c>
      <c r="M1917" t="s">
        <v>11640</v>
      </c>
      <c r="N1917" t="s">
        <v>517</v>
      </c>
      <c r="O1917">
        <v>81635</v>
      </c>
      <c r="P1917" t="s">
        <v>49</v>
      </c>
      <c r="U1917" s="1">
        <v>45664</v>
      </c>
      <c r="V1917" s="1">
        <v>45664</v>
      </c>
      <c r="W1917" s="1">
        <v>45664.870138888888</v>
      </c>
      <c r="X1917" s="1">
        <v>45664.870138888888</v>
      </c>
      <c r="AC1917" t="s">
        <v>50</v>
      </c>
      <c r="AD1917">
        <v>1000000001</v>
      </c>
      <c r="AE1917" s="1">
        <v>39973.351388888892</v>
      </c>
      <c r="AF1917" t="s">
        <v>51</v>
      </c>
      <c r="AG1917" t="s">
        <v>11641</v>
      </c>
      <c r="AH1917" t="s">
        <v>53</v>
      </c>
      <c r="AJ1917" t="s">
        <v>50</v>
      </c>
      <c r="AK1917" t="s">
        <v>54</v>
      </c>
      <c r="AO1917" t="s">
        <v>55</v>
      </c>
      <c r="AP1917" s="1">
        <v>45691.847222222219</v>
      </c>
    </row>
    <row r="1918" spans="1:43" x14ac:dyDescent="0.35">
      <c r="A1918" t="s">
        <v>11642</v>
      </c>
      <c r="B1918" t="s">
        <v>11643</v>
      </c>
      <c r="C1918" t="s">
        <v>4545</v>
      </c>
      <c r="F1918">
        <v>14196400757</v>
      </c>
      <c r="H1918" t="s">
        <v>11644</v>
      </c>
      <c r="I1918" t="s">
        <v>7965</v>
      </c>
      <c r="J1918" t="s">
        <v>11645</v>
      </c>
      <c r="K1918" t="s">
        <v>11646</v>
      </c>
      <c r="M1918" t="s">
        <v>11647</v>
      </c>
      <c r="N1918" t="s">
        <v>11648</v>
      </c>
      <c r="O1918" t="s">
        <v>11649</v>
      </c>
      <c r="P1918" t="s">
        <v>5497</v>
      </c>
      <c r="U1918" s="1">
        <v>45664.76666666667</v>
      </c>
      <c r="V1918" s="1">
        <v>45664.76666666667</v>
      </c>
      <c r="AC1918" t="s">
        <v>50</v>
      </c>
      <c r="AD1918">
        <v>2969544314</v>
      </c>
      <c r="AE1918" s="1">
        <v>40049.502083333333</v>
      </c>
      <c r="AG1918" t="s">
        <v>11650</v>
      </c>
      <c r="AH1918" t="s">
        <v>50</v>
      </c>
      <c r="AJ1918" t="s">
        <v>50</v>
      </c>
      <c r="AO1918" t="s">
        <v>1550</v>
      </c>
    </row>
    <row r="1919" spans="1:43" x14ac:dyDescent="0.35">
      <c r="A1919" t="s">
        <v>11651</v>
      </c>
      <c r="B1919" t="s">
        <v>944</v>
      </c>
      <c r="C1919" t="s">
        <v>11652</v>
      </c>
      <c r="F1919">
        <v>15759884200</v>
      </c>
      <c r="H1919" t="s">
        <v>11653</v>
      </c>
      <c r="J1919" t="s">
        <v>11654</v>
      </c>
      <c r="K1919" t="s">
        <v>11655</v>
      </c>
      <c r="M1919" t="s">
        <v>961</v>
      </c>
      <c r="N1919" t="s">
        <v>2397</v>
      </c>
      <c r="O1919">
        <v>88220</v>
      </c>
      <c r="P1919" t="s">
        <v>49</v>
      </c>
      <c r="U1919" s="1">
        <v>45665</v>
      </c>
      <c r="V1919" s="1">
        <v>45665</v>
      </c>
      <c r="W1919" s="1">
        <v>45666.629166666666</v>
      </c>
      <c r="X1919" s="1">
        <v>45666.629166666666</v>
      </c>
      <c r="AC1919" t="s">
        <v>50</v>
      </c>
      <c r="AD1919">
        <v>2974115743</v>
      </c>
      <c r="AE1919" s="1">
        <v>45356.06527777778</v>
      </c>
      <c r="AF1919" t="s">
        <v>11656</v>
      </c>
      <c r="AG1919" t="s">
        <v>11657</v>
      </c>
      <c r="AH1919" t="s">
        <v>53</v>
      </c>
      <c r="AJ1919" t="s">
        <v>50</v>
      </c>
      <c r="AO1919" t="s">
        <v>55</v>
      </c>
      <c r="AP1919" s="1">
        <v>45741.645138888889</v>
      </c>
    </row>
    <row r="1920" spans="1:43" x14ac:dyDescent="0.35">
      <c r="A1920" t="s">
        <v>11658</v>
      </c>
      <c r="B1920" t="s">
        <v>11659</v>
      </c>
      <c r="C1920" t="s">
        <v>1376</v>
      </c>
      <c r="F1920">
        <v>13082208568</v>
      </c>
      <c r="H1920" t="s">
        <v>11658</v>
      </c>
      <c r="K1920" t="s">
        <v>11660</v>
      </c>
      <c r="M1920" t="s">
        <v>11661</v>
      </c>
      <c r="N1920" t="s">
        <v>11662</v>
      </c>
      <c r="O1920">
        <v>31639</v>
      </c>
      <c r="P1920" t="s">
        <v>49</v>
      </c>
      <c r="U1920" s="1">
        <v>45665</v>
      </c>
      <c r="V1920" s="1">
        <v>45665</v>
      </c>
      <c r="W1920" s="1">
        <v>45671.332638888889</v>
      </c>
      <c r="X1920" s="1">
        <v>45671.332638888889</v>
      </c>
      <c r="AC1920" t="s">
        <v>50</v>
      </c>
      <c r="AD1920">
        <v>1000000001</v>
      </c>
      <c r="AE1920" s="1">
        <v>39973.351388888892</v>
      </c>
      <c r="AF1920" t="s">
        <v>51</v>
      </c>
      <c r="AG1920" t="s">
        <v>11663</v>
      </c>
      <c r="AH1920" t="s">
        <v>53</v>
      </c>
      <c r="AJ1920" t="s">
        <v>50</v>
      </c>
      <c r="AO1920" t="s">
        <v>55</v>
      </c>
      <c r="AP1920" s="1">
        <v>45665.446527777778</v>
      </c>
    </row>
    <row r="1921" spans="1:43" x14ac:dyDescent="0.35">
      <c r="A1921" t="s">
        <v>11664</v>
      </c>
      <c r="B1921" t="s">
        <v>9959</v>
      </c>
      <c r="C1921" t="s">
        <v>11665</v>
      </c>
      <c r="F1921">
        <v>15759883691</v>
      </c>
      <c r="H1921" t="s">
        <v>11666</v>
      </c>
      <c r="J1921" t="s">
        <v>11654</v>
      </c>
      <c r="K1921" t="s">
        <v>6519</v>
      </c>
      <c r="M1921" t="s">
        <v>961</v>
      </c>
      <c r="N1921" t="s">
        <v>223</v>
      </c>
      <c r="O1921">
        <v>88220</v>
      </c>
      <c r="P1921" t="s">
        <v>49</v>
      </c>
      <c r="U1921" s="1">
        <v>45665</v>
      </c>
      <c r="V1921" s="1">
        <v>45665</v>
      </c>
      <c r="W1921" s="1">
        <v>45666.506944444445</v>
      </c>
      <c r="X1921" s="1">
        <v>45666.506944444445</v>
      </c>
      <c r="AC1921" t="s">
        <v>50</v>
      </c>
      <c r="AD1921">
        <v>2974115743</v>
      </c>
      <c r="AE1921" s="1">
        <v>45356.06527777778</v>
      </c>
      <c r="AF1921" t="s">
        <v>11656</v>
      </c>
      <c r="AG1921" t="s">
        <v>11667</v>
      </c>
      <c r="AH1921" t="s">
        <v>53</v>
      </c>
      <c r="AJ1921" t="s">
        <v>50</v>
      </c>
      <c r="AO1921" t="s">
        <v>55</v>
      </c>
      <c r="AP1921" s="1">
        <v>45681.330555555556</v>
      </c>
    </row>
    <row r="1922" spans="1:43" x14ac:dyDescent="0.35">
      <c r="A1922" t="s">
        <v>11668</v>
      </c>
      <c r="B1922" t="s">
        <v>2009</v>
      </c>
      <c r="C1922" t="s">
        <v>6484</v>
      </c>
      <c r="F1922">
        <v>15759880543</v>
      </c>
      <c r="H1922" t="s">
        <v>11669</v>
      </c>
      <c r="J1922" t="s">
        <v>11654</v>
      </c>
      <c r="K1922" t="s">
        <v>6519</v>
      </c>
      <c r="M1922" t="s">
        <v>961</v>
      </c>
      <c r="N1922" t="s">
        <v>223</v>
      </c>
      <c r="O1922">
        <v>88220</v>
      </c>
      <c r="P1922" t="s">
        <v>49</v>
      </c>
      <c r="U1922" s="1">
        <v>45665</v>
      </c>
      <c r="V1922" s="1">
        <v>45665</v>
      </c>
      <c r="W1922" s="1">
        <v>45666.506249999999</v>
      </c>
      <c r="X1922" s="1">
        <v>45666.506249999999</v>
      </c>
      <c r="AC1922" t="s">
        <v>50</v>
      </c>
      <c r="AD1922">
        <v>2974115743</v>
      </c>
      <c r="AE1922" s="1">
        <v>45356.06527777778</v>
      </c>
      <c r="AF1922" t="s">
        <v>11656</v>
      </c>
      <c r="AG1922" t="s">
        <v>11670</v>
      </c>
      <c r="AH1922" t="s">
        <v>53</v>
      </c>
      <c r="AJ1922" t="s">
        <v>50</v>
      </c>
      <c r="AO1922" t="s">
        <v>55</v>
      </c>
    </row>
    <row r="1923" spans="1:43" x14ac:dyDescent="0.35">
      <c r="A1923" t="s">
        <v>11671</v>
      </c>
      <c r="B1923" t="s">
        <v>1398</v>
      </c>
      <c r="C1923" t="s">
        <v>11672</v>
      </c>
      <c r="F1923">
        <v>15759882448</v>
      </c>
      <c r="H1923" t="s">
        <v>11671</v>
      </c>
      <c r="J1923" t="s">
        <v>11654</v>
      </c>
      <c r="K1923" t="s">
        <v>6519</v>
      </c>
      <c r="M1923" t="s">
        <v>961</v>
      </c>
      <c r="N1923" t="s">
        <v>2397</v>
      </c>
      <c r="O1923">
        <v>88220</v>
      </c>
      <c r="P1923" t="s">
        <v>49</v>
      </c>
      <c r="U1923" s="1">
        <v>45665</v>
      </c>
      <c r="V1923" s="1">
        <v>45665</v>
      </c>
      <c r="W1923" s="1">
        <v>45666.506249999999</v>
      </c>
      <c r="X1923" s="1">
        <v>45666.506249999999</v>
      </c>
      <c r="AC1923" t="s">
        <v>50</v>
      </c>
      <c r="AD1923">
        <v>2974115743</v>
      </c>
      <c r="AE1923" s="1">
        <v>45356.06527777778</v>
      </c>
      <c r="AF1923" t="s">
        <v>11656</v>
      </c>
      <c r="AG1923" t="s">
        <v>11673</v>
      </c>
      <c r="AH1923" t="s">
        <v>53</v>
      </c>
      <c r="AJ1923" t="s">
        <v>50</v>
      </c>
      <c r="AO1923" t="s">
        <v>55</v>
      </c>
    </row>
    <row r="1924" spans="1:43" x14ac:dyDescent="0.35">
      <c r="A1924" t="s">
        <v>11674</v>
      </c>
      <c r="B1924" t="s">
        <v>8841</v>
      </c>
      <c r="C1924" t="s">
        <v>11675</v>
      </c>
      <c r="F1924" t="s">
        <v>11676</v>
      </c>
      <c r="H1924" t="s">
        <v>11674</v>
      </c>
      <c r="J1924" t="s">
        <v>11677</v>
      </c>
      <c r="K1924" t="s">
        <v>11678</v>
      </c>
      <c r="M1924" t="s">
        <v>341</v>
      </c>
      <c r="N1924" t="s">
        <v>2397</v>
      </c>
      <c r="O1924">
        <v>87105</v>
      </c>
      <c r="P1924" t="s">
        <v>49</v>
      </c>
      <c r="U1924" s="1">
        <v>45665</v>
      </c>
      <c r="V1924" s="1">
        <v>45665</v>
      </c>
      <c r="W1924" s="1">
        <v>45665.652777777781</v>
      </c>
      <c r="X1924" s="1">
        <v>45665.652777777781</v>
      </c>
      <c r="AC1924" t="s">
        <v>50</v>
      </c>
      <c r="AD1924">
        <v>2969573867</v>
      </c>
      <c r="AE1924" s="1">
        <v>41037.423611111109</v>
      </c>
      <c r="AF1924" t="s">
        <v>11679</v>
      </c>
      <c r="AG1924" t="s">
        <v>11680</v>
      </c>
      <c r="AH1924" t="s">
        <v>53</v>
      </c>
      <c r="AJ1924" t="s">
        <v>50</v>
      </c>
      <c r="AO1924" t="s">
        <v>55</v>
      </c>
      <c r="AP1924" s="1">
        <v>45721.544444444444</v>
      </c>
      <c r="AQ1924" s="1">
        <v>45665.738888888889</v>
      </c>
    </row>
    <row r="1925" spans="1:43" x14ac:dyDescent="0.35">
      <c r="A1925" t="s">
        <v>11681</v>
      </c>
      <c r="B1925" t="s">
        <v>11682</v>
      </c>
      <c r="C1925" t="s">
        <v>595</v>
      </c>
      <c r="F1925">
        <v>19704855317</v>
      </c>
      <c r="H1925" t="s">
        <v>11681</v>
      </c>
      <c r="K1925" t="s">
        <v>11683</v>
      </c>
      <c r="M1925" t="s">
        <v>11684</v>
      </c>
      <c r="N1925" t="s">
        <v>94</v>
      </c>
      <c r="O1925">
        <v>81055</v>
      </c>
      <c r="P1925" t="s">
        <v>49</v>
      </c>
      <c r="U1925" s="1">
        <v>45665</v>
      </c>
      <c r="V1925" s="1">
        <v>45665</v>
      </c>
      <c r="W1925" s="1">
        <v>45666.580555555556</v>
      </c>
      <c r="X1925" s="1">
        <v>45666.580555555556</v>
      </c>
      <c r="AC1925" t="s">
        <v>50</v>
      </c>
      <c r="AD1925">
        <v>1000000001</v>
      </c>
      <c r="AE1925" s="1">
        <v>39973.351388888892</v>
      </c>
      <c r="AF1925" t="s">
        <v>51</v>
      </c>
      <c r="AG1925" t="s">
        <v>11685</v>
      </c>
      <c r="AH1925" t="s">
        <v>53</v>
      </c>
      <c r="AJ1925" t="s">
        <v>50</v>
      </c>
      <c r="AO1925" t="s">
        <v>55</v>
      </c>
      <c r="AP1925" s="1">
        <v>45672.814583333333</v>
      </c>
      <c r="AQ1925" s="1">
        <v>45672.898611111108</v>
      </c>
    </row>
    <row r="1926" spans="1:43" x14ac:dyDescent="0.35">
      <c r="A1926" t="s">
        <v>11686</v>
      </c>
      <c r="B1926" t="s">
        <v>7392</v>
      </c>
      <c r="C1926" t="s">
        <v>2346</v>
      </c>
      <c r="F1926">
        <v>15757600285</v>
      </c>
      <c r="H1926" t="s">
        <v>11687</v>
      </c>
      <c r="J1926" t="s">
        <v>11688</v>
      </c>
      <c r="K1926" t="s">
        <v>11689</v>
      </c>
      <c r="L1926" t="s">
        <v>11690</v>
      </c>
      <c r="M1926" t="s">
        <v>8068</v>
      </c>
      <c r="N1926" t="s">
        <v>94</v>
      </c>
      <c r="O1926">
        <v>80446</v>
      </c>
      <c r="P1926" t="s">
        <v>49</v>
      </c>
      <c r="U1926" s="1">
        <v>45665</v>
      </c>
      <c r="V1926" s="1">
        <v>45665</v>
      </c>
      <c r="W1926" s="1">
        <v>45665.698611111111</v>
      </c>
      <c r="X1926" s="1">
        <v>45665.698611111111</v>
      </c>
      <c r="AC1926" t="s">
        <v>50</v>
      </c>
      <c r="AD1926">
        <v>1000000001</v>
      </c>
      <c r="AE1926" s="1">
        <v>39973.351388888892</v>
      </c>
      <c r="AF1926" t="s">
        <v>51</v>
      </c>
      <c r="AG1926" t="s">
        <v>11691</v>
      </c>
      <c r="AH1926" t="s">
        <v>53</v>
      </c>
      <c r="AJ1926" t="s">
        <v>50</v>
      </c>
      <c r="AK1926" t="s">
        <v>54</v>
      </c>
      <c r="AO1926" t="s">
        <v>55</v>
      </c>
      <c r="AP1926" s="1">
        <v>45668.658333333333</v>
      </c>
      <c r="AQ1926" s="1">
        <v>45665.700694444444</v>
      </c>
    </row>
    <row r="1927" spans="1:43" x14ac:dyDescent="0.35">
      <c r="A1927" t="s">
        <v>11692</v>
      </c>
      <c r="B1927" t="s">
        <v>11693</v>
      </c>
      <c r="C1927" t="s">
        <v>753</v>
      </c>
      <c r="F1927">
        <v>17204708268</v>
      </c>
      <c r="H1927" t="s">
        <v>11692</v>
      </c>
      <c r="K1927" t="s">
        <v>11694</v>
      </c>
      <c r="M1927" t="s">
        <v>1089</v>
      </c>
      <c r="N1927" t="s">
        <v>94</v>
      </c>
      <c r="O1927">
        <v>80004</v>
      </c>
      <c r="P1927" t="s">
        <v>49</v>
      </c>
      <c r="U1927" s="1">
        <v>45665</v>
      </c>
      <c r="V1927" s="1">
        <v>45665</v>
      </c>
      <c r="W1927" s="1">
        <v>45665.512499999997</v>
      </c>
      <c r="X1927" s="1">
        <v>45665.512499999997</v>
      </c>
      <c r="AC1927" t="s">
        <v>50</v>
      </c>
      <c r="AD1927">
        <v>1000000001</v>
      </c>
      <c r="AE1927" s="1">
        <v>39973.351388888892</v>
      </c>
      <c r="AF1927" t="s">
        <v>51</v>
      </c>
      <c r="AG1927" t="s">
        <v>11695</v>
      </c>
      <c r="AH1927" t="s">
        <v>53</v>
      </c>
      <c r="AJ1927" t="s">
        <v>50</v>
      </c>
      <c r="AK1927" t="s">
        <v>54</v>
      </c>
      <c r="AO1927" t="s">
        <v>55</v>
      </c>
      <c r="AP1927" s="1">
        <v>45670.361805555556</v>
      </c>
      <c r="AQ1927" s="1">
        <v>45665.51666666667</v>
      </c>
    </row>
    <row r="1928" spans="1:43" x14ac:dyDescent="0.35">
      <c r="A1928" t="s">
        <v>11696</v>
      </c>
      <c r="B1928" t="s">
        <v>6286</v>
      </c>
      <c r="C1928" t="s">
        <v>1925</v>
      </c>
      <c r="F1928">
        <v>19143826818</v>
      </c>
      <c r="H1928" t="s">
        <v>11696</v>
      </c>
      <c r="J1928" t="s">
        <v>11697</v>
      </c>
      <c r="K1928" t="s">
        <v>11698</v>
      </c>
      <c r="M1928" t="s">
        <v>212</v>
      </c>
      <c r="N1928" t="s">
        <v>94</v>
      </c>
      <c r="O1928">
        <v>80205</v>
      </c>
      <c r="P1928" t="s">
        <v>49</v>
      </c>
      <c r="U1928" s="1">
        <v>45665</v>
      </c>
      <c r="V1928" s="1">
        <v>45665</v>
      </c>
      <c r="W1928" s="1">
        <v>45665.493750000001</v>
      </c>
      <c r="X1928" s="1">
        <v>45665.493750000001</v>
      </c>
      <c r="AC1928" t="s">
        <v>50</v>
      </c>
      <c r="AD1928">
        <v>1000000001</v>
      </c>
      <c r="AE1928" s="1">
        <v>39973.351388888892</v>
      </c>
      <c r="AF1928" t="s">
        <v>51</v>
      </c>
      <c r="AG1928" t="s">
        <v>11699</v>
      </c>
      <c r="AH1928" t="s">
        <v>53</v>
      </c>
      <c r="AJ1928" t="s">
        <v>50</v>
      </c>
      <c r="AK1928" t="s">
        <v>54</v>
      </c>
      <c r="AO1928" t="s">
        <v>55</v>
      </c>
      <c r="AP1928" s="1">
        <v>45677.643055555556</v>
      </c>
    </row>
    <row r="1929" spans="1:43" x14ac:dyDescent="0.35">
      <c r="A1929" t="s">
        <v>11700</v>
      </c>
      <c r="B1929" t="s">
        <v>11701</v>
      </c>
      <c r="C1929" t="s">
        <v>5604</v>
      </c>
      <c r="F1929" t="s">
        <v>11702</v>
      </c>
      <c r="H1929" t="s">
        <v>11700</v>
      </c>
      <c r="J1929" t="s">
        <v>11703</v>
      </c>
      <c r="K1929" t="s">
        <v>11704</v>
      </c>
      <c r="M1929" t="s">
        <v>1682</v>
      </c>
      <c r="N1929" t="s">
        <v>150</v>
      </c>
      <c r="O1929">
        <v>85534</v>
      </c>
      <c r="P1929" t="s">
        <v>49</v>
      </c>
      <c r="U1929" s="1">
        <v>45665</v>
      </c>
      <c r="V1929" s="1">
        <v>45665</v>
      </c>
      <c r="W1929" s="1">
        <v>45665</v>
      </c>
      <c r="X1929" s="1">
        <v>45665</v>
      </c>
      <c r="AC1929" t="s">
        <v>53</v>
      </c>
      <c r="AD1929">
        <v>2969476244</v>
      </c>
      <c r="AE1929" s="1">
        <v>37207</v>
      </c>
      <c r="AF1929" t="s">
        <v>11705</v>
      </c>
      <c r="AG1929" t="s">
        <v>11706</v>
      </c>
      <c r="AH1929" t="s">
        <v>53</v>
      </c>
      <c r="AJ1929" t="s">
        <v>50</v>
      </c>
      <c r="AO1929" t="s">
        <v>55</v>
      </c>
      <c r="AP1929" s="1">
        <v>45665.30972222222</v>
      </c>
    </row>
    <row r="1930" spans="1:43" x14ac:dyDescent="0.35">
      <c r="A1930" t="s">
        <v>11707</v>
      </c>
      <c r="B1930" t="s">
        <v>11708</v>
      </c>
      <c r="C1930" t="s">
        <v>11709</v>
      </c>
      <c r="D1930" t="s">
        <v>6181</v>
      </c>
      <c r="F1930">
        <v>119707291995</v>
      </c>
      <c r="H1930" t="s">
        <v>11710</v>
      </c>
      <c r="J1930" t="s">
        <v>11711</v>
      </c>
      <c r="N1930" t="s">
        <v>10316</v>
      </c>
      <c r="O1930">
        <v>89074</v>
      </c>
      <c r="P1930" t="s">
        <v>49</v>
      </c>
      <c r="U1930" s="1">
        <v>45665</v>
      </c>
      <c r="V1930" s="1">
        <v>45665</v>
      </c>
      <c r="W1930" s="1">
        <v>45665.577777777777</v>
      </c>
      <c r="X1930" s="1">
        <v>45665.577777777777</v>
      </c>
      <c r="AC1930" t="s">
        <v>50</v>
      </c>
      <c r="AD1930">
        <v>1000000001</v>
      </c>
      <c r="AE1930" s="1">
        <v>39973.351388888892</v>
      </c>
      <c r="AF1930" t="s">
        <v>51</v>
      </c>
      <c r="AG1930" t="s">
        <v>11712</v>
      </c>
      <c r="AH1930" t="s">
        <v>53</v>
      </c>
      <c r="AJ1930" t="s">
        <v>50</v>
      </c>
      <c r="AK1930" t="s">
        <v>54</v>
      </c>
      <c r="AO1930" t="s">
        <v>55</v>
      </c>
      <c r="AP1930" s="1">
        <v>45737.588888888888</v>
      </c>
    </row>
    <row r="1931" spans="1:43" x14ac:dyDescent="0.35">
      <c r="A1931" t="s">
        <v>11713</v>
      </c>
      <c r="B1931" t="s">
        <v>11714</v>
      </c>
      <c r="C1931" t="s">
        <v>595</v>
      </c>
      <c r="F1931" t="s">
        <v>1576</v>
      </c>
      <c r="H1931" t="s">
        <v>11715</v>
      </c>
      <c r="J1931" t="s">
        <v>204</v>
      </c>
      <c r="P1931" t="s">
        <v>49</v>
      </c>
      <c r="U1931" s="1">
        <v>45665</v>
      </c>
      <c r="V1931" s="1">
        <v>45665</v>
      </c>
      <c r="W1931" s="1">
        <v>45666.572222222225</v>
      </c>
      <c r="X1931" s="1">
        <v>45666.572222222225</v>
      </c>
      <c r="AC1931" t="s">
        <v>50</v>
      </c>
      <c r="AD1931">
        <v>1000000000</v>
      </c>
      <c r="AE1931" s="1">
        <v>37295</v>
      </c>
      <c r="AG1931" t="s">
        <v>11716</v>
      </c>
      <c r="AH1931" t="s">
        <v>53</v>
      </c>
      <c r="AJ1931" t="s">
        <v>50</v>
      </c>
      <c r="AO1931" t="s">
        <v>55</v>
      </c>
      <c r="AP1931" s="1">
        <v>45665.609722222223</v>
      </c>
    </row>
    <row r="1932" spans="1:43" x14ac:dyDescent="0.35">
      <c r="A1932" t="s">
        <v>11717</v>
      </c>
      <c r="B1932" t="s">
        <v>11718</v>
      </c>
      <c r="C1932" t="s">
        <v>11719</v>
      </c>
      <c r="F1932">
        <v>19156910800</v>
      </c>
      <c r="H1932" t="s">
        <v>11717</v>
      </c>
      <c r="J1932" t="s">
        <v>11720</v>
      </c>
      <c r="K1932" t="s">
        <v>11721</v>
      </c>
      <c r="M1932" t="s">
        <v>2097</v>
      </c>
      <c r="N1932" t="s">
        <v>137</v>
      </c>
      <c r="O1932">
        <v>79928</v>
      </c>
      <c r="P1932" t="s">
        <v>49</v>
      </c>
      <c r="U1932" s="1">
        <v>45665</v>
      </c>
      <c r="V1932" s="1">
        <v>45665</v>
      </c>
      <c r="W1932" s="1">
        <v>45665.458333333336</v>
      </c>
      <c r="X1932" s="1">
        <v>45665.458333333336</v>
      </c>
      <c r="AC1932" t="s">
        <v>50</v>
      </c>
      <c r="AD1932">
        <v>2975275577</v>
      </c>
      <c r="AE1932" s="1">
        <v>45665.487500000003</v>
      </c>
      <c r="AF1932" t="s">
        <v>11722</v>
      </c>
      <c r="AG1932" t="s">
        <v>11723</v>
      </c>
      <c r="AH1932" t="s">
        <v>53</v>
      </c>
      <c r="AJ1932" t="s">
        <v>50</v>
      </c>
      <c r="AK1932" t="s">
        <v>54</v>
      </c>
      <c r="AO1932" t="s">
        <v>55</v>
      </c>
      <c r="AP1932" s="1">
        <v>45665.694444444445</v>
      </c>
      <c r="AQ1932" s="1">
        <v>45665.692361111112</v>
      </c>
    </row>
    <row r="1933" spans="1:43" x14ac:dyDescent="0.35">
      <c r="A1933" t="s">
        <v>11724</v>
      </c>
      <c r="B1933" t="s">
        <v>11725</v>
      </c>
      <c r="C1933" t="s">
        <v>2149</v>
      </c>
      <c r="F1933" t="s">
        <v>11726</v>
      </c>
      <c r="H1933" t="s">
        <v>11724</v>
      </c>
      <c r="J1933" t="s">
        <v>11727</v>
      </c>
      <c r="K1933" t="s">
        <v>11728</v>
      </c>
      <c r="M1933" t="s">
        <v>11729</v>
      </c>
      <c r="N1933" t="s">
        <v>2397</v>
      </c>
      <c r="O1933">
        <v>87036</v>
      </c>
      <c r="P1933" t="s">
        <v>49</v>
      </c>
      <c r="U1933" s="1">
        <v>45665</v>
      </c>
      <c r="V1933" s="1">
        <v>45665</v>
      </c>
      <c r="W1933" s="1">
        <v>45665.643055555556</v>
      </c>
      <c r="X1933" s="1">
        <v>45665.643055555556</v>
      </c>
      <c r="AC1933" t="s">
        <v>50</v>
      </c>
      <c r="AD1933">
        <v>1000000001</v>
      </c>
      <c r="AE1933" s="1">
        <v>39973.351388888892</v>
      </c>
      <c r="AF1933" t="s">
        <v>51</v>
      </c>
      <c r="AG1933" t="s">
        <v>11730</v>
      </c>
      <c r="AH1933" t="s">
        <v>53</v>
      </c>
      <c r="AJ1933" t="s">
        <v>50</v>
      </c>
      <c r="AK1933" t="s">
        <v>54</v>
      </c>
      <c r="AO1933" t="s">
        <v>55</v>
      </c>
      <c r="AP1933" s="1">
        <v>45665.643055555556</v>
      </c>
    </row>
    <row r="1934" spans="1:43" x14ac:dyDescent="0.35">
      <c r="A1934" t="s">
        <v>11731</v>
      </c>
      <c r="B1934" t="s">
        <v>1459</v>
      </c>
      <c r="C1934" t="s">
        <v>829</v>
      </c>
      <c r="F1934">
        <v>19157040089</v>
      </c>
      <c r="H1934" t="s">
        <v>11731</v>
      </c>
      <c r="J1934" t="s">
        <v>11732</v>
      </c>
      <c r="K1934" t="s">
        <v>11733</v>
      </c>
      <c r="M1934" t="s">
        <v>11734</v>
      </c>
      <c r="N1934" t="s">
        <v>137</v>
      </c>
      <c r="O1934">
        <v>79928</v>
      </c>
      <c r="P1934" t="s">
        <v>49</v>
      </c>
      <c r="U1934" s="1">
        <v>45665</v>
      </c>
      <c r="V1934" s="1">
        <v>45665</v>
      </c>
      <c r="W1934" s="1">
        <v>45665.688194444447</v>
      </c>
      <c r="X1934" s="1">
        <v>45665.688194444447</v>
      </c>
      <c r="AC1934" t="s">
        <v>50</v>
      </c>
      <c r="AD1934">
        <v>2972057092</v>
      </c>
      <c r="AE1934" s="1">
        <v>44613.131249999999</v>
      </c>
      <c r="AF1934" t="s">
        <v>11735</v>
      </c>
      <c r="AG1934" t="s">
        <v>11736</v>
      </c>
      <c r="AH1934" t="s">
        <v>53</v>
      </c>
      <c r="AJ1934" t="s">
        <v>50</v>
      </c>
      <c r="AK1934" t="s">
        <v>54</v>
      </c>
      <c r="AO1934" t="s">
        <v>55</v>
      </c>
      <c r="AP1934" s="1">
        <v>45665.69027777778</v>
      </c>
      <c r="AQ1934" s="1">
        <v>45665.71597222222</v>
      </c>
    </row>
    <row r="1935" spans="1:43" x14ac:dyDescent="0.35">
      <c r="A1935" t="s">
        <v>11737</v>
      </c>
      <c r="B1935" t="s">
        <v>2016</v>
      </c>
      <c r="C1935" t="s">
        <v>11738</v>
      </c>
      <c r="H1935" t="s">
        <v>11739</v>
      </c>
      <c r="J1935" t="s">
        <v>11740</v>
      </c>
      <c r="P1935" t="s">
        <v>49</v>
      </c>
      <c r="U1935" s="1">
        <v>45665</v>
      </c>
      <c r="V1935" s="1">
        <v>45665</v>
      </c>
      <c r="W1935" s="1">
        <v>45666.504861111112</v>
      </c>
      <c r="X1935" s="1">
        <v>45666.504861111112</v>
      </c>
      <c r="AC1935" t="s">
        <v>50</v>
      </c>
      <c r="AD1935">
        <v>2969475309</v>
      </c>
      <c r="AE1935" s="1">
        <v>37159</v>
      </c>
      <c r="AF1935" t="s">
        <v>11741</v>
      </c>
      <c r="AG1935" t="s">
        <v>11742</v>
      </c>
      <c r="AH1935" t="s">
        <v>53</v>
      </c>
      <c r="AJ1935" t="s">
        <v>50</v>
      </c>
      <c r="AO1935" t="s">
        <v>55</v>
      </c>
      <c r="AP1935" s="1">
        <v>45677.463888888888</v>
      </c>
    </row>
    <row r="1936" spans="1:43" x14ac:dyDescent="0.35">
      <c r="A1936" t="s">
        <v>11743</v>
      </c>
      <c r="B1936" t="s">
        <v>4862</v>
      </c>
      <c r="C1936" t="s">
        <v>3139</v>
      </c>
      <c r="F1936">
        <v>15759881479</v>
      </c>
      <c r="H1936" t="s">
        <v>11743</v>
      </c>
      <c r="J1936" t="s">
        <v>11654</v>
      </c>
      <c r="K1936" t="s">
        <v>6519</v>
      </c>
      <c r="M1936" t="s">
        <v>961</v>
      </c>
      <c r="N1936" t="s">
        <v>223</v>
      </c>
      <c r="O1936">
        <v>88220</v>
      </c>
      <c r="P1936" t="s">
        <v>49</v>
      </c>
      <c r="U1936" s="1">
        <v>45665</v>
      </c>
      <c r="V1936" s="1">
        <v>45665</v>
      </c>
      <c r="W1936" s="1">
        <v>45666.626388888886</v>
      </c>
      <c r="X1936" s="1">
        <v>45666.626388888886</v>
      </c>
      <c r="AC1936" t="s">
        <v>50</v>
      </c>
      <c r="AD1936">
        <v>2974115743</v>
      </c>
      <c r="AE1936" s="1">
        <v>45356.06527777778</v>
      </c>
      <c r="AF1936" t="s">
        <v>11656</v>
      </c>
      <c r="AG1936" t="s">
        <v>11744</v>
      </c>
      <c r="AH1936" t="s">
        <v>53</v>
      </c>
      <c r="AJ1936" t="s">
        <v>50</v>
      </c>
      <c r="AO1936" t="s">
        <v>55</v>
      </c>
      <c r="AP1936" s="1">
        <v>45665.613194444442</v>
      </c>
    </row>
    <row r="1937" spans="1:43" x14ac:dyDescent="0.35">
      <c r="A1937" t="s">
        <v>11745</v>
      </c>
      <c r="B1937" t="s">
        <v>11746</v>
      </c>
      <c r="C1937" t="s">
        <v>3746</v>
      </c>
      <c r="H1937" t="s">
        <v>11745</v>
      </c>
      <c r="J1937" t="s">
        <v>11747</v>
      </c>
      <c r="N1937" t="s">
        <v>258</v>
      </c>
      <c r="O1937">
        <v>84333</v>
      </c>
      <c r="P1937" t="s">
        <v>49</v>
      </c>
      <c r="U1937" s="1">
        <v>45665</v>
      </c>
      <c r="V1937" s="1">
        <v>45665</v>
      </c>
      <c r="W1937" s="1">
        <v>45666.62777777778</v>
      </c>
      <c r="X1937" s="1">
        <v>45666.62777777778</v>
      </c>
      <c r="AC1937" t="s">
        <v>50</v>
      </c>
      <c r="AD1937">
        <v>2972596514</v>
      </c>
      <c r="AE1937" s="1">
        <v>44987.673611111109</v>
      </c>
      <c r="AF1937" t="s">
        <v>11748</v>
      </c>
      <c r="AG1937" t="s">
        <v>11749</v>
      </c>
      <c r="AH1937" t="s">
        <v>53</v>
      </c>
      <c r="AJ1937" t="s">
        <v>50</v>
      </c>
      <c r="AO1937" t="s">
        <v>55</v>
      </c>
    </row>
    <row r="1938" spans="1:43" x14ac:dyDescent="0.35">
      <c r="A1938" t="s">
        <v>11750</v>
      </c>
      <c r="B1938" t="s">
        <v>4576</v>
      </c>
      <c r="C1938" t="s">
        <v>11751</v>
      </c>
      <c r="F1938">
        <v>15054297094</v>
      </c>
      <c r="H1938" t="s">
        <v>11750</v>
      </c>
      <c r="J1938" t="s">
        <v>3012</v>
      </c>
      <c r="K1938" t="s">
        <v>2269</v>
      </c>
      <c r="M1938" t="s">
        <v>961</v>
      </c>
      <c r="N1938" t="s">
        <v>223</v>
      </c>
      <c r="O1938">
        <v>88220</v>
      </c>
      <c r="P1938" t="s">
        <v>49</v>
      </c>
      <c r="U1938" s="1">
        <v>45665</v>
      </c>
      <c r="V1938" s="1">
        <v>45665</v>
      </c>
      <c r="W1938" s="1">
        <v>45671.354861111111</v>
      </c>
      <c r="X1938" s="1">
        <v>45671.354861111111</v>
      </c>
      <c r="AC1938" t="s">
        <v>50</v>
      </c>
      <c r="AD1938">
        <v>2973299197</v>
      </c>
      <c r="AE1938" s="1">
        <v>44998.365972222222</v>
      </c>
      <c r="AF1938" t="s">
        <v>2270</v>
      </c>
      <c r="AG1938" t="s">
        <v>11752</v>
      </c>
      <c r="AH1938" t="s">
        <v>53</v>
      </c>
      <c r="AJ1938" t="s">
        <v>50</v>
      </c>
      <c r="AO1938" t="s">
        <v>55</v>
      </c>
    </row>
    <row r="1939" spans="1:43" x14ac:dyDescent="0.35">
      <c r="A1939" t="s">
        <v>11753</v>
      </c>
      <c r="B1939" t="s">
        <v>5317</v>
      </c>
      <c r="C1939" t="s">
        <v>1052</v>
      </c>
      <c r="G1939" t="s">
        <v>11754</v>
      </c>
      <c r="H1939" t="s">
        <v>11755</v>
      </c>
      <c r="J1939" t="s">
        <v>11756</v>
      </c>
      <c r="M1939" t="s">
        <v>3523</v>
      </c>
      <c r="N1939" t="s">
        <v>223</v>
      </c>
      <c r="O1939">
        <v>88220</v>
      </c>
      <c r="P1939" t="s">
        <v>49</v>
      </c>
      <c r="U1939" s="1">
        <v>45665</v>
      </c>
      <c r="V1939" s="1">
        <v>45665</v>
      </c>
      <c r="W1939" s="1">
        <v>45665.617361111108</v>
      </c>
      <c r="X1939" s="1">
        <v>45665.617361111108</v>
      </c>
      <c r="AC1939" t="s">
        <v>50</v>
      </c>
      <c r="AD1939">
        <v>1000000001</v>
      </c>
      <c r="AE1939" s="1">
        <v>39973.351388888892</v>
      </c>
      <c r="AF1939" t="s">
        <v>51</v>
      </c>
      <c r="AG1939" t="s">
        <v>11757</v>
      </c>
      <c r="AH1939" t="s">
        <v>53</v>
      </c>
      <c r="AJ1939" t="s">
        <v>50</v>
      </c>
      <c r="AK1939" t="s">
        <v>54</v>
      </c>
      <c r="AO1939" t="s">
        <v>55</v>
      </c>
      <c r="AP1939" s="1">
        <v>45665.616666666669</v>
      </c>
    </row>
    <row r="1940" spans="1:43" x14ac:dyDescent="0.35">
      <c r="A1940" t="s">
        <v>11758</v>
      </c>
      <c r="B1940" t="s">
        <v>11759</v>
      </c>
      <c r="C1940" t="s">
        <v>11760</v>
      </c>
      <c r="H1940" t="s">
        <v>11761</v>
      </c>
      <c r="J1940" t="s">
        <v>11762</v>
      </c>
      <c r="P1940" t="s">
        <v>49</v>
      </c>
      <c r="U1940" s="1">
        <v>45665</v>
      </c>
      <c r="V1940" s="1">
        <v>45665</v>
      </c>
      <c r="AC1940" t="s">
        <v>50</v>
      </c>
      <c r="AD1940">
        <v>2969476022</v>
      </c>
      <c r="AE1940" s="1">
        <v>37197</v>
      </c>
      <c r="AG1940" t="s">
        <v>11763</v>
      </c>
      <c r="AH1940" t="s">
        <v>53</v>
      </c>
      <c r="AJ1940" t="s">
        <v>50</v>
      </c>
      <c r="AO1940" t="s">
        <v>55</v>
      </c>
    </row>
    <row r="1941" spans="1:43" x14ac:dyDescent="0.35">
      <c r="A1941" t="s">
        <v>11764</v>
      </c>
      <c r="B1941" t="s">
        <v>11765</v>
      </c>
      <c r="C1941" t="s">
        <v>11766</v>
      </c>
      <c r="F1941">
        <v>13037461949</v>
      </c>
      <c r="H1941" t="s">
        <v>11767</v>
      </c>
      <c r="K1941" t="s">
        <v>11768</v>
      </c>
      <c r="M1941" t="s">
        <v>4485</v>
      </c>
      <c r="N1941" t="s">
        <v>94</v>
      </c>
      <c r="O1941">
        <v>80301</v>
      </c>
      <c r="P1941" t="s">
        <v>49</v>
      </c>
      <c r="U1941" s="1">
        <v>45665</v>
      </c>
      <c r="V1941" s="1">
        <v>45665</v>
      </c>
      <c r="W1941" s="1">
        <v>45666.572222222225</v>
      </c>
      <c r="X1941" s="1">
        <v>45666.572222222225</v>
      </c>
      <c r="AC1941" t="s">
        <v>50</v>
      </c>
      <c r="AD1941">
        <v>1000000001</v>
      </c>
      <c r="AE1941" s="1">
        <v>39973.351388888892</v>
      </c>
      <c r="AF1941" t="s">
        <v>51</v>
      </c>
      <c r="AG1941" t="s">
        <v>11769</v>
      </c>
      <c r="AH1941" t="s">
        <v>53</v>
      </c>
      <c r="AJ1941" t="s">
        <v>50</v>
      </c>
      <c r="AO1941" t="s">
        <v>55</v>
      </c>
      <c r="AP1941" s="1">
        <v>45665.907638888886</v>
      </c>
    </row>
    <row r="1942" spans="1:43" x14ac:dyDescent="0.35">
      <c r="A1942" t="s">
        <v>11770</v>
      </c>
      <c r="B1942" t="s">
        <v>2515</v>
      </c>
      <c r="C1942" t="s">
        <v>11771</v>
      </c>
      <c r="F1942">
        <v>15759880329</v>
      </c>
      <c r="H1942" t="s">
        <v>11770</v>
      </c>
      <c r="J1942" t="s">
        <v>11654</v>
      </c>
      <c r="K1942" t="s">
        <v>6519</v>
      </c>
      <c r="M1942" t="s">
        <v>961</v>
      </c>
      <c r="N1942" t="s">
        <v>2397</v>
      </c>
      <c r="O1942">
        <v>88220</v>
      </c>
      <c r="P1942" t="s">
        <v>49</v>
      </c>
      <c r="U1942" s="1">
        <v>45665</v>
      </c>
      <c r="V1942" s="1">
        <v>45665</v>
      </c>
      <c r="W1942" s="1">
        <v>45666.573611111111</v>
      </c>
      <c r="X1942" s="1">
        <v>45666.573611111111</v>
      </c>
      <c r="AC1942" t="s">
        <v>50</v>
      </c>
      <c r="AD1942">
        <v>2974115743</v>
      </c>
      <c r="AE1942" s="1">
        <v>45356.06527777778</v>
      </c>
      <c r="AF1942" t="s">
        <v>11656</v>
      </c>
      <c r="AG1942" t="s">
        <v>11772</v>
      </c>
      <c r="AH1942" t="s">
        <v>53</v>
      </c>
      <c r="AJ1942" t="s">
        <v>50</v>
      </c>
      <c r="AO1942" t="s">
        <v>55</v>
      </c>
    </row>
    <row r="1943" spans="1:43" x14ac:dyDescent="0.35">
      <c r="A1943" t="s">
        <v>11773</v>
      </c>
      <c r="B1943" t="s">
        <v>702</v>
      </c>
      <c r="C1943" t="s">
        <v>11774</v>
      </c>
      <c r="F1943">
        <v>15759882621</v>
      </c>
      <c r="H1943" t="s">
        <v>11773</v>
      </c>
      <c r="J1943" t="s">
        <v>11654</v>
      </c>
      <c r="K1943" t="s">
        <v>6519</v>
      </c>
      <c r="M1943" t="s">
        <v>961</v>
      </c>
      <c r="N1943" t="s">
        <v>2397</v>
      </c>
      <c r="O1943">
        <v>88220</v>
      </c>
      <c r="P1943" t="s">
        <v>49</v>
      </c>
      <c r="U1943" s="1">
        <v>45665</v>
      </c>
      <c r="V1943" s="1">
        <v>45665</v>
      </c>
      <c r="W1943" s="1">
        <v>45666.581944444442</v>
      </c>
      <c r="X1943" s="1">
        <v>45666.581944444442</v>
      </c>
      <c r="AC1943" t="s">
        <v>50</v>
      </c>
      <c r="AD1943">
        <v>2974115743</v>
      </c>
      <c r="AE1943" s="1">
        <v>45356.06527777778</v>
      </c>
      <c r="AF1943" t="s">
        <v>11656</v>
      </c>
      <c r="AG1943" t="s">
        <v>11775</v>
      </c>
      <c r="AH1943" t="s">
        <v>53</v>
      </c>
      <c r="AJ1943" t="s">
        <v>50</v>
      </c>
      <c r="AO1943" t="s">
        <v>55</v>
      </c>
      <c r="AP1943" s="1">
        <v>45665.695833333331</v>
      </c>
    </row>
    <row r="1944" spans="1:43" x14ac:dyDescent="0.35">
      <c r="A1944" t="s">
        <v>11776</v>
      </c>
      <c r="B1944" t="s">
        <v>1375</v>
      </c>
      <c r="C1944" t="s">
        <v>2500</v>
      </c>
      <c r="F1944">
        <v>14325844145</v>
      </c>
      <c r="H1944" t="s">
        <v>11776</v>
      </c>
      <c r="J1944" t="s">
        <v>10530</v>
      </c>
      <c r="K1944" t="s">
        <v>10531</v>
      </c>
      <c r="M1944" t="s">
        <v>961</v>
      </c>
      <c r="N1944" t="s">
        <v>223</v>
      </c>
      <c r="O1944">
        <v>88220</v>
      </c>
      <c r="P1944" t="s">
        <v>49</v>
      </c>
      <c r="U1944" s="1">
        <v>45666</v>
      </c>
      <c r="V1944" s="1">
        <v>45666</v>
      </c>
      <c r="W1944" s="1">
        <v>45667.480555555558</v>
      </c>
      <c r="X1944" s="1">
        <v>45667.480555555558</v>
      </c>
      <c r="AC1944" t="s">
        <v>50</v>
      </c>
      <c r="AD1944">
        <v>2973639304</v>
      </c>
      <c r="AE1944" s="1">
        <v>45169.445138888892</v>
      </c>
      <c r="AF1944" t="s">
        <v>10532</v>
      </c>
      <c r="AG1944" t="s">
        <v>11777</v>
      </c>
      <c r="AH1944" t="s">
        <v>53</v>
      </c>
      <c r="AJ1944" t="s">
        <v>50</v>
      </c>
      <c r="AO1944" t="s">
        <v>55</v>
      </c>
      <c r="AP1944" s="1">
        <v>45730.40625</v>
      </c>
      <c r="AQ1944" s="1">
        <v>45730.460416666669</v>
      </c>
    </row>
    <row r="1945" spans="1:43" x14ac:dyDescent="0.35">
      <c r="A1945" t="s">
        <v>11778</v>
      </c>
      <c r="B1945" t="s">
        <v>7768</v>
      </c>
      <c r="C1945" t="s">
        <v>11166</v>
      </c>
      <c r="F1945" t="s">
        <v>11779</v>
      </c>
      <c r="H1945" t="s">
        <v>11778</v>
      </c>
      <c r="J1945" t="s">
        <v>3636</v>
      </c>
      <c r="M1945" t="s">
        <v>3750</v>
      </c>
      <c r="N1945" t="s">
        <v>94</v>
      </c>
      <c r="O1945">
        <v>77024</v>
      </c>
      <c r="P1945" t="s">
        <v>49</v>
      </c>
      <c r="U1945" s="1">
        <v>45666</v>
      </c>
      <c r="V1945" s="1">
        <v>45666</v>
      </c>
      <c r="W1945" s="1">
        <v>45666.549305555556</v>
      </c>
      <c r="X1945" s="1">
        <v>45666.549305555556</v>
      </c>
      <c r="AC1945" t="s">
        <v>50</v>
      </c>
      <c r="AD1945">
        <v>2969475162</v>
      </c>
      <c r="AE1945" s="1">
        <v>37147</v>
      </c>
      <c r="AF1945" t="s">
        <v>3637</v>
      </c>
      <c r="AG1945" t="s">
        <v>11780</v>
      </c>
      <c r="AH1945" t="s">
        <v>53</v>
      </c>
      <c r="AJ1945" t="s">
        <v>50</v>
      </c>
      <c r="AK1945" t="s">
        <v>54</v>
      </c>
      <c r="AO1945" t="s">
        <v>55</v>
      </c>
      <c r="AP1945" s="1">
        <v>45666.547222222223</v>
      </c>
    </row>
    <row r="1946" spans="1:43" x14ac:dyDescent="0.35">
      <c r="A1946" t="s">
        <v>11781</v>
      </c>
      <c r="B1946" t="s">
        <v>11782</v>
      </c>
      <c r="C1946" t="s">
        <v>11783</v>
      </c>
      <c r="F1946">
        <v>12482979568</v>
      </c>
      <c r="H1946" t="s">
        <v>11781</v>
      </c>
      <c r="J1946" t="s">
        <v>4934</v>
      </c>
      <c r="K1946" t="s">
        <v>11784</v>
      </c>
      <c r="M1946" t="s">
        <v>1067</v>
      </c>
      <c r="N1946" t="s">
        <v>94</v>
      </c>
      <c r="O1946">
        <v>80019</v>
      </c>
      <c r="P1946" t="s">
        <v>49</v>
      </c>
      <c r="U1946" s="1">
        <v>45666</v>
      </c>
      <c r="V1946" s="1">
        <v>45666</v>
      </c>
      <c r="W1946" s="1">
        <v>45666.509027777778</v>
      </c>
      <c r="X1946" s="1">
        <v>45666.509027777778</v>
      </c>
      <c r="AC1946" t="s">
        <v>50</v>
      </c>
      <c r="AD1946">
        <v>2969472760</v>
      </c>
      <c r="AE1946" s="1">
        <v>36916.71597222222</v>
      </c>
      <c r="AF1946" t="s">
        <v>11785</v>
      </c>
      <c r="AG1946" t="s">
        <v>11786</v>
      </c>
      <c r="AH1946" t="s">
        <v>53</v>
      </c>
      <c r="AJ1946" t="s">
        <v>50</v>
      </c>
      <c r="AO1946" t="s">
        <v>55</v>
      </c>
      <c r="AP1946" s="1">
        <v>45702.472222222219</v>
      </c>
    </row>
    <row r="1947" spans="1:43" x14ac:dyDescent="0.35">
      <c r="A1947" t="s">
        <v>11787</v>
      </c>
      <c r="B1947" t="s">
        <v>11788</v>
      </c>
      <c r="C1947" t="s">
        <v>301</v>
      </c>
      <c r="F1947">
        <v>16602322458</v>
      </c>
      <c r="H1947" t="s">
        <v>11787</v>
      </c>
      <c r="J1947" t="s">
        <v>11789</v>
      </c>
      <c r="K1947" t="s">
        <v>11790</v>
      </c>
      <c r="M1947" t="s">
        <v>304</v>
      </c>
      <c r="N1947" t="s">
        <v>213</v>
      </c>
      <c r="O1947" t="s">
        <v>11791</v>
      </c>
      <c r="P1947" t="s">
        <v>49</v>
      </c>
      <c r="U1947" s="1">
        <v>45666</v>
      </c>
      <c r="V1947" s="1">
        <v>45666</v>
      </c>
      <c r="W1947" s="1">
        <v>45667.478472222225</v>
      </c>
      <c r="X1947" s="1">
        <v>45667.478472222225</v>
      </c>
      <c r="AC1947" t="s">
        <v>50</v>
      </c>
      <c r="AD1947">
        <v>2969894491</v>
      </c>
      <c r="AE1947" s="1">
        <v>43647.34375</v>
      </c>
      <c r="AF1947" t="s">
        <v>11792</v>
      </c>
      <c r="AG1947" t="s">
        <v>11793</v>
      </c>
      <c r="AH1947" t="s">
        <v>53</v>
      </c>
      <c r="AJ1947" t="s">
        <v>50</v>
      </c>
      <c r="AO1947" t="s">
        <v>412</v>
      </c>
    </row>
    <row r="1948" spans="1:43" x14ac:dyDescent="0.35">
      <c r="A1948" t="s">
        <v>11794</v>
      </c>
      <c r="B1948" t="s">
        <v>11795</v>
      </c>
      <c r="C1948" t="s">
        <v>476</v>
      </c>
      <c r="F1948">
        <v>19153836767</v>
      </c>
      <c r="H1948" t="s">
        <v>11794</v>
      </c>
      <c r="J1948" t="s">
        <v>11796</v>
      </c>
      <c r="K1948" t="s">
        <v>11797</v>
      </c>
      <c r="M1948" t="s">
        <v>433</v>
      </c>
      <c r="N1948" t="s">
        <v>137</v>
      </c>
      <c r="O1948">
        <v>79928</v>
      </c>
      <c r="P1948" t="s">
        <v>49</v>
      </c>
      <c r="U1948" s="1">
        <v>45666</v>
      </c>
      <c r="V1948" s="1">
        <v>45666</v>
      </c>
      <c r="W1948" s="1">
        <v>45666.584722222222</v>
      </c>
      <c r="X1948" s="1">
        <v>45666.584722222222</v>
      </c>
      <c r="AC1948" t="s">
        <v>50</v>
      </c>
      <c r="AD1948">
        <v>2975276590</v>
      </c>
      <c r="AE1948" s="1">
        <v>45666.602777777778</v>
      </c>
      <c r="AF1948" t="s">
        <v>11798</v>
      </c>
      <c r="AG1948" t="s">
        <v>11799</v>
      </c>
      <c r="AH1948" t="s">
        <v>53</v>
      </c>
      <c r="AJ1948" t="s">
        <v>50</v>
      </c>
      <c r="AK1948" t="s">
        <v>54</v>
      </c>
      <c r="AO1948" t="s">
        <v>55</v>
      </c>
      <c r="AP1948" s="1">
        <v>45666.584722222222</v>
      </c>
    </row>
    <row r="1949" spans="1:43" x14ac:dyDescent="0.35">
      <c r="A1949" t="s">
        <v>11800</v>
      </c>
      <c r="B1949" t="s">
        <v>11801</v>
      </c>
      <c r="C1949" t="s">
        <v>11802</v>
      </c>
      <c r="F1949">
        <v>17193400329</v>
      </c>
      <c r="H1949" t="s">
        <v>11803</v>
      </c>
      <c r="J1949" t="s">
        <v>11804</v>
      </c>
      <c r="K1949" t="s">
        <v>11805</v>
      </c>
      <c r="M1949" t="s">
        <v>7129</v>
      </c>
      <c r="N1949" t="s">
        <v>94</v>
      </c>
      <c r="O1949">
        <v>80807</v>
      </c>
      <c r="P1949" t="s">
        <v>49</v>
      </c>
      <c r="U1949" s="1">
        <v>45666</v>
      </c>
      <c r="V1949" s="1">
        <v>45666</v>
      </c>
      <c r="W1949" s="1">
        <v>45666.658333333333</v>
      </c>
      <c r="X1949" s="1">
        <v>45666.658333333333</v>
      </c>
      <c r="AC1949" t="s">
        <v>50</v>
      </c>
      <c r="AD1949">
        <v>2969942965</v>
      </c>
      <c r="AE1949" s="1">
        <v>43837.463888888888</v>
      </c>
      <c r="AF1949" t="s">
        <v>11806</v>
      </c>
      <c r="AG1949" t="s">
        <v>11807</v>
      </c>
      <c r="AH1949" t="s">
        <v>53</v>
      </c>
      <c r="AJ1949" t="s">
        <v>50</v>
      </c>
      <c r="AK1949" t="s">
        <v>54</v>
      </c>
      <c r="AO1949" t="s">
        <v>55</v>
      </c>
      <c r="AP1949" s="1">
        <v>45666.681250000001</v>
      </c>
      <c r="AQ1949" s="1">
        <v>45666.679861111108</v>
      </c>
    </row>
    <row r="1950" spans="1:43" x14ac:dyDescent="0.35">
      <c r="A1950" t="s">
        <v>11808</v>
      </c>
      <c r="B1950" t="s">
        <v>11809</v>
      </c>
      <c r="C1950" t="s">
        <v>7751</v>
      </c>
      <c r="F1950">
        <v>16084329664</v>
      </c>
      <c r="H1950" t="s">
        <v>11808</v>
      </c>
      <c r="J1950" t="s">
        <v>4442</v>
      </c>
      <c r="K1950" t="s">
        <v>4443</v>
      </c>
      <c r="L1950" t="s">
        <v>4444</v>
      </c>
      <c r="M1950" t="s">
        <v>4445</v>
      </c>
      <c r="N1950" t="s">
        <v>4446</v>
      </c>
      <c r="O1950" t="s">
        <v>4447</v>
      </c>
      <c r="P1950" t="s">
        <v>49</v>
      </c>
      <c r="U1950" s="1">
        <v>45666</v>
      </c>
      <c r="V1950" s="1">
        <v>45666</v>
      </c>
      <c r="W1950" s="1">
        <v>45667.477777777778</v>
      </c>
      <c r="X1950" s="1">
        <v>45667.477777777778</v>
      </c>
      <c r="AC1950" t="s">
        <v>50</v>
      </c>
      <c r="AD1950">
        <v>2969479596</v>
      </c>
      <c r="AE1950" s="1">
        <v>37399</v>
      </c>
      <c r="AF1950" t="s">
        <v>4448</v>
      </c>
      <c r="AG1950" t="s">
        <v>11810</v>
      </c>
      <c r="AH1950" t="s">
        <v>53</v>
      </c>
      <c r="AJ1950" t="s">
        <v>50</v>
      </c>
      <c r="AO1950" t="s">
        <v>412</v>
      </c>
    </row>
    <row r="1951" spans="1:43" x14ac:dyDescent="0.35">
      <c r="A1951" t="s">
        <v>11811</v>
      </c>
      <c r="B1951" t="s">
        <v>11812</v>
      </c>
      <c r="C1951" t="s">
        <v>11813</v>
      </c>
      <c r="F1951">
        <v>13073837055</v>
      </c>
      <c r="H1951" t="s">
        <v>11811</v>
      </c>
      <c r="J1951" t="s">
        <v>11814</v>
      </c>
      <c r="K1951" t="s">
        <v>11815</v>
      </c>
      <c r="M1951" t="s">
        <v>11816</v>
      </c>
      <c r="N1951" t="s">
        <v>2826</v>
      </c>
      <c r="O1951">
        <v>82321</v>
      </c>
      <c r="P1951" t="s">
        <v>49</v>
      </c>
      <c r="U1951" s="1">
        <v>45666</v>
      </c>
      <c r="V1951" s="1">
        <v>45666</v>
      </c>
      <c r="W1951" s="1">
        <v>45667.590277777781</v>
      </c>
      <c r="X1951" s="1">
        <v>45667.590277777781</v>
      </c>
      <c r="AC1951" t="s">
        <v>50</v>
      </c>
      <c r="AD1951">
        <v>2969547854</v>
      </c>
      <c r="AE1951" s="1">
        <v>40157.548611111109</v>
      </c>
      <c r="AF1951" t="s">
        <v>11817</v>
      </c>
      <c r="AG1951" t="s">
        <v>11818</v>
      </c>
      <c r="AH1951" t="s">
        <v>53</v>
      </c>
      <c r="AJ1951" t="s">
        <v>50</v>
      </c>
      <c r="AO1951" t="s">
        <v>412</v>
      </c>
    </row>
    <row r="1952" spans="1:43" x14ac:dyDescent="0.35">
      <c r="A1952" t="s">
        <v>11819</v>
      </c>
      <c r="B1952" t="s">
        <v>3195</v>
      </c>
      <c r="C1952" t="s">
        <v>2135</v>
      </c>
      <c r="F1952">
        <v>15613094573</v>
      </c>
      <c r="H1952" t="s">
        <v>11819</v>
      </c>
      <c r="J1952" t="s">
        <v>11820</v>
      </c>
      <c r="K1952" t="s">
        <v>11821</v>
      </c>
      <c r="M1952" t="s">
        <v>825</v>
      </c>
      <c r="N1952" t="s">
        <v>1674</v>
      </c>
      <c r="O1952">
        <v>33556</v>
      </c>
      <c r="P1952" t="s">
        <v>49</v>
      </c>
      <c r="U1952" s="1">
        <v>45666</v>
      </c>
      <c r="V1952" s="1">
        <v>45666</v>
      </c>
      <c r="W1952" s="1">
        <v>45666.378472222219</v>
      </c>
      <c r="X1952" s="1">
        <v>45666.378472222219</v>
      </c>
      <c r="AC1952" t="s">
        <v>50</v>
      </c>
      <c r="AD1952">
        <v>2973621592</v>
      </c>
      <c r="AE1952" s="1">
        <v>45154.78402777778</v>
      </c>
      <c r="AF1952" t="s">
        <v>11822</v>
      </c>
      <c r="AG1952" t="s">
        <v>11823</v>
      </c>
      <c r="AH1952" t="s">
        <v>53</v>
      </c>
      <c r="AJ1952" t="s">
        <v>50</v>
      </c>
      <c r="AO1952" t="s">
        <v>412</v>
      </c>
      <c r="AP1952" s="1">
        <v>45666.379861111112</v>
      </c>
      <c r="AQ1952" s="1">
        <v>45666.381944444445</v>
      </c>
    </row>
    <row r="1953" spans="1:43" x14ac:dyDescent="0.35">
      <c r="A1953" t="s">
        <v>11824</v>
      </c>
      <c r="B1953" t="s">
        <v>11825</v>
      </c>
      <c r="C1953" t="s">
        <v>4946</v>
      </c>
      <c r="F1953">
        <v>19702216612</v>
      </c>
      <c r="H1953" t="s">
        <v>11826</v>
      </c>
      <c r="J1953" t="s">
        <v>11827</v>
      </c>
      <c r="K1953" t="s">
        <v>11828</v>
      </c>
      <c r="M1953" t="s">
        <v>1528</v>
      </c>
      <c r="N1953" t="s">
        <v>94</v>
      </c>
      <c r="O1953">
        <v>80522</v>
      </c>
      <c r="P1953" t="s">
        <v>49</v>
      </c>
      <c r="U1953" s="1">
        <v>45666</v>
      </c>
      <c r="V1953" s="1">
        <v>45666</v>
      </c>
      <c r="W1953" s="1">
        <v>45666.46597222222</v>
      </c>
      <c r="X1953" s="1">
        <v>45666.46597222222</v>
      </c>
      <c r="AC1953" t="s">
        <v>50</v>
      </c>
      <c r="AD1953">
        <v>2969566150</v>
      </c>
      <c r="AE1953" s="1">
        <v>40794.892361111109</v>
      </c>
      <c r="AF1953" t="s">
        <v>11829</v>
      </c>
      <c r="AG1953" t="s">
        <v>11830</v>
      </c>
      <c r="AH1953" t="s">
        <v>53</v>
      </c>
      <c r="AJ1953" t="s">
        <v>50</v>
      </c>
      <c r="AO1953" t="s">
        <v>55</v>
      </c>
      <c r="AP1953" s="1">
        <v>45666.476388888892</v>
      </c>
      <c r="AQ1953" s="1">
        <v>45666.473611111112</v>
      </c>
    </row>
    <row r="1954" spans="1:43" x14ac:dyDescent="0.35">
      <c r="A1954" t="s">
        <v>11831</v>
      </c>
      <c r="B1954" t="s">
        <v>11832</v>
      </c>
      <c r="C1954" t="s">
        <v>11833</v>
      </c>
      <c r="F1954">
        <v>17196513299</v>
      </c>
      <c r="H1954" t="s">
        <v>11834</v>
      </c>
      <c r="J1954" t="s">
        <v>11835</v>
      </c>
      <c r="K1954" t="s">
        <v>11836</v>
      </c>
      <c r="M1954" t="s">
        <v>3116</v>
      </c>
      <c r="N1954" t="s">
        <v>94</v>
      </c>
      <c r="O1954">
        <v>80808</v>
      </c>
      <c r="P1954" t="s">
        <v>49</v>
      </c>
      <c r="U1954" s="1">
        <v>45666</v>
      </c>
      <c r="V1954" s="1">
        <v>45666</v>
      </c>
      <c r="W1954" s="1">
        <v>45666.526388888888</v>
      </c>
      <c r="X1954" s="1">
        <v>45666.526388888888</v>
      </c>
      <c r="AC1954" t="s">
        <v>50</v>
      </c>
      <c r="AD1954">
        <v>2972595362</v>
      </c>
      <c r="AE1954" s="1">
        <v>44987.669444444444</v>
      </c>
      <c r="AF1954" t="s">
        <v>11837</v>
      </c>
      <c r="AG1954" t="s">
        <v>11838</v>
      </c>
      <c r="AH1954" t="s">
        <v>53</v>
      </c>
      <c r="AJ1954" t="s">
        <v>50</v>
      </c>
      <c r="AO1954" t="s">
        <v>55</v>
      </c>
      <c r="AP1954" s="1">
        <v>45678.481249999997</v>
      </c>
      <c r="AQ1954" s="1">
        <v>45666.56527777778</v>
      </c>
    </row>
    <row r="1955" spans="1:43" x14ac:dyDescent="0.35">
      <c r="A1955" t="s">
        <v>11839</v>
      </c>
      <c r="B1955" t="s">
        <v>11840</v>
      </c>
      <c r="C1955" t="s">
        <v>11841</v>
      </c>
      <c r="F1955">
        <v>19155886619</v>
      </c>
      <c r="H1955" t="s">
        <v>11839</v>
      </c>
      <c r="J1955" t="s">
        <v>11842</v>
      </c>
      <c r="K1955" t="s">
        <v>11843</v>
      </c>
      <c r="M1955" t="s">
        <v>433</v>
      </c>
      <c r="N1955" t="s">
        <v>137</v>
      </c>
      <c r="O1955">
        <v>79907</v>
      </c>
      <c r="P1955" t="s">
        <v>49</v>
      </c>
      <c r="U1955" s="1">
        <v>45666</v>
      </c>
      <c r="V1955" s="1">
        <v>45666</v>
      </c>
      <c r="W1955" s="1">
        <v>45666.672222222223</v>
      </c>
      <c r="X1955" s="1">
        <v>45666.672222222223</v>
      </c>
      <c r="AC1955" t="s">
        <v>50</v>
      </c>
      <c r="AD1955">
        <v>2975278945</v>
      </c>
      <c r="AE1955" s="1">
        <v>45667.448611111111</v>
      </c>
      <c r="AF1955" t="s">
        <v>11844</v>
      </c>
      <c r="AG1955" t="s">
        <v>11845</v>
      </c>
      <c r="AH1955" t="s">
        <v>53</v>
      </c>
      <c r="AJ1955" t="s">
        <v>50</v>
      </c>
      <c r="AK1955" t="s">
        <v>54</v>
      </c>
      <c r="AO1955" t="s">
        <v>55</v>
      </c>
      <c r="AP1955" s="1">
        <v>45734.481944444444</v>
      </c>
      <c r="AQ1955" s="1">
        <v>45672.439583333333</v>
      </c>
    </row>
    <row r="1956" spans="1:43" x14ac:dyDescent="0.35">
      <c r="A1956" t="s">
        <v>11846</v>
      </c>
      <c r="B1956" t="s">
        <v>11847</v>
      </c>
      <c r="C1956" t="s">
        <v>647</v>
      </c>
      <c r="F1956">
        <v>19155889232</v>
      </c>
      <c r="H1956" t="s">
        <v>11846</v>
      </c>
      <c r="J1956" t="s">
        <v>11848</v>
      </c>
      <c r="K1956" t="s">
        <v>11849</v>
      </c>
      <c r="M1956" t="s">
        <v>1059</v>
      </c>
      <c r="N1956" t="s">
        <v>137</v>
      </c>
      <c r="O1956">
        <v>79912</v>
      </c>
      <c r="P1956" t="s">
        <v>49</v>
      </c>
      <c r="U1956" s="1">
        <v>45666</v>
      </c>
      <c r="V1956" s="1">
        <v>45666</v>
      </c>
      <c r="W1956" s="1">
        <v>45666.517361111109</v>
      </c>
      <c r="X1956" s="1">
        <v>45666.517361111109</v>
      </c>
      <c r="AC1956" t="s">
        <v>50</v>
      </c>
      <c r="AD1956">
        <v>2970017717</v>
      </c>
      <c r="AE1956" s="1">
        <v>44130.565972222219</v>
      </c>
      <c r="AF1956" t="s">
        <v>11850</v>
      </c>
      <c r="AG1956" t="s">
        <v>11851</v>
      </c>
      <c r="AH1956" t="s">
        <v>53</v>
      </c>
      <c r="AJ1956" t="s">
        <v>50</v>
      </c>
      <c r="AK1956" t="s">
        <v>54</v>
      </c>
      <c r="AO1956" t="s">
        <v>55</v>
      </c>
      <c r="AP1956" s="1">
        <v>45666.519444444442</v>
      </c>
      <c r="AQ1956" s="1">
        <v>45666.520833333336</v>
      </c>
    </row>
    <row r="1957" spans="1:43" x14ac:dyDescent="0.35">
      <c r="A1957" t="s">
        <v>11852</v>
      </c>
      <c r="B1957" t="s">
        <v>1383</v>
      </c>
      <c r="C1957" t="s">
        <v>11853</v>
      </c>
      <c r="F1957">
        <v>15754910656</v>
      </c>
      <c r="H1957" t="s">
        <v>11854</v>
      </c>
      <c r="K1957" t="s">
        <v>11855</v>
      </c>
      <c r="M1957" t="s">
        <v>4872</v>
      </c>
      <c r="N1957" t="s">
        <v>223</v>
      </c>
      <c r="O1957">
        <v>88310</v>
      </c>
      <c r="P1957" t="s">
        <v>49</v>
      </c>
      <c r="U1957" s="1">
        <v>45666</v>
      </c>
      <c r="V1957" s="1">
        <v>45666</v>
      </c>
      <c r="W1957" s="1">
        <v>45666.929861111108</v>
      </c>
      <c r="X1957" s="1">
        <v>45666.929861111108</v>
      </c>
      <c r="AC1957" t="s">
        <v>50</v>
      </c>
      <c r="AD1957">
        <v>1000000001</v>
      </c>
      <c r="AE1957" s="1">
        <v>39973.351388888892</v>
      </c>
      <c r="AF1957" t="s">
        <v>51</v>
      </c>
      <c r="AG1957" t="s">
        <v>11856</v>
      </c>
      <c r="AH1957" t="s">
        <v>53</v>
      </c>
      <c r="AJ1957" t="s">
        <v>50</v>
      </c>
      <c r="AK1957" t="s">
        <v>54</v>
      </c>
      <c r="AO1957" t="s">
        <v>55</v>
      </c>
      <c r="AP1957" s="1">
        <v>45667.356944444444</v>
      </c>
    </row>
    <row r="1958" spans="1:43" x14ac:dyDescent="0.35">
      <c r="A1958" t="s">
        <v>11857</v>
      </c>
      <c r="B1958" t="s">
        <v>11858</v>
      </c>
      <c r="C1958" t="s">
        <v>5777</v>
      </c>
      <c r="F1958">
        <v>19152411345</v>
      </c>
      <c r="H1958" t="s">
        <v>11857</v>
      </c>
      <c r="J1958" t="s">
        <v>11859</v>
      </c>
      <c r="K1958" t="s">
        <v>11860</v>
      </c>
      <c r="M1958" t="s">
        <v>433</v>
      </c>
      <c r="N1958" t="s">
        <v>137</v>
      </c>
      <c r="O1958">
        <v>79932</v>
      </c>
      <c r="P1958" t="s">
        <v>49</v>
      </c>
      <c r="U1958" s="1">
        <v>45666</v>
      </c>
      <c r="V1958" s="1">
        <v>45666</v>
      </c>
      <c r="W1958" s="1">
        <v>45666.478472222225</v>
      </c>
      <c r="X1958" s="1">
        <v>45666.478472222225</v>
      </c>
      <c r="AC1958" t="s">
        <v>50</v>
      </c>
      <c r="AD1958">
        <v>2972408498</v>
      </c>
      <c r="AE1958" s="1">
        <v>44977.395833333336</v>
      </c>
      <c r="AF1958" t="s">
        <v>11861</v>
      </c>
      <c r="AG1958" t="s">
        <v>11862</v>
      </c>
      <c r="AH1958" t="s">
        <v>53</v>
      </c>
      <c r="AJ1958" t="s">
        <v>50</v>
      </c>
      <c r="AK1958" t="s">
        <v>54</v>
      </c>
      <c r="AO1958" t="s">
        <v>55</v>
      </c>
      <c r="AP1958" s="1">
        <v>45666.492361111108</v>
      </c>
      <c r="AQ1958" s="1">
        <v>45666.491666666669</v>
      </c>
    </row>
    <row r="1959" spans="1:43" x14ac:dyDescent="0.35">
      <c r="A1959" t="s">
        <v>11863</v>
      </c>
      <c r="B1959" t="s">
        <v>11864</v>
      </c>
      <c r="C1959" t="s">
        <v>11865</v>
      </c>
      <c r="F1959" t="s">
        <v>11866</v>
      </c>
      <c r="H1959" t="s">
        <v>11863</v>
      </c>
      <c r="J1959" t="s">
        <v>11867</v>
      </c>
      <c r="K1959" t="s">
        <v>11868</v>
      </c>
      <c r="M1959" t="s">
        <v>6764</v>
      </c>
      <c r="N1959" t="s">
        <v>517</v>
      </c>
      <c r="O1959">
        <v>80504</v>
      </c>
      <c r="P1959" t="s">
        <v>49</v>
      </c>
      <c r="U1959" s="1">
        <v>45666</v>
      </c>
      <c r="V1959" s="1">
        <v>45666</v>
      </c>
      <c r="W1959" s="1">
        <v>45666.558333333334</v>
      </c>
      <c r="X1959" s="1">
        <v>45666.558333333334</v>
      </c>
      <c r="AC1959" t="s">
        <v>50</v>
      </c>
      <c r="AD1959">
        <v>2973380237</v>
      </c>
      <c r="AE1959" s="1">
        <v>45051.495833333334</v>
      </c>
      <c r="AF1959" t="s">
        <v>11869</v>
      </c>
      <c r="AG1959" t="s">
        <v>11870</v>
      </c>
      <c r="AH1959" t="s">
        <v>53</v>
      </c>
      <c r="AJ1959" t="s">
        <v>50</v>
      </c>
      <c r="AO1959" t="s">
        <v>55</v>
      </c>
      <c r="AP1959" s="1">
        <v>45666.565972222219</v>
      </c>
      <c r="AQ1959" s="1">
        <v>45666.561805555553</v>
      </c>
    </row>
    <row r="1960" spans="1:43" x14ac:dyDescent="0.35">
      <c r="A1960" t="s">
        <v>11871</v>
      </c>
      <c r="B1960" t="s">
        <v>11872</v>
      </c>
      <c r="C1960" t="s">
        <v>3076</v>
      </c>
      <c r="F1960">
        <v>15752005107</v>
      </c>
      <c r="H1960" t="s">
        <v>11871</v>
      </c>
      <c r="J1960" t="s">
        <v>11873</v>
      </c>
      <c r="K1960" t="s">
        <v>11874</v>
      </c>
      <c r="M1960" t="s">
        <v>3523</v>
      </c>
      <c r="N1960" t="s">
        <v>223</v>
      </c>
      <c r="O1960">
        <v>88220</v>
      </c>
      <c r="P1960" t="s">
        <v>49</v>
      </c>
      <c r="U1960" s="1">
        <v>45667</v>
      </c>
      <c r="V1960" s="1">
        <v>45667</v>
      </c>
      <c r="W1960" s="1">
        <v>45667.585416666669</v>
      </c>
      <c r="X1960" s="1">
        <v>45667.585416666669</v>
      </c>
      <c r="AC1960" t="s">
        <v>50</v>
      </c>
      <c r="AD1960">
        <v>2969830213</v>
      </c>
      <c r="AE1960" s="1">
        <v>43340.677083333336</v>
      </c>
      <c r="AF1960" t="s">
        <v>11875</v>
      </c>
      <c r="AG1960" t="s">
        <v>11876</v>
      </c>
      <c r="AH1960" t="s">
        <v>53</v>
      </c>
      <c r="AJ1960" t="s">
        <v>50</v>
      </c>
      <c r="AK1960" t="s">
        <v>54</v>
      </c>
      <c r="AO1960" t="s">
        <v>55</v>
      </c>
      <c r="AP1960" s="1">
        <v>45667.57916666667</v>
      </c>
    </row>
    <row r="1961" spans="1:43" x14ac:dyDescent="0.35">
      <c r="A1961" t="s">
        <v>11877</v>
      </c>
      <c r="B1961" t="s">
        <v>11878</v>
      </c>
      <c r="C1961" t="s">
        <v>595</v>
      </c>
      <c r="F1961">
        <v>15759885962</v>
      </c>
      <c r="H1961" t="s">
        <v>11879</v>
      </c>
      <c r="J1961" t="s">
        <v>11654</v>
      </c>
      <c r="K1961" t="s">
        <v>6519</v>
      </c>
      <c r="M1961" t="s">
        <v>961</v>
      </c>
      <c r="N1961" t="s">
        <v>223</v>
      </c>
      <c r="O1961">
        <v>88220</v>
      </c>
      <c r="P1961" t="s">
        <v>49</v>
      </c>
      <c r="U1961" s="1">
        <v>45667</v>
      </c>
      <c r="V1961" s="1">
        <v>45667</v>
      </c>
      <c r="W1961" s="1">
        <v>45667.470833333333</v>
      </c>
      <c r="X1961" s="1">
        <v>45667.470833333333</v>
      </c>
      <c r="AC1961" t="s">
        <v>50</v>
      </c>
      <c r="AD1961">
        <v>2974115743</v>
      </c>
      <c r="AE1961" s="1">
        <v>45356.06527777778</v>
      </c>
      <c r="AF1961" t="s">
        <v>11656</v>
      </c>
      <c r="AG1961" t="s">
        <v>11880</v>
      </c>
      <c r="AH1961" t="s">
        <v>53</v>
      </c>
      <c r="AJ1961" t="s">
        <v>50</v>
      </c>
      <c r="AO1961" t="s">
        <v>55</v>
      </c>
      <c r="AP1961" s="1">
        <v>45667.449305555558</v>
      </c>
    </row>
    <row r="1962" spans="1:43" x14ac:dyDescent="0.35">
      <c r="A1962" t="s">
        <v>11881</v>
      </c>
      <c r="B1962" t="s">
        <v>11882</v>
      </c>
      <c r="C1962" t="s">
        <v>308</v>
      </c>
      <c r="F1962">
        <v>13259984773</v>
      </c>
      <c r="H1962" t="s">
        <v>11881</v>
      </c>
      <c r="J1962" t="s">
        <v>2823</v>
      </c>
      <c r="K1962" t="s">
        <v>4373</v>
      </c>
      <c r="M1962" t="s">
        <v>1307</v>
      </c>
      <c r="N1962" t="s">
        <v>1146</v>
      </c>
      <c r="O1962">
        <v>79706</v>
      </c>
      <c r="P1962" t="s">
        <v>49</v>
      </c>
      <c r="U1962" s="1">
        <v>45667</v>
      </c>
      <c r="V1962" s="1">
        <v>45667</v>
      </c>
      <c r="W1962" s="1">
        <v>45667.472916666666</v>
      </c>
      <c r="X1962" s="1">
        <v>45667.472916666666</v>
      </c>
      <c r="AC1962" t="s">
        <v>50</v>
      </c>
      <c r="AD1962">
        <v>2969634929</v>
      </c>
      <c r="AE1962" s="1">
        <v>41799.665972222225</v>
      </c>
      <c r="AF1962" t="s">
        <v>215</v>
      </c>
      <c r="AG1962" t="s">
        <v>11883</v>
      </c>
      <c r="AH1962" t="s">
        <v>53</v>
      </c>
      <c r="AJ1962" t="s">
        <v>50</v>
      </c>
      <c r="AO1962" t="s">
        <v>55</v>
      </c>
      <c r="AP1962" s="1">
        <v>45673.402777777781</v>
      </c>
    </row>
    <row r="1963" spans="1:43" x14ac:dyDescent="0.35">
      <c r="A1963" t="s">
        <v>11884</v>
      </c>
      <c r="B1963" t="s">
        <v>8623</v>
      </c>
      <c r="C1963" t="s">
        <v>11885</v>
      </c>
      <c r="F1963">
        <v>19156673068</v>
      </c>
      <c r="H1963" t="s">
        <v>11884</v>
      </c>
      <c r="J1963" t="s">
        <v>11886</v>
      </c>
      <c r="K1963" t="s">
        <v>11887</v>
      </c>
      <c r="M1963" t="s">
        <v>433</v>
      </c>
      <c r="N1963" t="s">
        <v>1146</v>
      </c>
      <c r="O1963">
        <v>79928</v>
      </c>
      <c r="P1963" t="s">
        <v>49</v>
      </c>
      <c r="U1963" s="1">
        <v>45667</v>
      </c>
      <c r="V1963" s="1">
        <v>45667</v>
      </c>
      <c r="W1963" s="1">
        <v>45667.509027777778</v>
      </c>
      <c r="X1963" s="1">
        <v>45667.509027777778</v>
      </c>
      <c r="AC1963" t="s">
        <v>50</v>
      </c>
      <c r="AD1963">
        <v>2969711665</v>
      </c>
      <c r="AE1963" s="1">
        <v>42653.520138888889</v>
      </c>
      <c r="AF1963" t="s">
        <v>11888</v>
      </c>
      <c r="AG1963" t="s">
        <v>11889</v>
      </c>
      <c r="AH1963" t="s">
        <v>53</v>
      </c>
      <c r="AJ1963" t="s">
        <v>50</v>
      </c>
      <c r="AK1963" t="s">
        <v>54</v>
      </c>
      <c r="AO1963" t="s">
        <v>96</v>
      </c>
      <c r="AP1963" s="1">
        <v>45667.509027777778</v>
      </c>
    </row>
    <row r="1964" spans="1:43" x14ac:dyDescent="0.35">
      <c r="A1964" t="s">
        <v>11890</v>
      </c>
      <c r="B1964" t="s">
        <v>11891</v>
      </c>
      <c r="C1964" t="s">
        <v>2346</v>
      </c>
      <c r="F1964" t="s">
        <v>11892</v>
      </c>
      <c r="H1964" t="s">
        <v>11893</v>
      </c>
      <c r="J1964" t="s">
        <v>11894</v>
      </c>
      <c r="K1964" t="s">
        <v>11895</v>
      </c>
      <c r="M1964" t="s">
        <v>11572</v>
      </c>
      <c r="N1964" t="s">
        <v>7503</v>
      </c>
      <c r="O1964">
        <v>82072</v>
      </c>
      <c r="P1964" t="s">
        <v>49</v>
      </c>
      <c r="U1964" s="1">
        <v>45667</v>
      </c>
      <c r="V1964" s="1">
        <v>45667</v>
      </c>
      <c r="W1964" s="1">
        <v>45667.439583333333</v>
      </c>
      <c r="X1964" s="1">
        <v>45667.439583333333</v>
      </c>
      <c r="AC1964" t="s">
        <v>50</v>
      </c>
      <c r="AD1964">
        <v>2969505721</v>
      </c>
      <c r="AE1964" s="1">
        <v>38075.756249999999</v>
      </c>
      <c r="AF1964" t="s">
        <v>11896</v>
      </c>
      <c r="AG1964" t="s">
        <v>11897</v>
      </c>
      <c r="AH1964" t="s">
        <v>53</v>
      </c>
      <c r="AJ1964" t="s">
        <v>50</v>
      </c>
      <c r="AK1964" t="s">
        <v>54</v>
      </c>
      <c r="AO1964" t="s">
        <v>55</v>
      </c>
      <c r="AP1964" s="1">
        <v>45700.619444444441</v>
      </c>
    </row>
    <row r="1965" spans="1:43" x14ac:dyDescent="0.35">
      <c r="A1965" t="s">
        <v>11898</v>
      </c>
      <c r="B1965" t="s">
        <v>11899</v>
      </c>
      <c r="C1965" t="s">
        <v>2149</v>
      </c>
      <c r="F1965" t="s">
        <v>202</v>
      </c>
      <c r="H1965" t="s">
        <v>11900</v>
      </c>
      <c r="J1965" t="s">
        <v>204</v>
      </c>
      <c r="P1965" t="s">
        <v>49</v>
      </c>
      <c r="U1965" s="1">
        <v>45667</v>
      </c>
      <c r="V1965" s="1">
        <v>45667</v>
      </c>
      <c r="W1965" s="1">
        <v>45667.540972222225</v>
      </c>
      <c r="X1965" s="1">
        <v>45667.540972222225</v>
      </c>
      <c r="AC1965" t="s">
        <v>50</v>
      </c>
      <c r="AD1965">
        <v>1000000000</v>
      </c>
      <c r="AE1965" s="1">
        <v>37295</v>
      </c>
      <c r="AG1965" t="s">
        <v>11901</v>
      </c>
      <c r="AH1965" t="s">
        <v>53</v>
      </c>
      <c r="AJ1965" t="s">
        <v>50</v>
      </c>
      <c r="AK1965" t="s">
        <v>54</v>
      </c>
      <c r="AO1965" t="s">
        <v>55</v>
      </c>
      <c r="AP1965" s="1">
        <v>45667.4</v>
      </c>
    </row>
    <row r="1966" spans="1:43" x14ac:dyDescent="0.35">
      <c r="A1966" t="s">
        <v>11902</v>
      </c>
      <c r="B1966" t="s">
        <v>11903</v>
      </c>
      <c r="C1966" t="s">
        <v>1051</v>
      </c>
      <c r="F1966">
        <v>19702092533</v>
      </c>
      <c r="H1966" t="s">
        <v>11902</v>
      </c>
      <c r="J1966" t="s">
        <v>11904</v>
      </c>
      <c r="K1966" t="s">
        <v>11905</v>
      </c>
      <c r="M1966" t="s">
        <v>9456</v>
      </c>
      <c r="N1966" t="s">
        <v>94</v>
      </c>
      <c r="O1966">
        <v>81230</v>
      </c>
      <c r="P1966" t="s">
        <v>49</v>
      </c>
      <c r="U1966" s="1">
        <v>45667</v>
      </c>
      <c r="V1966" s="1">
        <v>45667</v>
      </c>
      <c r="W1966" s="1">
        <v>45667.411805555559</v>
      </c>
      <c r="X1966" s="1">
        <v>45667.411805555559</v>
      </c>
      <c r="AC1966" t="s">
        <v>50</v>
      </c>
      <c r="AD1966">
        <v>2969848211</v>
      </c>
      <c r="AE1966" s="1">
        <v>43402.708333333336</v>
      </c>
      <c r="AF1966" t="s">
        <v>11906</v>
      </c>
      <c r="AG1966" t="s">
        <v>11907</v>
      </c>
      <c r="AH1966" t="s">
        <v>53</v>
      </c>
      <c r="AJ1966" t="s">
        <v>50</v>
      </c>
      <c r="AK1966" t="s">
        <v>54</v>
      </c>
      <c r="AO1966" t="s">
        <v>55</v>
      </c>
      <c r="AP1966" s="1">
        <v>45667.444444444445</v>
      </c>
      <c r="AQ1966" s="1">
        <v>45667.440972222219</v>
      </c>
    </row>
    <row r="1967" spans="1:43" x14ac:dyDescent="0.35">
      <c r="A1967" t="s">
        <v>11908</v>
      </c>
      <c r="B1967" t="s">
        <v>11909</v>
      </c>
      <c r="C1967" t="s">
        <v>6390</v>
      </c>
      <c r="F1967">
        <v>15759888794</v>
      </c>
      <c r="H1967" t="s">
        <v>11908</v>
      </c>
      <c r="J1967" t="s">
        <v>11654</v>
      </c>
      <c r="K1967" t="s">
        <v>6519</v>
      </c>
      <c r="M1967" t="s">
        <v>961</v>
      </c>
      <c r="N1967" t="s">
        <v>223</v>
      </c>
      <c r="O1967">
        <v>88220</v>
      </c>
      <c r="P1967" t="s">
        <v>49</v>
      </c>
      <c r="U1967" s="1">
        <v>45667</v>
      </c>
      <c r="V1967" s="1">
        <v>45667</v>
      </c>
      <c r="W1967" s="1">
        <v>45667.47152777778</v>
      </c>
      <c r="X1967" s="1">
        <v>45667.47152777778</v>
      </c>
      <c r="AC1967" t="s">
        <v>50</v>
      </c>
      <c r="AD1967">
        <v>2974115743</v>
      </c>
      <c r="AE1967" s="1">
        <v>45356.06527777778</v>
      </c>
      <c r="AF1967" t="s">
        <v>11656</v>
      </c>
      <c r="AG1967" t="s">
        <v>11910</v>
      </c>
      <c r="AH1967" t="s">
        <v>53</v>
      </c>
      <c r="AJ1967" t="s">
        <v>50</v>
      </c>
      <c r="AO1967" t="s">
        <v>55</v>
      </c>
      <c r="AP1967" s="1">
        <v>45667.447916666664</v>
      </c>
    </row>
    <row r="1968" spans="1:43" x14ac:dyDescent="0.35">
      <c r="A1968" t="s">
        <v>11911</v>
      </c>
      <c r="B1968" t="s">
        <v>141</v>
      </c>
      <c r="C1968" t="s">
        <v>2853</v>
      </c>
      <c r="F1968" t="s">
        <v>11912</v>
      </c>
      <c r="H1968" t="s">
        <v>11913</v>
      </c>
      <c r="J1968" t="s">
        <v>204</v>
      </c>
      <c r="P1968" t="s">
        <v>49</v>
      </c>
      <c r="U1968" s="1">
        <v>45667</v>
      </c>
      <c r="V1968" s="1">
        <v>45667</v>
      </c>
      <c r="W1968" s="1">
        <v>45667.461111111108</v>
      </c>
      <c r="X1968" s="1">
        <v>45667.461111111108</v>
      </c>
      <c r="AC1968" t="s">
        <v>50</v>
      </c>
      <c r="AD1968">
        <v>1000000000</v>
      </c>
      <c r="AE1968" s="1">
        <v>37295</v>
      </c>
      <c r="AG1968" t="s">
        <v>11914</v>
      </c>
      <c r="AH1968" t="s">
        <v>53</v>
      </c>
      <c r="AJ1968" t="s">
        <v>50</v>
      </c>
      <c r="AO1968" t="s">
        <v>55</v>
      </c>
      <c r="AP1968" s="1">
        <v>45667.412499999999</v>
      </c>
    </row>
    <row r="1969" spans="1:43" x14ac:dyDescent="0.35">
      <c r="A1969" t="s">
        <v>11915</v>
      </c>
      <c r="B1969" t="s">
        <v>11916</v>
      </c>
      <c r="C1969" t="s">
        <v>9055</v>
      </c>
      <c r="F1969">
        <v>12013128602</v>
      </c>
      <c r="H1969" t="s">
        <v>11915</v>
      </c>
      <c r="K1969" t="s">
        <v>11917</v>
      </c>
      <c r="L1969" t="s">
        <v>11918</v>
      </c>
      <c r="M1969" t="s">
        <v>3609</v>
      </c>
      <c r="N1969" t="s">
        <v>94</v>
      </c>
      <c r="O1969">
        <v>80031</v>
      </c>
      <c r="P1969" t="s">
        <v>49</v>
      </c>
      <c r="U1969" s="1">
        <v>45668</v>
      </c>
      <c r="V1969" s="1">
        <v>45668</v>
      </c>
      <c r="W1969" s="1">
        <v>45668.519444444442</v>
      </c>
      <c r="X1969" s="1">
        <v>45668.519444444442</v>
      </c>
      <c r="AC1969" t="s">
        <v>50</v>
      </c>
      <c r="AD1969">
        <v>1000000001</v>
      </c>
      <c r="AE1969" s="1">
        <v>39973.351388888892</v>
      </c>
      <c r="AF1969" t="s">
        <v>51</v>
      </c>
      <c r="AG1969" t="s">
        <v>11919</v>
      </c>
      <c r="AH1969" t="s">
        <v>53</v>
      </c>
      <c r="AJ1969" t="s">
        <v>50</v>
      </c>
      <c r="AK1969" t="s">
        <v>54</v>
      </c>
      <c r="AO1969" t="s">
        <v>55</v>
      </c>
      <c r="AP1969" s="1">
        <v>45673.022222222222</v>
      </c>
    </row>
    <row r="1970" spans="1:43" x14ac:dyDescent="0.35">
      <c r="A1970" t="s">
        <v>11920</v>
      </c>
      <c r="B1970" t="s">
        <v>11921</v>
      </c>
      <c r="C1970" t="s">
        <v>415</v>
      </c>
      <c r="F1970">
        <v>17192325296</v>
      </c>
      <c r="H1970" t="s">
        <v>11922</v>
      </c>
      <c r="K1970" t="s">
        <v>11923</v>
      </c>
      <c r="M1970" t="s">
        <v>1755</v>
      </c>
      <c r="N1970" t="s">
        <v>94</v>
      </c>
      <c r="O1970">
        <v>80631</v>
      </c>
      <c r="P1970" t="s">
        <v>49</v>
      </c>
      <c r="U1970" s="1">
        <v>45668</v>
      </c>
      <c r="V1970" s="1">
        <v>45668</v>
      </c>
      <c r="W1970" s="1">
        <v>45668.625694444447</v>
      </c>
      <c r="X1970" s="1">
        <v>45668.625694444447</v>
      </c>
      <c r="AC1970" t="s">
        <v>50</v>
      </c>
      <c r="AD1970">
        <v>1000000001</v>
      </c>
      <c r="AE1970" s="1">
        <v>39973.351388888892</v>
      </c>
      <c r="AF1970" t="s">
        <v>51</v>
      </c>
      <c r="AG1970" t="s">
        <v>11924</v>
      </c>
      <c r="AH1970" t="s">
        <v>53</v>
      </c>
      <c r="AJ1970" t="s">
        <v>50</v>
      </c>
      <c r="AK1970" t="s">
        <v>54</v>
      </c>
      <c r="AO1970" t="s">
        <v>96</v>
      </c>
      <c r="AP1970" s="1">
        <v>45668.625694444447</v>
      </c>
    </row>
    <row r="1971" spans="1:43" x14ac:dyDescent="0.35">
      <c r="A1971" t="s">
        <v>11925</v>
      </c>
      <c r="B1971" t="s">
        <v>632</v>
      </c>
      <c r="C1971" t="s">
        <v>3076</v>
      </c>
      <c r="F1971">
        <v>19702136431</v>
      </c>
      <c r="H1971" t="s">
        <v>11925</v>
      </c>
      <c r="N1971" t="s">
        <v>94</v>
      </c>
      <c r="P1971" t="s">
        <v>49</v>
      </c>
      <c r="U1971" s="1">
        <v>45668</v>
      </c>
      <c r="V1971" s="1">
        <v>45668</v>
      </c>
      <c r="W1971" s="1">
        <v>45668.539583333331</v>
      </c>
      <c r="X1971" s="1">
        <v>45668.539583333331</v>
      </c>
      <c r="AC1971" t="s">
        <v>50</v>
      </c>
      <c r="AD1971">
        <v>1000000001</v>
      </c>
      <c r="AE1971" s="1">
        <v>39973.351388888892</v>
      </c>
      <c r="AF1971" t="s">
        <v>51</v>
      </c>
      <c r="AG1971" t="s">
        <v>11926</v>
      </c>
      <c r="AH1971" t="s">
        <v>53</v>
      </c>
      <c r="AJ1971" t="s">
        <v>50</v>
      </c>
      <c r="AK1971" t="s">
        <v>54</v>
      </c>
      <c r="AO1971" t="s">
        <v>67</v>
      </c>
    </row>
    <row r="1972" spans="1:43" x14ac:dyDescent="0.35">
      <c r="A1972" t="s">
        <v>11927</v>
      </c>
      <c r="B1972" t="s">
        <v>5740</v>
      </c>
      <c r="C1972" t="s">
        <v>1052</v>
      </c>
      <c r="F1972">
        <v>13072671070</v>
      </c>
      <c r="H1972" t="s">
        <v>11927</v>
      </c>
      <c r="K1972" t="s">
        <v>11928</v>
      </c>
      <c r="M1972" t="s">
        <v>7502</v>
      </c>
      <c r="N1972" t="s">
        <v>2826</v>
      </c>
      <c r="O1972">
        <v>82604</v>
      </c>
      <c r="P1972" t="s">
        <v>49</v>
      </c>
      <c r="U1972" s="1">
        <v>45668</v>
      </c>
      <c r="V1972" s="1">
        <v>45668</v>
      </c>
      <c r="W1972" s="1">
        <v>45668.315972222219</v>
      </c>
      <c r="X1972" s="1">
        <v>45668.315972222219</v>
      </c>
      <c r="AC1972" t="s">
        <v>50</v>
      </c>
      <c r="AD1972">
        <v>1000000001</v>
      </c>
      <c r="AE1972" s="1">
        <v>39973.351388888892</v>
      </c>
      <c r="AF1972" t="s">
        <v>51</v>
      </c>
      <c r="AG1972" t="s">
        <v>11929</v>
      </c>
      <c r="AH1972" t="s">
        <v>53</v>
      </c>
      <c r="AJ1972" t="s">
        <v>50</v>
      </c>
      <c r="AK1972" t="s">
        <v>54</v>
      </c>
      <c r="AO1972" t="s">
        <v>55</v>
      </c>
      <c r="AP1972" s="1">
        <v>45668.31527777778</v>
      </c>
    </row>
    <row r="1973" spans="1:43" x14ac:dyDescent="0.35">
      <c r="A1973" t="s">
        <v>11930</v>
      </c>
      <c r="B1973" t="s">
        <v>11931</v>
      </c>
      <c r="C1973" t="s">
        <v>9921</v>
      </c>
      <c r="F1973">
        <v>13039618062</v>
      </c>
      <c r="H1973" t="s">
        <v>11930</v>
      </c>
      <c r="J1973" t="s">
        <v>11932</v>
      </c>
      <c r="K1973" t="s">
        <v>11933</v>
      </c>
      <c r="M1973" t="s">
        <v>3462</v>
      </c>
      <c r="N1973" t="s">
        <v>94</v>
      </c>
      <c r="O1973">
        <v>80123</v>
      </c>
      <c r="P1973" t="s">
        <v>49</v>
      </c>
      <c r="U1973" s="1">
        <v>45668</v>
      </c>
      <c r="V1973" s="1">
        <v>45668</v>
      </c>
      <c r="W1973" s="1">
        <v>45668.439583333333</v>
      </c>
      <c r="X1973" s="1">
        <v>45668.439583333333</v>
      </c>
      <c r="AC1973" t="s">
        <v>50</v>
      </c>
      <c r="AD1973">
        <v>2975280279</v>
      </c>
      <c r="AE1973" s="1">
        <v>45670.502083333333</v>
      </c>
      <c r="AF1973" t="s">
        <v>11934</v>
      </c>
      <c r="AG1973" t="s">
        <v>11935</v>
      </c>
      <c r="AH1973" t="s">
        <v>53</v>
      </c>
      <c r="AJ1973" t="s">
        <v>50</v>
      </c>
      <c r="AK1973" t="s">
        <v>54</v>
      </c>
      <c r="AO1973" t="s">
        <v>55</v>
      </c>
      <c r="AP1973" s="1">
        <v>45668.822916666664</v>
      </c>
    </row>
    <row r="1974" spans="1:43" x14ac:dyDescent="0.35">
      <c r="A1974" t="s">
        <v>11936</v>
      </c>
      <c r="B1974" t="s">
        <v>1240</v>
      </c>
      <c r="C1974" t="s">
        <v>1241</v>
      </c>
      <c r="F1974">
        <v>17207887737</v>
      </c>
      <c r="H1974" t="s">
        <v>11936</v>
      </c>
      <c r="J1974" t="s">
        <v>11937</v>
      </c>
      <c r="K1974" t="s">
        <v>11938</v>
      </c>
      <c r="M1974" t="s">
        <v>977</v>
      </c>
      <c r="N1974" t="s">
        <v>9273</v>
      </c>
      <c r="O1974">
        <v>59715</v>
      </c>
      <c r="P1974" t="s">
        <v>49</v>
      </c>
      <c r="U1974" s="1">
        <v>45668</v>
      </c>
      <c r="V1974" s="1">
        <v>45668</v>
      </c>
      <c r="W1974" s="1">
        <v>45668.197916666664</v>
      </c>
      <c r="X1974" s="1">
        <v>45668.197916666664</v>
      </c>
      <c r="AC1974" t="s">
        <v>50</v>
      </c>
      <c r="AD1974">
        <v>1000000001</v>
      </c>
      <c r="AE1974" s="1">
        <v>39973.351388888892</v>
      </c>
      <c r="AF1974" t="s">
        <v>51</v>
      </c>
      <c r="AG1974" t="s">
        <v>11939</v>
      </c>
      <c r="AH1974" t="s">
        <v>53</v>
      </c>
      <c r="AJ1974" t="s">
        <v>50</v>
      </c>
      <c r="AK1974" t="s">
        <v>54</v>
      </c>
      <c r="AO1974" t="s">
        <v>67</v>
      </c>
    </row>
    <row r="1975" spans="1:43" x14ac:dyDescent="0.35">
      <c r="A1975" t="s">
        <v>11940</v>
      </c>
      <c r="B1975" t="s">
        <v>11941</v>
      </c>
      <c r="C1975" t="s">
        <v>746</v>
      </c>
      <c r="F1975">
        <v>17204548998</v>
      </c>
      <c r="H1975" t="s">
        <v>11942</v>
      </c>
      <c r="J1975" t="s">
        <v>11943</v>
      </c>
      <c r="K1975" t="s">
        <v>11944</v>
      </c>
      <c r="L1975" t="s">
        <v>11945</v>
      </c>
      <c r="M1975" t="s">
        <v>1067</v>
      </c>
      <c r="N1975" t="s">
        <v>94</v>
      </c>
      <c r="O1975">
        <v>80247</v>
      </c>
      <c r="P1975" t="s">
        <v>49</v>
      </c>
      <c r="U1975" s="1">
        <v>45668</v>
      </c>
      <c r="V1975" s="1">
        <v>45668</v>
      </c>
      <c r="W1975" s="1">
        <v>45668.70208333333</v>
      </c>
      <c r="X1975" s="1">
        <v>45668.70208333333</v>
      </c>
      <c r="AC1975" t="s">
        <v>50</v>
      </c>
      <c r="AD1975">
        <v>1000000001</v>
      </c>
      <c r="AE1975" s="1">
        <v>39973.351388888892</v>
      </c>
      <c r="AF1975" t="s">
        <v>51</v>
      </c>
      <c r="AG1975" t="s">
        <v>11946</v>
      </c>
      <c r="AH1975" t="s">
        <v>53</v>
      </c>
      <c r="AJ1975" t="s">
        <v>50</v>
      </c>
      <c r="AK1975" t="s">
        <v>54</v>
      </c>
      <c r="AO1975" t="s">
        <v>55</v>
      </c>
    </row>
    <row r="1976" spans="1:43" x14ac:dyDescent="0.35">
      <c r="A1976" t="s">
        <v>11947</v>
      </c>
      <c r="B1976" t="s">
        <v>11948</v>
      </c>
      <c r="C1976" t="s">
        <v>3076</v>
      </c>
      <c r="F1976">
        <v>15053204415</v>
      </c>
      <c r="H1976" t="s">
        <v>11947</v>
      </c>
      <c r="K1976" t="s">
        <v>11949</v>
      </c>
      <c r="M1976" t="s">
        <v>11950</v>
      </c>
      <c r="N1976" t="s">
        <v>223</v>
      </c>
      <c r="O1976">
        <v>87418</v>
      </c>
      <c r="P1976" t="s">
        <v>49</v>
      </c>
      <c r="U1976" s="1">
        <v>45669</v>
      </c>
      <c r="V1976" s="1">
        <v>45669</v>
      </c>
      <c r="W1976" s="1">
        <v>45669.629166666666</v>
      </c>
      <c r="X1976" s="1">
        <v>45669.629166666666</v>
      </c>
      <c r="AC1976" t="s">
        <v>50</v>
      </c>
      <c r="AD1976">
        <v>1000000001</v>
      </c>
      <c r="AE1976" s="1">
        <v>39973.351388888892</v>
      </c>
      <c r="AF1976" t="s">
        <v>51</v>
      </c>
      <c r="AG1976" t="s">
        <v>11951</v>
      </c>
      <c r="AH1976" t="s">
        <v>53</v>
      </c>
      <c r="AJ1976" t="s">
        <v>50</v>
      </c>
      <c r="AK1976" t="s">
        <v>54</v>
      </c>
      <c r="AO1976" t="s">
        <v>55</v>
      </c>
      <c r="AP1976" s="1">
        <v>45725.678472222222</v>
      </c>
    </row>
    <row r="1977" spans="1:43" x14ac:dyDescent="0.35">
      <c r="A1977" t="s">
        <v>11952</v>
      </c>
      <c r="B1977" t="s">
        <v>11953</v>
      </c>
      <c r="C1977" t="s">
        <v>4764</v>
      </c>
      <c r="F1977" t="s">
        <v>11954</v>
      </c>
      <c r="H1977" t="s">
        <v>11955</v>
      </c>
      <c r="J1977" t="s">
        <v>11956</v>
      </c>
      <c r="P1977" t="s">
        <v>49</v>
      </c>
      <c r="U1977" s="1">
        <v>45669</v>
      </c>
      <c r="V1977" s="1">
        <v>45669</v>
      </c>
      <c r="W1977" s="1">
        <v>45669.615277777775</v>
      </c>
      <c r="X1977" s="1">
        <v>45669.615277777775</v>
      </c>
      <c r="AC1977" t="s">
        <v>50</v>
      </c>
      <c r="AD1977">
        <v>1000000001</v>
      </c>
      <c r="AE1977" s="1">
        <v>39973.351388888892</v>
      </c>
      <c r="AF1977" t="s">
        <v>51</v>
      </c>
      <c r="AG1977" t="s">
        <v>11957</v>
      </c>
      <c r="AH1977" t="s">
        <v>53</v>
      </c>
      <c r="AJ1977" t="s">
        <v>50</v>
      </c>
      <c r="AK1977" t="s">
        <v>54</v>
      </c>
      <c r="AO1977" t="s">
        <v>55</v>
      </c>
      <c r="AP1977" s="1">
        <v>45669.614583333336</v>
      </c>
    </row>
    <row r="1978" spans="1:43" x14ac:dyDescent="0.35">
      <c r="A1978" t="s">
        <v>11958</v>
      </c>
      <c r="B1978" t="s">
        <v>6698</v>
      </c>
      <c r="C1978" t="s">
        <v>11959</v>
      </c>
      <c r="F1978" t="s">
        <v>11960</v>
      </c>
      <c r="H1978" t="s">
        <v>11958</v>
      </c>
      <c r="J1978" t="s">
        <v>11961</v>
      </c>
      <c r="M1978" t="s">
        <v>5090</v>
      </c>
      <c r="N1978" t="s">
        <v>2563</v>
      </c>
      <c r="O1978">
        <v>69162</v>
      </c>
      <c r="P1978" t="s">
        <v>49</v>
      </c>
      <c r="U1978" s="1">
        <v>45669</v>
      </c>
      <c r="V1978" s="1">
        <v>45669</v>
      </c>
      <c r="W1978" s="1">
        <v>45669.513194444444</v>
      </c>
      <c r="X1978" s="1">
        <v>45669.513194444444</v>
      </c>
      <c r="AC1978" t="s">
        <v>50</v>
      </c>
      <c r="AD1978">
        <v>1000000001</v>
      </c>
      <c r="AE1978" s="1">
        <v>39973.351388888892</v>
      </c>
      <c r="AF1978" t="s">
        <v>51</v>
      </c>
      <c r="AG1978" t="s">
        <v>11962</v>
      </c>
      <c r="AH1978" t="s">
        <v>53</v>
      </c>
      <c r="AJ1978" t="s">
        <v>50</v>
      </c>
      <c r="AK1978" t="s">
        <v>54</v>
      </c>
      <c r="AO1978" t="s">
        <v>55</v>
      </c>
      <c r="AP1978" s="1">
        <v>45726.489583333336</v>
      </c>
    </row>
    <row r="1979" spans="1:43" x14ac:dyDescent="0.35">
      <c r="A1979" t="s">
        <v>11963</v>
      </c>
      <c r="B1979" t="s">
        <v>11964</v>
      </c>
      <c r="C1979" t="s">
        <v>2721</v>
      </c>
      <c r="F1979">
        <v>15052286913</v>
      </c>
      <c r="H1979" t="s">
        <v>11963</v>
      </c>
      <c r="J1979" t="s">
        <v>11965</v>
      </c>
      <c r="K1979" t="s">
        <v>5814</v>
      </c>
      <c r="M1979" t="s">
        <v>11966</v>
      </c>
      <c r="N1979" t="s">
        <v>223</v>
      </c>
      <c r="O1979">
        <v>87732</v>
      </c>
      <c r="P1979" t="s">
        <v>49</v>
      </c>
      <c r="U1979" s="1">
        <v>45670</v>
      </c>
      <c r="V1979" s="1">
        <v>45670</v>
      </c>
      <c r="W1979" s="1">
        <v>45670.57916666667</v>
      </c>
      <c r="X1979" s="1">
        <v>45670.57916666667</v>
      </c>
      <c r="AC1979" t="s">
        <v>50</v>
      </c>
      <c r="AD1979">
        <v>2974093517</v>
      </c>
      <c r="AE1979" s="1">
        <v>45350.822916666664</v>
      </c>
      <c r="AF1979" t="s">
        <v>11967</v>
      </c>
      <c r="AG1979" t="s">
        <v>11968</v>
      </c>
      <c r="AH1979" t="s">
        <v>53</v>
      </c>
      <c r="AJ1979" t="s">
        <v>50</v>
      </c>
      <c r="AK1979" t="s">
        <v>54</v>
      </c>
      <c r="AO1979" t="s">
        <v>55</v>
      </c>
      <c r="AP1979" s="1">
        <v>45670.616666666669</v>
      </c>
      <c r="AQ1979" s="1">
        <v>45670.589583333334</v>
      </c>
    </row>
    <row r="1980" spans="1:43" x14ac:dyDescent="0.35">
      <c r="A1980" t="s">
        <v>11969</v>
      </c>
      <c r="B1980" t="s">
        <v>1918</v>
      </c>
      <c r="C1980" t="s">
        <v>8255</v>
      </c>
      <c r="F1980">
        <v>15209282375</v>
      </c>
      <c r="H1980" t="s">
        <v>11969</v>
      </c>
      <c r="J1980" t="s">
        <v>11970</v>
      </c>
      <c r="K1980" t="s">
        <v>11971</v>
      </c>
      <c r="M1980" t="s">
        <v>11972</v>
      </c>
      <c r="N1980" t="s">
        <v>232</v>
      </c>
      <c r="O1980">
        <v>85602</v>
      </c>
      <c r="P1980" t="s">
        <v>49</v>
      </c>
      <c r="U1980" s="1">
        <v>45670</v>
      </c>
      <c r="V1980" s="1">
        <v>45670</v>
      </c>
      <c r="W1980" s="1">
        <v>45673.479861111111</v>
      </c>
      <c r="X1980" s="1">
        <v>45673.479861111111</v>
      </c>
      <c r="AC1980" t="s">
        <v>50</v>
      </c>
      <c r="AD1980">
        <v>2969670347</v>
      </c>
      <c r="AE1980" s="1">
        <v>42158.42291666667</v>
      </c>
      <c r="AG1980" t="s">
        <v>11973</v>
      </c>
      <c r="AH1980" t="s">
        <v>53</v>
      </c>
      <c r="AJ1980" t="s">
        <v>50</v>
      </c>
      <c r="AO1980" t="s">
        <v>412</v>
      </c>
    </row>
    <row r="1981" spans="1:43" x14ac:dyDescent="0.35">
      <c r="A1981" t="s">
        <v>11974</v>
      </c>
      <c r="B1981" t="s">
        <v>11975</v>
      </c>
      <c r="C1981" t="s">
        <v>9470</v>
      </c>
      <c r="F1981">
        <v>15054901852</v>
      </c>
      <c r="H1981" t="s">
        <v>11976</v>
      </c>
      <c r="K1981" t="s">
        <v>11977</v>
      </c>
      <c r="L1981" t="s">
        <v>6181</v>
      </c>
      <c r="M1981" t="s">
        <v>341</v>
      </c>
      <c r="N1981" t="s">
        <v>223</v>
      </c>
      <c r="O1981">
        <v>87112</v>
      </c>
      <c r="P1981" t="s">
        <v>49</v>
      </c>
      <c r="U1981" s="1">
        <v>45670</v>
      </c>
      <c r="V1981" s="1">
        <v>45670</v>
      </c>
      <c r="W1981" s="1">
        <v>45672.630555555559</v>
      </c>
      <c r="X1981" s="1">
        <v>45672.630555555559</v>
      </c>
      <c r="AC1981" t="s">
        <v>50</v>
      </c>
      <c r="AD1981">
        <v>1000000001</v>
      </c>
      <c r="AE1981" s="1">
        <v>39973.351388888892</v>
      </c>
      <c r="AF1981" t="s">
        <v>51</v>
      </c>
      <c r="AG1981" t="s">
        <v>11978</v>
      </c>
      <c r="AH1981" t="s">
        <v>53</v>
      </c>
      <c r="AJ1981" t="s">
        <v>50</v>
      </c>
      <c r="AO1981" t="s">
        <v>55</v>
      </c>
      <c r="AP1981" s="1">
        <v>45670.736805555556</v>
      </c>
    </row>
    <row r="1982" spans="1:43" x14ac:dyDescent="0.35">
      <c r="A1982" t="s">
        <v>11979</v>
      </c>
      <c r="B1982" t="s">
        <v>11980</v>
      </c>
      <c r="C1982" t="s">
        <v>115</v>
      </c>
      <c r="F1982">
        <v>13037246452</v>
      </c>
      <c r="H1982" t="s">
        <v>11981</v>
      </c>
      <c r="K1982" t="s">
        <v>11982</v>
      </c>
      <c r="M1982" t="s">
        <v>1395</v>
      </c>
      <c r="N1982" t="s">
        <v>94</v>
      </c>
      <c r="O1982">
        <v>80010</v>
      </c>
      <c r="P1982" t="s">
        <v>49</v>
      </c>
      <c r="U1982" s="1">
        <v>45670</v>
      </c>
      <c r="V1982" s="1">
        <v>45670</v>
      </c>
      <c r="W1982" s="1">
        <v>45671.472222222219</v>
      </c>
      <c r="X1982" s="1">
        <v>45671.472222222219</v>
      </c>
      <c r="AC1982" t="s">
        <v>50</v>
      </c>
      <c r="AD1982">
        <v>1000000001</v>
      </c>
      <c r="AE1982" s="1">
        <v>39973.351388888892</v>
      </c>
      <c r="AF1982" t="s">
        <v>51</v>
      </c>
      <c r="AG1982" t="s">
        <v>11983</v>
      </c>
      <c r="AH1982" t="s">
        <v>53</v>
      </c>
      <c r="AJ1982" t="s">
        <v>50</v>
      </c>
      <c r="AO1982" t="s">
        <v>55</v>
      </c>
      <c r="AP1982" s="1">
        <v>45670.171527777777</v>
      </c>
    </row>
    <row r="1983" spans="1:43" x14ac:dyDescent="0.35">
      <c r="A1983" t="s">
        <v>11984</v>
      </c>
      <c r="B1983" t="s">
        <v>11985</v>
      </c>
      <c r="C1983" t="s">
        <v>3240</v>
      </c>
      <c r="F1983" t="s">
        <v>11986</v>
      </c>
      <c r="H1983" t="s">
        <v>11984</v>
      </c>
      <c r="J1983" t="s">
        <v>11987</v>
      </c>
      <c r="K1983" t="s">
        <v>11988</v>
      </c>
      <c r="M1983" t="s">
        <v>11989</v>
      </c>
      <c r="N1983" t="s">
        <v>11990</v>
      </c>
      <c r="O1983">
        <v>67146</v>
      </c>
      <c r="P1983" t="s">
        <v>5540</v>
      </c>
      <c r="U1983" s="1">
        <v>45670</v>
      </c>
      <c r="V1983" s="1">
        <v>45670</v>
      </c>
      <c r="W1983" s="1">
        <v>45672.613888888889</v>
      </c>
      <c r="X1983" s="1">
        <v>45672.613888888889</v>
      </c>
      <c r="AC1983" t="s">
        <v>50</v>
      </c>
      <c r="AD1983">
        <v>1000000001</v>
      </c>
      <c r="AE1983" s="1">
        <v>39973.351388888892</v>
      </c>
      <c r="AF1983" t="s">
        <v>51</v>
      </c>
      <c r="AG1983" t="s">
        <v>11991</v>
      </c>
      <c r="AH1983" t="s">
        <v>53</v>
      </c>
      <c r="AJ1983" t="s">
        <v>50</v>
      </c>
      <c r="AO1983" t="s">
        <v>55</v>
      </c>
    </row>
    <row r="1984" spans="1:43" x14ac:dyDescent="0.35">
      <c r="A1984" t="s">
        <v>11992</v>
      </c>
      <c r="B1984" t="s">
        <v>11993</v>
      </c>
      <c r="C1984" t="s">
        <v>5836</v>
      </c>
      <c r="F1984">
        <v>12533707126</v>
      </c>
      <c r="H1984" t="s">
        <v>11992</v>
      </c>
      <c r="J1984" t="s">
        <v>11994</v>
      </c>
      <c r="K1984" t="s">
        <v>2824</v>
      </c>
      <c r="M1984" t="s">
        <v>2825</v>
      </c>
      <c r="N1984" t="s">
        <v>2826</v>
      </c>
      <c r="O1984">
        <v>82007</v>
      </c>
      <c r="P1984" t="s">
        <v>49</v>
      </c>
      <c r="U1984" s="1">
        <v>45670</v>
      </c>
      <c r="V1984" s="1">
        <v>45670</v>
      </c>
      <c r="W1984" s="1">
        <v>45670.490972222222</v>
      </c>
      <c r="X1984" s="1">
        <v>45670.490972222222</v>
      </c>
      <c r="AC1984" t="s">
        <v>50</v>
      </c>
      <c r="AD1984">
        <v>1000000001</v>
      </c>
      <c r="AE1984" s="1">
        <v>39973.351388888892</v>
      </c>
      <c r="AF1984" t="s">
        <v>51</v>
      </c>
      <c r="AG1984" t="s">
        <v>11995</v>
      </c>
      <c r="AH1984" t="s">
        <v>53</v>
      </c>
      <c r="AJ1984" t="s">
        <v>50</v>
      </c>
      <c r="AK1984" t="s">
        <v>54</v>
      </c>
      <c r="AO1984" t="s">
        <v>55</v>
      </c>
      <c r="AP1984" s="1">
        <v>45741.661111111112</v>
      </c>
    </row>
    <row r="1985" spans="1:43" x14ac:dyDescent="0.35">
      <c r="A1985" t="s">
        <v>11996</v>
      </c>
      <c r="B1985" t="s">
        <v>11997</v>
      </c>
      <c r="C1985" t="s">
        <v>1950</v>
      </c>
      <c r="F1985">
        <v>19706189581</v>
      </c>
      <c r="H1985" t="s">
        <v>11996</v>
      </c>
      <c r="J1985" t="s">
        <v>11998</v>
      </c>
      <c r="K1985" t="s">
        <v>11999</v>
      </c>
      <c r="L1985" t="s">
        <v>12000</v>
      </c>
      <c r="M1985" t="s">
        <v>4070</v>
      </c>
      <c r="N1985" t="s">
        <v>94</v>
      </c>
      <c r="O1985">
        <v>81611</v>
      </c>
      <c r="P1985" t="s">
        <v>49</v>
      </c>
      <c r="U1985" s="1">
        <v>45670</v>
      </c>
      <c r="V1985" s="1">
        <v>45670</v>
      </c>
      <c r="W1985" s="1">
        <v>45670.625694444447</v>
      </c>
      <c r="X1985" s="1">
        <v>45670.625694444447</v>
      </c>
      <c r="AC1985" t="s">
        <v>50</v>
      </c>
      <c r="AD1985">
        <v>2972377310</v>
      </c>
      <c r="AE1985" s="1">
        <v>44974.376388888886</v>
      </c>
      <c r="AF1985" t="s">
        <v>12001</v>
      </c>
      <c r="AG1985" t="s">
        <v>12002</v>
      </c>
      <c r="AH1985" t="s">
        <v>53</v>
      </c>
      <c r="AJ1985" t="s">
        <v>50</v>
      </c>
      <c r="AK1985" t="s">
        <v>54</v>
      </c>
      <c r="AO1985" t="s">
        <v>55</v>
      </c>
      <c r="AP1985" s="1">
        <v>45670.629166666666</v>
      </c>
      <c r="AQ1985" s="1">
        <v>45670.631944444445</v>
      </c>
    </row>
    <row r="1986" spans="1:43" x14ac:dyDescent="0.35">
      <c r="A1986" t="s">
        <v>12003</v>
      </c>
      <c r="B1986" t="s">
        <v>12004</v>
      </c>
      <c r="C1986" t="s">
        <v>1393</v>
      </c>
      <c r="F1986">
        <v>13189909588</v>
      </c>
      <c r="H1986" t="s">
        <v>12005</v>
      </c>
      <c r="K1986" t="s">
        <v>12006</v>
      </c>
      <c r="M1986" t="s">
        <v>12007</v>
      </c>
      <c r="N1986" t="s">
        <v>3250</v>
      </c>
      <c r="O1986">
        <v>71112</v>
      </c>
      <c r="P1986" t="s">
        <v>49</v>
      </c>
      <c r="U1986" s="1">
        <v>45670</v>
      </c>
      <c r="V1986" s="1">
        <v>45670</v>
      </c>
      <c r="W1986" s="1">
        <v>45670.535416666666</v>
      </c>
      <c r="X1986" s="1">
        <v>45670.535416666666</v>
      </c>
      <c r="AC1986" t="s">
        <v>50</v>
      </c>
      <c r="AD1986">
        <v>1000000001</v>
      </c>
      <c r="AE1986" s="1">
        <v>39973.351388888892</v>
      </c>
      <c r="AF1986" t="s">
        <v>51</v>
      </c>
      <c r="AG1986" t="s">
        <v>12008</v>
      </c>
      <c r="AH1986" t="s">
        <v>53</v>
      </c>
      <c r="AJ1986" t="s">
        <v>50</v>
      </c>
      <c r="AK1986" t="s">
        <v>54</v>
      </c>
      <c r="AO1986" t="s">
        <v>55</v>
      </c>
      <c r="AP1986" s="1">
        <v>45670.535416666666</v>
      </c>
    </row>
    <row r="1987" spans="1:43" x14ac:dyDescent="0.35">
      <c r="A1987" t="s">
        <v>12009</v>
      </c>
      <c r="B1987" t="s">
        <v>12010</v>
      </c>
      <c r="C1987" t="s">
        <v>125</v>
      </c>
      <c r="D1987" t="s">
        <v>10850</v>
      </c>
      <c r="F1987" t="s">
        <v>202</v>
      </c>
      <c r="H1987" t="s">
        <v>12011</v>
      </c>
      <c r="J1987" t="s">
        <v>204</v>
      </c>
      <c r="P1987" t="s">
        <v>49</v>
      </c>
      <c r="U1987" s="1">
        <v>45670</v>
      </c>
      <c r="V1987" s="1">
        <v>45670</v>
      </c>
      <c r="W1987" s="1">
        <v>45670.492361111108</v>
      </c>
      <c r="X1987" s="1">
        <v>45670.492361111108</v>
      </c>
      <c r="AC1987" t="s">
        <v>50</v>
      </c>
      <c r="AD1987">
        <v>1000000000</v>
      </c>
      <c r="AE1987" s="1">
        <v>37295</v>
      </c>
      <c r="AG1987" t="s">
        <v>12012</v>
      </c>
      <c r="AH1987" t="s">
        <v>53</v>
      </c>
      <c r="AJ1987" t="s">
        <v>50</v>
      </c>
      <c r="AO1987" t="s">
        <v>55</v>
      </c>
      <c r="AP1987" s="1">
        <v>45670.489583333336</v>
      </c>
    </row>
    <row r="1988" spans="1:43" x14ac:dyDescent="0.35">
      <c r="A1988" t="s">
        <v>12013</v>
      </c>
      <c r="B1988" t="s">
        <v>12014</v>
      </c>
      <c r="C1988" t="s">
        <v>169</v>
      </c>
      <c r="F1988">
        <v>13038750806</v>
      </c>
      <c r="H1988" t="s">
        <v>12013</v>
      </c>
      <c r="J1988" t="s">
        <v>12015</v>
      </c>
      <c r="K1988" t="s">
        <v>12016</v>
      </c>
      <c r="M1988" t="s">
        <v>1089</v>
      </c>
      <c r="N1988" t="s">
        <v>94</v>
      </c>
      <c r="O1988">
        <v>80002</v>
      </c>
      <c r="P1988" t="s">
        <v>49</v>
      </c>
      <c r="U1988" s="1">
        <v>45670</v>
      </c>
      <c r="V1988" s="1">
        <v>45670</v>
      </c>
      <c r="W1988" s="1">
        <v>45670.878472222219</v>
      </c>
      <c r="X1988" s="1">
        <v>45670.878472222219</v>
      </c>
      <c r="AC1988" t="s">
        <v>50</v>
      </c>
      <c r="AD1988">
        <v>2972216817</v>
      </c>
      <c r="AE1988" s="1">
        <v>44956.659722222219</v>
      </c>
      <c r="AG1988" t="s">
        <v>12017</v>
      </c>
      <c r="AH1988" t="s">
        <v>53</v>
      </c>
      <c r="AJ1988" t="s">
        <v>50</v>
      </c>
      <c r="AK1988" t="s">
        <v>54</v>
      </c>
      <c r="AO1988" t="s">
        <v>55</v>
      </c>
      <c r="AP1988" s="1">
        <v>45670.874305555553</v>
      </c>
    </row>
    <row r="1989" spans="1:43" x14ac:dyDescent="0.35">
      <c r="A1989" t="s">
        <v>12018</v>
      </c>
      <c r="B1989" t="s">
        <v>6389</v>
      </c>
      <c r="C1989" t="s">
        <v>1703</v>
      </c>
      <c r="F1989">
        <v>15753887525</v>
      </c>
      <c r="H1989" t="s">
        <v>12018</v>
      </c>
      <c r="J1989" t="s">
        <v>12019</v>
      </c>
      <c r="K1989" t="s">
        <v>12020</v>
      </c>
      <c r="M1989" t="s">
        <v>3129</v>
      </c>
      <c r="N1989" t="s">
        <v>223</v>
      </c>
      <c r="O1989">
        <v>88062</v>
      </c>
      <c r="P1989" t="s">
        <v>49</v>
      </c>
      <c r="U1989" s="1">
        <v>45670</v>
      </c>
      <c r="V1989" s="1">
        <v>45670</v>
      </c>
      <c r="W1989" s="1">
        <v>45670.487500000003</v>
      </c>
      <c r="X1989" s="1">
        <v>45670.487500000003</v>
      </c>
      <c r="AC1989" t="s">
        <v>50</v>
      </c>
      <c r="AD1989">
        <v>2969579413</v>
      </c>
      <c r="AE1989" s="1">
        <v>41165.545138888891</v>
      </c>
      <c r="AF1989" t="s">
        <v>12021</v>
      </c>
      <c r="AG1989" t="s">
        <v>12022</v>
      </c>
      <c r="AH1989" t="s">
        <v>53</v>
      </c>
      <c r="AJ1989" t="s">
        <v>50</v>
      </c>
      <c r="AK1989" t="s">
        <v>54</v>
      </c>
      <c r="AO1989" t="s">
        <v>55</v>
      </c>
      <c r="AP1989" s="1">
        <v>45734.561111111114</v>
      </c>
    </row>
    <row r="1990" spans="1:43" x14ac:dyDescent="0.35">
      <c r="A1990" t="s">
        <v>12023</v>
      </c>
      <c r="B1990" t="s">
        <v>12024</v>
      </c>
      <c r="C1990" t="s">
        <v>12025</v>
      </c>
      <c r="F1990">
        <v>19152263137</v>
      </c>
      <c r="H1990" t="s">
        <v>12023</v>
      </c>
      <c r="J1990" t="s">
        <v>7025</v>
      </c>
      <c r="K1990" t="s">
        <v>12026</v>
      </c>
      <c r="M1990" t="s">
        <v>433</v>
      </c>
      <c r="N1990" t="s">
        <v>137</v>
      </c>
      <c r="O1990">
        <v>79902</v>
      </c>
      <c r="P1990" t="s">
        <v>49</v>
      </c>
      <c r="U1990" s="1">
        <v>45671</v>
      </c>
      <c r="V1990" s="1">
        <v>45671</v>
      </c>
      <c r="W1990" s="1">
        <v>45671.425694444442</v>
      </c>
      <c r="X1990" s="1">
        <v>45671.425694444442</v>
      </c>
      <c r="AC1990" t="s">
        <v>50</v>
      </c>
      <c r="AD1990">
        <v>2969999737</v>
      </c>
      <c r="AE1990" s="1">
        <v>44055.558333333334</v>
      </c>
      <c r="AF1990" t="s">
        <v>12027</v>
      </c>
      <c r="AG1990" t="s">
        <v>12028</v>
      </c>
      <c r="AH1990" t="s">
        <v>53</v>
      </c>
      <c r="AJ1990" t="s">
        <v>50</v>
      </c>
      <c r="AO1990" t="s">
        <v>55</v>
      </c>
      <c r="AP1990" s="1">
        <v>45678.475694444445</v>
      </c>
      <c r="AQ1990" s="1">
        <v>45678.40902777778</v>
      </c>
    </row>
    <row r="1991" spans="1:43" x14ac:dyDescent="0.35">
      <c r="A1991" t="s">
        <v>12029</v>
      </c>
      <c r="B1991" t="s">
        <v>12030</v>
      </c>
      <c r="C1991" t="s">
        <v>7097</v>
      </c>
      <c r="F1991">
        <v>19189231005</v>
      </c>
      <c r="H1991" t="s">
        <v>12029</v>
      </c>
      <c r="J1991" t="s">
        <v>12031</v>
      </c>
      <c r="K1991" t="s">
        <v>12032</v>
      </c>
      <c r="L1991" t="s">
        <v>12032</v>
      </c>
      <c r="M1991" t="s">
        <v>12033</v>
      </c>
      <c r="N1991" t="s">
        <v>811</v>
      </c>
      <c r="O1991">
        <v>74018</v>
      </c>
      <c r="P1991" t="s">
        <v>49</v>
      </c>
      <c r="U1991" s="1">
        <v>45671</v>
      </c>
      <c r="V1991" s="1">
        <v>45671</v>
      </c>
      <c r="W1991" s="1">
        <v>45671</v>
      </c>
      <c r="X1991" s="1">
        <v>45671</v>
      </c>
      <c r="AC1991" t="s">
        <v>50</v>
      </c>
      <c r="AD1991">
        <v>2969548222</v>
      </c>
      <c r="AE1991" s="1">
        <v>40175.67291666667</v>
      </c>
      <c r="AF1991" t="s">
        <v>12034</v>
      </c>
      <c r="AG1991" t="s">
        <v>12035</v>
      </c>
      <c r="AH1991" t="s">
        <v>53</v>
      </c>
      <c r="AJ1991" t="s">
        <v>50</v>
      </c>
      <c r="AO1991" t="s">
        <v>412</v>
      </c>
      <c r="AP1991" s="1">
        <v>45671.524305555555</v>
      </c>
      <c r="AQ1991" s="1">
        <v>45671.520138888889</v>
      </c>
    </row>
    <row r="1992" spans="1:43" x14ac:dyDescent="0.35">
      <c r="A1992" t="s">
        <v>12036</v>
      </c>
      <c r="B1992" t="s">
        <v>12037</v>
      </c>
      <c r="C1992" t="s">
        <v>162</v>
      </c>
      <c r="F1992">
        <v>17656230742</v>
      </c>
      <c r="H1992" t="s">
        <v>12036</v>
      </c>
      <c r="J1992" t="s">
        <v>12038</v>
      </c>
      <c r="K1992" t="s">
        <v>12039</v>
      </c>
      <c r="L1992">
        <v>1313</v>
      </c>
      <c r="M1992" t="s">
        <v>1528</v>
      </c>
      <c r="N1992" t="s">
        <v>94</v>
      </c>
      <c r="O1992">
        <v>80521</v>
      </c>
      <c r="P1992" t="s">
        <v>49</v>
      </c>
      <c r="U1992" s="1">
        <v>45671</v>
      </c>
      <c r="V1992" s="1">
        <v>45671</v>
      </c>
      <c r="W1992" s="1">
        <v>45672.705555555556</v>
      </c>
      <c r="X1992" s="1">
        <v>45672.705555555556</v>
      </c>
      <c r="AC1992" t="s">
        <v>50</v>
      </c>
      <c r="AD1992">
        <v>1000000001</v>
      </c>
      <c r="AE1992" s="1">
        <v>39973.351388888892</v>
      </c>
      <c r="AF1992" t="s">
        <v>51</v>
      </c>
      <c r="AG1992" t="s">
        <v>12040</v>
      </c>
      <c r="AH1992" t="s">
        <v>53</v>
      </c>
      <c r="AJ1992" t="s">
        <v>50</v>
      </c>
      <c r="AO1992" t="s">
        <v>55</v>
      </c>
      <c r="AP1992" s="1">
        <v>45671.879861111112</v>
      </c>
    </row>
    <row r="1993" spans="1:43" x14ac:dyDescent="0.35">
      <c r="A1993" t="s">
        <v>12041</v>
      </c>
      <c r="B1993" t="s">
        <v>12042</v>
      </c>
      <c r="C1993" t="s">
        <v>2088</v>
      </c>
      <c r="F1993">
        <v>13038708316</v>
      </c>
      <c r="H1993" t="s">
        <v>12041</v>
      </c>
      <c r="K1993" t="s">
        <v>12043</v>
      </c>
      <c r="M1993" t="s">
        <v>3479</v>
      </c>
      <c r="N1993" t="s">
        <v>517</v>
      </c>
      <c r="O1993">
        <v>80513</v>
      </c>
      <c r="P1993" t="s">
        <v>49</v>
      </c>
      <c r="U1993" s="1">
        <v>45671</v>
      </c>
      <c r="V1993" s="1">
        <v>45671</v>
      </c>
      <c r="W1993" s="1">
        <v>45671.511805555558</v>
      </c>
      <c r="X1993" s="1">
        <v>45671.511805555558</v>
      </c>
      <c r="AC1993" t="s">
        <v>50</v>
      </c>
      <c r="AD1993">
        <v>1000000001</v>
      </c>
      <c r="AE1993" s="1">
        <v>39973.351388888892</v>
      </c>
      <c r="AF1993" t="s">
        <v>51</v>
      </c>
      <c r="AG1993" t="s">
        <v>12044</v>
      </c>
      <c r="AH1993" t="s">
        <v>53</v>
      </c>
      <c r="AJ1993" t="s">
        <v>50</v>
      </c>
      <c r="AK1993" t="s">
        <v>54</v>
      </c>
      <c r="AO1993" t="s">
        <v>67</v>
      </c>
    </row>
    <row r="1994" spans="1:43" x14ac:dyDescent="0.35">
      <c r="A1994" t="s">
        <v>12045</v>
      </c>
      <c r="B1994" t="s">
        <v>12046</v>
      </c>
      <c r="C1994" t="s">
        <v>10607</v>
      </c>
      <c r="F1994">
        <v>18006758276</v>
      </c>
      <c r="H1994" t="s">
        <v>12045</v>
      </c>
      <c r="J1994" t="s">
        <v>12047</v>
      </c>
      <c r="K1994" t="s">
        <v>12048</v>
      </c>
      <c r="M1994" t="s">
        <v>12049</v>
      </c>
      <c r="N1994" t="s">
        <v>223</v>
      </c>
      <c r="O1994">
        <v>88310</v>
      </c>
      <c r="P1994" t="s">
        <v>49</v>
      </c>
      <c r="U1994" s="1">
        <v>45671</v>
      </c>
      <c r="V1994" s="1">
        <v>45671</v>
      </c>
      <c r="W1994" s="1">
        <v>45671.660416666666</v>
      </c>
      <c r="X1994" s="1">
        <v>45671.660416666666</v>
      </c>
      <c r="AC1994" t="s">
        <v>50</v>
      </c>
      <c r="AD1994">
        <v>2975281252</v>
      </c>
      <c r="AE1994" s="1">
        <v>45671.659722222219</v>
      </c>
      <c r="AF1994" t="s">
        <v>12050</v>
      </c>
      <c r="AG1994" t="s">
        <v>12051</v>
      </c>
      <c r="AH1994" t="s">
        <v>53</v>
      </c>
      <c r="AJ1994" t="s">
        <v>50</v>
      </c>
      <c r="AO1994" t="s">
        <v>55</v>
      </c>
      <c r="AP1994" s="1">
        <v>45691.465277777781</v>
      </c>
      <c r="AQ1994" s="1">
        <v>45684.640277777777</v>
      </c>
    </row>
    <row r="1995" spans="1:43" x14ac:dyDescent="0.35">
      <c r="A1995" t="s">
        <v>12052</v>
      </c>
      <c r="B1995" t="s">
        <v>12053</v>
      </c>
      <c r="C1995" t="s">
        <v>6163</v>
      </c>
      <c r="F1995" t="s">
        <v>460</v>
      </c>
      <c r="H1995" t="s">
        <v>12054</v>
      </c>
      <c r="J1995" t="s">
        <v>462</v>
      </c>
      <c r="M1995" t="s">
        <v>2367</v>
      </c>
      <c r="N1995" t="s">
        <v>94</v>
      </c>
      <c r="O1995">
        <v>80022</v>
      </c>
      <c r="P1995" t="s">
        <v>49</v>
      </c>
      <c r="U1995" s="1">
        <v>45671</v>
      </c>
      <c r="V1995" s="1">
        <v>45671</v>
      </c>
      <c r="W1995" s="1">
        <v>45673.53402777778</v>
      </c>
      <c r="X1995" s="1">
        <v>45673.53402777778</v>
      </c>
      <c r="AC1995" t="s">
        <v>50</v>
      </c>
      <c r="AD1995">
        <v>2969543968</v>
      </c>
      <c r="AE1995" s="1">
        <v>40032.470138888886</v>
      </c>
      <c r="AF1995" t="s">
        <v>464</v>
      </c>
      <c r="AG1995" t="s">
        <v>12055</v>
      </c>
      <c r="AH1995" t="s">
        <v>53</v>
      </c>
      <c r="AJ1995" t="s">
        <v>50</v>
      </c>
      <c r="AO1995" t="s">
        <v>412</v>
      </c>
    </row>
    <row r="1996" spans="1:43" x14ac:dyDescent="0.35">
      <c r="A1996" t="s">
        <v>12056</v>
      </c>
      <c r="B1996" t="s">
        <v>6362</v>
      </c>
      <c r="C1996" t="s">
        <v>12057</v>
      </c>
      <c r="F1996" t="s">
        <v>460</v>
      </c>
      <c r="H1996" t="s">
        <v>1391</v>
      </c>
      <c r="J1996" t="s">
        <v>462</v>
      </c>
      <c r="M1996" t="s">
        <v>102</v>
      </c>
      <c r="N1996" t="s">
        <v>94</v>
      </c>
      <c r="O1996">
        <v>80110</v>
      </c>
      <c r="P1996" t="s">
        <v>49</v>
      </c>
      <c r="U1996" s="1">
        <v>45671</v>
      </c>
      <c r="V1996" s="1">
        <v>45671</v>
      </c>
      <c r="W1996" s="1">
        <v>45687.540972222225</v>
      </c>
      <c r="X1996" s="1">
        <v>45687.540972222225</v>
      </c>
      <c r="AC1996" t="s">
        <v>50</v>
      </c>
      <c r="AD1996">
        <v>2969543968</v>
      </c>
      <c r="AE1996" s="1">
        <v>40032.470138888886</v>
      </c>
      <c r="AF1996" t="s">
        <v>464</v>
      </c>
      <c r="AG1996" t="s">
        <v>12058</v>
      </c>
      <c r="AH1996" t="s">
        <v>53</v>
      </c>
      <c r="AJ1996" t="s">
        <v>50</v>
      </c>
      <c r="AO1996" t="s">
        <v>412</v>
      </c>
    </row>
    <row r="1997" spans="1:43" x14ac:dyDescent="0.35">
      <c r="A1997" t="s">
        <v>12059</v>
      </c>
      <c r="B1997" t="s">
        <v>11135</v>
      </c>
      <c r="C1997" t="s">
        <v>12060</v>
      </c>
      <c r="F1997">
        <v>17192333449</v>
      </c>
      <c r="H1997" t="s">
        <v>12059</v>
      </c>
      <c r="K1997" t="s">
        <v>12061</v>
      </c>
      <c r="M1997" t="s">
        <v>304</v>
      </c>
      <c r="N1997" t="s">
        <v>94</v>
      </c>
      <c r="O1997">
        <v>80919</v>
      </c>
      <c r="P1997" t="s">
        <v>49</v>
      </c>
      <c r="U1997" s="1">
        <v>45671</v>
      </c>
      <c r="V1997" s="1">
        <v>45671</v>
      </c>
      <c r="W1997" s="1">
        <v>45671.473611111112</v>
      </c>
      <c r="X1997" s="1">
        <v>45671.473611111112</v>
      </c>
      <c r="AC1997" t="s">
        <v>50</v>
      </c>
      <c r="AD1997">
        <v>1000000001</v>
      </c>
      <c r="AE1997" s="1">
        <v>39973.351388888892</v>
      </c>
      <c r="AF1997" t="s">
        <v>51</v>
      </c>
      <c r="AG1997" t="s">
        <v>12062</v>
      </c>
      <c r="AH1997" t="s">
        <v>53</v>
      </c>
      <c r="AJ1997" t="s">
        <v>50</v>
      </c>
      <c r="AO1997" t="s">
        <v>55</v>
      </c>
      <c r="AP1997" s="1">
        <v>45671.225694444445</v>
      </c>
    </row>
    <row r="1998" spans="1:43" x14ac:dyDescent="0.35">
      <c r="A1998" t="s">
        <v>12063</v>
      </c>
      <c r="B1998" t="s">
        <v>12064</v>
      </c>
      <c r="C1998" t="s">
        <v>12065</v>
      </c>
      <c r="F1998">
        <v>13077575457</v>
      </c>
      <c r="H1998" t="s">
        <v>12063</v>
      </c>
      <c r="J1998" t="s">
        <v>12066</v>
      </c>
      <c r="K1998" t="s">
        <v>12067</v>
      </c>
      <c r="M1998" t="s">
        <v>2825</v>
      </c>
      <c r="N1998" t="s">
        <v>7503</v>
      </c>
      <c r="O1998">
        <v>82009</v>
      </c>
      <c r="P1998" t="s">
        <v>49</v>
      </c>
      <c r="U1998" s="1">
        <v>45671</v>
      </c>
      <c r="V1998" s="1">
        <v>45671</v>
      </c>
      <c r="W1998" s="1">
        <v>45671</v>
      </c>
      <c r="X1998" s="1">
        <v>45671</v>
      </c>
      <c r="AC1998" t="s">
        <v>50</v>
      </c>
      <c r="AD1998">
        <v>2970055281</v>
      </c>
      <c r="AE1998" s="1">
        <v>44285.484027777777</v>
      </c>
      <c r="AF1998" t="s">
        <v>12068</v>
      </c>
      <c r="AG1998" t="s">
        <v>12069</v>
      </c>
      <c r="AH1998" t="s">
        <v>53</v>
      </c>
      <c r="AJ1998" t="s">
        <v>50</v>
      </c>
      <c r="AO1998" t="s">
        <v>55</v>
      </c>
    </row>
    <row r="1999" spans="1:43" x14ac:dyDescent="0.35">
      <c r="A1999" t="s">
        <v>12070</v>
      </c>
      <c r="B1999" t="s">
        <v>12071</v>
      </c>
      <c r="C1999" t="s">
        <v>1228</v>
      </c>
      <c r="F1999">
        <v>19152497702</v>
      </c>
      <c r="H1999" t="s">
        <v>12070</v>
      </c>
      <c r="J1999" t="s">
        <v>12072</v>
      </c>
      <c r="K1999" t="s">
        <v>12073</v>
      </c>
      <c r="M1999" t="s">
        <v>11734</v>
      </c>
      <c r="N1999" t="s">
        <v>137</v>
      </c>
      <c r="O1999">
        <v>79932</v>
      </c>
      <c r="P1999" t="s">
        <v>49</v>
      </c>
      <c r="U1999" s="1">
        <v>45671</v>
      </c>
      <c r="V1999" s="1">
        <v>45671</v>
      </c>
      <c r="W1999" s="1">
        <v>45671.36041666667</v>
      </c>
      <c r="X1999" s="1">
        <v>45671.36041666667</v>
      </c>
      <c r="AC1999" t="s">
        <v>50</v>
      </c>
      <c r="AD1999">
        <v>2975269201</v>
      </c>
      <c r="AE1999" s="1">
        <v>45659.98333333333</v>
      </c>
      <c r="AF1999" t="s">
        <v>12074</v>
      </c>
      <c r="AG1999" t="s">
        <v>12075</v>
      </c>
      <c r="AH1999" t="s">
        <v>53</v>
      </c>
      <c r="AJ1999" t="s">
        <v>50</v>
      </c>
      <c r="AK1999" t="s">
        <v>54</v>
      </c>
      <c r="AO1999" t="s">
        <v>55</v>
      </c>
      <c r="AP1999" s="1">
        <v>45671.371527777781</v>
      </c>
      <c r="AQ1999" s="1">
        <v>45671.368055555555</v>
      </c>
    </row>
    <row r="2000" spans="1:43" x14ac:dyDescent="0.35">
      <c r="A2000" t="s">
        <v>12076</v>
      </c>
      <c r="B2000" t="s">
        <v>3581</v>
      </c>
      <c r="C2000" t="s">
        <v>2094</v>
      </c>
      <c r="F2000">
        <v>17206821052</v>
      </c>
      <c r="H2000" t="s">
        <v>1133</v>
      </c>
      <c r="J2000" t="s">
        <v>1134</v>
      </c>
      <c r="P2000" t="s">
        <v>49</v>
      </c>
      <c r="U2000" s="1">
        <v>45671</v>
      </c>
      <c r="V2000" s="1">
        <v>45671</v>
      </c>
      <c r="W2000" s="1">
        <v>45687.539583333331</v>
      </c>
      <c r="X2000" s="1">
        <v>45687.539583333331</v>
      </c>
      <c r="AC2000" t="s">
        <v>50</v>
      </c>
      <c r="AD2000">
        <v>2969558362</v>
      </c>
      <c r="AE2000" s="1">
        <v>40560.525000000001</v>
      </c>
      <c r="AF2000" t="s">
        <v>1136</v>
      </c>
      <c r="AG2000" t="s">
        <v>12077</v>
      </c>
      <c r="AH2000" t="s">
        <v>53</v>
      </c>
      <c r="AJ2000" t="s">
        <v>50</v>
      </c>
      <c r="AO2000" t="s">
        <v>412</v>
      </c>
    </row>
    <row r="2001" spans="1:43" x14ac:dyDescent="0.35">
      <c r="A2001" t="s">
        <v>12078</v>
      </c>
      <c r="B2001" t="s">
        <v>12079</v>
      </c>
      <c r="C2001" t="s">
        <v>12080</v>
      </c>
      <c r="F2001">
        <v>18327124698</v>
      </c>
      <c r="H2001" t="s">
        <v>12078</v>
      </c>
      <c r="J2001" t="s">
        <v>3012</v>
      </c>
      <c r="K2001" t="s">
        <v>12081</v>
      </c>
      <c r="L2001" t="s">
        <v>5221</v>
      </c>
      <c r="M2001" t="s">
        <v>120</v>
      </c>
      <c r="N2001" t="s">
        <v>137</v>
      </c>
      <c r="O2001">
        <v>77380</v>
      </c>
      <c r="P2001" t="s">
        <v>49</v>
      </c>
      <c r="U2001" s="1">
        <v>45671</v>
      </c>
      <c r="V2001" s="1">
        <v>45671</v>
      </c>
      <c r="W2001" s="1">
        <v>45671</v>
      </c>
      <c r="X2001" s="1">
        <v>45671</v>
      </c>
      <c r="AC2001" t="s">
        <v>50</v>
      </c>
      <c r="AD2001">
        <v>2973299197</v>
      </c>
      <c r="AE2001" s="1">
        <v>44998.365972222222</v>
      </c>
      <c r="AF2001" t="s">
        <v>12082</v>
      </c>
      <c r="AG2001" t="s">
        <v>12083</v>
      </c>
      <c r="AH2001" t="s">
        <v>53</v>
      </c>
      <c r="AJ2001" t="s">
        <v>50</v>
      </c>
      <c r="AO2001" t="s">
        <v>55</v>
      </c>
    </row>
    <row r="2002" spans="1:43" x14ac:dyDescent="0.35">
      <c r="A2002" t="s">
        <v>12084</v>
      </c>
      <c r="B2002" t="s">
        <v>4997</v>
      </c>
      <c r="C2002" t="s">
        <v>8676</v>
      </c>
      <c r="F2002">
        <v>19705101329</v>
      </c>
      <c r="H2002" t="s">
        <v>12085</v>
      </c>
      <c r="J2002" t="s">
        <v>12086</v>
      </c>
      <c r="K2002" t="s">
        <v>12087</v>
      </c>
      <c r="M2002" t="s">
        <v>9105</v>
      </c>
      <c r="N2002" t="s">
        <v>94</v>
      </c>
      <c r="O2002">
        <v>81623</v>
      </c>
      <c r="P2002" t="s">
        <v>49</v>
      </c>
      <c r="U2002" s="1">
        <v>45671</v>
      </c>
      <c r="V2002" s="1">
        <v>45671</v>
      </c>
      <c r="W2002" s="1">
        <v>45671.512499999997</v>
      </c>
      <c r="X2002" s="1">
        <v>45671.512499999997</v>
      </c>
      <c r="AC2002" t="s">
        <v>50</v>
      </c>
      <c r="AD2002">
        <v>2972012837</v>
      </c>
      <c r="AE2002" s="1">
        <v>44465.602083333331</v>
      </c>
      <c r="AF2002" t="s">
        <v>12088</v>
      </c>
      <c r="AG2002" t="s">
        <v>12089</v>
      </c>
      <c r="AH2002" t="s">
        <v>53</v>
      </c>
      <c r="AJ2002" t="s">
        <v>50</v>
      </c>
      <c r="AK2002" t="s">
        <v>54</v>
      </c>
      <c r="AO2002" t="s">
        <v>55</v>
      </c>
      <c r="AP2002" s="1">
        <v>45680.706250000003</v>
      </c>
      <c r="AQ2002" s="1">
        <v>45680.618750000001</v>
      </c>
    </row>
    <row r="2003" spans="1:43" x14ac:dyDescent="0.35">
      <c r="A2003" t="s">
        <v>12090</v>
      </c>
      <c r="B2003" t="s">
        <v>12091</v>
      </c>
      <c r="C2003" t="s">
        <v>6474</v>
      </c>
      <c r="F2003">
        <v>13034220585</v>
      </c>
      <c r="H2003" t="s">
        <v>12090</v>
      </c>
      <c r="J2003" t="s">
        <v>12092</v>
      </c>
      <c r="K2003" t="s">
        <v>12093</v>
      </c>
      <c r="M2003" t="s">
        <v>1089</v>
      </c>
      <c r="N2003" t="s">
        <v>94</v>
      </c>
      <c r="O2003">
        <v>80003</v>
      </c>
      <c r="P2003" t="s">
        <v>49</v>
      </c>
      <c r="U2003" s="1">
        <v>45671</v>
      </c>
      <c r="V2003" s="1">
        <v>45671</v>
      </c>
      <c r="W2003" s="1">
        <v>45672.705555555556</v>
      </c>
      <c r="X2003" s="1">
        <v>45672.705555555556</v>
      </c>
      <c r="AC2003" t="s">
        <v>50</v>
      </c>
      <c r="AD2003">
        <v>1000000001</v>
      </c>
      <c r="AE2003" s="1">
        <v>39973.351388888892</v>
      </c>
      <c r="AF2003" t="s">
        <v>51</v>
      </c>
      <c r="AG2003" t="s">
        <v>12094</v>
      </c>
      <c r="AH2003" t="s">
        <v>53</v>
      </c>
      <c r="AJ2003" t="s">
        <v>50</v>
      </c>
      <c r="AO2003" t="s">
        <v>55</v>
      </c>
      <c r="AP2003" s="1">
        <v>45671.476388888892</v>
      </c>
    </row>
    <row r="2004" spans="1:43" x14ac:dyDescent="0.35">
      <c r="A2004" t="s">
        <v>12095</v>
      </c>
      <c r="B2004" t="s">
        <v>12096</v>
      </c>
      <c r="C2004" t="s">
        <v>7946</v>
      </c>
      <c r="F2004">
        <v>19709031012</v>
      </c>
      <c r="H2004" t="s">
        <v>12095</v>
      </c>
      <c r="J2004" t="s">
        <v>12097</v>
      </c>
      <c r="K2004" t="s">
        <v>12098</v>
      </c>
      <c r="M2004" t="s">
        <v>5063</v>
      </c>
      <c r="N2004" t="s">
        <v>94</v>
      </c>
      <c r="O2004">
        <v>81122</v>
      </c>
      <c r="P2004" t="s">
        <v>49</v>
      </c>
      <c r="U2004" s="1">
        <v>45671</v>
      </c>
      <c r="V2004" s="1">
        <v>45671</v>
      </c>
      <c r="W2004" s="1">
        <v>45671.666666666664</v>
      </c>
      <c r="X2004" s="1">
        <v>45671.666666666664</v>
      </c>
      <c r="AC2004" t="s">
        <v>50</v>
      </c>
      <c r="AD2004">
        <v>2975281257</v>
      </c>
      <c r="AE2004" s="1">
        <v>45671.665972222225</v>
      </c>
      <c r="AF2004" t="s">
        <v>12099</v>
      </c>
      <c r="AG2004" t="s">
        <v>12100</v>
      </c>
      <c r="AH2004" t="s">
        <v>53</v>
      </c>
      <c r="AJ2004" t="s">
        <v>50</v>
      </c>
      <c r="AO2004" t="s">
        <v>55</v>
      </c>
      <c r="AP2004" s="1">
        <v>45674.349305555559</v>
      </c>
    </row>
    <row r="2005" spans="1:43" x14ac:dyDescent="0.35">
      <c r="A2005" t="s">
        <v>12101</v>
      </c>
      <c r="B2005" t="s">
        <v>12102</v>
      </c>
      <c r="C2005" t="s">
        <v>12103</v>
      </c>
      <c r="F2005" t="s">
        <v>12104</v>
      </c>
      <c r="H2005" t="s">
        <v>12101</v>
      </c>
      <c r="J2005" t="s">
        <v>12105</v>
      </c>
      <c r="K2005" t="s">
        <v>12106</v>
      </c>
      <c r="M2005" t="s">
        <v>1935</v>
      </c>
      <c r="N2005" t="s">
        <v>517</v>
      </c>
      <c r="O2005">
        <v>80504</v>
      </c>
      <c r="P2005" t="s">
        <v>49</v>
      </c>
      <c r="U2005" s="1">
        <v>45671</v>
      </c>
      <c r="V2005" s="1">
        <v>45671</v>
      </c>
      <c r="W2005" s="1">
        <v>45671.59097222222</v>
      </c>
      <c r="X2005" s="1">
        <v>45671.59097222222</v>
      </c>
      <c r="AC2005" t="s">
        <v>50</v>
      </c>
      <c r="AD2005">
        <v>2975281255</v>
      </c>
      <c r="AE2005" s="1">
        <v>45671.663194444445</v>
      </c>
      <c r="AF2005" t="s">
        <v>12107</v>
      </c>
      <c r="AG2005" t="s">
        <v>12108</v>
      </c>
      <c r="AH2005" t="s">
        <v>53</v>
      </c>
      <c r="AJ2005" t="s">
        <v>50</v>
      </c>
      <c r="AK2005" t="s">
        <v>54</v>
      </c>
      <c r="AO2005" t="s">
        <v>55</v>
      </c>
      <c r="AP2005" s="1">
        <v>45672.006944444445</v>
      </c>
    </row>
    <row r="2006" spans="1:43" x14ac:dyDescent="0.35">
      <c r="A2006" t="s">
        <v>12109</v>
      </c>
      <c r="B2006" t="s">
        <v>12110</v>
      </c>
      <c r="C2006" t="s">
        <v>8505</v>
      </c>
      <c r="F2006">
        <v>15753178415</v>
      </c>
      <c r="H2006" t="s">
        <v>12109</v>
      </c>
      <c r="J2006" t="s">
        <v>12111</v>
      </c>
      <c r="K2006" t="s">
        <v>12112</v>
      </c>
      <c r="M2006" t="s">
        <v>12113</v>
      </c>
      <c r="N2006" t="s">
        <v>223</v>
      </c>
      <c r="O2006">
        <v>88203</v>
      </c>
      <c r="P2006" t="s">
        <v>49</v>
      </c>
      <c r="U2006" s="1">
        <v>45672</v>
      </c>
      <c r="V2006" s="1">
        <v>45672</v>
      </c>
      <c r="W2006" s="1">
        <v>45672.59652777778</v>
      </c>
      <c r="X2006" s="1">
        <v>45672.59652777778</v>
      </c>
      <c r="AC2006" t="s">
        <v>50</v>
      </c>
      <c r="AD2006">
        <v>2975281990</v>
      </c>
      <c r="AE2006" s="1">
        <v>45672.595833333333</v>
      </c>
      <c r="AF2006" t="s">
        <v>12114</v>
      </c>
      <c r="AG2006" t="s">
        <v>12115</v>
      </c>
      <c r="AH2006" t="s">
        <v>53</v>
      </c>
      <c r="AJ2006" t="s">
        <v>50</v>
      </c>
      <c r="AO2006" t="s">
        <v>55</v>
      </c>
      <c r="AP2006" s="1">
        <v>45672.647222222222</v>
      </c>
    </row>
    <row r="2007" spans="1:43" x14ac:dyDescent="0.35">
      <c r="A2007" t="s">
        <v>12116</v>
      </c>
      <c r="B2007" t="s">
        <v>141</v>
      </c>
      <c r="C2007" t="s">
        <v>7619</v>
      </c>
      <c r="F2007" t="s">
        <v>12117</v>
      </c>
      <c r="H2007" t="s">
        <v>12116</v>
      </c>
      <c r="J2007" t="s">
        <v>12118</v>
      </c>
      <c r="K2007" t="s">
        <v>12119</v>
      </c>
      <c r="M2007" t="s">
        <v>495</v>
      </c>
      <c r="N2007" t="s">
        <v>517</v>
      </c>
      <c r="O2007">
        <v>81212</v>
      </c>
      <c r="P2007" t="s">
        <v>49</v>
      </c>
      <c r="U2007" s="1">
        <v>45672</v>
      </c>
      <c r="V2007" s="1">
        <v>45672</v>
      </c>
      <c r="W2007" s="1">
        <v>45672.597222222219</v>
      </c>
      <c r="X2007" s="1">
        <v>45672.597222222219</v>
      </c>
      <c r="AC2007" t="s">
        <v>50</v>
      </c>
      <c r="AD2007">
        <v>2970004812</v>
      </c>
      <c r="AE2007" s="1">
        <v>44074.462500000001</v>
      </c>
      <c r="AF2007" t="s">
        <v>12120</v>
      </c>
      <c r="AG2007" t="s">
        <v>12121</v>
      </c>
      <c r="AH2007" t="s">
        <v>53</v>
      </c>
      <c r="AJ2007" t="s">
        <v>50</v>
      </c>
      <c r="AO2007" t="s">
        <v>55</v>
      </c>
      <c r="AP2007" s="1">
        <v>45729.392361111109</v>
      </c>
    </row>
    <row r="2008" spans="1:43" x14ac:dyDescent="0.35">
      <c r="A2008" t="s">
        <v>12122</v>
      </c>
      <c r="B2008" t="s">
        <v>12123</v>
      </c>
      <c r="C2008" t="s">
        <v>12124</v>
      </c>
      <c r="F2008">
        <v>17202701803</v>
      </c>
      <c r="H2008" t="s">
        <v>12122</v>
      </c>
      <c r="J2008" t="s">
        <v>12125</v>
      </c>
      <c r="K2008" t="s">
        <v>12126</v>
      </c>
      <c r="M2008" t="s">
        <v>12127</v>
      </c>
      <c r="N2008" t="s">
        <v>94</v>
      </c>
      <c r="O2008">
        <v>80011</v>
      </c>
      <c r="P2008" t="s">
        <v>49</v>
      </c>
      <c r="U2008" s="1">
        <v>45672</v>
      </c>
      <c r="V2008" s="1">
        <v>45672</v>
      </c>
      <c r="W2008" s="1">
        <v>45672.515972222223</v>
      </c>
      <c r="X2008" s="1">
        <v>45672.515972222223</v>
      </c>
      <c r="AC2008" t="s">
        <v>50</v>
      </c>
      <c r="AD2008">
        <v>2969473349</v>
      </c>
      <c r="AE2008" s="1">
        <v>37012.460416666669</v>
      </c>
      <c r="AF2008" t="s">
        <v>12128</v>
      </c>
      <c r="AG2008" t="s">
        <v>12129</v>
      </c>
      <c r="AH2008" t="s">
        <v>53</v>
      </c>
      <c r="AJ2008" t="s">
        <v>50</v>
      </c>
      <c r="AK2008" t="s">
        <v>54</v>
      </c>
      <c r="AO2008" t="s">
        <v>55</v>
      </c>
      <c r="AP2008" s="1">
        <v>45741.727777777778</v>
      </c>
      <c r="AQ2008" s="1">
        <v>45741.441666666666</v>
      </c>
    </row>
    <row r="2009" spans="1:43" x14ac:dyDescent="0.35">
      <c r="A2009" t="s">
        <v>12130</v>
      </c>
      <c r="B2009" t="s">
        <v>11202</v>
      </c>
      <c r="C2009" t="s">
        <v>12131</v>
      </c>
      <c r="F2009">
        <v>17207238740</v>
      </c>
      <c r="H2009" t="s">
        <v>12132</v>
      </c>
      <c r="J2009" t="s">
        <v>12133</v>
      </c>
      <c r="K2009" t="s">
        <v>12134</v>
      </c>
      <c r="M2009" t="s">
        <v>212</v>
      </c>
      <c r="N2009" t="s">
        <v>94</v>
      </c>
      <c r="O2009">
        <v>80221</v>
      </c>
      <c r="P2009" t="s">
        <v>49</v>
      </c>
      <c r="U2009" s="1">
        <v>45672</v>
      </c>
      <c r="V2009" s="1">
        <v>45672</v>
      </c>
      <c r="W2009" s="1">
        <v>45672.317361111112</v>
      </c>
      <c r="X2009" s="1">
        <v>45672.317361111112</v>
      </c>
      <c r="AC2009" t="s">
        <v>50</v>
      </c>
      <c r="AD2009">
        <v>2969735272</v>
      </c>
      <c r="AE2009" s="1">
        <v>42845.40902777778</v>
      </c>
      <c r="AF2009" t="s">
        <v>12135</v>
      </c>
      <c r="AG2009" t="s">
        <v>12136</v>
      </c>
      <c r="AH2009" t="s">
        <v>53</v>
      </c>
      <c r="AJ2009" t="s">
        <v>50</v>
      </c>
      <c r="AK2009" t="s">
        <v>54</v>
      </c>
      <c r="AO2009" t="s">
        <v>55</v>
      </c>
      <c r="AP2009" s="1">
        <v>45672.606249999997</v>
      </c>
    </row>
    <row r="2010" spans="1:43" x14ac:dyDescent="0.35">
      <c r="A2010" t="s">
        <v>12137</v>
      </c>
      <c r="B2010" t="s">
        <v>12138</v>
      </c>
      <c r="C2010" t="s">
        <v>415</v>
      </c>
      <c r="F2010">
        <v>16086174115</v>
      </c>
      <c r="H2010" t="s">
        <v>12137</v>
      </c>
      <c r="J2010" t="s">
        <v>12139</v>
      </c>
      <c r="K2010" t="s">
        <v>12140</v>
      </c>
      <c r="L2010" t="s">
        <v>12141</v>
      </c>
      <c r="M2010" t="s">
        <v>12142</v>
      </c>
      <c r="N2010" t="s">
        <v>94</v>
      </c>
      <c r="O2010">
        <v>80459</v>
      </c>
      <c r="P2010" t="s">
        <v>49</v>
      </c>
      <c r="U2010" s="1">
        <v>45672</v>
      </c>
      <c r="V2010" s="1">
        <v>45672</v>
      </c>
      <c r="W2010" s="1">
        <v>45672.630555555559</v>
      </c>
      <c r="X2010" s="1">
        <v>45672.630555555559</v>
      </c>
      <c r="AC2010" t="s">
        <v>50</v>
      </c>
      <c r="AD2010">
        <v>2974097685</v>
      </c>
      <c r="AE2010" s="1">
        <v>45355.813194444447</v>
      </c>
      <c r="AF2010" t="s">
        <v>12143</v>
      </c>
      <c r="AG2010" t="s">
        <v>12144</v>
      </c>
      <c r="AH2010" t="s">
        <v>53</v>
      </c>
      <c r="AJ2010" t="s">
        <v>50</v>
      </c>
      <c r="AK2010" t="s">
        <v>54</v>
      </c>
      <c r="AO2010" t="s">
        <v>55</v>
      </c>
      <c r="AP2010" s="1">
        <v>45726.494444444441</v>
      </c>
      <c r="AQ2010" s="1">
        <v>45672.665277777778</v>
      </c>
    </row>
    <row r="2011" spans="1:43" x14ac:dyDescent="0.35">
      <c r="A2011" t="s">
        <v>12145</v>
      </c>
      <c r="B2011" t="s">
        <v>12146</v>
      </c>
      <c r="C2011" t="s">
        <v>7060</v>
      </c>
      <c r="F2011">
        <v>17197400247</v>
      </c>
      <c r="H2011" t="s">
        <v>12145</v>
      </c>
      <c r="J2011" t="s">
        <v>12147</v>
      </c>
      <c r="K2011" t="s">
        <v>12148</v>
      </c>
      <c r="M2011" t="s">
        <v>12149</v>
      </c>
      <c r="N2011" t="s">
        <v>94</v>
      </c>
      <c r="O2011">
        <v>80828</v>
      </c>
      <c r="P2011" t="s">
        <v>49</v>
      </c>
      <c r="U2011" s="1">
        <v>45672</v>
      </c>
      <c r="V2011" s="1">
        <v>45672</v>
      </c>
      <c r="W2011" s="1">
        <v>45672.706250000003</v>
      </c>
      <c r="X2011" s="1">
        <v>45672.706250000003</v>
      </c>
      <c r="AC2011" t="s">
        <v>50</v>
      </c>
      <c r="AD2011">
        <v>1000000001</v>
      </c>
      <c r="AE2011" s="1">
        <v>39973.351388888892</v>
      </c>
      <c r="AF2011" t="s">
        <v>51</v>
      </c>
      <c r="AG2011" t="s">
        <v>12150</v>
      </c>
      <c r="AH2011" t="s">
        <v>53</v>
      </c>
      <c r="AJ2011" t="s">
        <v>50</v>
      </c>
      <c r="AO2011" t="s">
        <v>55</v>
      </c>
      <c r="AP2011" s="1">
        <v>45672.378472222219</v>
      </c>
    </row>
    <row r="2012" spans="1:43" x14ac:dyDescent="0.35">
      <c r="A2012" t="s">
        <v>12151</v>
      </c>
      <c r="B2012" t="s">
        <v>12152</v>
      </c>
      <c r="C2012" t="s">
        <v>12153</v>
      </c>
      <c r="H2012" t="s">
        <v>12154</v>
      </c>
      <c r="K2012" t="s">
        <v>12155</v>
      </c>
      <c r="M2012" t="s">
        <v>12156</v>
      </c>
      <c r="N2012" t="s">
        <v>11401</v>
      </c>
      <c r="O2012">
        <v>81160</v>
      </c>
      <c r="P2012" t="s">
        <v>320</v>
      </c>
      <c r="U2012" s="1">
        <v>45672</v>
      </c>
      <c r="V2012" s="1">
        <v>45672</v>
      </c>
      <c r="W2012" s="1">
        <v>45672.54583333333</v>
      </c>
      <c r="X2012" s="1">
        <v>45672.54583333333</v>
      </c>
      <c r="AC2012" t="s">
        <v>50</v>
      </c>
      <c r="AD2012">
        <v>1000000001</v>
      </c>
      <c r="AE2012" s="1">
        <v>39973.351388888892</v>
      </c>
      <c r="AF2012" t="s">
        <v>51</v>
      </c>
      <c r="AG2012" t="s">
        <v>12157</v>
      </c>
      <c r="AH2012" t="s">
        <v>53</v>
      </c>
      <c r="AJ2012" t="s">
        <v>50</v>
      </c>
      <c r="AO2012" t="s">
        <v>55</v>
      </c>
      <c r="AP2012" s="1">
        <v>45730.556944444441</v>
      </c>
    </row>
    <row r="2013" spans="1:43" x14ac:dyDescent="0.35">
      <c r="A2013" t="s">
        <v>12158</v>
      </c>
      <c r="B2013" t="s">
        <v>12159</v>
      </c>
      <c r="C2013" t="s">
        <v>9144</v>
      </c>
      <c r="F2013">
        <v>13035798160</v>
      </c>
      <c r="H2013" t="s">
        <v>12158</v>
      </c>
      <c r="J2013" t="s">
        <v>12160</v>
      </c>
      <c r="K2013" t="s">
        <v>12161</v>
      </c>
      <c r="M2013" t="s">
        <v>1626</v>
      </c>
      <c r="N2013" t="s">
        <v>94</v>
      </c>
      <c r="O2013">
        <v>80117</v>
      </c>
      <c r="P2013" t="s">
        <v>49</v>
      </c>
      <c r="U2013" s="1">
        <v>45672</v>
      </c>
      <c r="V2013" s="1">
        <v>45672</v>
      </c>
      <c r="W2013" s="1">
        <v>45672.54583333333</v>
      </c>
      <c r="X2013" s="1">
        <v>45672.54583333333</v>
      </c>
      <c r="AC2013" t="s">
        <v>50</v>
      </c>
      <c r="AD2013">
        <v>1000000001</v>
      </c>
      <c r="AE2013" s="1">
        <v>39973.351388888892</v>
      </c>
      <c r="AF2013" t="s">
        <v>51</v>
      </c>
      <c r="AG2013" t="s">
        <v>12162</v>
      </c>
      <c r="AH2013" t="s">
        <v>53</v>
      </c>
      <c r="AJ2013" t="s">
        <v>50</v>
      </c>
      <c r="AO2013" t="s">
        <v>55</v>
      </c>
      <c r="AP2013" s="1">
        <v>45672.474999999999</v>
      </c>
    </row>
    <row r="2014" spans="1:43" x14ac:dyDescent="0.35">
      <c r="A2014" t="s">
        <v>12163</v>
      </c>
      <c r="B2014" t="s">
        <v>12164</v>
      </c>
      <c r="C2014" t="s">
        <v>8881</v>
      </c>
      <c r="F2014">
        <v>12523944335</v>
      </c>
      <c r="H2014" t="s">
        <v>12165</v>
      </c>
      <c r="J2014" t="s">
        <v>7401</v>
      </c>
      <c r="K2014" t="s">
        <v>7402</v>
      </c>
      <c r="M2014" t="s">
        <v>2173</v>
      </c>
      <c r="N2014" t="s">
        <v>121</v>
      </c>
      <c r="O2014">
        <v>80021</v>
      </c>
      <c r="P2014" t="s">
        <v>49</v>
      </c>
      <c r="U2014" s="1">
        <v>45672</v>
      </c>
      <c r="V2014" s="1">
        <v>45672</v>
      </c>
      <c r="W2014" s="1">
        <v>45673.647916666669</v>
      </c>
      <c r="X2014" s="1">
        <v>45673.647916666669</v>
      </c>
      <c r="AC2014" t="s">
        <v>50</v>
      </c>
      <c r="AD2014">
        <v>2969670756</v>
      </c>
      <c r="AE2014" s="1">
        <v>42165.286111111112</v>
      </c>
      <c r="AF2014" t="s">
        <v>7403</v>
      </c>
      <c r="AG2014" t="s">
        <v>12166</v>
      </c>
      <c r="AH2014" t="s">
        <v>53</v>
      </c>
      <c r="AJ2014" t="s">
        <v>50</v>
      </c>
      <c r="AO2014" t="s">
        <v>412</v>
      </c>
    </row>
    <row r="2015" spans="1:43" x14ac:dyDescent="0.35">
      <c r="A2015" t="s">
        <v>12167</v>
      </c>
      <c r="B2015" t="s">
        <v>12168</v>
      </c>
      <c r="C2015" t="s">
        <v>125</v>
      </c>
      <c r="F2015">
        <v>19196302988</v>
      </c>
      <c r="H2015" t="s">
        <v>12169</v>
      </c>
      <c r="J2015" t="s">
        <v>7401</v>
      </c>
      <c r="K2015" t="s">
        <v>7402</v>
      </c>
      <c r="M2015" t="s">
        <v>2173</v>
      </c>
      <c r="N2015" t="s">
        <v>121</v>
      </c>
      <c r="O2015">
        <v>80021</v>
      </c>
      <c r="P2015" t="s">
        <v>49</v>
      </c>
      <c r="U2015" s="1">
        <v>45672</v>
      </c>
      <c r="V2015" s="1">
        <v>45672</v>
      </c>
      <c r="W2015" s="1">
        <v>45673.647222222222</v>
      </c>
      <c r="X2015" s="1">
        <v>45673.647222222222</v>
      </c>
      <c r="AC2015" t="s">
        <v>50</v>
      </c>
      <c r="AD2015">
        <v>2969670756</v>
      </c>
      <c r="AE2015" s="1">
        <v>42165.286111111112</v>
      </c>
      <c r="AF2015" t="s">
        <v>7403</v>
      </c>
      <c r="AG2015" t="s">
        <v>12170</v>
      </c>
      <c r="AH2015" t="s">
        <v>53</v>
      </c>
      <c r="AJ2015" t="s">
        <v>50</v>
      </c>
      <c r="AO2015" t="s">
        <v>412</v>
      </c>
    </row>
    <row r="2016" spans="1:43" x14ac:dyDescent="0.35">
      <c r="A2016" t="s">
        <v>12171</v>
      </c>
      <c r="B2016" t="s">
        <v>12172</v>
      </c>
      <c r="C2016" t="s">
        <v>301</v>
      </c>
      <c r="F2016" t="s">
        <v>12173</v>
      </c>
      <c r="H2016" t="s">
        <v>12174</v>
      </c>
      <c r="J2016" t="s">
        <v>1201</v>
      </c>
      <c r="M2016" t="s">
        <v>3523</v>
      </c>
      <c r="N2016" t="s">
        <v>223</v>
      </c>
      <c r="O2016">
        <v>88220</v>
      </c>
      <c r="P2016" t="s">
        <v>49</v>
      </c>
      <c r="U2016" s="1">
        <v>45672</v>
      </c>
      <c r="V2016" s="1">
        <v>45672</v>
      </c>
      <c r="W2016" s="1">
        <v>45672.6875</v>
      </c>
      <c r="X2016" s="1">
        <v>45672.6875</v>
      </c>
      <c r="AC2016" t="s">
        <v>50</v>
      </c>
      <c r="AD2016">
        <v>2969702039</v>
      </c>
      <c r="AE2016" s="1">
        <v>42528.619444444441</v>
      </c>
      <c r="AF2016" t="s">
        <v>1203</v>
      </c>
      <c r="AG2016" t="s">
        <v>12175</v>
      </c>
      <c r="AH2016" t="s">
        <v>53</v>
      </c>
      <c r="AJ2016" t="s">
        <v>50</v>
      </c>
      <c r="AO2016" t="s">
        <v>55</v>
      </c>
      <c r="AP2016" s="1">
        <v>45735.363194444442</v>
      </c>
      <c r="AQ2016" s="1">
        <v>45735.364583333336</v>
      </c>
    </row>
    <row r="2017" spans="1:43" x14ac:dyDescent="0.35">
      <c r="A2017" t="s">
        <v>12176</v>
      </c>
      <c r="B2017" t="s">
        <v>12177</v>
      </c>
      <c r="C2017" t="s">
        <v>3641</v>
      </c>
      <c r="F2017">
        <v>13615374255</v>
      </c>
      <c r="H2017" t="s">
        <v>12176</v>
      </c>
      <c r="J2017" t="s">
        <v>12178</v>
      </c>
      <c r="K2017" t="s">
        <v>12179</v>
      </c>
      <c r="M2017" t="s">
        <v>12180</v>
      </c>
      <c r="N2017" t="s">
        <v>137</v>
      </c>
      <c r="O2017">
        <v>77905</v>
      </c>
      <c r="P2017" t="s">
        <v>49</v>
      </c>
      <c r="U2017" s="1">
        <v>45672</v>
      </c>
      <c r="V2017" s="1">
        <v>45672</v>
      </c>
      <c r="W2017" s="1">
        <v>45687.541666666664</v>
      </c>
      <c r="X2017" s="1">
        <v>45687.541666666664</v>
      </c>
      <c r="AC2017" t="s">
        <v>50</v>
      </c>
      <c r="AD2017">
        <v>2969573831</v>
      </c>
      <c r="AE2017" s="1">
        <v>41036.630555555559</v>
      </c>
      <c r="AF2017" t="s">
        <v>12181</v>
      </c>
      <c r="AG2017" t="s">
        <v>12182</v>
      </c>
      <c r="AH2017" t="s">
        <v>53</v>
      </c>
      <c r="AJ2017" t="s">
        <v>50</v>
      </c>
      <c r="AO2017" t="s">
        <v>412</v>
      </c>
    </row>
    <row r="2018" spans="1:43" x14ac:dyDescent="0.35">
      <c r="A2018" t="s">
        <v>12183</v>
      </c>
      <c r="B2018" t="s">
        <v>2802</v>
      </c>
      <c r="C2018" t="s">
        <v>2319</v>
      </c>
      <c r="F2018" t="s">
        <v>460</v>
      </c>
      <c r="H2018" t="s">
        <v>8351</v>
      </c>
      <c r="J2018" t="s">
        <v>462</v>
      </c>
      <c r="K2018" t="s">
        <v>12184</v>
      </c>
      <c r="M2018" t="s">
        <v>1880</v>
      </c>
      <c r="N2018" t="s">
        <v>121</v>
      </c>
      <c r="O2018">
        <v>77002</v>
      </c>
      <c r="P2018" t="s">
        <v>49</v>
      </c>
      <c r="U2018" s="1">
        <v>45672</v>
      </c>
      <c r="V2018" s="1">
        <v>45672</v>
      </c>
      <c r="W2018" s="1">
        <v>45672.743055555555</v>
      </c>
      <c r="X2018" s="1">
        <v>45672.743055555555</v>
      </c>
      <c r="AC2018" t="s">
        <v>50</v>
      </c>
      <c r="AD2018">
        <v>2969543968</v>
      </c>
      <c r="AE2018" s="1">
        <v>40032.470138888886</v>
      </c>
      <c r="AF2018" t="s">
        <v>12185</v>
      </c>
      <c r="AG2018" t="s">
        <v>12186</v>
      </c>
      <c r="AH2018" t="s">
        <v>53</v>
      </c>
      <c r="AJ2018" t="s">
        <v>50</v>
      </c>
      <c r="AK2018" t="s">
        <v>54</v>
      </c>
      <c r="AO2018" t="s">
        <v>55</v>
      </c>
      <c r="AP2018" s="1">
        <v>45720.677777777775</v>
      </c>
    </row>
    <row r="2019" spans="1:43" x14ac:dyDescent="0.35">
      <c r="A2019" t="s">
        <v>12187</v>
      </c>
      <c r="B2019" t="s">
        <v>12188</v>
      </c>
      <c r="C2019" t="s">
        <v>6518</v>
      </c>
      <c r="F2019">
        <v>19154084257</v>
      </c>
      <c r="H2019" t="s">
        <v>12187</v>
      </c>
      <c r="J2019" t="s">
        <v>12189</v>
      </c>
      <c r="K2019" t="s">
        <v>12190</v>
      </c>
      <c r="M2019" t="s">
        <v>1059</v>
      </c>
      <c r="N2019" t="s">
        <v>137</v>
      </c>
      <c r="O2019">
        <v>79931</v>
      </c>
      <c r="P2019" t="s">
        <v>49</v>
      </c>
      <c r="U2019" s="1">
        <v>45672</v>
      </c>
      <c r="V2019" s="1">
        <v>45672</v>
      </c>
      <c r="W2019" s="1">
        <v>45672.727777777778</v>
      </c>
      <c r="X2019" s="1">
        <v>45672.727777777778</v>
      </c>
      <c r="AC2019" t="s">
        <v>50</v>
      </c>
      <c r="AD2019">
        <v>2975282528</v>
      </c>
      <c r="AE2019" s="1">
        <v>45673.399305555555</v>
      </c>
      <c r="AF2019" t="s">
        <v>12191</v>
      </c>
      <c r="AG2019" t="s">
        <v>12192</v>
      </c>
      <c r="AH2019" t="s">
        <v>53</v>
      </c>
      <c r="AJ2019" t="s">
        <v>50</v>
      </c>
      <c r="AK2019" t="s">
        <v>54</v>
      </c>
      <c r="AO2019" t="s">
        <v>55</v>
      </c>
      <c r="AP2019" s="1">
        <v>45672.727777777778</v>
      </c>
    </row>
    <row r="2020" spans="1:43" x14ac:dyDescent="0.35">
      <c r="A2020" t="s">
        <v>12193</v>
      </c>
      <c r="B2020" t="s">
        <v>12194</v>
      </c>
      <c r="C2020" t="s">
        <v>12195</v>
      </c>
      <c r="F2020">
        <v>19704821496</v>
      </c>
      <c r="H2020" t="s">
        <v>12193</v>
      </c>
      <c r="J2020" t="s">
        <v>12196</v>
      </c>
      <c r="K2020" t="s">
        <v>12197</v>
      </c>
      <c r="M2020" t="s">
        <v>1528</v>
      </c>
      <c r="N2020" t="s">
        <v>94</v>
      </c>
      <c r="O2020">
        <v>80524</v>
      </c>
      <c r="P2020" t="s">
        <v>49</v>
      </c>
      <c r="U2020" s="1">
        <v>45672</v>
      </c>
      <c r="V2020" s="1">
        <v>45672</v>
      </c>
      <c r="W2020" s="1">
        <v>45672.488194444442</v>
      </c>
      <c r="X2020" s="1">
        <v>45672.488194444442</v>
      </c>
      <c r="AC2020" t="s">
        <v>50</v>
      </c>
      <c r="AD2020">
        <v>2969709978</v>
      </c>
      <c r="AE2020" s="1">
        <v>42632.484027777777</v>
      </c>
      <c r="AF2020" t="s">
        <v>12198</v>
      </c>
      <c r="AG2020" t="s">
        <v>12199</v>
      </c>
      <c r="AH2020" t="s">
        <v>53</v>
      </c>
      <c r="AJ2020" t="s">
        <v>50</v>
      </c>
      <c r="AK2020" t="s">
        <v>54</v>
      </c>
      <c r="AO2020" t="s">
        <v>55</v>
      </c>
      <c r="AP2020" s="1">
        <v>45672.556250000001</v>
      </c>
      <c r="AQ2020" s="1">
        <v>45672.530555555553</v>
      </c>
    </row>
    <row r="2021" spans="1:43" x14ac:dyDescent="0.35">
      <c r="A2021" t="s">
        <v>12200</v>
      </c>
      <c r="B2021" t="s">
        <v>12201</v>
      </c>
      <c r="C2021" t="s">
        <v>1051</v>
      </c>
      <c r="F2021">
        <v>18176812104</v>
      </c>
      <c r="H2021" t="s">
        <v>12200</v>
      </c>
      <c r="J2021" t="s">
        <v>2823</v>
      </c>
      <c r="K2021" t="s">
        <v>211</v>
      </c>
      <c r="M2021" t="s">
        <v>212</v>
      </c>
      <c r="N2021" t="s">
        <v>94</v>
      </c>
      <c r="O2021" t="s">
        <v>214</v>
      </c>
      <c r="P2021" t="s">
        <v>49</v>
      </c>
      <c r="U2021" s="1">
        <v>45672</v>
      </c>
      <c r="V2021" s="1">
        <v>45672</v>
      </c>
      <c r="W2021" s="1">
        <v>45672.772916666669</v>
      </c>
      <c r="X2021" s="1">
        <v>45672.772916666669</v>
      </c>
      <c r="AC2021" t="s">
        <v>50</v>
      </c>
      <c r="AD2021">
        <v>2969634929</v>
      </c>
      <c r="AE2021" s="1">
        <v>41799.665972222225</v>
      </c>
      <c r="AF2021" t="s">
        <v>215</v>
      </c>
      <c r="AG2021" t="s">
        <v>12202</v>
      </c>
      <c r="AH2021" t="s">
        <v>53</v>
      </c>
      <c r="AJ2021" t="s">
        <v>50</v>
      </c>
      <c r="AK2021" t="s">
        <v>54</v>
      </c>
      <c r="AO2021" t="s">
        <v>55</v>
      </c>
      <c r="AP2021" s="1">
        <v>45673.909722222219</v>
      </c>
    </row>
    <row r="2022" spans="1:43" x14ac:dyDescent="0.35">
      <c r="A2022" t="s">
        <v>12203</v>
      </c>
      <c r="B2022" t="s">
        <v>12204</v>
      </c>
      <c r="C2022" t="s">
        <v>12205</v>
      </c>
      <c r="F2022">
        <v>13038450587</v>
      </c>
      <c r="H2022" t="s">
        <v>12203</v>
      </c>
      <c r="J2022" t="s">
        <v>12206</v>
      </c>
      <c r="K2022" t="s">
        <v>12207</v>
      </c>
      <c r="M2022" t="s">
        <v>12208</v>
      </c>
      <c r="N2022" t="s">
        <v>517</v>
      </c>
      <c r="O2022">
        <v>80134</v>
      </c>
      <c r="P2022" t="s">
        <v>49</v>
      </c>
      <c r="U2022" s="1">
        <v>45672</v>
      </c>
      <c r="V2022" s="1">
        <v>45672</v>
      </c>
      <c r="W2022" s="1">
        <v>45672.816666666666</v>
      </c>
      <c r="X2022" s="1">
        <v>45672.816666666666</v>
      </c>
      <c r="AC2022" t="s">
        <v>50</v>
      </c>
      <c r="AD2022">
        <v>2975292894</v>
      </c>
      <c r="AE2022" s="1">
        <v>45686.370833333334</v>
      </c>
      <c r="AF2022" t="s">
        <v>12209</v>
      </c>
      <c r="AG2022" t="s">
        <v>12210</v>
      </c>
      <c r="AH2022" t="s">
        <v>53</v>
      </c>
      <c r="AJ2022" t="s">
        <v>50</v>
      </c>
      <c r="AK2022" t="s">
        <v>54</v>
      </c>
      <c r="AO2022" t="s">
        <v>67</v>
      </c>
    </row>
    <row r="2023" spans="1:43" x14ac:dyDescent="0.35">
      <c r="A2023" t="s">
        <v>12211</v>
      </c>
      <c r="B2023" t="s">
        <v>2441</v>
      </c>
      <c r="C2023" t="s">
        <v>1376</v>
      </c>
      <c r="D2023" t="s">
        <v>4830</v>
      </c>
      <c r="F2023" t="s">
        <v>1576</v>
      </c>
      <c r="H2023" t="s">
        <v>12212</v>
      </c>
      <c r="J2023" t="s">
        <v>204</v>
      </c>
      <c r="P2023" t="s">
        <v>49</v>
      </c>
      <c r="U2023" s="1">
        <v>45672</v>
      </c>
      <c r="V2023" s="1">
        <v>45672</v>
      </c>
      <c r="W2023" s="1">
        <v>45672.705555555556</v>
      </c>
      <c r="X2023" s="1">
        <v>45672.705555555556</v>
      </c>
      <c r="AC2023" t="s">
        <v>50</v>
      </c>
      <c r="AD2023">
        <v>1000000000</v>
      </c>
      <c r="AE2023" s="1">
        <v>37295</v>
      </c>
      <c r="AG2023" t="s">
        <v>12213</v>
      </c>
      <c r="AH2023" t="s">
        <v>53</v>
      </c>
      <c r="AJ2023" t="s">
        <v>50</v>
      </c>
      <c r="AO2023" t="s">
        <v>55</v>
      </c>
      <c r="AP2023" s="1">
        <v>45679.456250000003</v>
      </c>
    </row>
    <row r="2024" spans="1:43" x14ac:dyDescent="0.35">
      <c r="A2024" t="s">
        <v>12214</v>
      </c>
      <c r="B2024" t="s">
        <v>12215</v>
      </c>
      <c r="C2024" t="s">
        <v>338</v>
      </c>
      <c r="F2024">
        <v>17199314640</v>
      </c>
      <c r="H2024" t="s">
        <v>12216</v>
      </c>
      <c r="J2024" t="s">
        <v>12217</v>
      </c>
      <c r="K2024" t="s">
        <v>12218</v>
      </c>
      <c r="M2024" t="s">
        <v>12219</v>
      </c>
      <c r="N2024" t="s">
        <v>94</v>
      </c>
      <c r="O2024">
        <v>81052</v>
      </c>
      <c r="P2024" t="s">
        <v>49</v>
      </c>
      <c r="U2024" s="1">
        <v>45672</v>
      </c>
      <c r="V2024" s="1">
        <v>45672</v>
      </c>
      <c r="W2024" s="1">
        <v>45672.512499999997</v>
      </c>
      <c r="X2024" s="1">
        <v>45672.512499999997</v>
      </c>
      <c r="AC2024" t="s">
        <v>50</v>
      </c>
      <c r="AD2024">
        <v>2972159080</v>
      </c>
      <c r="AE2024" s="1">
        <v>44902.554861111108</v>
      </c>
      <c r="AF2024" t="s">
        <v>12220</v>
      </c>
      <c r="AG2024" t="s">
        <v>12221</v>
      </c>
      <c r="AH2024" t="s">
        <v>53</v>
      </c>
      <c r="AJ2024" t="s">
        <v>50</v>
      </c>
      <c r="AK2024" t="s">
        <v>54</v>
      </c>
      <c r="AO2024" t="s">
        <v>55</v>
      </c>
      <c r="AP2024" s="1">
        <v>45672.652083333334</v>
      </c>
      <c r="AQ2024" s="1">
        <v>45672.529861111114</v>
      </c>
    </row>
    <row r="2025" spans="1:43" x14ac:dyDescent="0.35">
      <c r="A2025" t="s">
        <v>12222</v>
      </c>
      <c r="B2025" t="s">
        <v>1297</v>
      </c>
      <c r="C2025" t="s">
        <v>12223</v>
      </c>
      <c r="F2025">
        <v>13038249956</v>
      </c>
      <c r="H2025" t="s">
        <v>12224</v>
      </c>
      <c r="J2025" t="s">
        <v>4934</v>
      </c>
      <c r="K2025" t="s">
        <v>12225</v>
      </c>
      <c r="M2025" t="s">
        <v>12226</v>
      </c>
      <c r="N2025" t="s">
        <v>12227</v>
      </c>
      <c r="O2025">
        <v>68102</v>
      </c>
      <c r="P2025" t="s">
        <v>49</v>
      </c>
      <c r="U2025" s="1">
        <v>45673</v>
      </c>
      <c r="V2025" s="1">
        <v>45673</v>
      </c>
      <c r="W2025" s="1">
        <v>45673</v>
      </c>
      <c r="X2025" s="1">
        <v>45710.699305555558</v>
      </c>
      <c r="AC2025" t="s">
        <v>50</v>
      </c>
      <c r="AD2025">
        <v>2969472760</v>
      </c>
      <c r="AE2025" s="1">
        <v>36916.71597222222</v>
      </c>
      <c r="AF2025" t="s">
        <v>12228</v>
      </c>
      <c r="AG2025" t="s">
        <v>12229</v>
      </c>
      <c r="AH2025" t="s">
        <v>53</v>
      </c>
      <c r="AJ2025" t="s">
        <v>50</v>
      </c>
      <c r="AO2025" t="s">
        <v>412</v>
      </c>
    </row>
    <row r="2026" spans="1:43" x14ac:dyDescent="0.35">
      <c r="A2026" t="s">
        <v>12230</v>
      </c>
      <c r="B2026" t="s">
        <v>12231</v>
      </c>
      <c r="C2026" t="s">
        <v>12232</v>
      </c>
      <c r="F2026">
        <v>15753618532</v>
      </c>
      <c r="H2026" t="s">
        <v>12230</v>
      </c>
      <c r="J2026" t="s">
        <v>11654</v>
      </c>
      <c r="K2026" t="s">
        <v>6519</v>
      </c>
      <c r="M2026" t="s">
        <v>961</v>
      </c>
      <c r="N2026" t="s">
        <v>223</v>
      </c>
      <c r="O2026">
        <v>88220</v>
      </c>
      <c r="P2026" t="s">
        <v>49</v>
      </c>
      <c r="U2026" s="1">
        <v>45673</v>
      </c>
      <c r="V2026" s="1">
        <v>45673</v>
      </c>
      <c r="W2026" s="1">
        <v>45673.695138888892</v>
      </c>
      <c r="X2026" s="1">
        <v>45673.695138888892</v>
      </c>
      <c r="AC2026" t="s">
        <v>50</v>
      </c>
      <c r="AD2026">
        <v>2974115743</v>
      </c>
      <c r="AE2026" s="1">
        <v>45356.06527777778</v>
      </c>
      <c r="AF2026" t="s">
        <v>11656</v>
      </c>
      <c r="AG2026" t="s">
        <v>12233</v>
      </c>
      <c r="AH2026" t="s">
        <v>53</v>
      </c>
      <c r="AJ2026" t="s">
        <v>50</v>
      </c>
      <c r="AO2026" t="s">
        <v>55</v>
      </c>
      <c r="AP2026" s="1">
        <v>45674.353472222225</v>
      </c>
    </row>
    <row r="2027" spans="1:43" x14ac:dyDescent="0.35">
      <c r="A2027" t="s">
        <v>12234</v>
      </c>
      <c r="B2027" t="s">
        <v>12235</v>
      </c>
      <c r="C2027" t="s">
        <v>4869</v>
      </c>
      <c r="F2027">
        <v>14326381858</v>
      </c>
      <c r="H2027" t="s">
        <v>12234</v>
      </c>
      <c r="J2027" t="s">
        <v>3230</v>
      </c>
      <c r="K2027" t="s">
        <v>12236</v>
      </c>
      <c r="L2027" t="s">
        <v>1583</v>
      </c>
      <c r="M2027" t="s">
        <v>1307</v>
      </c>
      <c r="N2027" t="s">
        <v>137</v>
      </c>
      <c r="O2027">
        <v>79705</v>
      </c>
      <c r="P2027" t="s">
        <v>49</v>
      </c>
      <c r="U2027" s="1">
        <v>45673</v>
      </c>
      <c r="V2027" s="1">
        <v>45673</v>
      </c>
      <c r="W2027" s="1">
        <v>45673</v>
      </c>
      <c r="X2027" s="1">
        <v>45673</v>
      </c>
      <c r="AC2027" t="s">
        <v>50</v>
      </c>
      <c r="AD2027">
        <v>2969525847</v>
      </c>
      <c r="AE2027" s="1">
        <v>39251.611111111109</v>
      </c>
      <c r="AF2027" t="s">
        <v>3232</v>
      </c>
      <c r="AG2027" t="s">
        <v>12237</v>
      </c>
      <c r="AH2027" t="s">
        <v>53</v>
      </c>
      <c r="AJ2027" t="s">
        <v>50</v>
      </c>
      <c r="AO2027" t="s">
        <v>55</v>
      </c>
      <c r="AP2027" s="1">
        <v>45673.493055555555</v>
      </c>
    </row>
    <row r="2028" spans="1:43" x14ac:dyDescent="0.35">
      <c r="A2028" t="s">
        <v>12238</v>
      </c>
      <c r="B2028" t="s">
        <v>12239</v>
      </c>
      <c r="C2028" t="s">
        <v>12240</v>
      </c>
      <c r="F2028" t="s">
        <v>12241</v>
      </c>
      <c r="H2028" t="s">
        <v>12242</v>
      </c>
      <c r="J2028" t="s">
        <v>12243</v>
      </c>
      <c r="K2028" t="s">
        <v>12244</v>
      </c>
      <c r="M2028" t="s">
        <v>2711</v>
      </c>
      <c r="N2028" t="s">
        <v>121</v>
      </c>
      <c r="O2028">
        <v>79708</v>
      </c>
      <c r="P2028" t="s">
        <v>49</v>
      </c>
      <c r="U2028" s="1">
        <v>45673</v>
      </c>
      <c r="V2028" s="1">
        <v>45673</v>
      </c>
      <c r="W2028" s="1">
        <v>45673</v>
      </c>
      <c r="X2028" s="1">
        <v>45673</v>
      </c>
      <c r="AC2028" t="s">
        <v>53</v>
      </c>
      <c r="AD2028">
        <v>2969654190</v>
      </c>
      <c r="AE2028" s="1">
        <v>41996.561111111114</v>
      </c>
      <c r="AF2028" t="s">
        <v>12245</v>
      </c>
      <c r="AG2028" t="s">
        <v>12246</v>
      </c>
      <c r="AH2028" t="s">
        <v>53</v>
      </c>
      <c r="AJ2028" t="s">
        <v>50</v>
      </c>
      <c r="AO2028" t="s">
        <v>55</v>
      </c>
      <c r="AP2028" s="1">
        <v>45673.589583333334</v>
      </c>
      <c r="AQ2028" s="1">
        <v>45672.647916666669</v>
      </c>
    </row>
    <row r="2029" spans="1:43" x14ac:dyDescent="0.35">
      <c r="A2029" t="s">
        <v>12247</v>
      </c>
      <c r="B2029" t="s">
        <v>5603</v>
      </c>
      <c r="C2029" t="s">
        <v>12248</v>
      </c>
      <c r="F2029">
        <v>19707565903</v>
      </c>
      <c r="H2029" t="s">
        <v>12249</v>
      </c>
      <c r="J2029" t="s">
        <v>12250</v>
      </c>
      <c r="K2029" t="s">
        <v>12251</v>
      </c>
      <c r="M2029" t="s">
        <v>3514</v>
      </c>
      <c r="N2029" t="s">
        <v>94</v>
      </c>
      <c r="O2029">
        <v>81625</v>
      </c>
      <c r="P2029" t="s">
        <v>49</v>
      </c>
      <c r="U2029" s="1">
        <v>45673</v>
      </c>
      <c r="V2029" s="1">
        <v>45673</v>
      </c>
      <c r="W2029" s="1">
        <v>45673.615277777775</v>
      </c>
      <c r="X2029" s="1">
        <v>45673.615277777775</v>
      </c>
      <c r="AC2029" t="s">
        <v>50</v>
      </c>
      <c r="AD2029">
        <v>2975282748</v>
      </c>
      <c r="AE2029" s="1">
        <v>45673.614583333336</v>
      </c>
      <c r="AF2029" t="s">
        <v>12252</v>
      </c>
      <c r="AG2029" t="s">
        <v>12253</v>
      </c>
      <c r="AH2029" t="s">
        <v>53</v>
      </c>
      <c r="AJ2029" t="s">
        <v>50</v>
      </c>
      <c r="AO2029" t="s">
        <v>55</v>
      </c>
      <c r="AP2029" s="1">
        <v>45719.884027777778</v>
      </c>
      <c r="AQ2029" s="1">
        <v>45673.620833333334</v>
      </c>
    </row>
    <row r="2030" spans="1:43" x14ac:dyDescent="0.35">
      <c r="A2030" t="s">
        <v>12254</v>
      </c>
      <c r="B2030" t="s">
        <v>12255</v>
      </c>
      <c r="C2030" t="s">
        <v>932</v>
      </c>
      <c r="F2030">
        <v>17209753723</v>
      </c>
      <c r="H2030" t="s">
        <v>12254</v>
      </c>
      <c r="J2030" t="s">
        <v>12256</v>
      </c>
      <c r="K2030" t="s">
        <v>12257</v>
      </c>
      <c r="L2030" t="s">
        <v>12258</v>
      </c>
      <c r="M2030" t="s">
        <v>212</v>
      </c>
      <c r="N2030" t="s">
        <v>94</v>
      </c>
      <c r="O2030">
        <v>80215</v>
      </c>
      <c r="P2030" t="s">
        <v>49</v>
      </c>
      <c r="U2030" s="1">
        <v>45673</v>
      </c>
      <c r="V2030" s="1">
        <v>45673</v>
      </c>
      <c r="W2030" s="1">
        <v>45673.829861111109</v>
      </c>
      <c r="X2030" s="1">
        <v>45673.829861111109</v>
      </c>
      <c r="AC2030" t="s">
        <v>50</v>
      </c>
      <c r="AD2030">
        <v>1000000001</v>
      </c>
      <c r="AE2030" s="1">
        <v>39973.351388888892</v>
      </c>
      <c r="AF2030" t="s">
        <v>51</v>
      </c>
      <c r="AG2030" t="s">
        <v>12259</v>
      </c>
      <c r="AH2030" t="s">
        <v>53</v>
      </c>
      <c r="AJ2030" t="s">
        <v>50</v>
      </c>
      <c r="AK2030" t="s">
        <v>54</v>
      </c>
      <c r="AO2030" t="s">
        <v>67</v>
      </c>
    </row>
    <row r="2031" spans="1:43" x14ac:dyDescent="0.35">
      <c r="A2031" t="s">
        <v>12260</v>
      </c>
      <c r="B2031" t="s">
        <v>8490</v>
      </c>
      <c r="C2031" t="s">
        <v>141</v>
      </c>
      <c r="F2031">
        <v>15754166994</v>
      </c>
      <c r="H2031" t="s">
        <v>12260</v>
      </c>
      <c r="J2031" t="s">
        <v>12261</v>
      </c>
      <c r="K2031" t="s">
        <v>12262</v>
      </c>
      <c r="M2031" t="s">
        <v>7982</v>
      </c>
      <c r="N2031" t="s">
        <v>223</v>
      </c>
      <c r="O2031">
        <v>88210</v>
      </c>
      <c r="P2031" t="s">
        <v>49</v>
      </c>
      <c r="U2031" s="1">
        <v>45673</v>
      </c>
      <c r="V2031" s="1">
        <v>45673</v>
      </c>
      <c r="W2031" s="1">
        <v>45673.431944444441</v>
      </c>
      <c r="X2031" s="1">
        <v>45673.431944444441</v>
      </c>
      <c r="AC2031" t="s">
        <v>50</v>
      </c>
      <c r="AD2031">
        <v>1000000001</v>
      </c>
      <c r="AE2031" s="1">
        <v>39973.351388888892</v>
      </c>
      <c r="AF2031" t="s">
        <v>51</v>
      </c>
      <c r="AG2031" t="s">
        <v>12263</v>
      </c>
      <c r="AH2031" t="s">
        <v>53</v>
      </c>
      <c r="AJ2031" t="s">
        <v>50</v>
      </c>
      <c r="AK2031" t="s">
        <v>54</v>
      </c>
      <c r="AO2031" t="s">
        <v>55</v>
      </c>
      <c r="AP2031" s="1">
        <v>45674.472222222219</v>
      </c>
    </row>
    <row r="2032" spans="1:43" x14ac:dyDescent="0.35">
      <c r="A2032" t="s">
        <v>12264</v>
      </c>
      <c r="B2032" t="s">
        <v>12265</v>
      </c>
      <c r="C2032" t="s">
        <v>12266</v>
      </c>
      <c r="F2032">
        <v>17192716724</v>
      </c>
      <c r="H2032" t="s">
        <v>12264</v>
      </c>
      <c r="K2032" t="s">
        <v>12267</v>
      </c>
      <c r="M2032" t="s">
        <v>463</v>
      </c>
      <c r="N2032" t="s">
        <v>94</v>
      </c>
      <c r="O2032">
        <v>80903</v>
      </c>
      <c r="P2032" t="s">
        <v>49</v>
      </c>
      <c r="U2032" s="1">
        <v>45673</v>
      </c>
      <c r="V2032" s="1">
        <v>45673</v>
      </c>
      <c r="W2032" s="1">
        <v>45673.418749999997</v>
      </c>
      <c r="X2032" s="1">
        <v>45673.418749999997</v>
      </c>
      <c r="AC2032" t="s">
        <v>50</v>
      </c>
      <c r="AD2032">
        <v>1000000001</v>
      </c>
      <c r="AE2032" s="1">
        <v>39973.351388888892</v>
      </c>
      <c r="AF2032" t="s">
        <v>51</v>
      </c>
      <c r="AG2032" t="s">
        <v>12268</v>
      </c>
      <c r="AH2032" t="s">
        <v>53</v>
      </c>
      <c r="AJ2032" t="s">
        <v>50</v>
      </c>
      <c r="AO2032" t="s">
        <v>55</v>
      </c>
      <c r="AP2032" s="1">
        <v>45673.26458333333</v>
      </c>
    </row>
    <row r="2033" spans="1:43" x14ac:dyDescent="0.35">
      <c r="A2033" t="s">
        <v>12269</v>
      </c>
      <c r="B2033" t="s">
        <v>1776</v>
      </c>
      <c r="C2033" t="s">
        <v>7916</v>
      </c>
      <c r="F2033">
        <v>19158584454</v>
      </c>
      <c r="H2033" t="s">
        <v>12269</v>
      </c>
      <c r="J2033" t="s">
        <v>12270</v>
      </c>
      <c r="K2033" t="s">
        <v>12271</v>
      </c>
      <c r="M2033" t="s">
        <v>433</v>
      </c>
      <c r="N2033" t="s">
        <v>137</v>
      </c>
      <c r="O2033">
        <v>79936</v>
      </c>
      <c r="P2033" t="s">
        <v>49</v>
      </c>
      <c r="U2033" s="1">
        <v>45673</v>
      </c>
      <c r="V2033" s="1">
        <v>45673</v>
      </c>
      <c r="W2033" s="1">
        <v>45673.39166666667</v>
      </c>
      <c r="X2033" s="1">
        <v>45673.39166666667</v>
      </c>
      <c r="AC2033" t="s">
        <v>50</v>
      </c>
      <c r="AD2033">
        <v>2969477260</v>
      </c>
      <c r="AE2033" s="1">
        <v>37277</v>
      </c>
      <c r="AF2033" t="s">
        <v>12272</v>
      </c>
      <c r="AG2033" t="s">
        <v>12273</v>
      </c>
      <c r="AH2033" t="s">
        <v>53</v>
      </c>
      <c r="AJ2033" t="s">
        <v>50</v>
      </c>
      <c r="AK2033" t="s">
        <v>54</v>
      </c>
      <c r="AO2033" t="s">
        <v>55</v>
      </c>
      <c r="AP2033" s="1">
        <v>45716.583333333336</v>
      </c>
      <c r="AQ2033" s="1">
        <v>45673.397916666669</v>
      </c>
    </row>
    <row r="2034" spans="1:43" x14ac:dyDescent="0.35">
      <c r="A2034" t="s">
        <v>12274</v>
      </c>
      <c r="B2034" t="s">
        <v>7350</v>
      </c>
      <c r="C2034" t="s">
        <v>1703</v>
      </c>
      <c r="F2034">
        <v>17192489836</v>
      </c>
      <c r="H2034" t="s">
        <v>12274</v>
      </c>
      <c r="J2034" t="s">
        <v>12275</v>
      </c>
      <c r="K2034" t="s">
        <v>12276</v>
      </c>
      <c r="M2034" t="s">
        <v>128</v>
      </c>
      <c r="N2034" t="s">
        <v>94</v>
      </c>
      <c r="O2034">
        <v>81005</v>
      </c>
      <c r="P2034" t="s">
        <v>49</v>
      </c>
      <c r="U2034" s="1">
        <v>45673</v>
      </c>
      <c r="V2034" s="1">
        <v>45673</v>
      </c>
      <c r="W2034" s="1">
        <v>45673.506944444445</v>
      </c>
      <c r="X2034" s="1">
        <v>45673.506944444445</v>
      </c>
      <c r="AC2034" t="s">
        <v>50</v>
      </c>
      <c r="AD2034">
        <v>2975282703</v>
      </c>
      <c r="AE2034" s="1">
        <v>45673.545138888891</v>
      </c>
      <c r="AF2034" t="s">
        <v>12277</v>
      </c>
      <c r="AG2034" t="s">
        <v>12278</v>
      </c>
      <c r="AH2034" t="s">
        <v>53</v>
      </c>
      <c r="AJ2034" t="s">
        <v>50</v>
      </c>
      <c r="AK2034" t="s">
        <v>54</v>
      </c>
      <c r="AO2034" t="s">
        <v>55</v>
      </c>
      <c r="AP2034" s="1">
        <v>45673.749305555553</v>
      </c>
      <c r="AQ2034" s="1">
        <v>45673.734027777777</v>
      </c>
    </row>
    <row r="2035" spans="1:43" x14ac:dyDescent="0.35">
      <c r="A2035" t="s">
        <v>12279</v>
      </c>
      <c r="B2035" t="s">
        <v>12280</v>
      </c>
      <c r="C2035" t="s">
        <v>169</v>
      </c>
      <c r="F2035">
        <v>15752008745</v>
      </c>
      <c r="H2035" t="s">
        <v>12279</v>
      </c>
      <c r="J2035" t="s">
        <v>3012</v>
      </c>
      <c r="K2035" t="s">
        <v>12281</v>
      </c>
      <c r="M2035" t="s">
        <v>3523</v>
      </c>
      <c r="N2035" t="s">
        <v>223</v>
      </c>
      <c r="O2035">
        <v>88220</v>
      </c>
      <c r="P2035" t="s">
        <v>49</v>
      </c>
      <c r="U2035" s="1">
        <v>45673</v>
      </c>
      <c r="V2035" s="1">
        <v>45673</v>
      </c>
      <c r="W2035" s="1">
        <v>45673.834027777775</v>
      </c>
      <c r="X2035" s="1">
        <v>45673.834027777775</v>
      </c>
      <c r="AC2035" t="s">
        <v>50</v>
      </c>
      <c r="AD2035">
        <v>2973299197</v>
      </c>
      <c r="AE2035" s="1">
        <v>44998.365972222222</v>
      </c>
      <c r="AF2035" t="s">
        <v>2270</v>
      </c>
      <c r="AG2035" t="s">
        <v>12282</v>
      </c>
      <c r="AH2035" t="s">
        <v>53</v>
      </c>
      <c r="AJ2035" t="s">
        <v>50</v>
      </c>
      <c r="AK2035" t="s">
        <v>54</v>
      </c>
      <c r="AO2035" t="s">
        <v>67</v>
      </c>
    </row>
    <row r="2036" spans="1:43" x14ac:dyDescent="0.35">
      <c r="A2036" t="s">
        <v>12283</v>
      </c>
      <c r="B2036" t="s">
        <v>12284</v>
      </c>
      <c r="C2036" t="s">
        <v>12284</v>
      </c>
      <c r="F2036">
        <v>17195765541</v>
      </c>
      <c r="H2036" t="s">
        <v>12285</v>
      </c>
      <c r="J2036" t="s">
        <v>12286</v>
      </c>
      <c r="K2036" t="s">
        <v>12287</v>
      </c>
      <c r="M2036" t="s">
        <v>304</v>
      </c>
      <c r="N2036" t="s">
        <v>94</v>
      </c>
      <c r="O2036">
        <v>80906</v>
      </c>
      <c r="P2036" t="s">
        <v>49</v>
      </c>
      <c r="U2036" s="1">
        <v>45673</v>
      </c>
      <c r="V2036" s="1">
        <v>45673</v>
      </c>
      <c r="W2036" s="1">
        <v>45673.71597222222</v>
      </c>
      <c r="X2036" s="1">
        <v>45673.71597222222</v>
      </c>
      <c r="AC2036" t="s">
        <v>50</v>
      </c>
      <c r="AD2036">
        <v>2969522468</v>
      </c>
      <c r="AE2036" s="1">
        <v>39090.576388888891</v>
      </c>
      <c r="AF2036" t="s">
        <v>12288</v>
      </c>
      <c r="AG2036" t="s">
        <v>12289</v>
      </c>
      <c r="AH2036" t="s">
        <v>53</v>
      </c>
      <c r="AJ2036" t="s">
        <v>50</v>
      </c>
      <c r="AK2036" t="s">
        <v>54</v>
      </c>
      <c r="AO2036" t="s">
        <v>55</v>
      </c>
      <c r="AP2036" s="1">
        <v>45728.386111111111</v>
      </c>
    </row>
    <row r="2037" spans="1:43" x14ac:dyDescent="0.35">
      <c r="A2037" t="s">
        <v>12290</v>
      </c>
      <c r="B2037" t="s">
        <v>12291</v>
      </c>
      <c r="C2037" t="s">
        <v>141</v>
      </c>
      <c r="D2037" t="s">
        <v>1331</v>
      </c>
      <c r="F2037" t="s">
        <v>202</v>
      </c>
      <c r="H2037" t="s">
        <v>12292</v>
      </c>
      <c r="J2037" t="s">
        <v>204</v>
      </c>
      <c r="P2037" t="s">
        <v>49</v>
      </c>
      <c r="U2037" s="1">
        <v>45673</v>
      </c>
      <c r="V2037" s="1">
        <v>45673</v>
      </c>
      <c r="W2037" s="1">
        <v>45673.645833333336</v>
      </c>
      <c r="X2037" s="1">
        <v>45673.645833333336</v>
      </c>
      <c r="AC2037" t="s">
        <v>50</v>
      </c>
      <c r="AD2037">
        <v>1000000000</v>
      </c>
      <c r="AE2037" s="1">
        <v>37295</v>
      </c>
      <c r="AG2037" t="s">
        <v>12293</v>
      </c>
      <c r="AH2037" t="s">
        <v>53</v>
      </c>
      <c r="AJ2037" t="s">
        <v>50</v>
      </c>
      <c r="AO2037" t="s">
        <v>55</v>
      </c>
      <c r="AP2037" s="1">
        <v>45673.595138888886</v>
      </c>
    </row>
    <row r="2038" spans="1:43" x14ac:dyDescent="0.35">
      <c r="A2038" t="s">
        <v>12294</v>
      </c>
      <c r="B2038" t="s">
        <v>12295</v>
      </c>
      <c r="C2038" t="s">
        <v>1939</v>
      </c>
      <c r="D2038" t="s">
        <v>1376</v>
      </c>
      <c r="F2038" t="s">
        <v>202</v>
      </c>
      <c r="H2038" t="s">
        <v>12296</v>
      </c>
      <c r="J2038" t="s">
        <v>204</v>
      </c>
      <c r="P2038" t="s">
        <v>49</v>
      </c>
      <c r="U2038" s="1">
        <v>45673</v>
      </c>
      <c r="V2038" s="1">
        <v>45673</v>
      </c>
      <c r="W2038" s="1">
        <v>45673.532638888886</v>
      </c>
      <c r="X2038" s="1">
        <v>45673.532638888886</v>
      </c>
      <c r="AC2038" t="s">
        <v>50</v>
      </c>
      <c r="AD2038">
        <v>1000000000</v>
      </c>
      <c r="AE2038" s="1">
        <v>37295</v>
      </c>
      <c r="AG2038" t="s">
        <v>12297</v>
      </c>
      <c r="AH2038" t="s">
        <v>53</v>
      </c>
      <c r="AJ2038" t="s">
        <v>50</v>
      </c>
      <c r="AO2038" t="s">
        <v>55</v>
      </c>
      <c r="AP2038" s="1">
        <v>45673.478472222225</v>
      </c>
    </row>
    <row r="2039" spans="1:43" x14ac:dyDescent="0.35">
      <c r="A2039" t="s">
        <v>12298</v>
      </c>
      <c r="B2039" t="s">
        <v>12299</v>
      </c>
      <c r="C2039" t="s">
        <v>5083</v>
      </c>
      <c r="F2039">
        <v>15759156029</v>
      </c>
      <c r="H2039" t="s">
        <v>12298</v>
      </c>
      <c r="J2039" t="s">
        <v>12300</v>
      </c>
      <c r="K2039" t="s">
        <v>12301</v>
      </c>
      <c r="M2039" t="s">
        <v>12302</v>
      </c>
      <c r="N2039" t="s">
        <v>223</v>
      </c>
      <c r="O2039">
        <v>88001</v>
      </c>
      <c r="P2039" t="s">
        <v>49</v>
      </c>
      <c r="U2039" s="1">
        <v>45673</v>
      </c>
      <c r="V2039" s="1">
        <v>45673</v>
      </c>
      <c r="W2039" s="1">
        <v>45673.52847222222</v>
      </c>
      <c r="X2039" s="1">
        <v>45673.52847222222</v>
      </c>
      <c r="AC2039" t="s">
        <v>50</v>
      </c>
      <c r="AD2039">
        <v>2975282704</v>
      </c>
      <c r="AE2039" s="1">
        <v>45673.54791666667</v>
      </c>
      <c r="AF2039" t="s">
        <v>12303</v>
      </c>
      <c r="AG2039" t="s">
        <v>12304</v>
      </c>
      <c r="AH2039" t="s">
        <v>53</v>
      </c>
      <c r="AJ2039" t="s">
        <v>50</v>
      </c>
      <c r="AK2039" t="s">
        <v>54</v>
      </c>
      <c r="AO2039" t="s">
        <v>55</v>
      </c>
      <c r="AP2039" s="1">
        <v>45673.52847222222</v>
      </c>
    </row>
    <row r="2040" spans="1:43" x14ac:dyDescent="0.35">
      <c r="A2040" t="s">
        <v>12305</v>
      </c>
      <c r="B2040" t="s">
        <v>12306</v>
      </c>
      <c r="C2040" t="s">
        <v>12307</v>
      </c>
      <c r="F2040">
        <v>13039444898</v>
      </c>
      <c r="H2040" t="s">
        <v>12305</v>
      </c>
      <c r="J2040" t="s">
        <v>12308</v>
      </c>
      <c r="K2040" t="s">
        <v>12309</v>
      </c>
      <c r="M2040" t="s">
        <v>3084</v>
      </c>
      <c r="N2040" t="s">
        <v>94</v>
      </c>
      <c r="O2040">
        <v>80136</v>
      </c>
      <c r="P2040" t="s">
        <v>49</v>
      </c>
      <c r="U2040" s="1">
        <v>45673</v>
      </c>
      <c r="V2040" s="1">
        <v>45673</v>
      </c>
      <c r="W2040" s="1">
        <v>45673.430555555555</v>
      </c>
      <c r="X2040" s="1">
        <v>45673.430555555555</v>
      </c>
      <c r="AC2040" t="s">
        <v>50</v>
      </c>
      <c r="AD2040">
        <v>2969954151</v>
      </c>
      <c r="AE2040" s="1">
        <v>43894.634722222225</v>
      </c>
      <c r="AF2040" t="s">
        <v>12310</v>
      </c>
      <c r="AG2040" t="s">
        <v>12311</v>
      </c>
      <c r="AH2040" t="s">
        <v>53</v>
      </c>
      <c r="AJ2040" t="s">
        <v>50</v>
      </c>
      <c r="AO2040" t="s">
        <v>55</v>
      </c>
      <c r="AP2040" s="1">
        <v>45673.436805555553</v>
      </c>
      <c r="AQ2040" s="1">
        <v>45673.43472222222</v>
      </c>
    </row>
    <row r="2041" spans="1:43" x14ac:dyDescent="0.35">
      <c r="A2041" t="s">
        <v>12312</v>
      </c>
      <c r="B2041" t="s">
        <v>12313</v>
      </c>
      <c r="C2041" t="s">
        <v>3100</v>
      </c>
      <c r="F2041">
        <v>15754915524</v>
      </c>
      <c r="H2041" t="s">
        <v>12312</v>
      </c>
      <c r="J2041" t="s">
        <v>12314</v>
      </c>
      <c r="K2041" t="s">
        <v>12315</v>
      </c>
      <c r="M2041" t="s">
        <v>12049</v>
      </c>
      <c r="N2041" t="s">
        <v>223</v>
      </c>
      <c r="O2041" t="s">
        <v>12316</v>
      </c>
      <c r="P2041" t="s">
        <v>49</v>
      </c>
      <c r="U2041" s="1">
        <v>45673</v>
      </c>
      <c r="V2041" s="1">
        <v>45673</v>
      </c>
      <c r="W2041" s="1">
        <v>45673.720833333333</v>
      </c>
      <c r="X2041" s="1">
        <v>45673.720833333333</v>
      </c>
      <c r="AC2041" t="s">
        <v>50</v>
      </c>
      <c r="AD2041">
        <v>2969642996</v>
      </c>
      <c r="AE2041" s="1">
        <v>41856.443055555559</v>
      </c>
      <c r="AF2041" t="s">
        <v>12317</v>
      </c>
      <c r="AG2041" t="s">
        <v>12318</v>
      </c>
      <c r="AH2041" t="s">
        <v>53</v>
      </c>
      <c r="AJ2041" t="s">
        <v>50</v>
      </c>
      <c r="AO2041" t="s">
        <v>55</v>
      </c>
      <c r="AP2041" s="1">
        <v>45673.731944444444</v>
      </c>
      <c r="AQ2041" s="1">
        <v>45673.724305555559</v>
      </c>
    </row>
    <row r="2042" spans="1:43" x14ac:dyDescent="0.35">
      <c r="A2042" t="s">
        <v>12319</v>
      </c>
      <c r="B2042" t="s">
        <v>12320</v>
      </c>
      <c r="C2042" t="s">
        <v>12321</v>
      </c>
      <c r="F2042" t="s">
        <v>12322</v>
      </c>
      <c r="H2042" t="s">
        <v>12319</v>
      </c>
      <c r="J2042" t="s">
        <v>193</v>
      </c>
      <c r="K2042" t="s">
        <v>12323</v>
      </c>
      <c r="M2042" t="s">
        <v>12324</v>
      </c>
      <c r="N2042" t="s">
        <v>12325</v>
      </c>
      <c r="O2042">
        <v>67951</v>
      </c>
      <c r="P2042" t="s">
        <v>49</v>
      </c>
      <c r="U2042" s="1">
        <v>45674</v>
      </c>
      <c r="V2042" s="1">
        <v>45674</v>
      </c>
      <c r="W2042" s="1">
        <v>45674</v>
      </c>
      <c r="X2042" s="1">
        <v>45674</v>
      </c>
      <c r="AC2042" t="s">
        <v>50</v>
      </c>
      <c r="AD2042">
        <v>2969505853</v>
      </c>
      <c r="AE2042" s="1">
        <v>38084.396527777775</v>
      </c>
      <c r="AF2042" t="s">
        <v>196</v>
      </c>
      <c r="AG2042" t="s">
        <v>12326</v>
      </c>
      <c r="AH2042" t="s">
        <v>53</v>
      </c>
      <c r="AJ2042" t="s">
        <v>50</v>
      </c>
      <c r="AO2042" t="s">
        <v>55</v>
      </c>
      <c r="AP2042" s="1">
        <v>45727.640972222223</v>
      </c>
      <c r="AQ2042" s="1">
        <v>45700.450694444444</v>
      </c>
    </row>
    <row r="2043" spans="1:43" x14ac:dyDescent="0.35">
      <c r="A2043" t="s">
        <v>12327</v>
      </c>
      <c r="B2043" t="s">
        <v>7350</v>
      </c>
      <c r="C2043" t="s">
        <v>1390</v>
      </c>
      <c r="F2043" t="s">
        <v>202</v>
      </c>
      <c r="H2043" t="s">
        <v>12328</v>
      </c>
      <c r="J2043" t="s">
        <v>204</v>
      </c>
      <c r="P2043" t="s">
        <v>49</v>
      </c>
      <c r="U2043" s="1">
        <v>45674</v>
      </c>
      <c r="V2043" s="1">
        <v>45674</v>
      </c>
      <c r="W2043" s="1">
        <v>45674.63958333333</v>
      </c>
      <c r="X2043" s="1">
        <v>45674.63958333333</v>
      </c>
      <c r="AC2043" t="s">
        <v>50</v>
      </c>
      <c r="AD2043">
        <v>1000000000</v>
      </c>
      <c r="AE2043" s="1">
        <v>37295</v>
      </c>
      <c r="AG2043" t="s">
        <v>12329</v>
      </c>
      <c r="AH2043" t="s">
        <v>53</v>
      </c>
      <c r="AJ2043" t="s">
        <v>50</v>
      </c>
      <c r="AK2043" t="s">
        <v>54</v>
      </c>
      <c r="AO2043" t="s">
        <v>55</v>
      </c>
      <c r="AP2043" s="1">
        <v>45684.553472222222</v>
      </c>
    </row>
    <row r="2044" spans="1:43" x14ac:dyDescent="0.35">
      <c r="A2044" t="s">
        <v>12330</v>
      </c>
      <c r="B2044" t="s">
        <v>12331</v>
      </c>
      <c r="C2044" t="s">
        <v>12332</v>
      </c>
      <c r="F2044">
        <v>14376630208</v>
      </c>
      <c r="H2044" t="s">
        <v>12330</v>
      </c>
      <c r="K2044" t="s">
        <v>12333</v>
      </c>
      <c r="M2044" t="s">
        <v>12334</v>
      </c>
      <c r="N2044" t="s">
        <v>1838</v>
      </c>
      <c r="O2044" t="s">
        <v>12335</v>
      </c>
      <c r="P2044" t="s">
        <v>1372</v>
      </c>
      <c r="U2044" s="1">
        <v>45674</v>
      </c>
      <c r="V2044" s="1">
        <v>45674</v>
      </c>
      <c r="W2044" s="1">
        <v>45678.55</v>
      </c>
      <c r="X2044" s="1">
        <v>45678.55</v>
      </c>
      <c r="AC2044" t="s">
        <v>50</v>
      </c>
      <c r="AD2044">
        <v>1000000001</v>
      </c>
      <c r="AE2044" s="1">
        <v>39973.351388888892</v>
      </c>
      <c r="AF2044" t="s">
        <v>51</v>
      </c>
      <c r="AG2044" t="s">
        <v>12336</v>
      </c>
      <c r="AH2044" t="s">
        <v>53</v>
      </c>
      <c r="AJ2044" t="s">
        <v>50</v>
      </c>
      <c r="AO2044" t="s">
        <v>55</v>
      </c>
      <c r="AP2044" s="1">
        <v>45674.888888888891</v>
      </c>
    </row>
    <row r="2045" spans="1:43" x14ac:dyDescent="0.35">
      <c r="A2045" t="s">
        <v>12337</v>
      </c>
      <c r="B2045" t="s">
        <v>12338</v>
      </c>
      <c r="C2045" t="s">
        <v>12339</v>
      </c>
      <c r="F2045">
        <v>14388602164</v>
      </c>
      <c r="H2045" t="s">
        <v>12337</v>
      </c>
      <c r="J2045" t="s">
        <v>12340</v>
      </c>
      <c r="K2045" t="s">
        <v>12341</v>
      </c>
      <c r="M2045" t="s">
        <v>12342</v>
      </c>
      <c r="N2045" t="s">
        <v>7786</v>
      </c>
      <c r="O2045" t="s">
        <v>12343</v>
      </c>
      <c r="P2045" t="s">
        <v>1372</v>
      </c>
      <c r="U2045" s="1">
        <v>45674</v>
      </c>
      <c r="V2045" s="1">
        <v>45674</v>
      </c>
      <c r="W2045" s="1">
        <v>45674.382638888892</v>
      </c>
      <c r="X2045" s="1">
        <v>45674.382638888892</v>
      </c>
      <c r="AC2045" t="s">
        <v>50</v>
      </c>
      <c r="AD2045">
        <v>1000000001</v>
      </c>
      <c r="AE2045" s="1">
        <v>39973.351388888892</v>
      </c>
      <c r="AF2045" t="s">
        <v>51</v>
      </c>
      <c r="AG2045" t="s">
        <v>12344</v>
      </c>
      <c r="AH2045" t="s">
        <v>53</v>
      </c>
      <c r="AJ2045" t="s">
        <v>50</v>
      </c>
      <c r="AO2045" t="s">
        <v>55</v>
      </c>
      <c r="AP2045" s="1">
        <v>45674.303472222222</v>
      </c>
    </row>
    <row r="2046" spans="1:43" x14ac:dyDescent="0.35">
      <c r="A2046" t="s">
        <v>12345</v>
      </c>
      <c r="B2046" t="s">
        <v>2087</v>
      </c>
      <c r="C2046" t="s">
        <v>12346</v>
      </c>
      <c r="F2046">
        <v>19708721421</v>
      </c>
      <c r="H2046" t="s">
        <v>12345</v>
      </c>
      <c r="K2046" t="s">
        <v>12347</v>
      </c>
      <c r="M2046" t="s">
        <v>12348</v>
      </c>
      <c r="N2046" t="s">
        <v>94</v>
      </c>
      <c r="O2046">
        <v>81419</v>
      </c>
      <c r="P2046" t="s">
        <v>49</v>
      </c>
      <c r="U2046" s="1">
        <v>45674</v>
      </c>
      <c r="V2046" s="1">
        <v>45674</v>
      </c>
      <c r="W2046" s="1">
        <v>45674.382638888892</v>
      </c>
      <c r="X2046" s="1">
        <v>45674.382638888892</v>
      </c>
      <c r="AC2046" t="s">
        <v>50</v>
      </c>
      <c r="AD2046">
        <v>1000000001</v>
      </c>
      <c r="AE2046" s="1">
        <v>39973.351388888892</v>
      </c>
      <c r="AF2046" t="s">
        <v>51</v>
      </c>
      <c r="AG2046" t="s">
        <v>12349</v>
      </c>
      <c r="AH2046" t="s">
        <v>53</v>
      </c>
      <c r="AJ2046" t="s">
        <v>50</v>
      </c>
      <c r="AO2046" t="s">
        <v>55</v>
      </c>
      <c r="AP2046" s="1">
        <v>45741.325694444444</v>
      </c>
    </row>
    <row r="2047" spans="1:43" x14ac:dyDescent="0.35">
      <c r="A2047" t="s">
        <v>12350</v>
      </c>
      <c r="B2047" t="s">
        <v>1776</v>
      </c>
      <c r="C2047" t="s">
        <v>12351</v>
      </c>
      <c r="F2047">
        <v>13364572607</v>
      </c>
      <c r="H2047" t="s">
        <v>12352</v>
      </c>
      <c r="K2047" t="s">
        <v>12353</v>
      </c>
      <c r="M2047" t="s">
        <v>12354</v>
      </c>
      <c r="N2047" t="s">
        <v>1221</v>
      </c>
      <c r="O2047">
        <v>27401</v>
      </c>
      <c r="P2047" t="s">
        <v>49</v>
      </c>
      <c r="U2047" s="1">
        <v>45674</v>
      </c>
      <c r="V2047" s="1">
        <v>45674</v>
      </c>
      <c r="W2047" s="1">
        <v>45674.392361111109</v>
      </c>
      <c r="X2047" s="1">
        <v>45674.392361111109</v>
      </c>
      <c r="AC2047" t="s">
        <v>50</v>
      </c>
      <c r="AD2047">
        <v>1000000001</v>
      </c>
      <c r="AE2047" s="1">
        <v>39973.351388888892</v>
      </c>
      <c r="AF2047" t="s">
        <v>51</v>
      </c>
      <c r="AG2047" t="s">
        <v>12355</v>
      </c>
      <c r="AH2047" t="s">
        <v>53</v>
      </c>
      <c r="AJ2047" t="s">
        <v>50</v>
      </c>
      <c r="AO2047" t="s">
        <v>55</v>
      </c>
      <c r="AP2047" s="1">
        <v>45674.197916666664</v>
      </c>
    </row>
    <row r="2048" spans="1:43" x14ac:dyDescent="0.35">
      <c r="A2048" t="s">
        <v>12356</v>
      </c>
      <c r="B2048" t="s">
        <v>646</v>
      </c>
      <c r="C2048" t="s">
        <v>4248</v>
      </c>
      <c r="F2048">
        <v>15129053097</v>
      </c>
      <c r="H2048" t="s">
        <v>12356</v>
      </c>
      <c r="J2048" t="s">
        <v>2323</v>
      </c>
      <c r="K2048" t="s">
        <v>5512</v>
      </c>
      <c r="M2048" t="s">
        <v>736</v>
      </c>
      <c r="N2048" t="s">
        <v>213</v>
      </c>
      <c r="O2048">
        <v>80108</v>
      </c>
      <c r="P2048" t="s">
        <v>49</v>
      </c>
      <c r="U2048" s="1">
        <v>45674</v>
      </c>
      <c r="V2048" s="1">
        <v>45674</v>
      </c>
      <c r="W2048" s="1">
        <v>45674.636805555558</v>
      </c>
      <c r="X2048" s="1">
        <v>45674.636805555558</v>
      </c>
      <c r="AC2048" t="s">
        <v>50</v>
      </c>
      <c r="AD2048">
        <v>2969507921</v>
      </c>
      <c r="AE2048" s="1">
        <v>38224.743750000001</v>
      </c>
      <c r="AF2048" t="s">
        <v>10771</v>
      </c>
      <c r="AG2048" t="s">
        <v>12357</v>
      </c>
      <c r="AH2048" t="s">
        <v>53</v>
      </c>
      <c r="AJ2048" t="s">
        <v>50</v>
      </c>
      <c r="AO2048" t="s">
        <v>412</v>
      </c>
    </row>
    <row r="2049" spans="1:43" x14ac:dyDescent="0.35">
      <c r="A2049" t="s">
        <v>12358</v>
      </c>
      <c r="B2049" t="s">
        <v>11427</v>
      </c>
      <c r="C2049" t="s">
        <v>12359</v>
      </c>
      <c r="F2049">
        <v>15056997148</v>
      </c>
      <c r="H2049" t="s">
        <v>12358</v>
      </c>
      <c r="J2049" t="s">
        <v>3661</v>
      </c>
      <c r="K2049" t="s">
        <v>12360</v>
      </c>
      <c r="M2049" t="s">
        <v>3664</v>
      </c>
      <c r="N2049" t="s">
        <v>223</v>
      </c>
      <c r="O2049">
        <v>87544</v>
      </c>
      <c r="P2049" t="s">
        <v>49</v>
      </c>
      <c r="U2049" s="1">
        <v>45674</v>
      </c>
      <c r="V2049" s="1">
        <v>45674</v>
      </c>
      <c r="W2049" s="1">
        <v>45674.495138888888</v>
      </c>
      <c r="X2049" s="1">
        <v>45674.495138888888</v>
      </c>
      <c r="AC2049" t="s">
        <v>50</v>
      </c>
      <c r="AD2049">
        <v>2969505743</v>
      </c>
      <c r="AE2049" s="1">
        <v>38076.723611111112</v>
      </c>
      <c r="AF2049" t="s">
        <v>3665</v>
      </c>
      <c r="AG2049" t="s">
        <v>12361</v>
      </c>
      <c r="AH2049" t="s">
        <v>53</v>
      </c>
      <c r="AJ2049" t="s">
        <v>50</v>
      </c>
      <c r="AO2049" t="s">
        <v>55</v>
      </c>
      <c r="AP2049" s="1">
        <v>45674.459027777775</v>
      </c>
    </row>
    <row r="2050" spans="1:43" x14ac:dyDescent="0.35">
      <c r="A2050" t="s">
        <v>12362</v>
      </c>
      <c r="B2050" t="s">
        <v>1918</v>
      </c>
      <c r="C2050" t="s">
        <v>1526</v>
      </c>
      <c r="F2050">
        <v>17192008717</v>
      </c>
      <c r="H2050" t="s">
        <v>12362</v>
      </c>
      <c r="J2050" t="s">
        <v>12363</v>
      </c>
      <c r="K2050" t="s">
        <v>12364</v>
      </c>
      <c r="M2050" t="s">
        <v>304</v>
      </c>
      <c r="N2050" t="s">
        <v>94</v>
      </c>
      <c r="O2050">
        <v>80951</v>
      </c>
      <c r="P2050" t="s">
        <v>49</v>
      </c>
      <c r="U2050" s="1">
        <v>45674</v>
      </c>
      <c r="V2050" s="1">
        <v>45674</v>
      </c>
      <c r="W2050" s="1">
        <v>45674.550694444442</v>
      </c>
      <c r="X2050" s="1">
        <v>45674.550694444442</v>
      </c>
      <c r="AC2050" t="s">
        <v>50</v>
      </c>
      <c r="AD2050">
        <v>2973737021</v>
      </c>
      <c r="AE2050" s="1">
        <v>45208.40625</v>
      </c>
      <c r="AF2050" t="s">
        <v>12365</v>
      </c>
      <c r="AG2050" t="s">
        <v>12366</v>
      </c>
      <c r="AH2050" t="s">
        <v>53</v>
      </c>
      <c r="AJ2050" t="s">
        <v>50</v>
      </c>
      <c r="AO2050" t="s">
        <v>55</v>
      </c>
      <c r="AP2050" s="1">
        <v>45674.517361111109</v>
      </c>
    </row>
    <row r="2051" spans="1:43" x14ac:dyDescent="0.35">
      <c r="A2051" t="s">
        <v>12367</v>
      </c>
      <c r="B2051" t="s">
        <v>12368</v>
      </c>
      <c r="C2051" t="s">
        <v>1064</v>
      </c>
      <c r="F2051">
        <v>15702796699</v>
      </c>
      <c r="H2051" t="s">
        <v>12369</v>
      </c>
      <c r="J2051" t="s">
        <v>12370</v>
      </c>
      <c r="K2051" t="s">
        <v>12371</v>
      </c>
      <c r="L2051" t="s">
        <v>12372</v>
      </c>
      <c r="M2051" t="s">
        <v>8671</v>
      </c>
      <c r="N2051" t="s">
        <v>94</v>
      </c>
      <c r="O2051">
        <v>80435</v>
      </c>
      <c r="P2051" t="s">
        <v>49</v>
      </c>
      <c r="U2051" s="1">
        <v>45674</v>
      </c>
      <c r="V2051" s="1">
        <v>45674</v>
      </c>
      <c r="W2051" s="1">
        <v>45674.652083333334</v>
      </c>
      <c r="X2051" s="1">
        <v>45674.652083333334</v>
      </c>
      <c r="AC2051" t="s">
        <v>50</v>
      </c>
      <c r="AD2051">
        <v>2974118778</v>
      </c>
      <c r="AE2051" s="1">
        <v>45357.779861111114</v>
      </c>
      <c r="AF2051" t="s">
        <v>12373</v>
      </c>
      <c r="AG2051" t="s">
        <v>12374</v>
      </c>
      <c r="AH2051" t="s">
        <v>53</v>
      </c>
      <c r="AJ2051" t="s">
        <v>50</v>
      </c>
      <c r="AK2051" t="s">
        <v>54</v>
      </c>
      <c r="AO2051" t="s">
        <v>55</v>
      </c>
      <c r="AP2051" s="1">
        <v>45677.609722222223</v>
      </c>
      <c r="AQ2051" s="1">
        <v>45677.57708333333</v>
      </c>
    </row>
    <row r="2052" spans="1:43" x14ac:dyDescent="0.35">
      <c r="A2052" t="s">
        <v>12375</v>
      </c>
      <c r="B2052" t="s">
        <v>12376</v>
      </c>
      <c r="C2052" t="s">
        <v>275</v>
      </c>
      <c r="D2052" t="s">
        <v>1506</v>
      </c>
      <c r="F2052" t="s">
        <v>202</v>
      </c>
      <c r="H2052" t="s">
        <v>12377</v>
      </c>
      <c r="J2052" t="s">
        <v>204</v>
      </c>
      <c r="P2052" t="s">
        <v>49</v>
      </c>
      <c r="U2052" s="1">
        <v>45674</v>
      </c>
      <c r="V2052" s="1">
        <v>45674</v>
      </c>
      <c r="W2052" s="1">
        <v>45674.640277777777</v>
      </c>
      <c r="X2052" s="1">
        <v>45674.640277777777</v>
      </c>
      <c r="AC2052" t="s">
        <v>50</v>
      </c>
      <c r="AD2052">
        <v>1000000000</v>
      </c>
      <c r="AE2052" s="1">
        <v>37295</v>
      </c>
      <c r="AG2052" t="s">
        <v>12378</v>
      </c>
      <c r="AH2052" t="s">
        <v>53</v>
      </c>
      <c r="AJ2052" t="s">
        <v>50</v>
      </c>
      <c r="AO2052" t="s">
        <v>55</v>
      </c>
      <c r="AP2052" s="1">
        <v>45674.636805555558</v>
      </c>
    </row>
    <row r="2053" spans="1:43" x14ac:dyDescent="0.35">
      <c r="A2053" t="s">
        <v>12379</v>
      </c>
      <c r="B2053" t="s">
        <v>12380</v>
      </c>
      <c r="C2053" t="s">
        <v>11531</v>
      </c>
      <c r="D2053" t="s">
        <v>1961</v>
      </c>
      <c r="F2053" t="s">
        <v>202</v>
      </c>
      <c r="H2053" t="s">
        <v>12381</v>
      </c>
      <c r="J2053" t="s">
        <v>204</v>
      </c>
      <c r="P2053" t="s">
        <v>49</v>
      </c>
      <c r="U2053" s="1">
        <v>45674</v>
      </c>
      <c r="V2053" s="1">
        <v>45674</v>
      </c>
      <c r="W2053" s="1">
        <v>45674.640277777777</v>
      </c>
      <c r="X2053" s="1">
        <v>45674.640277777777</v>
      </c>
      <c r="AC2053" t="s">
        <v>50</v>
      </c>
      <c r="AD2053">
        <v>1000000000</v>
      </c>
      <c r="AE2053" s="1">
        <v>37295</v>
      </c>
      <c r="AG2053" t="s">
        <v>12382</v>
      </c>
      <c r="AH2053" t="s">
        <v>53</v>
      </c>
      <c r="AJ2053" t="s">
        <v>50</v>
      </c>
      <c r="AK2053" t="s">
        <v>54</v>
      </c>
      <c r="AO2053" t="s">
        <v>55</v>
      </c>
      <c r="AP2053" s="1">
        <v>45678.388194444444</v>
      </c>
    </row>
    <row r="2054" spans="1:43" x14ac:dyDescent="0.35">
      <c r="A2054" t="s">
        <v>12383</v>
      </c>
      <c r="B2054" t="s">
        <v>8533</v>
      </c>
      <c r="C2054" t="s">
        <v>12384</v>
      </c>
      <c r="F2054" t="s">
        <v>12385</v>
      </c>
      <c r="H2054" t="s">
        <v>12383</v>
      </c>
      <c r="J2054" t="s">
        <v>12261</v>
      </c>
      <c r="K2054" t="s">
        <v>12386</v>
      </c>
      <c r="M2054" t="s">
        <v>7982</v>
      </c>
      <c r="N2054" t="s">
        <v>2397</v>
      </c>
      <c r="O2054">
        <v>88210</v>
      </c>
      <c r="P2054" t="s">
        <v>49</v>
      </c>
      <c r="U2054" s="1">
        <v>45674</v>
      </c>
      <c r="V2054" s="1">
        <v>45674</v>
      </c>
      <c r="W2054" s="1">
        <v>45674.492361111108</v>
      </c>
      <c r="X2054" s="1">
        <v>45674.492361111108</v>
      </c>
      <c r="AC2054" t="s">
        <v>50</v>
      </c>
      <c r="AD2054">
        <v>2970082585</v>
      </c>
      <c r="AE2054" s="1">
        <v>44396.628472222219</v>
      </c>
      <c r="AF2054" t="s">
        <v>12387</v>
      </c>
      <c r="AG2054" t="s">
        <v>12388</v>
      </c>
      <c r="AH2054" t="s">
        <v>53</v>
      </c>
      <c r="AJ2054" t="s">
        <v>50</v>
      </c>
      <c r="AO2054" t="s">
        <v>55</v>
      </c>
      <c r="AP2054" s="1">
        <v>45674.458333333336</v>
      </c>
    </row>
    <row r="2055" spans="1:43" x14ac:dyDescent="0.35">
      <c r="A2055" t="s">
        <v>12389</v>
      </c>
      <c r="B2055" t="s">
        <v>12390</v>
      </c>
      <c r="C2055" t="s">
        <v>753</v>
      </c>
      <c r="H2055" t="s">
        <v>12389</v>
      </c>
      <c r="U2055" s="1">
        <v>45674</v>
      </c>
      <c r="V2055" s="1">
        <v>45674</v>
      </c>
      <c r="W2055" s="1">
        <v>45678.555555555555</v>
      </c>
      <c r="X2055" s="1">
        <v>45678.555555555555</v>
      </c>
      <c r="AC2055" t="s">
        <v>50</v>
      </c>
      <c r="AD2055">
        <v>1000000001</v>
      </c>
      <c r="AE2055" s="1">
        <v>39973.351388888892</v>
      </c>
      <c r="AF2055" t="s">
        <v>51</v>
      </c>
      <c r="AG2055" t="s">
        <v>12391</v>
      </c>
      <c r="AH2055" t="s">
        <v>53</v>
      </c>
      <c r="AJ2055" t="s">
        <v>50</v>
      </c>
      <c r="AO2055" t="s">
        <v>55</v>
      </c>
    </row>
    <row r="2056" spans="1:43" x14ac:dyDescent="0.35">
      <c r="A2056" t="s">
        <v>12392</v>
      </c>
      <c r="B2056" t="s">
        <v>12393</v>
      </c>
      <c r="C2056" t="s">
        <v>12394</v>
      </c>
      <c r="F2056">
        <v>15039331125</v>
      </c>
      <c r="H2056" t="s">
        <v>12392</v>
      </c>
      <c r="J2056" t="s">
        <v>12395</v>
      </c>
      <c r="K2056" t="s">
        <v>12396</v>
      </c>
      <c r="M2056" t="s">
        <v>928</v>
      </c>
      <c r="N2056" t="s">
        <v>223</v>
      </c>
      <c r="O2056">
        <v>88011</v>
      </c>
      <c r="P2056" t="s">
        <v>49</v>
      </c>
      <c r="U2056" s="1">
        <v>45674</v>
      </c>
      <c r="V2056" s="1">
        <v>45674</v>
      </c>
      <c r="W2056" s="1">
        <v>45674.654861111114</v>
      </c>
      <c r="X2056" s="1">
        <v>45674.654861111114</v>
      </c>
      <c r="AC2056" t="s">
        <v>50</v>
      </c>
      <c r="AD2056">
        <v>2975283552</v>
      </c>
      <c r="AE2056" s="1">
        <v>45674.677777777775</v>
      </c>
      <c r="AF2056" t="s">
        <v>12397</v>
      </c>
      <c r="AG2056" t="s">
        <v>12398</v>
      </c>
      <c r="AH2056" t="s">
        <v>53</v>
      </c>
      <c r="AJ2056" t="s">
        <v>50</v>
      </c>
      <c r="AK2056" t="s">
        <v>54</v>
      </c>
      <c r="AO2056" t="s">
        <v>55</v>
      </c>
      <c r="AP2056" s="1">
        <v>45677.381249999999</v>
      </c>
      <c r="AQ2056" s="1">
        <v>45677.379861111112</v>
      </c>
    </row>
    <row r="2057" spans="1:43" x14ac:dyDescent="0.35">
      <c r="A2057" t="s">
        <v>12399</v>
      </c>
      <c r="B2057" t="s">
        <v>10792</v>
      </c>
      <c r="C2057" t="s">
        <v>5197</v>
      </c>
      <c r="F2057">
        <v>12144071428</v>
      </c>
      <c r="H2057" t="s">
        <v>12399</v>
      </c>
      <c r="J2057" t="s">
        <v>12400</v>
      </c>
      <c r="K2057" t="s">
        <v>12401</v>
      </c>
      <c r="M2057" t="s">
        <v>12402</v>
      </c>
      <c r="N2057" t="s">
        <v>223</v>
      </c>
      <c r="O2057">
        <v>88718</v>
      </c>
      <c r="P2057" t="s">
        <v>49</v>
      </c>
      <c r="U2057" s="1">
        <v>45674</v>
      </c>
      <c r="V2057" s="1">
        <v>45674</v>
      </c>
      <c r="W2057" s="1">
        <v>45674.681944444441</v>
      </c>
      <c r="X2057" s="1">
        <v>45674.681944444441</v>
      </c>
      <c r="AC2057" t="s">
        <v>50</v>
      </c>
      <c r="AD2057">
        <v>1000000001</v>
      </c>
      <c r="AE2057" s="1">
        <v>39973.351388888892</v>
      </c>
      <c r="AF2057" t="s">
        <v>51</v>
      </c>
      <c r="AG2057" t="s">
        <v>12403</v>
      </c>
      <c r="AH2057" t="s">
        <v>53</v>
      </c>
      <c r="AJ2057" t="s">
        <v>50</v>
      </c>
      <c r="AK2057" t="s">
        <v>54</v>
      </c>
      <c r="AO2057" t="s">
        <v>67</v>
      </c>
      <c r="AP2057" s="1">
        <v>45734.853472222225</v>
      </c>
    </row>
    <row r="2058" spans="1:43" x14ac:dyDescent="0.35">
      <c r="A2058" t="s">
        <v>12404</v>
      </c>
      <c r="B2058" t="s">
        <v>12405</v>
      </c>
      <c r="C2058" t="s">
        <v>2789</v>
      </c>
      <c r="F2058">
        <v>19158672144</v>
      </c>
      <c r="H2058" t="s">
        <v>12406</v>
      </c>
      <c r="K2058" t="s">
        <v>12407</v>
      </c>
      <c r="M2058" t="s">
        <v>433</v>
      </c>
      <c r="N2058" t="s">
        <v>137</v>
      </c>
      <c r="O2058">
        <v>79936</v>
      </c>
      <c r="P2058" t="s">
        <v>49</v>
      </c>
      <c r="U2058" s="1">
        <v>45674</v>
      </c>
      <c r="V2058" s="1">
        <v>45674</v>
      </c>
      <c r="W2058" s="1">
        <v>45674.922222222223</v>
      </c>
      <c r="X2058" s="1">
        <v>45674.922222222223</v>
      </c>
      <c r="AC2058" t="s">
        <v>50</v>
      </c>
      <c r="AD2058">
        <v>1000000001</v>
      </c>
      <c r="AE2058" s="1">
        <v>39973.351388888892</v>
      </c>
      <c r="AF2058" t="s">
        <v>51</v>
      </c>
      <c r="AG2058" t="s">
        <v>12408</v>
      </c>
      <c r="AH2058" t="s">
        <v>53</v>
      </c>
      <c r="AJ2058" t="s">
        <v>50</v>
      </c>
      <c r="AK2058" t="s">
        <v>54</v>
      </c>
      <c r="AO2058" t="s">
        <v>55</v>
      </c>
      <c r="AP2058" s="1">
        <v>45677.448611111111</v>
      </c>
    </row>
    <row r="2059" spans="1:43" x14ac:dyDescent="0.35">
      <c r="A2059" t="s">
        <v>12409</v>
      </c>
      <c r="B2059" t="s">
        <v>2860</v>
      </c>
      <c r="C2059" t="s">
        <v>2222</v>
      </c>
      <c r="F2059">
        <v>15053501823</v>
      </c>
      <c r="H2059" t="s">
        <v>12410</v>
      </c>
      <c r="J2059" t="s">
        <v>12411</v>
      </c>
      <c r="K2059" t="s">
        <v>12412</v>
      </c>
      <c r="M2059" t="s">
        <v>341</v>
      </c>
      <c r="N2059" t="s">
        <v>223</v>
      </c>
      <c r="O2059">
        <v>87121</v>
      </c>
      <c r="P2059" t="s">
        <v>49</v>
      </c>
      <c r="U2059" s="1">
        <v>45674</v>
      </c>
      <c r="V2059" s="1">
        <v>45674</v>
      </c>
      <c r="W2059" s="1">
        <v>45674.527777777781</v>
      </c>
      <c r="X2059" s="1">
        <v>45674.527777777781</v>
      </c>
      <c r="AC2059" t="s">
        <v>50</v>
      </c>
      <c r="AD2059">
        <v>2973303162</v>
      </c>
      <c r="AE2059" s="1">
        <v>44999.811111111114</v>
      </c>
      <c r="AF2059" t="s">
        <v>12413</v>
      </c>
      <c r="AG2059" t="s">
        <v>12414</v>
      </c>
      <c r="AH2059" t="s">
        <v>53</v>
      </c>
      <c r="AJ2059" t="s">
        <v>50</v>
      </c>
      <c r="AK2059" t="s">
        <v>54</v>
      </c>
      <c r="AO2059" t="s">
        <v>55</v>
      </c>
      <c r="AP2059" s="1">
        <v>45680.663194444445</v>
      </c>
    </row>
    <row r="2060" spans="1:43" x14ac:dyDescent="0.35">
      <c r="A2060" t="s">
        <v>12415</v>
      </c>
      <c r="B2060" t="s">
        <v>12416</v>
      </c>
      <c r="C2060" t="s">
        <v>1262</v>
      </c>
      <c r="F2060">
        <v>13093689281</v>
      </c>
      <c r="H2060" t="s">
        <v>12415</v>
      </c>
      <c r="J2060" t="s">
        <v>12417</v>
      </c>
      <c r="K2060" t="s">
        <v>12418</v>
      </c>
      <c r="M2060" t="s">
        <v>12419</v>
      </c>
      <c r="N2060" t="s">
        <v>2652</v>
      </c>
      <c r="O2060">
        <v>64079</v>
      </c>
      <c r="P2060" t="s">
        <v>49</v>
      </c>
      <c r="U2060" s="1">
        <v>45674</v>
      </c>
      <c r="V2060" s="1">
        <v>45674</v>
      </c>
      <c r="W2060" s="1">
        <v>45674.636111111111</v>
      </c>
      <c r="X2060" s="1">
        <v>45674.636111111111</v>
      </c>
      <c r="AC2060" t="s">
        <v>50</v>
      </c>
      <c r="AD2060">
        <v>2973487389</v>
      </c>
      <c r="AE2060" s="1">
        <v>45083.689583333333</v>
      </c>
      <c r="AF2060" t="s">
        <v>12420</v>
      </c>
      <c r="AG2060" t="s">
        <v>12421</v>
      </c>
      <c r="AH2060" t="s">
        <v>53</v>
      </c>
      <c r="AJ2060" t="s">
        <v>50</v>
      </c>
      <c r="AO2060" t="s">
        <v>412</v>
      </c>
    </row>
    <row r="2061" spans="1:43" x14ac:dyDescent="0.35">
      <c r="A2061" t="s">
        <v>12422</v>
      </c>
      <c r="B2061" t="s">
        <v>12423</v>
      </c>
      <c r="C2061" t="s">
        <v>12424</v>
      </c>
      <c r="H2061" t="s">
        <v>12422</v>
      </c>
      <c r="J2061" t="s">
        <v>12425</v>
      </c>
      <c r="P2061" t="s">
        <v>49</v>
      </c>
      <c r="U2061" s="1">
        <v>45674</v>
      </c>
      <c r="V2061" s="1">
        <v>45674</v>
      </c>
      <c r="W2061" s="1">
        <v>45674.504166666666</v>
      </c>
      <c r="X2061" s="1">
        <v>45674.504166666666</v>
      </c>
      <c r="AC2061" t="s">
        <v>50</v>
      </c>
      <c r="AD2061">
        <v>2974495928</v>
      </c>
      <c r="AE2061" s="1">
        <v>45427.015277777777</v>
      </c>
      <c r="AF2061" t="s">
        <v>12426</v>
      </c>
      <c r="AG2061" t="s">
        <v>12427</v>
      </c>
      <c r="AH2061" t="s">
        <v>53</v>
      </c>
      <c r="AJ2061" t="s">
        <v>50</v>
      </c>
      <c r="AO2061" t="s">
        <v>55</v>
      </c>
    </row>
    <row r="2062" spans="1:43" x14ac:dyDescent="0.35">
      <c r="A2062" t="s">
        <v>12428</v>
      </c>
      <c r="B2062" t="s">
        <v>4514</v>
      </c>
      <c r="C2062" t="s">
        <v>3024</v>
      </c>
      <c r="F2062">
        <v>15752007264</v>
      </c>
      <c r="H2062" t="s">
        <v>12428</v>
      </c>
      <c r="J2062" t="s">
        <v>12429</v>
      </c>
      <c r="K2062" t="s">
        <v>12430</v>
      </c>
      <c r="M2062" t="s">
        <v>12431</v>
      </c>
      <c r="N2062" t="s">
        <v>223</v>
      </c>
      <c r="O2062">
        <v>88256</v>
      </c>
      <c r="P2062" t="s">
        <v>49</v>
      </c>
      <c r="U2062" s="1">
        <v>45675</v>
      </c>
      <c r="V2062" s="1">
        <v>45675</v>
      </c>
      <c r="W2062" s="1">
        <v>45678.534722222219</v>
      </c>
      <c r="X2062" s="1">
        <v>45678.534722222219</v>
      </c>
      <c r="AC2062" t="s">
        <v>50</v>
      </c>
      <c r="AD2062">
        <v>2969782511</v>
      </c>
      <c r="AE2062" s="1">
        <v>43167.54791666667</v>
      </c>
      <c r="AF2062" t="s">
        <v>12432</v>
      </c>
      <c r="AG2062" t="s">
        <v>12433</v>
      </c>
      <c r="AH2062" t="s">
        <v>53</v>
      </c>
      <c r="AJ2062" t="s">
        <v>50</v>
      </c>
      <c r="AO2062" t="s">
        <v>55</v>
      </c>
      <c r="AP2062" s="1">
        <v>45675.61041666667</v>
      </c>
    </row>
    <row r="2063" spans="1:43" x14ac:dyDescent="0.35">
      <c r="A2063" t="s">
        <v>12434</v>
      </c>
      <c r="B2063" t="s">
        <v>7274</v>
      </c>
      <c r="C2063" t="s">
        <v>9407</v>
      </c>
      <c r="H2063" t="s">
        <v>12435</v>
      </c>
      <c r="J2063" t="s">
        <v>12436</v>
      </c>
      <c r="P2063" t="s">
        <v>49</v>
      </c>
      <c r="U2063" s="1">
        <v>45675</v>
      </c>
      <c r="V2063" s="1">
        <v>45675</v>
      </c>
      <c r="W2063" s="1">
        <v>45678.527083333334</v>
      </c>
      <c r="X2063" s="1">
        <v>45678.527083333334</v>
      </c>
      <c r="AC2063" t="s">
        <v>50</v>
      </c>
      <c r="AD2063">
        <v>2969475309</v>
      </c>
      <c r="AE2063" s="1">
        <v>37159</v>
      </c>
      <c r="AF2063" t="s">
        <v>12437</v>
      </c>
      <c r="AG2063" t="s">
        <v>12438</v>
      </c>
      <c r="AH2063" t="s">
        <v>53</v>
      </c>
      <c r="AJ2063" t="s">
        <v>50</v>
      </c>
      <c r="AO2063" t="s">
        <v>55</v>
      </c>
    </row>
    <row r="2064" spans="1:43" x14ac:dyDescent="0.35">
      <c r="A2064" t="s">
        <v>12439</v>
      </c>
      <c r="B2064" t="s">
        <v>12440</v>
      </c>
      <c r="C2064" t="s">
        <v>1553</v>
      </c>
      <c r="F2064">
        <v>17207885508</v>
      </c>
      <c r="H2064" t="s">
        <v>12441</v>
      </c>
      <c r="K2064" t="s">
        <v>12442</v>
      </c>
      <c r="M2064" t="s">
        <v>736</v>
      </c>
      <c r="N2064" t="s">
        <v>94</v>
      </c>
      <c r="O2064">
        <v>80104</v>
      </c>
      <c r="P2064" t="s">
        <v>49</v>
      </c>
      <c r="U2064" s="1">
        <v>45675</v>
      </c>
      <c r="V2064" s="1">
        <v>45675</v>
      </c>
      <c r="W2064" s="1">
        <v>45678.538194444445</v>
      </c>
      <c r="X2064" s="1">
        <v>45678.538194444445</v>
      </c>
      <c r="AC2064" t="s">
        <v>50</v>
      </c>
      <c r="AD2064">
        <v>1000000001</v>
      </c>
      <c r="AE2064" s="1">
        <v>39973.351388888892</v>
      </c>
      <c r="AF2064" t="s">
        <v>51</v>
      </c>
      <c r="AG2064" t="s">
        <v>12443</v>
      </c>
      <c r="AH2064" t="s">
        <v>53</v>
      </c>
      <c r="AJ2064" t="s">
        <v>50</v>
      </c>
      <c r="AO2064" t="s">
        <v>55</v>
      </c>
      <c r="AP2064" s="1">
        <v>45701.13958333333</v>
      </c>
    </row>
    <row r="2065" spans="1:43" x14ac:dyDescent="0.35">
      <c r="A2065" t="s">
        <v>12444</v>
      </c>
      <c r="B2065" t="s">
        <v>9149</v>
      </c>
      <c r="C2065" t="s">
        <v>308</v>
      </c>
      <c r="F2065">
        <v>19702189399</v>
      </c>
      <c r="H2065" t="s">
        <v>12444</v>
      </c>
      <c r="K2065" t="s">
        <v>12445</v>
      </c>
      <c r="M2065" t="s">
        <v>12446</v>
      </c>
      <c r="N2065" t="s">
        <v>94</v>
      </c>
      <c r="O2065">
        <v>80536</v>
      </c>
      <c r="P2065" t="s">
        <v>49</v>
      </c>
      <c r="U2065" s="1">
        <v>45675</v>
      </c>
      <c r="V2065" s="1">
        <v>45675</v>
      </c>
      <c r="W2065" s="1">
        <v>45675.884027777778</v>
      </c>
      <c r="X2065" s="1">
        <v>45675.884027777778</v>
      </c>
      <c r="AC2065" t="s">
        <v>50</v>
      </c>
      <c r="AD2065">
        <v>1000000001</v>
      </c>
      <c r="AE2065" s="1">
        <v>39973.351388888892</v>
      </c>
      <c r="AF2065" t="s">
        <v>51</v>
      </c>
      <c r="AG2065" t="s">
        <v>12447</v>
      </c>
      <c r="AH2065" t="s">
        <v>53</v>
      </c>
      <c r="AJ2065" t="s">
        <v>50</v>
      </c>
      <c r="AK2065" t="s">
        <v>54</v>
      </c>
      <c r="AO2065" t="s">
        <v>55</v>
      </c>
      <c r="AP2065" s="1">
        <v>45732.376388888886</v>
      </c>
    </row>
    <row r="2066" spans="1:43" x14ac:dyDescent="0.35">
      <c r="A2066" t="s">
        <v>12448</v>
      </c>
      <c r="B2066" t="s">
        <v>12449</v>
      </c>
      <c r="C2066" t="s">
        <v>939</v>
      </c>
      <c r="F2066" t="s">
        <v>12450</v>
      </c>
      <c r="H2066" t="s">
        <v>12448</v>
      </c>
      <c r="J2066" t="s">
        <v>12451</v>
      </c>
      <c r="N2066" t="s">
        <v>94</v>
      </c>
      <c r="O2066">
        <v>80487</v>
      </c>
      <c r="P2066" t="s">
        <v>49</v>
      </c>
      <c r="U2066" s="1">
        <v>45675</v>
      </c>
      <c r="V2066" s="1">
        <v>45675</v>
      </c>
      <c r="W2066" s="1">
        <v>45675.86041666667</v>
      </c>
      <c r="X2066" s="1">
        <v>45675.86041666667</v>
      </c>
      <c r="AC2066" t="s">
        <v>50</v>
      </c>
      <c r="AD2066">
        <v>1000000001</v>
      </c>
      <c r="AE2066" s="1">
        <v>39973.351388888892</v>
      </c>
      <c r="AF2066" t="s">
        <v>51</v>
      </c>
      <c r="AG2066" t="s">
        <v>12452</v>
      </c>
      <c r="AH2066" t="s">
        <v>53</v>
      </c>
      <c r="AJ2066" t="s">
        <v>50</v>
      </c>
      <c r="AK2066" t="s">
        <v>54</v>
      </c>
      <c r="AO2066" t="s">
        <v>55</v>
      </c>
      <c r="AP2066" s="1">
        <v>45675.864583333336</v>
      </c>
    </row>
    <row r="2067" spans="1:43" x14ac:dyDescent="0.35">
      <c r="A2067" t="s">
        <v>12453</v>
      </c>
      <c r="B2067" t="s">
        <v>12454</v>
      </c>
      <c r="C2067" t="s">
        <v>513</v>
      </c>
      <c r="F2067" t="s">
        <v>12455</v>
      </c>
      <c r="H2067" t="s">
        <v>12453</v>
      </c>
      <c r="J2067" t="s">
        <v>12456</v>
      </c>
      <c r="N2067" t="s">
        <v>94</v>
      </c>
      <c r="O2067">
        <v>81430</v>
      </c>
      <c r="P2067" t="s">
        <v>49</v>
      </c>
      <c r="U2067" s="1">
        <v>45675</v>
      </c>
      <c r="V2067" s="1">
        <v>45675</v>
      </c>
      <c r="W2067" s="1">
        <v>45675.629166666666</v>
      </c>
      <c r="X2067" s="1">
        <v>45675.629166666666</v>
      </c>
      <c r="AC2067" t="s">
        <v>50</v>
      </c>
      <c r="AD2067">
        <v>1000000001</v>
      </c>
      <c r="AE2067" s="1">
        <v>39973.351388888892</v>
      </c>
      <c r="AF2067" t="s">
        <v>51</v>
      </c>
      <c r="AG2067" t="s">
        <v>12457</v>
      </c>
      <c r="AH2067" t="s">
        <v>53</v>
      </c>
      <c r="AJ2067" t="s">
        <v>50</v>
      </c>
      <c r="AK2067" t="s">
        <v>54</v>
      </c>
      <c r="AO2067" t="s">
        <v>55</v>
      </c>
      <c r="AP2067" s="1">
        <v>45675.62777777778</v>
      </c>
      <c r="AQ2067" s="1">
        <v>45675.635416666664</v>
      </c>
    </row>
    <row r="2068" spans="1:43" x14ac:dyDescent="0.35">
      <c r="A2068" t="s">
        <v>12458</v>
      </c>
      <c r="B2068" t="s">
        <v>141</v>
      </c>
      <c r="C2068" t="s">
        <v>12459</v>
      </c>
      <c r="F2068" t="s">
        <v>12460</v>
      </c>
      <c r="H2068" t="s">
        <v>12458</v>
      </c>
      <c r="M2068" t="s">
        <v>12461</v>
      </c>
      <c r="N2068" t="s">
        <v>94</v>
      </c>
      <c r="O2068">
        <v>80815</v>
      </c>
      <c r="P2068" t="s">
        <v>49</v>
      </c>
      <c r="U2068" s="1">
        <v>45675</v>
      </c>
      <c r="V2068" s="1">
        <v>45675</v>
      </c>
      <c r="W2068" s="1">
        <v>45675.899305555555</v>
      </c>
      <c r="X2068" s="1">
        <v>45675.899305555555</v>
      </c>
      <c r="AC2068" t="s">
        <v>50</v>
      </c>
      <c r="AD2068">
        <v>1000000001</v>
      </c>
      <c r="AE2068" s="1">
        <v>39973.351388888892</v>
      </c>
      <c r="AF2068" t="s">
        <v>51</v>
      </c>
      <c r="AG2068" t="s">
        <v>12462</v>
      </c>
      <c r="AH2068" t="s">
        <v>53</v>
      </c>
      <c r="AJ2068" t="s">
        <v>50</v>
      </c>
      <c r="AK2068" t="s">
        <v>54</v>
      </c>
      <c r="AO2068" t="s">
        <v>55</v>
      </c>
      <c r="AP2068" s="1">
        <v>45675.898611111108</v>
      </c>
    </row>
    <row r="2069" spans="1:43" x14ac:dyDescent="0.35">
      <c r="A2069" t="s">
        <v>12463</v>
      </c>
      <c r="B2069" t="s">
        <v>1070</v>
      </c>
      <c r="C2069" t="s">
        <v>80</v>
      </c>
      <c r="F2069">
        <v>15759370362</v>
      </c>
      <c r="H2069" t="s">
        <v>12463</v>
      </c>
      <c r="K2069" t="s">
        <v>12464</v>
      </c>
      <c r="M2069" t="s">
        <v>10628</v>
      </c>
      <c r="N2069" t="s">
        <v>223</v>
      </c>
      <c r="O2069">
        <v>88345</v>
      </c>
      <c r="P2069" t="s">
        <v>49</v>
      </c>
      <c r="U2069" s="1">
        <v>45676</v>
      </c>
      <c r="V2069" s="1">
        <v>45676</v>
      </c>
      <c r="W2069" s="1">
        <v>45678.537499999999</v>
      </c>
      <c r="X2069" s="1">
        <v>45678.537499999999</v>
      </c>
      <c r="AC2069" t="s">
        <v>50</v>
      </c>
      <c r="AD2069">
        <v>1000000001</v>
      </c>
      <c r="AE2069" s="1">
        <v>39973.351388888892</v>
      </c>
      <c r="AF2069" t="s">
        <v>51</v>
      </c>
      <c r="AG2069" t="s">
        <v>12465</v>
      </c>
      <c r="AH2069" t="s">
        <v>53</v>
      </c>
      <c r="AJ2069" t="s">
        <v>50</v>
      </c>
      <c r="AO2069" t="s">
        <v>55</v>
      </c>
      <c r="AP2069" s="1">
        <v>45715.085416666669</v>
      </c>
    </row>
    <row r="2070" spans="1:43" x14ac:dyDescent="0.35">
      <c r="A2070" t="s">
        <v>12466</v>
      </c>
      <c r="B2070" t="s">
        <v>12467</v>
      </c>
      <c r="C2070" t="s">
        <v>12468</v>
      </c>
      <c r="F2070">
        <v>15734336001</v>
      </c>
      <c r="H2070" t="s">
        <v>12469</v>
      </c>
      <c r="J2070" t="s">
        <v>2823</v>
      </c>
      <c r="K2070" t="s">
        <v>8145</v>
      </c>
      <c r="M2070" t="s">
        <v>2825</v>
      </c>
      <c r="N2070" t="s">
        <v>2826</v>
      </c>
      <c r="O2070">
        <v>82007</v>
      </c>
      <c r="P2070" t="s">
        <v>49</v>
      </c>
      <c r="U2070" s="1">
        <v>45676</v>
      </c>
      <c r="V2070" s="1">
        <v>45676</v>
      </c>
      <c r="W2070" s="1">
        <v>45676.368750000001</v>
      </c>
      <c r="X2070" s="1">
        <v>45676.368750000001</v>
      </c>
      <c r="AC2070" t="s">
        <v>50</v>
      </c>
      <c r="AD2070">
        <v>2969634929</v>
      </c>
      <c r="AE2070" s="1">
        <v>41799.665972222225</v>
      </c>
      <c r="AF2070" t="s">
        <v>215</v>
      </c>
      <c r="AG2070" t="s">
        <v>12470</v>
      </c>
      <c r="AH2070" t="s">
        <v>53</v>
      </c>
      <c r="AJ2070" t="s">
        <v>50</v>
      </c>
      <c r="AK2070" t="s">
        <v>54</v>
      </c>
      <c r="AO2070" t="s">
        <v>55</v>
      </c>
      <c r="AP2070" s="1">
        <v>45676.368750000001</v>
      </c>
    </row>
    <row r="2071" spans="1:43" x14ac:dyDescent="0.35">
      <c r="A2071" t="s">
        <v>12471</v>
      </c>
      <c r="B2071" t="s">
        <v>12472</v>
      </c>
      <c r="C2071" t="s">
        <v>3919</v>
      </c>
      <c r="F2071">
        <v>15756403362</v>
      </c>
      <c r="G2071">
        <v>57546403362</v>
      </c>
      <c r="H2071" t="s">
        <v>12471</v>
      </c>
      <c r="J2071" t="s">
        <v>12473</v>
      </c>
      <c r="K2071" t="s">
        <v>12474</v>
      </c>
      <c r="M2071" t="s">
        <v>2753</v>
      </c>
      <c r="N2071" t="s">
        <v>223</v>
      </c>
      <c r="O2071">
        <v>88012</v>
      </c>
      <c r="P2071" t="s">
        <v>49</v>
      </c>
      <c r="U2071" s="1">
        <v>45676</v>
      </c>
      <c r="V2071" s="1">
        <v>45676</v>
      </c>
      <c r="W2071" s="1">
        <v>45676.638888888891</v>
      </c>
      <c r="X2071" s="1">
        <v>45676.638888888891</v>
      </c>
      <c r="AC2071" t="s">
        <v>50</v>
      </c>
      <c r="AD2071">
        <v>1000000001</v>
      </c>
      <c r="AE2071" s="1">
        <v>39973.351388888892</v>
      </c>
      <c r="AF2071" t="s">
        <v>51</v>
      </c>
      <c r="AG2071" t="s">
        <v>12475</v>
      </c>
      <c r="AH2071" t="s">
        <v>53</v>
      </c>
      <c r="AJ2071" t="s">
        <v>50</v>
      </c>
      <c r="AK2071" t="s">
        <v>54</v>
      </c>
      <c r="AO2071" t="s">
        <v>55</v>
      </c>
      <c r="AP2071" s="1">
        <v>45734.406944444447</v>
      </c>
    </row>
    <row r="2072" spans="1:43" x14ac:dyDescent="0.35">
      <c r="A2072" t="s">
        <v>12476</v>
      </c>
      <c r="B2072" t="s">
        <v>12477</v>
      </c>
      <c r="C2072" t="s">
        <v>3076</v>
      </c>
      <c r="F2072">
        <f>1505-620-4185</f>
        <v>-3300</v>
      </c>
      <c r="H2072" t="s">
        <v>12476</v>
      </c>
      <c r="J2072" t="s">
        <v>12478</v>
      </c>
      <c r="K2072" t="s">
        <v>12479</v>
      </c>
      <c r="M2072" t="s">
        <v>12480</v>
      </c>
      <c r="N2072" t="s">
        <v>223</v>
      </c>
      <c r="O2072">
        <v>87124</v>
      </c>
      <c r="P2072" t="s">
        <v>49</v>
      </c>
      <c r="U2072" s="1">
        <v>45676</v>
      </c>
      <c r="V2072" s="1">
        <v>45676</v>
      </c>
      <c r="W2072" s="1">
        <v>45678.536805555559</v>
      </c>
      <c r="X2072" s="1">
        <v>45678.536805555559</v>
      </c>
      <c r="AC2072" t="s">
        <v>50</v>
      </c>
      <c r="AD2072">
        <v>1000000001</v>
      </c>
      <c r="AE2072" s="1">
        <v>39973.351388888892</v>
      </c>
      <c r="AF2072" t="s">
        <v>51</v>
      </c>
      <c r="AG2072" t="s">
        <v>12481</v>
      </c>
      <c r="AH2072" t="s">
        <v>53</v>
      </c>
      <c r="AJ2072" t="s">
        <v>50</v>
      </c>
      <c r="AO2072" t="s">
        <v>55</v>
      </c>
      <c r="AP2072" s="1">
        <v>45695.411805555559</v>
      </c>
      <c r="AQ2072" s="1">
        <v>45689.95416666667</v>
      </c>
    </row>
    <row r="2073" spans="1:43" x14ac:dyDescent="0.35">
      <c r="A2073" t="s">
        <v>12482</v>
      </c>
      <c r="B2073" t="s">
        <v>10513</v>
      </c>
      <c r="C2073" t="s">
        <v>1376</v>
      </c>
      <c r="F2073">
        <v>18015973359</v>
      </c>
      <c r="H2073" t="s">
        <v>12482</v>
      </c>
      <c r="J2073" t="s">
        <v>4285</v>
      </c>
      <c r="K2073" t="s">
        <v>4286</v>
      </c>
      <c r="M2073" t="s">
        <v>3173</v>
      </c>
      <c r="N2073" t="s">
        <v>213</v>
      </c>
      <c r="O2073">
        <v>81626</v>
      </c>
      <c r="P2073" t="s">
        <v>49</v>
      </c>
      <c r="U2073" s="1">
        <v>45677</v>
      </c>
      <c r="V2073" s="1">
        <v>45677</v>
      </c>
      <c r="W2073" s="1">
        <v>45681</v>
      </c>
      <c r="X2073" s="1">
        <v>45681</v>
      </c>
      <c r="AC2073" t="s">
        <v>50</v>
      </c>
      <c r="AD2073">
        <v>2969475477</v>
      </c>
      <c r="AE2073" s="1">
        <v>37166.661111111112</v>
      </c>
      <c r="AF2073" t="s">
        <v>4287</v>
      </c>
      <c r="AG2073" t="s">
        <v>12483</v>
      </c>
      <c r="AH2073" t="s">
        <v>53</v>
      </c>
      <c r="AJ2073" t="s">
        <v>50</v>
      </c>
      <c r="AO2073" t="s">
        <v>412</v>
      </c>
      <c r="AP2073" s="1">
        <v>45684.5625</v>
      </c>
    </row>
    <row r="2074" spans="1:43" x14ac:dyDescent="0.35">
      <c r="A2074" t="s">
        <v>12484</v>
      </c>
      <c r="B2074" t="s">
        <v>12485</v>
      </c>
      <c r="C2074" t="s">
        <v>12486</v>
      </c>
      <c r="F2074">
        <v>526561424897</v>
      </c>
      <c r="H2074" t="s">
        <v>12484</v>
      </c>
      <c r="K2074" t="s">
        <v>12487</v>
      </c>
      <c r="M2074" t="s">
        <v>433</v>
      </c>
      <c r="N2074" t="s">
        <v>137</v>
      </c>
      <c r="O2074">
        <v>79928</v>
      </c>
      <c r="P2074" t="s">
        <v>49</v>
      </c>
      <c r="U2074" s="1">
        <v>45677</v>
      </c>
      <c r="V2074" s="1">
        <v>45677</v>
      </c>
      <c r="W2074" s="1">
        <v>45678.538888888892</v>
      </c>
      <c r="X2074" s="1">
        <v>45678.538888888892</v>
      </c>
      <c r="AC2074" t="s">
        <v>50</v>
      </c>
      <c r="AD2074">
        <v>1000000001</v>
      </c>
      <c r="AE2074" s="1">
        <v>39973.351388888892</v>
      </c>
      <c r="AF2074" t="s">
        <v>51</v>
      </c>
      <c r="AG2074" t="s">
        <v>12488</v>
      </c>
      <c r="AH2074" t="s">
        <v>53</v>
      </c>
      <c r="AJ2074" t="s">
        <v>50</v>
      </c>
      <c r="AO2074" t="s">
        <v>55</v>
      </c>
    </row>
    <row r="2075" spans="1:43" x14ac:dyDescent="0.35">
      <c r="A2075" t="s">
        <v>12489</v>
      </c>
      <c r="B2075" t="s">
        <v>12490</v>
      </c>
      <c r="C2075" t="s">
        <v>12491</v>
      </c>
      <c r="F2075">
        <v>15753075926</v>
      </c>
      <c r="H2075" t="s">
        <v>12489</v>
      </c>
      <c r="N2075" t="s">
        <v>223</v>
      </c>
      <c r="P2075" t="s">
        <v>49</v>
      </c>
      <c r="U2075" s="1">
        <v>45677</v>
      </c>
      <c r="V2075" s="1">
        <v>45677</v>
      </c>
      <c r="W2075" s="1">
        <v>45677.661805555559</v>
      </c>
      <c r="X2075" s="1">
        <v>45677.661805555559</v>
      </c>
      <c r="AC2075" t="s">
        <v>50</v>
      </c>
      <c r="AD2075">
        <v>1000000001</v>
      </c>
      <c r="AE2075" s="1">
        <v>39973.351388888892</v>
      </c>
      <c r="AF2075" t="s">
        <v>51</v>
      </c>
      <c r="AG2075" t="s">
        <v>12492</v>
      </c>
      <c r="AH2075" t="s">
        <v>53</v>
      </c>
      <c r="AJ2075" t="s">
        <v>50</v>
      </c>
      <c r="AK2075" t="s">
        <v>54</v>
      </c>
      <c r="AO2075" t="s">
        <v>67</v>
      </c>
    </row>
    <row r="2076" spans="1:43" x14ac:dyDescent="0.35">
      <c r="A2076" t="s">
        <v>12493</v>
      </c>
      <c r="B2076" t="s">
        <v>1925</v>
      </c>
      <c r="C2076" t="s">
        <v>12205</v>
      </c>
      <c r="F2076">
        <v>17192175493</v>
      </c>
      <c r="H2076" t="s">
        <v>12493</v>
      </c>
      <c r="J2076" t="s">
        <v>7307</v>
      </c>
      <c r="K2076" t="s">
        <v>12494</v>
      </c>
      <c r="L2076" t="s">
        <v>12495</v>
      </c>
      <c r="M2076" t="s">
        <v>10093</v>
      </c>
      <c r="N2076" t="s">
        <v>213</v>
      </c>
      <c r="O2076">
        <v>80813</v>
      </c>
      <c r="P2076" t="s">
        <v>49</v>
      </c>
      <c r="U2076" s="1">
        <v>45677</v>
      </c>
      <c r="V2076" s="1">
        <v>45677</v>
      </c>
      <c r="W2076" s="1">
        <v>45687.544444444444</v>
      </c>
      <c r="X2076" s="1">
        <v>45687.544444444444</v>
      </c>
      <c r="AC2076" t="s">
        <v>50</v>
      </c>
      <c r="AD2076">
        <v>2969475403</v>
      </c>
      <c r="AE2076" s="1">
        <v>37166.661111111112</v>
      </c>
      <c r="AF2076" t="s">
        <v>7309</v>
      </c>
      <c r="AG2076" t="s">
        <v>12496</v>
      </c>
      <c r="AH2076" t="s">
        <v>53</v>
      </c>
      <c r="AJ2076" t="s">
        <v>50</v>
      </c>
      <c r="AO2076" t="s">
        <v>412</v>
      </c>
    </row>
    <row r="2077" spans="1:43" x14ac:dyDescent="0.35">
      <c r="A2077" t="s">
        <v>12497</v>
      </c>
      <c r="B2077" t="s">
        <v>12498</v>
      </c>
      <c r="C2077" t="s">
        <v>10744</v>
      </c>
      <c r="H2077" t="s">
        <v>12499</v>
      </c>
      <c r="J2077" t="s">
        <v>12500</v>
      </c>
      <c r="P2077" t="s">
        <v>49</v>
      </c>
      <c r="U2077" s="1">
        <v>45677</v>
      </c>
      <c r="V2077" s="1">
        <v>45677</v>
      </c>
      <c r="W2077" s="1">
        <v>45678.567361111112</v>
      </c>
      <c r="X2077" s="1">
        <v>45678.567361111112</v>
      </c>
      <c r="AC2077" t="s">
        <v>50</v>
      </c>
      <c r="AD2077">
        <v>2969479529</v>
      </c>
      <c r="AE2077" s="1">
        <v>37399</v>
      </c>
      <c r="AF2077" t="s">
        <v>12501</v>
      </c>
      <c r="AG2077" t="s">
        <v>12502</v>
      </c>
      <c r="AH2077" t="s">
        <v>53</v>
      </c>
      <c r="AJ2077" t="s">
        <v>50</v>
      </c>
      <c r="AO2077" t="s">
        <v>55</v>
      </c>
    </row>
    <row r="2078" spans="1:43" x14ac:dyDescent="0.35">
      <c r="A2078" t="s">
        <v>12503</v>
      </c>
      <c r="B2078" t="s">
        <v>646</v>
      </c>
      <c r="C2078" t="s">
        <v>2721</v>
      </c>
      <c r="D2078" t="s">
        <v>1506</v>
      </c>
      <c r="F2078" t="s">
        <v>202</v>
      </c>
      <c r="H2078" t="s">
        <v>12504</v>
      </c>
      <c r="J2078" t="s">
        <v>1065</v>
      </c>
      <c r="P2078" t="s">
        <v>49</v>
      </c>
      <c r="U2078" s="1">
        <v>45677</v>
      </c>
      <c r="V2078" s="1">
        <v>45677</v>
      </c>
      <c r="W2078" s="1">
        <v>45678.532638888886</v>
      </c>
      <c r="X2078" s="1">
        <v>45678.532638888886</v>
      </c>
      <c r="AC2078" t="s">
        <v>50</v>
      </c>
      <c r="AD2078">
        <v>1000000000</v>
      </c>
      <c r="AE2078" s="1">
        <v>37295</v>
      </c>
      <c r="AG2078" t="s">
        <v>12505</v>
      </c>
      <c r="AH2078" t="s">
        <v>53</v>
      </c>
      <c r="AJ2078" t="s">
        <v>50</v>
      </c>
      <c r="AO2078" t="s">
        <v>55</v>
      </c>
      <c r="AP2078" s="1">
        <v>45735.612500000003</v>
      </c>
    </row>
    <row r="2079" spans="1:43" x14ac:dyDescent="0.35">
      <c r="A2079" t="s">
        <v>12506</v>
      </c>
      <c r="B2079" t="s">
        <v>12507</v>
      </c>
      <c r="C2079" t="s">
        <v>459</v>
      </c>
      <c r="D2079" t="s">
        <v>1506</v>
      </c>
      <c r="F2079" t="s">
        <v>202</v>
      </c>
      <c r="H2079" t="s">
        <v>12508</v>
      </c>
      <c r="J2079" t="s">
        <v>1065</v>
      </c>
      <c r="P2079" t="s">
        <v>49</v>
      </c>
      <c r="U2079" s="1">
        <v>45677</v>
      </c>
      <c r="V2079" s="1">
        <v>45677</v>
      </c>
      <c r="W2079" s="1">
        <v>45678.531944444447</v>
      </c>
      <c r="X2079" s="1">
        <v>45678.531944444447</v>
      </c>
      <c r="AC2079" t="s">
        <v>50</v>
      </c>
      <c r="AD2079">
        <v>1000000000</v>
      </c>
      <c r="AE2079" s="1">
        <v>37295</v>
      </c>
      <c r="AG2079" t="s">
        <v>12509</v>
      </c>
      <c r="AH2079" t="s">
        <v>53</v>
      </c>
      <c r="AJ2079" t="s">
        <v>50</v>
      </c>
      <c r="AO2079" t="s">
        <v>55</v>
      </c>
      <c r="AP2079" s="1">
        <v>45741.672222222223</v>
      </c>
      <c r="AQ2079" s="1">
        <v>45694.490972222222</v>
      </c>
    </row>
    <row r="2080" spans="1:43" x14ac:dyDescent="0.35">
      <c r="A2080" t="s">
        <v>12510</v>
      </c>
      <c r="B2080" t="s">
        <v>2714</v>
      </c>
      <c r="C2080" t="s">
        <v>3863</v>
      </c>
      <c r="D2080" t="s">
        <v>406</v>
      </c>
      <c r="F2080" t="s">
        <v>202</v>
      </c>
      <c r="H2080" t="s">
        <v>12511</v>
      </c>
      <c r="J2080" t="s">
        <v>1065</v>
      </c>
      <c r="P2080" t="s">
        <v>49</v>
      </c>
      <c r="U2080" s="1">
        <v>45677</v>
      </c>
      <c r="V2080" s="1">
        <v>45677</v>
      </c>
      <c r="W2080" s="1">
        <v>45678.53125</v>
      </c>
      <c r="X2080" s="1">
        <v>45678.53125</v>
      </c>
      <c r="AC2080" t="s">
        <v>50</v>
      </c>
      <c r="AD2080">
        <v>1000000000</v>
      </c>
      <c r="AE2080" s="1">
        <v>37295</v>
      </c>
      <c r="AG2080" t="s">
        <v>12512</v>
      </c>
      <c r="AH2080" t="s">
        <v>53</v>
      </c>
      <c r="AJ2080" t="s">
        <v>50</v>
      </c>
      <c r="AO2080" t="s">
        <v>55</v>
      </c>
      <c r="AP2080" s="1">
        <v>45677.620833333334</v>
      </c>
    </row>
    <row r="2081" spans="1:43" x14ac:dyDescent="0.35">
      <c r="A2081" t="s">
        <v>12513</v>
      </c>
      <c r="B2081" t="s">
        <v>12514</v>
      </c>
      <c r="C2081" t="s">
        <v>12515</v>
      </c>
      <c r="F2081" t="s">
        <v>202</v>
      </c>
      <c r="H2081" t="s">
        <v>12516</v>
      </c>
      <c r="J2081" t="s">
        <v>1065</v>
      </c>
      <c r="P2081" t="s">
        <v>49</v>
      </c>
      <c r="U2081" s="1">
        <v>45677</v>
      </c>
      <c r="V2081" s="1">
        <v>45677</v>
      </c>
      <c r="W2081" s="1">
        <v>45678.529861111114</v>
      </c>
      <c r="X2081" s="1">
        <v>45678.529861111114</v>
      </c>
      <c r="AC2081" t="s">
        <v>50</v>
      </c>
      <c r="AD2081">
        <v>1000000000</v>
      </c>
      <c r="AE2081" s="1">
        <v>37295</v>
      </c>
      <c r="AG2081" t="s">
        <v>12517</v>
      </c>
      <c r="AH2081" t="s">
        <v>53</v>
      </c>
      <c r="AJ2081" t="s">
        <v>50</v>
      </c>
      <c r="AO2081" t="s">
        <v>55</v>
      </c>
      <c r="AP2081" s="1">
        <v>45722.620138888888</v>
      </c>
    </row>
    <row r="2082" spans="1:43" x14ac:dyDescent="0.35">
      <c r="A2082" t="s">
        <v>12518</v>
      </c>
      <c r="B2082" t="s">
        <v>12519</v>
      </c>
      <c r="C2082" t="s">
        <v>545</v>
      </c>
      <c r="F2082" t="s">
        <v>1576</v>
      </c>
      <c r="H2082" t="s">
        <v>12520</v>
      </c>
      <c r="J2082" t="s">
        <v>204</v>
      </c>
      <c r="P2082" t="s">
        <v>49</v>
      </c>
      <c r="U2082" s="1">
        <v>45677</v>
      </c>
      <c r="V2082" s="1">
        <v>45677</v>
      </c>
      <c r="W2082" s="1">
        <v>45678.529166666667</v>
      </c>
      <c r="X2082" s="1">
        <v>45678.529166666667</v>
      </c>
      <c r="AC2082" t="s">
        <v>50</v>
      </c>
      <c r="AD2082">
        <v>1000000000</v>
      </c>
      <c r="AE2082" s="1">
        <v>37295</v>
      </c>
      <c r="AG2082" t="s">
        <v>12521</v>
      </c>
      <c r="AH2082" t="s">
        <v>53</v>
      </c>
      <c r="AJ2082" t="s">
        <v>50</v>
      </c>
      <c r="AO2082" t="s">
        <v>55</v>
      </c>
      <c r="AP2082" s="1">
        <v>45677.399305555555</v>
      </c>
    </row>
    <row r="2083" spans="1:43" x14ac:dyDescent="0.35">
      <c r="A2083" t="s">
        <v>12522</v>
      </c>
      <c r="B2083" t="s">
        <v>2016</v>
      </c>
      <c r="C2083" t="s">
        <v>4325</v>
      </c>
      <c r="D2083" t="s">
        <v>50</v>
      </c>
      <c r="F2083" t="s">
        <v>1576</v>
      </c>
      <c r="H2083" t="s">
        <v>12523</v>
      </c>
      <c r="J2083" t="s">
        <v>204</v>
      </c>
      <c r="P2083" t="s">
        <v>49</v>
      </c>
      <c r="U2083" s="1">
        <v>45677</v>
      </c>
      <c r="V2083" s="1">
        <v>45677</v>
      </c>
      <c r="W2083" s="1">
        <v>45678.52847222222</v>
      </c>
      <c r="X2083" s="1">
        <v>45678.52847222222</v>
      </c>
      <c r="AC2083" t="s">
        <v>50</v>
      </c>
      <c r="AD2083">
        <v>1000000000</v>
      </c>
      <c r="AE2083" s="1">
        <v>37295</v>
      </c>
      <c r="AG2083" t="s">
        <v>12524</v>
      </c>
      <c r="AH2083" t="s">
        <v>53</v>
      </c>
      <c r="AJ2083" t="s">
        <v>50</v>
      </c>
      <c r="AO2083" t="s">
        <v>55</v>
      </c>
      <c r="AP2083" s="1">
        <v>45714.384722222225</v>
      </c>
    </row>
    <row r="2084" spans="1:43" x14ac:dyDescent="0.35">
      <c r="A2084" t="s">
        <v>12525</v>
      </c>
      <c r="B2084" t="s">
        <v>4612</v>
      </c>
      <c r="C2084" t="s">
        <v>2635</v>
      </c>
      <c r="D2084" t="s">
        <v>8654</v>
      </c>
      <c r="F2084" t="s">
        <v>202</v>
      </c>
      <c r="H2084" t="s">
        <v>12526</v>
      </c>
      <c r="J2084" t="s">
        <v>1065</v>
      </c>
      <c r="P2084" t="s">
        <v>49</v>
      </c>
      <c r="U2084" s="1">
        <v>45677</v>
      </c>
      <c r="V2084" s="1">
        <v>45677</v>
      </c>
      <c r="W2084" s="1">
        <v>45678.530555555553</v>
      </c>
      <c r="X2084" s="1">
        <v>45678.530555555553</v>
      </c>
      <c r="AC2084" t="s">
        <v>50</v>
      </c>
      <c r="AD2084">
        <v>1000000000</v>
      </c>
      <c r="AE2084" s="1">
        <v>37295</v>
      </c>
      <c r="AG2084" t="s">
        <v>12527</v>
      </c>
      <c r="AH2084" t="s">
        <v>53</v>
      </c>
      <c r="AJ2084" t="s">
        <v>50</v>
      </c>
      <c r="AO2084" t="s">
        <v>55</v>
      </c>
      <c r="AP2084" s="1">
        <v>45720.479166666664</v>
      </c>
    </row>
    <row r="2085" spans="1:43" x14ac:dyDescent="0.35">
      <c r="A2085" t="s">
        <v>12528</v>
      </c>
      <c r="B2085" t="s">
        <v>207</v>
      </c>
      <c r="C2085" t="s">
        <v>407</v>
      </c>
      <c r="F2085">
        <v>14352973927</v>
      </c>
      <c r="H2085" t="s">
        <v>12528</v>
      </c>
      <c r="J2085" t="s">
        <v>12529</v>
      </c>
      <c r="K2085" t="s">
        <v>12530</v>
      </c>
      <c r="M2085" t="s">
        <v>12531</v>
      </c>
      <c r="N2085" t="s">
        <v>258</v>
      </c>
      <c r="O2085">
        <v>84032</v>
      </c>
      <c r="P2085" t="s">
        <v>49</v>
      </c>
      <c r="U2085" s="1">
        <v>45677</v>
      </c>
      <c r="V2085" s="1">
        <v>45677</v>
      </c>
      <c r="W2085" s="1">
        <v>45677.427083333336</v>
      </c>
      <c r="X2085" s="1">
        <v>45677.427083333336</v>
      </c>
      <c r="AC2085" t="s">
        <v>50</v>
      </c>
      <c r="AD2085">
        <v>2969679905</v>
      </c>
      <c r="AE2085" s="1">
        <v>42258.477777777778</v>
      </c>
      <c r="AF2085" t="s">
        <v>12532</v>
      </c>
      <c r="AG2085" t="s">
        <v>12533</v>
      </c>
      <c r="AH2085" t="s">
        <v>53</v>
      </c>
      <c r="AJ2085" t="s">
        <v>50</v>
      </c>
      <c r="AO2085" t="s">
        <v>55</v>
      </c>
      <c r="AP2085" s="1">
        <v>45677.609722222223</v>
      </c>
      <c r="AQ2085" s="1">
        <v>45677.453472222223</v>
      </c>
    </row>
    <row r="2086" spans="1:43" x14ac:dyDescent="0.35">
      <c r="A2086" t="s">
        <v>12534</v>
      </c>
      <c r="B2086" t="s">
        <v>12535</v>
      </c>
      <c r="C2086" t="s">
        <v>6756</v>
      </c>
      <c r="D2086" t="s">
        <v>12536</v>
      </c>
      <c r="F2086" t="s">
        <v>202</v>
      </c>
      <c r="H2086" t="s">
        <v>12537</v>
      </c>
      <c r="J2086" t="s">
        <v>204</v>
      </c>
      <c r="P2086" t="s">
        <v>49</v>
      </c>
      <c r="U2086" s="1">
        <v>45677</v>
      </c>
      <c r="V2086" s="1">
        <v>45677</v>
      </c>
      <c r="W2086" s="1">
        <v>45678.52847222222</v>
      </c>
      <c r="X2086" s="1">
        <v>45678.52847222222</v>
      </c>
      <c r="AC2086" t="s">
        <v>50</v>
      </c>
      <c r="AD2086">
        <v>1000000000</v>
      </c>
      <c r="AE2086" s="1">
        <v>37295</v>
      </c>
      <c r="AG2086" t="s">
        <v>12538</v>
      </c>
      <c r="AH2086" t="s">
        <v>53</v>
      </c>
      <c r="AJ2086" t="s">
        <v>50</v>
      </c>
      <c r="AK2086" t="s">
        <v>54</v>
      </c>
      <c r="AO2086" t="s">
        <v>55</v>
      </c>
      <c r="AP2086" s="1">
        <v>45677.679166666669</v>
      </c>
    </row>
    <row r="2087" spans="1:43" x14ac:dyDescent="0.35">
      <c r="A2087" t="s">
        <v>12539</v>
      </c>
      <c r="B2087" t="s">
        <v>1459</v>
      </c>
      <c r="C2087" t="s">
        <v>12540</v>
      </c>
      <c r="D2087" t="s">
        <v>12541</v>
      </c>
      <c r="F2087" t="s">
        <v>12542</v>
      </c>
      <c r="G2087" t="s">
        <v>12543</v>
      </c>
      <c r="H2087" t="s">
        <v>12544</v>
      </c>
      <c r="J2087" t="s">
        <v>1065</v>
      </c>
      <c r="P2087" t="s">
        <v>49</v>
      </c>
      <c r="U2087" s="1">
        <v>45677</v>
      </c>
      <c r="V2087" s="1">
        <v>45677</v>
      </c>
      <c r="W2087" s="1">
        <v>45678.531944444447</v>
      </c>
      <c r="X2087" s="1">
        <v>45678.531944444447</v>
      </c>
      <c r="AC2087" t="s">
        <v>50</v>
      </c>
      <c r="AD2087">
        <v>1000000000</v>
      </c>
      <c r="AE2087" s="1">
        <v>37295</v>
      </c>
      <c r="AG2087" t="s">
        <v>12545</v>
      </c>
      <c r="AH2087" t="s">
        <v>53</v>
      </c>
      <c r="AJ2087" t="s">
        <v>50</v>
      </c>
      <c r="AK2087" t="s">
        <v>54</v>
      </c>
      <c r="AO2087" t="s">
        <v>55</v>
      </c>
      <c r="AP2087" s="1">
        <v>45677.522916666669</v>
      </c>
    </row>
    <row r="2088" spans="1:43" x14ac:dyDescent="0.35">
      <c r="A2088" t="s">
        <v>12546</v>
      </c>
      <c r="B2088" t="s">
        <v>8248</v>
      </c>
      <c r="C2088" t="s">
        <v>3863</v>
      </c>
      <c r="F2088">
        <v>14322540308</v>
      </c>
      <c r="H2088" t="s">
        <v>12546</v>
      </c>
      <c r="J2088" t="s">
        <v>12547</v>
      </c>
      <c r="K2088" t="s">
        <v>12548</v>
      </c>
      <c r="L2088">
        <v>200</v>
      </c>
      <c r="M2088" t="s">
        <v>433</v>
      </c>
      <c r="N2088" t="s">
        <v>137</v>
      </c>
      <c r="O2088">
        <v>79901</v>
      </c>
      <c r="P2088" t="s">
        <v>49</v>
      </c>
      <c r="U2088" s="1">
        <v>45677</v>
      </c>
      <c r="V2088" s="1">
        <v>45677</v>
      </c>
      <c r="W2088" s="1">
        <v>45678.59375</v>
      </c>
      <c r="X2088" s="1">
        <v>45678.59375</v>
      </c>
      <c r="AC2088" t="s">
        <v>50</v>
      </c>
      <c r="AD2088">
        <v>2975284590</v>
      </c>
      <c r="AE2088" s="1">
        <v>45678.587500000001</v>
      </c>
      <c r="AF2088" t="s">
        <v>12549</v>
      </c>
      <c r="AG2088" t="s">
        <v>12550</v>
      </c>
      <c r="AH2088" t="s">
        <v>53</v>
      </c>
      <c r="AJ2088" t="s">
        <v>50</v>
      </c>
      <c r="AO2088" t="s">
        <v>55</v>
      </c>
      <c r="AP2088" s="1">
        <v>45677.518750000003</v>
      </c>
    </row>
    <row r="2089" spans="1:43" x14ac:dyDescent="0.35">
      <c r="A2089" t="s">
        <v>12551</v>
      </c>
      <c r="B2089" t="s">
        <v>12552</v>
      </c>
      <c r="C2089" t="s">
        <v>3641</v>
      </c>
      <c r="H2089" t="s">
        <v>12553</v>
      </c>
      <c r="J2089" t="s">
        <v>2210</v>
      </c>
      <c r="P2089" t="s">
        <v>49</v>
      </c>
      <c r="U2089" s="1">
        <v>45678</v>
      </c>
      <c r="V2089" s="1">
        <v>45678</v>
      </c>
      <c r="W2089" s="1">
        <v>45679.51666666667</v>
      </c>
      <c r="X2089" s="1">
        <v>45679.51666666667</v>
      </c>
      <c r="AC2089" t="s">
        <v>50</v>
      </c>
      <c r="AD2089">
        <v>2969482269</v>
      </c>
      <c r="AE2089" s="1">
        <v>37567</v>
      </c>
      <c r="AF2089" t="s">
        <v>11183</v>
      </c>
      <c r="AG2089" t="s">
        <v>12554</v>
      </c>
      <c r="AH2089" t="s">
        <v>53</v>
      </c>
      <c r="AJ2089" t="s">
        <v>50</v>
      </c>
      <c r="AO2089" t="s">
        <v>55</v>
      </c>
      <c r="AP2089" s="1">
        <v>45678.672222222223</v>
      </c>
    </row>
    <row r="2090" spans="1:43" x14ac:dyDescent="0.35">
      <c r="A2090" t="s">
        <v>12555</v>
      </c>
      <c r="B2090" t="s">
        <v>3537</v>
      </c>
      <c r="C2090" t="s">
        <v>3140</v>
      </c>
      <c r="F2090">
        <v>19706187592</v>
      </c>
      <c r="H2090" t="s">
        <v>12555</v>
      </c>
      <c r="K2090" t="s">
        <v>12556</v>
      </c>
      <c r="L2090">
        <v>100</v>
      </c>
      <c r="M2090" t="s">
        <v>9105</v>
      </c>
      <c r="N2090" t="s">
        <v>94</v>
      </c>
      <c r="O2090">
        <v>81623</v>
      </c>
      <c r="P2090" t="s">
        <v>49</v>
      </c>
      <c r="U2090" s="1">
        <v>45678</v>
      </c>
      <c r="V2090" s="1">
        <v>45678</v>
      </c>
      <c r="W2090" s="1">
        <v>45678.429861111108</v>
      </c>
      <c r="X2090" s="1">
        <v>45678.429861111108</v>
      </c>
      <c r="AC2090" t="s">
        <v>50</v>
      </c>
      <c r="AD2090">
        <v>1000000001</v>
      </c>
      <c r="AE2090" s="1">
        <v>39973.351388888892</v>
      </c>
      <c r="AF2090" t="s">
        <v>51</v>
      </c>
      <c r="AG2090" t="s">
        <v>12557</v>
      </c>
      <c r="AH2090" t="s">
        <v>53</v>
      </c>
      <c r="AJ2090" t="s">
        <v>50</v>
      </c>
      <c r="AK2090" t="s">
        <v>54</v>
      </c>
      <c r="AO2090" t="s">
        <v>55</v>
      </c>
      <c r="AP2090" s="1">
        <v>45680.678472222222</v>
      </c>
    </row>
    <row r="2091" spans="1:43" x14ac:dyDescent="0.35">
      <c r="A2091" t="s">
        <v>12558</v>
      </c>
      <c r="B2091" t="s">
        <v>12559</v>
      </c>
      <c r="C2091" t="s">
        <v>12560</v>
      </c>
      <c r="F2091" t="s">
        <v>12561</v>
      </c>
      <c r="H2091" t="s">
        <v>12558</v>
      </c>
      <c r="J2091" t="s">
        <v>12562</v>
      </c>
      <c r="P2091" t="s">
        <v>49</v>
      </c>
      <c r="U2091" s="1">
        <v>45678</v>
      </c>
      <c r="V2091" s="1">
        <v>45678</v>
      </c>
      <c r="W2091" s="1">
        <v>45687.536111111112</v>
      </c>
      <c r="X2091" s="1">
        <v>45687.536111111112</v>
      </c>
      <c r="AC2091" t="s">
        <v>50</v>
      </c>
      <c r="AD2091">
        <v>2969475458</v>
      </c>
      <c r="AE2091" s="1">
        <v>37166.661111111112</v>
      </c>
      <c r="AF2091" t="s">
        <v>12563</v>
      </c>
      <c r="AG2091" t="s">
        <v>12564</v>
      </c>
      <c r="AH2091" t="s">
        <v>53</v>
      </c>
      <c r="AJ2091" t="s">
        <v>50</v>
      </c>
      <c r="AO2091" t="s">
        <v>412</v>
      </c>
    </row>
    <row r="2092" spans="1:43" x14ac:dyDescent="0.35">
      <c r="A2092" t="s">
        <v>12565</v>
      </c>
      <c r="B2092" t="s">
        <v>12566</v>
      </c>
      <c r="C2092" t="s">
        <v>647</v>
      </c>
      <c r="F2092">
        <v>19152889832</v>
      </c>
      <c r="H2092" t="s">
        <v>12567</v>
      </c>
      <c r="J2092" t="s">
        <v>12568</v>
      </c>
      <c r="K2092" t="s">
        <v>12569</v>
      </c>
      <c r="M2092" t="s">
        <v>12570</v>
      </c>
      <c r="N2092" t="s">
        <v>137</v>
      </c>
      <c r="O2092">
        <v>79851</v>
      </c>
      <c r="P2092" t="s">
        <v>49</v>
      </c>
      <c r="U2092" s="1">
        <v>45678</v>
      </c>
      <c r="V2092" s="1">
        <v>45678</v>
      </c>
      <c r="W2092" s="1">
        <v>45678.498611111114</v>
      </c>
      <c r="X2092" s="1">
        <v>45678.498611111114</v>
      </c>
      <c r="AC2092" t="s">
        <v>50</v>
      </c>
      <c r="AD2092">
        <v>2975285525</v>
      </c>
      <c r="AE2092" s="1">
        <v>45678.632638888892</v>
      </c>
      <c r="AF2092" t="s">
        <v>12571</v>
      </c>
      <c r="AG2092" t="s">
        <v>12572</v>
      </c>
      <c r="AH2092" t="s">
        <v>53</v>
      </c>
      <c r="AJ2092" t="s">
        <v>50</v>
      </c>
      <c r="AK2092" t="s">
        <v>54</v>
      </c>
      <c r="AO2092" t="s">
        <v>55</v>
      </c>
      <c r="AP2092" s="1">
        <v>45684.677777777775</v>
      </c>
    </row>
    <row r="2093" spans="1:43" x14ac:dyDescent="0.35">
      <c r="A2093" t="s">
        <v>12573</v>
      </c>
      <c r="B2093" t="s">
        <v>11966</v>
      </c>
      <c r="C2093" t="s">
        <v>1770</v>
      </c>
      <c r="F2093">
        <v>19152588312</v>
      </c>
      <c r="H2093" t="s">
        <v>12573</v>
      </c>
      <c r="J2093" t="s">
        <v>7025</v>
      </c>
      <c r="K2093" t="s">
        <v>7026</v>
      </c>
      <c r="M2093" t="s">
        <v>433</v>
      </c>
      <c r="N2093" t="s">
        <v>137</v>
      </c>
      <c r="O2093">
        <v>79902</v>
      </c>
      <c r="P2093" t="s">
        <v>49</v>
      </c>
      <c r="U2093" s="1">
        <v>45678</v>
      </c>
      <c r="V2093" s="1">
        <v>45678</v>
      </c>
      <c r="W2093" s="1">
        <v>45678.607638888891</v>
      </c>
      <c r="X2093" s="1">
        <v>45678.607638888891</v>
      </c>
      <c r="AC2093" t="s">
        <v>50</v>
      </c>
      <c r="AD2093">
        <v>2969999737</v>
      </c>
      <c r="AE2093" s="1">
        <v>44055.558333333334</v>
      </c>
      <c r="AF2093" t="s">
        <v>12574</v>
      </c>
      <c r="AG2093" t="s">
        <v>12575</v>
      </c>
      <c r="AH2093" t="s">
        <v>53</v>
      </c>
      <c r="AJ2093" t="s">
        <v>50</v>
      </c>
      <c r="AO2093" t="s">
        <v>55</v>
      </c>
      <c r="AP2093" s="1">
        <v>45678.618750000001</v>
      </c>
      <c r="AQ2093" s="1">
        <v>45678.611111111109</v>
      </c>
    </row>
    <row r="2094" spans="1:43" x14ac:dyDescent="0.35">
      <c r="A2094" t="s">
        <v>12576</v>
      </c>
      <c r="B2094" t="s">
        <v>12577</v>
      </c>
      <c r="C2094" t="s">
        <v>415</v>
      </c>
      <c r="F2094">
        <v>19158775345</v>
      </c>
      <c r="H2094" t="s">
        <v>12576</v>
      </c>
      <c r="J2094" t="s">
        <v>12578</v>
      </c>
      <c r="K2094" t="s">
        <v>12579</v>
      </c>
      <c r="M2094" t="s">
        <v>1182</v>
      </c>
      <c r="N2094" t="s">
        <v>137</v>
      </c>
      <c r="O2094">
        <v>79835</v>
      </c>
      <c r="P2094" t="s">
        <v>49</v>
      </c>
      <c r="U2094" s="1">
        <v>45678</v>
      </c>
      <c r="V2094" s="1">
        <v>45678</v>
      </c>
      <c r="W2094" s="1">
        <v>45678.513888888891</v>
      </c>
      <c r="X2094" s="1">
        <v>45678.513888888891</v>
      </c>
      <c r="AC2094" t="s">
        <v>50</v>
      </c>
      <c r="AD2094">
        <v>2969808497</v>
      </c>
      <c r="AE2094" s="1">
        <v>43255.523611111108</v>
      </c>
      <c r="AF2094" t="s">
        <v>12580</v>
      </c>
      <c r="AG2094" t="s">
        <v>12581</v>
      </c>
      <c r="AH2094" t="s">
        <v>53</v>
      </c>
      <c r="AJ2094" t="s">
        <v>50</v>
      </c>
      <c r="AK2094" t="s">
        <v>54</v>
      </c>
      <c r="AO2094" t="s">
        <v>55</v>
      </c>
      <c r="AP2094" s="1">
        <v>45678.51666666667</v>
      </c>
      <c r="AQ2094" s="1">
        <v>45678.519444444442</v>
      </c>
    </row>
    <row r="2095" spans="1:43" x14ac:dyDescent="0.35">
      <c r="A2095" t="s">
        <v>12582</v>
      </c>
      <c r="B2095" t="s">
        <v>207</v>
      </c>
      <c r="C2095" t="s">
        <v>3727</v>
      </c>
      <c r="F2095">
        <v>17203208155</v>
      </c>
      <c r="H2095" t="s">
        <v>12582</v>
      </c>
      <c r="J2095" t="s">
        <v>7950</v>
      </c>
      <c r="K2095" t="s">
        <v>12583</v>
      </c>
      <c r="M2095" t="s">
        <v>1395</v>
      </c>
      <c r="N2095" t="s">
        <v>94</v>
      </c>
      <c r="O2095">
        <v>80011</v>
      </c>
      <c r="P2095" t="s">
        <v>49</v>
      </c>
      <c r="U2095" s="1">
        <v>45678</v>
      </c>
      <c r="V2095" s="1">
        <v>45678</v>
      </c>
      <c r="W2095" s="1">
        <v>45678.406944444447</v>
      </c>
      <c r="X2095" s="1">
        <v>45678.406944444447</v>
      </c>
      <c r="AC2095" t="s">
        <v>50</v>
      </c>
      <c r="AD2095">
        <v>2969485219</v>
      </c>
      <c r="AE2095" s="1">
        <v>37784</v>
      </c>
      <c r="AF2095" t="s">
        <v>12584</v>
      </c>
      <c r="AG2095" t="s">
        <v>12585</v>
      </c>
      <c r="AH2095" t="s">
        <v>53</v>
      </c>
      <c r="AJ2095" t="s">
        <v>50</v>
      </c>
      <c r="AO2095" t="s">
        <v>55</v>
      </c>
      <c r="AP2095" s="1">
        <v>45678.375694444447</v>
      </c>
    </row>
    <row r="2096" spans="1:43" x14ac:dyDescent="0.35">
      <c r="A2096" t="s">
        <v>12586</v>
      </c>
      <c r="B2096" t="s">
        <v>12587</v>
      </c>
      <c r="C2096" t="s">
        <v>12588</v>
      </c>
      <c r="F2096">
        <v>19792202432</v>
      </c>
      <c r="H2096" t="s">
        <v>12586</v>
      </c>
      <c r="J2096" t="s">
        <v>12589</v>
      </c>
      <c r="K2096" t="s">
        <v>12590</v>
      </c>
      <c r="M2096" t="s">
        <v>6573</v>
      </c>
      <c r="N2096" t="s">
        <v>137</v>
      </c>
      <c r="O2096">
        <v>77845</v>
      </c>
      <c r="P2096" t="s">
        <v>49</v>
      </c>
      <c r="U2096" s="1">
        <v>45678</v>
      </c>
      <c r="V2096" s="1">
        <v>45678</v>
      </c>
      <c r="W2096" s="1">
        <v>45678</v>
      </c>
      <c r="X2096" s="1">
        <v>45678</v>
      </c>
      <c r="AC2096" t="s">
        <v>50</v>
      </c>
      <c r="AD2096">
        <v>2969504457</v>
      </c>
      <c r="AE2096" s="1">
        <v>37998.695138888892</v>
      </c>
      <c r="AF2096" t="s">
        <v>12591</v>
      </c>
      <c r="AG2096" t="s">
        <v>12592</v>
      </c>
      <c r="AH2096" t="s">
        <v>53</v>
      </c>
      <c r="AJ2096" t="s">
        <v>50</v>
      </c>
      <c r="AO2096" t="s">
        <v>55</v>
      </c>
      <c r="AP2096" s="1">
        <v>45678.505555555559</v>
      </c>
      <c r="AQ2096" s="1">
        <v>45678.495138888888</v>
      </c>
    </row>
    <row r="2097" spans="1:43" x14ac:dyDescent="0.35">
      <c r="A2097" t="s">
        <v>12593</v>
      </c>
      <c r="B2097" t="s">
        <v>12594</v>
      </c>
      <c r="C2097" t="s">
        <v>9190</v>
      </c>
      <c r="F2097">
        <v>17206414034</v>
      </c>
      <c r="H2097" t="s">
        <v>12593</v>
      </c>
      <c r="J2097" t="s">
        <v>12595</v>
      </c>
      <c r="K2097" t="s">
        <v>12596</v>
      </c>
      <c r="M2097" t="s">
        <v>3300</v>
      </c>
      <c r="N2097" t="s">
        <v>94</v>
      </c>
      <c r="O2097">
        <v>80403</v>
      </c>
      <c r="P2097" t="s">
        <v>49</v>
      </c>
      <c r="U2097" s="1">
        <v>45678</v>
      </c>
      <c r="V2097" s="1">
        <v>45678</v>
      </c>
      <c r="W2097" s="1">
        <v>45678.634722222225</v>
      </c>
      <c r="X2097" s="1">
        <v>45678.634722222225</v>
      </c>
      <c r="AC2097" t="s">
        <v>50</v>
      </c>
      <c r="AD2097">
        <v>1000000001</v>
      </c>
      <c r="AE2097" s="1">
        <v>39973.351388888892</v>
      </c>
      <c r="AF2097" t="s">
        <v>51</v>
      </c>
      <c r="AG2097" t="s">
        <v>12597</v>
      </c>
      <c r="AH2097" t="s">
        <v>53</v>
      </c>
      <c r="AJ2097" t="s">
        <v>50</v>
      </c>
      <c r="AK2097" t="s">
        <v>54</v>
      </c>
      <c r="AO2097" t="s">
        <v>55</v>
      </c>
      <c r="AP2097" s="1">
        <v>45678.634722222225</v>
      </c>
    </row>
    <row r="2098" spans="1:43" x14ac:dyDescent="0.35">
      <c r="A2098" t="s">
        <v>12598</v>
      </c>
      <c r="B2098" t="s">
        <v>7847</v>
      </c>
      <c r="C2098" t="s">
        <v>12599</v>
      </c>
      <c r="F2098">
        <v>17202181784</v>
      </c>
      <c r="H2098" t="s">
        <v>12598</v>
      </c>
      <c r="J2098" t="s">
        <v>12600</v>
      </c>
      <c r="K2098" t="s">
        <v>12601</v>
      </c>
      <c r="M2098" t="s">
        <v>1935</v>
      </c>
      <c r="N2098" t="s">
        <v>94</v>
      </c>
      <c r="O2098">
        <v>80503</v>
      </c>
      <c r="P2098" t="s">
        <v>49</v>
      </c>
      <c r="U2098" s="1">
        <v>45678</v>
      </c>
      <c r="V2098" s="1">
        <v>45678</v>
      </c>
      <c r="W2098" s="1">
        <v>45678.451388888891</v>
      </c>
      <c r="X2098" s="1">
        <v>45678.451388888891</v>
      </c>
      <c r="AC2098" t="s">
        <v>50</v>
      </c>
      <c r="AD2098">
        <v>1000000001</v>
      </c>
      <c r="AE2098" s="1">
        <v>39973.351388888892</v>
      </c>
      <c r="AF2098" t="s">
        <v>51</v>
      </c>
      <c r="AG2098" t="s">
        <v>12602</v>
      </c>
      <c r="AH2098" t="s">
        <v>53</v>
      </c>
      <c r="AJ2098" t="s">
        <v>50</v>
      </c>
      <c r="AK2098" t="s">
        <v>54</v>
      </c>
      <c r="AO2098" t="s">
        <v>67</v>
      </c>
    </row>
    <row r="2099" spans="1:43" x14ac:dyDescent="0.35">
      <c r="A2099" t="s">
        <v>12603</v>
      </c>
      <c r="B2099" t="s">
        <v>12604</v>
      </c>
      <c r="C2099" t="s">
        <v>2500</v>
      </c>
      <c r="F2099">
        <v>19892208023</v>
      </c>
      <c r="H2099" t="s">
        <v>12603</v>
      </c>
      <c r="K2099" t="s">
        <v>12605</v>
      </c>
      <c r="M2099" t="s">
        <v>12606</v>
      </c>
      <c r="N2099" t="s">
        <v>1585</v>
      </c>
      <c r="O2099">
        <v>48733</v>
      </c>
      <c r="P2099" t="s">
        <v>49</v>
      </c>
      <c r="U2099" s="1">
        <v>45678</v>
      </c>
      <c r="V2099" s="1">
        <v>45678</v>
      </c>
      <c r="W2099" s="1">
        <v>45678.768750000003</v>
      </c>
      <c r="X2099" s="1">
        <v>45678.768750000003</v>
      </c>
      <c r="AC2099" t="s">
        <v>50</v>
      </c>
      <c r="AD2099">
        <v>1000000001</v>
      </c>
      <c r="AE2099" s="1">
        <v>39973.351388888892</v>
      </c>
      <c r="AF2099" t="s">
        <v>51</v>
      </c>
      <c r="AG2099" t="s">
        <v>12607</v>
      </c>
      <c r="AH2099" t="s">
        <v>53</v>
      </c>
      <c r="AJ2099" t="s">
        <v>50</v>
      </c>
      <c r="AK2099" t="s">
        <v>54</v>
      </c>
      <c r="AO2099" t="s">
        <v>55</v>
      </c>
      <c r="AP2099" s="1">
        <v>45678.768750000003</v>
      </c>
    </row>
    <row r="2100" spans="1:43" x14ac:dyDescent="0.35">
      <c r="A2100" t="s">
        <v>12608</v>
      </c>
      <c r="B2100" t="s">
        <v>2796</v>
      </c>
      <c r="C2100" t="s">
        <v>12609</v>
      </c>
      <c r="D2100" t="s">
        <v>2784</v>
      </c>
      <c r="F2100" t="s">
        <v>1576</v>
      </c>
      <c r="H2100" t="s">
        <v>12610</v>
      </c>
      <c r="J2100" t="s">
        <v>204</v>
      </c>
      <c r="P2100" t="s">
        <v>49</v>
      </c>
      <c r="U2100" s="1">
        <v>45678</v>
      </c>
      <c r="V2100" s="1">
        <v>45678</v>
      </c>
      <c r="W2100" s="1">
        <v>45679.517361111109</v>
      </c>
      <c r="X2100" s="1">
        <v>45679.517361111109</v>
      </c>
      <c r="AC2100" t="s">
        <v>50</v>
      </c>
      <c r="AD2100">
        <v>1000000000</v>
      </c>
      <c r="AE2100" s="1">
        <v>37295</v>
      </c>
      <c r="AG2100" t="s">
        <v>12611</v>
      </c>
      <c r="AH2100" t="s">
        <v>53</v>
      </c>
      <c r="AJ2100" t="s">
        <v>50</v>
      </c>
      <c r="AO2100" t="s">
        <v>55</v>
      </c>
      <c r="AP2100" s="1">
        <v>45678.580555555556</v>
      </c>
    </row>
    <row r="2101" spans="1:43" x14ac:dyDescent="0.35">
      <c r="A2101" t="s">
        <v>12612</v>
      </c>
      <c r="B2101" t="s">
        <v>625</v>
      </c>
      <c r="C2101" t="s">
        <v>12424</v>
      </c>
      <c r="D2101" t="s">
        <v>8654</v>
      </c>
      <c r="F2101" t="s">
        <v>202</v>
      </c>
      <c r="H2101" t="s">
        <v>12613</v>
      </c>
      <c r="J2101" t="s">
        <v>204</v>
      </c>
      <c r="P2101" t="s">
        <v>49</v>
      </c>
      <c r="U2101" s="1">
        <v>45678</v>
      </c>
      <c r="V2101" s="1">
        <v>45678</v>
      </c>
      <c r="W2101" s="1">
        <v>45678.529166666667</v>
      </c>
      <c r="X2101" s="1">
        <v>45678.529166666667</v>
      </c>
      <c r="AC2101" t="s">
        <v>50</v>
      </c>
      <c r="AD2101">
        <v>1000000000</v>
      </c>
      <c r="AE2101" s="1">
        <v>37295</v>
      </c>
      <c r="AG2101" t="s">
        <v>12614</v>
      </c>
      <c r="AH2101" t="s">
        <v>53</v>
      </c>
      <c r="AJ2101" t="s">
        <v>50</v>
      </c>
      <c r="AO2101" t="s">
        <v>55</v>
      </c>
      <c r="AP2101" s="1">
        <v>45685.646527777775</v>
      </c>
    </row>
    <row r="2102" spans="1:43" x14ac:dyDescent="0.35">
      <c r="A2102" t="s">
        <v>12615</v>
      </c>
      <c r="B2102" t="s">
        <v>12616</v>
      </c>
      <c r="C2102" t="s">
        <v>6884</v>
      </c>
      <c r="F2102">
        <v>15057202464</v>
      </c>
      <c r="H2102" t="s">
        <v>12615</v>
      </c>
      <c r="K2102" t="s">
        <v>12617</v>
      </c>
      <c r="M2102" t="s">
        <v>341</v>
      </c>
      <c r="N2102" t="s">
        <v>223</v>
      </c>
      <c r="O2102">
        <v>87105</v>
      </c>
      <c r="P2102" t="s">
        <v>49</v>
      </c>
      <c r="U2102" s="1">
        <v>45678</v>
      </c>
      <c r="V2102" s="1">
        <v>45678</v>
      </c>
      <c r="W2102" s="1">
        <v>45678.292361111111</v>
      </c>
      <c r="X2102" s="1">
        <v>45678.292361111111</v>
      </c>
      <c r="AC2102" t="s">
        <v>50</v>
      </c>
      <c r="AD2102">
        <v>1000000001</v>
      </c>
      <c r="AE2102" s="1">
        <v>39973.351388888892</v>
      </c>
      <c r="AF2102" t="s">
        <v>51</v>
      </c>
      <c r="AG2102" t="s">
        <v>12618</v>
      </c>
      <c r="AH2102" t="s">
        <v>53</v>
      </c>
      <c r="AJ2102" t="s">
        <v>50</v>
      </c>
      <c r="AK2102" t="s">
        <v>54</v>
      </c>
      <c r="AO2102" t="s">
        <v>67</v>
      </c>
    </row>
    <row r="2103" spans="1:43" x14ac:dyDescent="0.35">
      <c r="A2103" t="s">
        <v>12619</v>
      </c>
      <c r="B2103" t="s">
        <v>12620</v>
      </c>
      <c r="C2103" t="s">
        <v>90</v>
      </c>
      <c r="F2103">
        <v>61414237029</v>
      </c>
      <c r="H2103" t="s">
        <v>12619</v>
      </c>
      <c r="N2103" t="s">
        <v>12621</v>
      </c>
      <c r="O2103">
        <v>2219</v>
      </c>
      <c r="P2103" t="s">
        <v>658</v>
      </c>
      <c r="U2103" s="1">
        <v>45678</v>
      </c>
      <c r="V2103" s="1">
        <v>45678</v>
      </c>
      <c r="W2103" s="1">
        <v>45678.459027777775</v>
      </c>
      <c r="X2103" s="1">
        <v>45678.459027777775</v>
      </c>
      <c r="AC2103" t="s">
        <v>50</v>
      </c>
      <c r="AD2103">
        <v>1000000001</v>
      </c>
      <c r="AE2103" s="1">
        <v>39973.351388888892</v>
      </c>
      <c r="AF2103" t="s">
        <v>51</v>
      </c>
      <c r="AG2103" t="s">
        <v>12622</v>
      </c>
      <c r="AH2103" t="s">
        <v>53</v>
      </c>
      <c r="AJ2103" t="s">
        <v>50</v>
      </c>
      <c r="AK2103" t="s">
        <v>54</v>
      </c>
      <c r="AO2103" t="s">
        <v>55</v>
      </c>
      <c r="AP2103" s="1">
        <v>45727.551388888889</v>
      </c>
    </row>
    <row r="2104" spans="1:43" x14ac:dyDescent="0.35">
      <c r="A2104" t="s">
        <v>12623</v>
      </c>
      <c r="B2104" t="s">
        <v>12624</v>
      </c>
      <c r="C2104" t="s">
        <v>12625</v>
      </c>
      <c r="F2104" t="s">
        <v>12626</v>
      </c>
      <c r="H2104" t="s">
        <v>12623</v>
      </c>
      <c r="J2104" t="s">
        <v>12627</v>
      </c>
      <c r="K2104" t="s">
        <v>12628</v>
      </c>
      <c r="M2104" t="s">
        <v>1726</v>
      </c>
      <c r="N2104" t="s">
        <v>517</v>
      </c>
      <c r="O2104">
        <v>81147</v>
      </c>
      <c r="P2104" t="s">
        <v>49</v>
      </c>
      <c r="U2104" s="1">
        <v>45678</v>
      </c>
      <c r="V2104" s="1">
        <v>45678</v>
      </c>
      <c r="W2104" s="1">
        <v>45678.481944444444</v>
      </c>
      <c r="X2104" s="1">
        <v>45678.481944444444</v>
      </c>
      <c r="AC2104" t="s">
        <v>50</v>
      </c>
      <c r="AD2104">
        <v>2972012784</v>
      </c>
      <c r="AE2104" s="1">
        <v>44465.601388888892</v>
      </c>
      <c r="AF2104" t="s">
        <v>12629</v>
      </c>
      <c r="AG2104" t="s">
        <v>12630</v>
      </c>
      <c r="AH2104" t="s">
        <v>53</v>
      </c>
      <c r="AJ2104" t="s">
        <v>50</v>
      </c>
      <c r="AK2104" t="s">
        <v>54</v>
      </c>
      <c r="AO2104" t="s">
        <v>55</v>
      </c>
      <c r="AP2104" s="1">
        <v>45721.695833333331</v>
      </c>
      <c r="AQ2104" s="1">
        <v>45678.506944444445</v>
      </c>
    </row>
    <row r="2105" spans="1:43" x14ac:dyDescent="0.35">
      <c r="A2105" t="s">
        <v>12631</v>
      </c>
      <c r="B2105" t="s">
        <v>12632</v>
      </c>
      <c r="C2105" t="s">
        <v>12633</v>
      </c>
      <c r="F2105">
        <v>19704533121</v>
      </c>
      <c r="H2105" t="s">
        <v>12634</v>
      </c>
      <c r="J2105" t="s">
        <v>12635</v>
      </c>
      <c r="K2105" t="s">
        <v>12636</v>
      </c>
      <c r="M2105" t="s">
        <v>6630</v>
      </c>
      <c r="N2105" t="s">
        <v>94</v>
      </c>
      <c r="O2105">
        <v>80424</v>
      </c>
      <c r="P2105" t="s">
        <v>49</v>
      </c>
      <c r="U2105" s="1">
        <v>45678</v>
      </c>
      <c r="V2105" s="1">
        <v>45678</v>
      </c>
      <c r="W2105" s="1">
        <v>45678.703472222223</v>
      </c>
      <c r="X2105" s="1">
        <v>45678.703472222223</v>
      </c>
      <c r="AC2105" t="s">
        <v>50</v>
      </c>
      <c r="AD2105">
        <v>2970048533</v>
      </c>
      <c r="AE2105" s="1">
        <v>44259.576388888891</v>
      </c>
      <c r="AF2105" t="s">
        <v>12637</v>
      </c>
      <c r="AG2105" t="s">
        <v>12638</v>
      </c>
      <c r="AH2105" t="s">
        <v>53</v>
      </c>
      <c r="AJ2105" t="s">
        <v>50</v>
      </c>
      <c r="AK2105" t="s">
        <v>54</v>
      </c>
      <c r="AO2105" t="s">
        <v>55</v>
      </c>
      <c r="AP2105" s="1">
        <v>45723.635416666664</v>
      </c>
      <c r="AQ2105" s="1">
        <v>45694.377083333333</v>
      </c>
    </row>
    <row r="2106" spans="1:43" x14ac:dyDescent="0.35">
      <c r="A2106" t="s">
        <v>12639</v>
      </c>
      <c r="B2106" t="s">
        <v>12640</v>
      </c>
      <c r="C2106" t="s">
        <v>703</v>
      </c>
      <c r="F2106" t="s">
        <v>12641</v>
      </c>
      <c r="H2106" t="s">
        <v>12639</v>
      </c>
      <c r="J2106" t="s">
        <v>12642</v>
      </c>
      <c r="K2106" t="s">
        <v>12643</v>
      </c>
      <c r="M2106" t="s">
        <v>11221</v>
      </c>
      <c r="N2106" t="s">
        <v>517</v>
      </c>
      <c r="O2106">
        <v>80403</v>
      </c>
      <c r="P2106" t="s">
        <v>49</v>
      </c>
      <c r="U2106" s="1">
        <v>45679</v>
      </c>
      <c r="V2106" s="1">
        <v>45679</v>
      </c>
      <c r="W2106" s="1">
        <v>45679.640277777777</v>
      </c>
      <c r="X2106" s="1">
        <v>45679.640277777777</v>
      </c>
      <c r="AC2106" t="s">
        <v>50</v>
      </c>
      <c r="AD2106">
        <v>2969475445</v>
      </c>
      <c r="AE2106" s="1">
        <v>37166.661111111112</v>
      </c>
      <c r="AF2106" t="s">
        <v>12644</v>
      </c>
      <c r="AG2106" t="s">
        <v>12645</v>
      </c>
      <c r="AH2106" t="s">
        <v>53</v>
      </c>
      <c r="AJ2106" t="s">
        <v>50</v>
      </c>
      <c r="AK2106" t="s">
        <v>54</v>
      </c>
      <c r="AO2106" t="s">
        <v>55</v>
      </c>
      <c r="AP2106" s="1">
        <v>45679.63958333333</v>
      </c>
    </row>
    <row r="2107" spans="1:43" x14ac:dyDescent="0.35">
      <c r="A2107" t="s">
        <v>12646</v>
      </c>
      <c r="B2107" t="s">
        <v>12647</v>
      </c>
      <c r="C2107" t="s">
        <v>12648</v>
      </c>
      <c r="F2107">
        <v>9710527070399</v>
      </c>
      <c r="H2107" t="s">
        <v>12649</v>
      </c>
      <c r="J2107" t="s">
        <v>12650</v>
      </c>
      <c r="K2107" t="s">
        <v>12651</v>
      </c>
      <c r="M2107" t="s">
        <v>12652</v>
      </c>
      <c r="N2107" t="s">
        <v>12653</v>
      </c>
      <c r="O2107">
        <v>0</v>
      </c>
      <c r="P2107" t="s">
        <v>12654</v>
      </c>
      <c r="U2107" s="1">
        <v>45679</v>
      </c>
      <c r="V2107" s="1">
        <v>45679</v>
      </c>
      <c r="W2107" s="1">
        <v>45688.632638888892</v>
      </c>
      <c r="X2107" s="1">
        <v>45688.632638888892</v>
      </c>
      <c r="AC2107" t="s">
        <v>53</v>
      </c>
      <c r="AD2107">
        <v>1000000001</v>
      </c>
      <c r="AE2107" s="1">
        <v>39973.351388888892</v>
      </c>
      <c r="AF2107" t="s">
        <v>51</v>
      </c>
      <c r="AG2107" t="s">
        <v>12655</v>
      </c>
      <c r="AH2107" t="s">
        <v>53</v>
      </c>
      <c r="AJ2107" t="s">
        <v>50</v>
      </c>
      <c r="AO2107" t="s">
        <v>55</v>
      </c>
      <c r="AP2107" s="1">
        <v>45739.934027777781</v>
      </c>
      <c r="AQ2107" s="1">
        <v>45322.955555555556</v>
      </c>
    </row>
    <row r="2108" spans="1:43" x14ac:dyDescent="0.35">
      <c r="A2108" t="s">
        <v>12656</v>
      </c>
      <c r="B2108" t="s">
        <v>57</v>
      </c>
      <c r="C2108" t="s">
        <v>733</v>
      </c>
      <c r="F2108" t="s">
        <v>12657</v>
      </c>
      <c r="H2108" t="s">
        <v>12656</v>
      </c>
      <c r="J2108" t="s">
        <v>12658</v>
      </c>
      <c r="M2108" t="s">
        <v>7175</v>
      </c>
      <c r="N2108" t="s">
        <v>94</v>
      </c>
      <c r="O2108">
        <v>80905</v>
      </c>
      <c r="P2108" t="s">
        <v>49</v>
      </c>
      <c r="U2108" s="1">
        <v>45679</v>
      </c>
      <c r="V2108" s="1">
        <v>45679</v>
      </c>
      <c r="W2108" s="1">
        <v>45679.411111111112</v>
      </c>
      <c r="X2108" s="1">
        <v>45679.411111111112</v>
      </c>
      <c r="AC2108" t="s">
        <v>50</v>
      </c>
      <c r="AD2108">
        <v>2969474461</v>
      </c>
      <c r="AE2108" s="1">
        <v>37104.381944444445</v>
      </c>
      <c r="AF2108" t="s">
        <v>12659</v>
      </c>
      <c r="AG2108" t="s">
        <v>12660</v>
      </c>
      <c r="AH2108" t="s">
        <v>53</v>
      </c>
      <c r="AJ2108" t="s">
        <v>50</v>
      </c>
      <c r="AK2108" t="s">
        <v>54</v>
      </c>
      <c r="AO2108" t="s">
        <v>55</v>
      </c>
      <c r="AP2108" s="1">
        <v>45728.410416666666</v>
      </c>
    </row>
    <row r="2109" spans="1:43" x14ac:dyDescent="0.35">
      <c r="A2109" t="s">
        <v>12661</v>
      </c>
      <c r="B2109" t="s">
        <v>12662</v>
      </c>
      <c r="C2109" t="s">
        <v>1277</v>
      </c>
      <c r="F2109">
        <v>19153398401</v>
      </c>
      <c r="H2109" t="s">
        <v>12663</v>
      </c>
      <c r="J2109" t="s">
        <v>12664</v>
      </c>
      <c r="K2109" t="s">
        <v>12665</v>
      </c>
      <c r="M2109" t="s">
        <v>12666</v>
      </c>
      <c r="N2109" t="s">
        <v>137</v>
      </c>
      <c r="O2109">
        <v>79935</v>
      </c>
      <c r="P2109" t="s">
        <v>49</v>
      </c>
      <c r="U2109" s="1">
        <v>45679</v>
      </c>
      <c r="V2109" s="1">
        <v>45679</v>
      </c>
      <c r="W2109" s="1">
        <v>45679.556944444441</v>
      </c>
      <c r="X2109" s="1">
        <v>45679.556944444441</v>
      </c>
      <c r="AC2109" t="s">
        <v>50</v>
      </c>
      <c r="AD2109">
        <v>1000000001</v>
      </c>
      <c r="AE2109" s="1">
        <v>39973.351388888892</v>
      </c>
      <c r="AF2109" t="s">
        <v>51</v>
      </c>
      <c r="AG2109" t="s">
        <v>12667</v>
      </c>
      <c r="AH2109" t="s">
        <v>53</v>
      </c>
      <c r="AJ2109" t="s">
        <v>50</v>
      </c>
      <c r="AK2109" t="s">
        <v>54</v>
      </c>
      <c r="AO2109" t="s">
        <v>55</v>
      </c>
      <c r="AP2109" s="1">
        <v>45740.589583333334</v>
      </c>
    </row>
    <row r="2110" spans="1:43" x14ac:dyDescent="0.35">
      <c r="A2110" t="s">
        <v>12668</v>
      </c>
      <c r="B2110" t="s">
        <v>9689</v>
      </c>
      <c r="C2110" t="s">
        <v>9297</v>
      </c>
      <c r="F2110">
        <v>15737764750</v>
      </c>
      <c r="H2110" t="s">
        <v>12668</v>
      </c>
      <c r="J2110" t="s">
        <v>783</v>
      </c>
      <c r="K2110" t="s">
        <v>784</v>
      </c>
      <c r="L2110" t="s">
        <v>785</v>
      </c>
      <c r="M2110" t="s">
        <v>786</v>
      </c>
      <c r="N2110" t="s">
        <v>787</v>
      </c>
      <c r="O2110">
        <v>84663</v>
      </c>
      <c r="P2110" t="s">
        <v>49</v>
      </c>
      <c r="U2110" s="1">
        <v>45679</v>
      </c>
      <c r="V2110" s="1">
        <v>45679</v>
      </c>
      <c r="W2110" s="1">
        <v>45679</v>
      </c>
      <c r="X2110" s="1">
        <v>45679</v>
      </c>
      <c r="AC2110" t="s">
        <v>50</v>
      </c>
      <c r="AD2110">
        <v>2969475096</v>
      </c>
      <c r="AE2110" s="1">
        <v>37141</v>
      </c>
      <c r="AF2110" t="s">
        <v>12669</v>
      </c>
      <c r="AG2110" t="s">
        <v>12670</v>
      </c>
      <c r="AH2110" t="s">
        <v>53</v>
      </c>
      <c r="AJ2110" t="s">
        <v>50</v>
      </c>
      <c r="AO2110" t="s">
        <v>55</v>
      </c>
    </row>
    <row r="2111" spans="1:43" x14ac:dyDescent="0.35">
      <c r="A2111" t="s">
        <v>12671</v>
      </c>
      <c r="B2111" t="s">
        <v>12672</v>
      </c>
      <c r="C2111" t="s">
        <v>12673</v>
      </c>
      <c r="F2111">
        <v>19018304978</v>
      </c>
      <c r="H2111" t="s">
        <v>12674</v>
      </c>
      <c r="J2111" t="s">
        <v>12675</v>
      </c>
      <c r="K2111" t="s">
        <v>12676</v>
      </c>
      <c r="M2111" t="s">
        <v>961</v>
      </c>
      <c r="N2111" t="s">
        <v>223</v>
      </c>
      <c r="O2111">
        <v>88220</v>
      </c>
      <c r="P2111" t="s">
        <v>49</v>
      </c>
      <c r="U2111" s="1">
        <v>45679</v>
      </c>
      <c r="V2111" s="1">
        <v>45679</v>
      </c>
      <c r="W2111" s="1">
        <v>45679.491666666669</v>
      </c>
      <c r="X2111" s="1">
        <v>45679.491666666669</v>
      </c>
      <c r="AC2111" t="s">
        <v>50</v>
      </c>
      <c r="AD2111">
        <v>2975286323</v>
      </c>
      <c r="AE2111" s="1">
        <v>45679.526388888888</v>
      </c>
      <c r="AF2111" t="s">
        <v>12677</v>
      </c>
      <c r="AG2111" t="s">
        <v>12678</v>
      </c>
      <c r="AH2111" t="s">
        <v>53</v>
      </c>
      <c r="AJ2111" t="s">
        <v>50</v>
      </c>
      <c r="AK2111" t="s">
        <v>54</v>
      </c>
      <c r="AO2111" t="s">
        <v>55</v>
      </c>
      <c r="AP2111" s="1">
        <v>45677.377083333333</v>
      </c>
    </row>
    <row r="2112" spans="1:43" x14ac:dyDescent="0.35">
      <c r="A2112" t="s">
        <v>12679</v>
      </c>
      <c r="B2112" t="s">
        <v>12680</v>
      </c>
      <c r="C2112" t="s">
        <v>12681</v>
      </c>
      <c r="D2112" t="s">
        <v>1506</v>
      </c>
      <c r="F2112" t="s">
        <v>202</v>
      </c>
      <c r="H2112" t="s">
        <v>12682</v>
      </c>
      <c r="J2112" t="s">
        <v>1065</v>
      </c>
      <c r="P2112" t="s">
        <v>49</v>
      </c>
      <c r="U2112" s="1">
        <v>45679</v>
      </c>
      <c r="V2112" s="1">
        <v>45679</v>
      </c>
      <c r="W2112" s="1">
        <v>45679.517361111109</v>
      </c>
      <c r="X2112" s="1">
        <v>45679.517361111109</v>
      </c>
      <c r="AC2112" t="s">
        <v>50</v>
      </c>
      <c r="AD2112">
        <v>1000000000</v>
      </c>
      <c r="AE2112" s="1">
        <v>37295</v>
      </c>
      <c r="AG2112" t="s">
        <v>12683</v>
      </c>
      <c r="AH2112" t="s">
        <v>53</v>
      </c>
      <c r="AJ2112" t="s">
        <v>50</v>
      </c>
      <c r="AO2112" t="s">
        <v>55</v>
      </c>
      <c r="AP2112" s="1">
        <v>45715.654861111114</v>
      </c>
    </row>
    <row r="2113" spans="1:43" x14ac:dyDescent="0.35">
      <c r="A2113" t="s">
        <v>12684</v>
      </c>
      <c r="B2113" t="s">
        <v>12685</v>
      </c>
      <c r="C2113" t="s">
        <v>12240</v>
      </c>
      <c r="F2113" t="s">
        <v>12686</v>
      </c>
      <c r="H2113" t="s">
        <v>12684</v>
      </c>
      <c r="J2113" t="s">
        <v>12687</v>
      </c>
      <c r="K2113" t="s">
        <v>12688</v>
      </c>
      <c r="M2113" t="s">
        <v>212</v>
      </c>
      <c r="N2113" t="s">
        <v>517</v>
      </c>
      <c r="O2113">
        <v>80223</v>
      </c>
      <c r="P2113" t="s">
        <v>49</v>
      </c>
      <c r="U2113" s="1">
        <v>45679</v>
      </c>
      <c r="V2113" s="1">
        <v>45679</v>
      </c>
      <c r="W2113" s="1">
        <v>45679.509722222225</v>
      </c>
      <c r="X2113" s="1">
        <v>45679.509722222225</v>
      </c>
      <c r="AC2113" t="s">
        <v>50</v>
      </c>
      <c r="AD2113">
        <v>2973267717</v>
      </c>
      <c r="AE2113" s="1">
        <v>45218.54583333333</v>
      </c>
      <c r="AF2113" t="s">
        <v>12689</v>
      </c>
      <c r="AG2113" t="s">
        <v>12690</v>
      </c>
      <c r="AH2113" t="s">
        <v>53</v>
      </c>
      <c r="AJ2113" t="s">
        <v>50</v>
      </c>
      <c r="AK2113" t="s">
        <v>54</v>
      </c>
      <c r="AO2113" t="s">
        <v>55</v>
      </c>
      <c r="AP2113" s="1">
        <v>45679.515972222223</v>
      </c>
      <c r="AQ2113" s="1">
        <v>45692.513888888891</v>
      </c>
    </row>
    <row r="2114" spans="1:43" x14ac:dyDescent="0.35">
      <c r="A2114" t="s">
        <v>12691</v>
      </c>
      <c r="B2114" t="s">
        <v>12692</v>
      </c>
      <c r="C2114" t="s">
        <v>169</v>
      </c>
      <c r="F2114">
        <v>17192192940</v>
      </c>
      <c r="H2114" t="s">
        <v>12691</v>
      </c>
      <c r="J2114" t="s">
        <v>12693</v>
      </c>
      <c r="K2114" t="s">
        <v>12694</v>
      </c>
      <c r="M2114" t="s">
        <v>304</v>
      </c>
      <c r="N2114" t="s">
        <v>94</v>
      </c>
      <c r="O2114">
        <v>80905</v>
      </c>
      <c r="P2114" t="s">
        <v>49</v>
      </c>
      <c r="U2114" s="1">
        <v>45680</v>
      </c>
      <c r="V2114" s="1">
        <v>45680</v>
      </c>
      <c r="W2114" s="1">
        <v>45681.379166666666</v>
      </c>
      <c r="X2114" s="1">
        <v>45681.379166666666</v>
      </c>
      <c r="AC2114" t="s">
        <v>50</v>
      </c>
      <c r="AD2114">
        <v>2969549640</v>
      </c>
      <c r="AE2114" s="1">
        <v>40231.396527777775</v>
      </c>
      <c r="AF2114" t="s">
        <v>12695</v>
      </c>
      <c r="AG2114" t="s">
        <v>12696</v>
      </c>
      <c r="AH2114" t="s">
        <v>53</v>
      </c>
      <c r="AJ2114" t="s">
        <v>50</v>
      </c>
      <c r="AO2114" t="s">
        <v>55</v>
      </c>
      <c r="AP2114" s="1">
        <v>45699.44027777778</v>
      </c>
      <c r="AQ2114" s="1">
        <v>45692.712500000001</v>
      </c>
    </row>
    <row r="2115" spans="1:43" x14ac:dyDescent="0.35">
      <c r="A2115" t="s">
        <v>12697</v>
      </c>
      <c r="B2115" t="s">
        <v>1304</v>
      </c>
      <c r="C2115" t="s">
        <v>12698</v>
      </c>
      <c r="F2115">
        <v>14354522819</v>
      </c>
      <c r="H2115" t="s">
        <v>12697</v>
      </c>
      <c r="J2115" t="s">
        <v>12699</v>
      </c>
      <c r="K2115" t="s">
        <v>12700</v>
      </c>
      <c r="M2115" t="s">
        <v>6358</v>
      </c>
      <c r="N2115" t="s">
        <v>258</v>
      </c>
      <c r="O2115">
        <v>84078</v>
      </c>
      <c r="P2115" t="s">
        <v>49</v>
      </c>
      <c r="U2115" s="1">
        <v>45680</v>
      </c>
      <c r="V2115" s="1">
        <v>45680</v>
      </c>
      <c r="W2115" s="1">
        <v>45680.668055555558</v>
      </c>
      <c r="X2115" s="1">
        <v>45680.668055555558</v>
      </c>
      <c r="AC2115" t="s">
        <v>50</v>
      </c>
      <c r="AD2115">
        <v>2969952085</v>
      </c>
      <c r="AE2115" s="1">
        <v>43885.470138888886</v>
      </c>
      <c r="AF2115" t="s">
        <v>12701</v>
      </c>
      <c r="AG2115" t="s">
        <v>12702</v>
      </c>
      <c r="AH2115" t="s">
        <v>53</v>
      </c>
      <c r="AJ2115" t="s">
        <v>50</v>
      </c>
      <c r="AK2115" t="s">
        <v>54</v>
      </c>
      <c r="AO2115" t="s">
        <v>55</v>
      </c>
      <c r="AP2115" s="1">
        <v>45680.678472222222</v>
      </c>
      <c r="AQ2115" s="1">
        <v>45680.680555555555</v>
      </c>
    </row>
    <row r="2116" spans="1:43" x14ac:dyDescent="0.35">
      <c r="A2116" t="s">
        <v>12703</v>
      </c>
      <c r="B2116" t="s">
        <v>141</v>
      </c>
      <c r="C2116" t="s">
        <v>1052</v>
      </c>
      <c r="H2116" t="s">
        <v>12703</v>
      </c>
      <c r="O2116">
        <v>80022</v>
      </c>
      <c r="P2116" t="s">
        <v>49</v>
      </c>
      <c r="U2116" s="1">
        <v>45680</v>
      </c>
      <c r="V2116" s="1">
        <v>45680</v>
      </c>
      <c r="W2116" s="1">
        <v>45680.53402777778</v>
      </c>
      <c r="X2116" s="1">
        <v>45680.53402777778</v>
      </c>
      <c r="AC2116" t="s">
        <v>50</v>
      </c>
      <c r="AD2116">
        <v>1000000001</v>
      </c>
      <c r="AE2116" s="1">
        <v>39973.351388888892</v>
      </c>
      <c r="AF2116" t="s">
        <v>51</v>
      </c>
      <c r="AG2116" t="s">
        <v>12704</v>
      </c>
      <c r="AH2116" t="s">
        <v>53</v>
      </c>
      <c r="AJ2116" t="s">
        <v>50</v>
      </c>
      <c r="AO2116" t="s">
        <v>55</v>
      </c>
      <c r="AP2116" s="1">
        <v>45736.464583333334</v>
      </c>
    </row>
    <row r="2117" spans="1:43" x14ac:dyDescent="0.35">
      <c r="A2117" t="s">
        <v>12705</v>
      </c>
      <c r="B2117" t="s">
        <v>12706</v>
      </c>
      <c r="C2117" t="s">
        <v>12707</v>
      </c>
      <c r="F2117">
        <v>13038833961</v>
      </c>
      <c r="H2117" t="s">
        <v>12705</v>
      </c>
      <c r="J2117" t="s">
        <v>12708</v>
      </c>
      <c r="K2117" t="s">
        <v>12709</v>
      </c>
      <c r="M2117" t="s">
        <v>4698</v>
      </c>
      <c r="N2117" t="s">
        <v>94</v>
      </c>
      <c r="O2117">
        <v>80226</v>
      </c>
      <c r="P2117" t="s">
        <v>49</v>
      </c>
      <c r="U2117" s="1">
        <v>45680</v>
      </c>
      <c r="V2117" s="1">
        <v>45680</v>
      </c>
      <c r="W2117" s="1">
        <v>45680.696527777778</v>
      </c>
      <c r="X2117" s="1">
        <v>45680.696527777778</v>
      </c>
      <c r="AC2117" t="s">
        <v>50</v>
      </c>
      <c r="AD2117">
        <v>2972012704</v>
      </c>
      <c r="AE2117" s="1">
        <v>44465.599999999999</v>
      </c>
      <c r="AF2117" t="s">
        <v>12710</v>
      </c>
      <c r="AG2117" t="s">
        <v>12711</v>
      </c>
      <c r="AH2117" t="s">
        <v>53</v>
      </c>
      <c r="AJ2117" t="s">
        <v>50</v>
      </c>
      <c r="AO2117" t="s">
        <v>55</v>
      </c>
      <c r="AP2117" s="1">
        <v>45680.703472222223</v>
      </c>
      <c r="AQ2117" s="1">
        <v>45680.706250000003</v>
      </c>
    </row>
    <row r="2118" spans="1:43" x14ac:dyDescent="0.35">
      <c r="A2118" t="s">
        <v>12712</v>
      </c>
      <c r="B2118" t="s">
        <v>12713</v>
      </c>
      <c r="C2118" t="s">
        <v>1195</v>
      </c>
      <c r="F2118">
        <v>19155388253</v>
      </c>
      <c r="H2118" t="s">
        <v>12714</v>
      </c>
      <c r="J2118" t="s">
        <v>12715</v>
      </c>
      <c r="K2118" t="s">
        <v>12716</v>
      </c>
      <c r="M2118" t="s">
        <v>433</v>
      </c>
      <c r="N2118" t="s">
        <v>137</v>
      </c>
      <c r="O2118">
        <v>79928</v>
      </c>
      <c r="P2118" t="s">
        <v>49</v>
      </c>
      <c r="U2118" s="1">
        <v>45680</v>
      </c>
      <c r="V2118" s="1">
        <v>45680</v>
      </c>
      <c r="W2118" s="1">
        <v>45687.561805555553</v>
      </c>
      <c r="X2118" s="1">
        <v>45687.561805555553</v>
      </c>
      <c r="AC2118" t="s">
        <v>50</v>
      </c>
      <c r="AD2118">
        <v>2969724020</v>
      </c>
      <c r="AE2118" s="1">
        <v>42774.724999999999</v>
      </c>
      <c r="AF2118" t="s">
        <v>12717</v>
      </c>
      <c r="AG2118" t="s">
        <v>12718</v>
      </c>
      <c r="AH2118" t="s">
        <v>53</v>
      </c>
      <c r="AJ2118" t="s">
        <v>50</v>
      </c>
      <c r="AO2118" t="s">
        <v>412</v>
      </c>
      <c r="AP2118" s="1">
        <v>45716.603472222225</v>
      </c>
    </row>
    <row r="2119" spans="1:43" x14ac:dyDescent="0.35">
      <c r="A2119" t="s">
        <v>12719</v>
      </c>
      <c r="B2119" t="s">
        <v>12720</v>
      </c>
      <c r="C2119" t="s">
        <v>3323</v>
      </c>
      <c r="F2119">
        <v>19072996811</v>
      </c>
      <c r="H2119" t="s">
        <v>12719</v>
      </c>
      <c r="J2119" t="s">
        <v>12721</v>
      </c>
      <c r="K2119" t="s">
        <v>12722</v>
      </c>
      <c r="L2119" t="s">
        <v>12723</v>
      </c>
      <c r="M2119" t="s">
        <v>736</v>
      </c>
      <c r="N2119" t="s">
        <v>94</v>
      </c>
      <c r="O2119">
        <v>80109</v>
      </c>
      <c r="P2119" t="s">
        <v>49</v>
      </c>
      <c r="U2119" s="1">
        <v>45680</v>
      </c>
      <c r="V2119" s="1">
        <v>45680</v>
      </c>
      <c r="W2119" s="1">
        <v>45680.718055555553</v>
      </c>
      <c r="X2119" s="1">
        <v>45680.718055555553</v>
      </c>
      <c r="AC2119" t="s">
        <v>50</v>
      </c>
      <c r="AD2119">
        <v>2970020782</v>
      </c>
      <c r="AE2119" s="1">
        <v>44140.504861111112</v>
      </c>
      <c r="AF2119" t="s">
        <v>12724</v>
      </c>
      <c r="AG2119" t="s">
        <v>12725</v>
      </c>
      <c r="AH2119" t="s">
        <v>53</v>
      </c>
      <c r="AJ2119" t="s">
        <v>50</v>
      </c>
      <c r="AO2119" t="s">
        <v>55</v>
      </c>
      <c r="AP2119" s="1">
        <v>45680.715277777781</v>
      </c>
    </row>
    <row r="2120" spans="1:43" x14ac:dyDescent="0.35">
      <c r="A2120" t="s">
        <v>12726</v>
      </c>
      <c r="B2120" t="s">
        <v>12727</v>
      </c>
      <c r="C2120" t="s">
        <v>12124</v>
      </c>
      <c r="F2120">
        <f>1575-361-6435</f>
        <v>-5221</v>
      </c>
      <c r="H2120" t="s">
        <v>12728</v>
      </c>
      <c r="J2120" t="s">
        <v>3012</v>
      </c>
      <c r="N2120" t="s">
        <v>223</v>
      </c>
      <c r="O2120">
        <v>88220</v>
      </c>
      <c r="P2120" t="s">
        <v>49</v>
      </c>
      <c r="U2120" s="1">
        <v>45680</v>
      </c>
      <c r="V2120" s="1">
        <v>45680</v>
      </c>
      <c r="W2120" s="1">
        <v>45680.752083333333</v>
      </c>
      <c r="X2120" s="1">
        <v>45680.752083333333</v>
      </c>
      <c r="AC2120" t="s">
        <v>50</v>
      </c>
      <c r="AD2120">
        <v>2973299197</v>
      </c>
      <c r="AE2120" s="1">
        <v>44998.365972222222</v>
      </c>
      <c r="AF2120" t="s">
        <v>2270</v>
      </c>
      <c r="AG2120" t="s">
        <v>12729</v>
      </c>
      <c r="AH2120" t="s">
        <v>53</v>
      </c>
      <c r="AJ2120" t="s">
        <v>50</v>
      </c>
      <c r="AK2120" t="s">
        <v>54</v>
      </c>
      <c r="AO2120" t="s">
        <v>55</v>
      </c>
      <c r="AP2120" s="1">
        <v>45680.753472222219</v>
      </c>
    </row>
    <row r="2121" spans="1:43" x14ac:dyDescent="0.35">
      <c r="A2121" t="s">
        <v>12730</v>
      </c>
      <c r="B2121" t="s">
        <v>8027</v>
      </c>
      <c r="C2121" t="s">
        <v>12731</v>
      </c>
      <c r="F2121">
        <v>17196919799</v>
      </c>
      <c r="H2121" t="s">
        <v>12730</v>
      </c>
      <c r="J2121" t="s">
        <v>12732</v>
      </c>
      <c r="K2121" t="s">
        <v>12733</v>
      </c>
      <c r="M2121" t="s">
        <v>93</v>
      </c>
      <c r="N2121" t="s">
        <v>94</v>
      </c>
      <c r="O2121">
        <v>81007</v>
      </c>
      <c r="P2121" t="s">
        <v>49</v>
      </c>
      <c r="U2121" s="1">
        <v>45680</v>
      </c>
      <c r="V2121" s="1">
        <v>45680</v>
      </c>
      <c r="W2121" s="1">
        <v>45680.584027777775</v>
      </c>
      <c r="X2121" s="1">
        <v>45680.584027777775</v>
      </c>
      <c r="AC2121" t="s">
        <v>50</v>
      </c>
      <c r="AD2121">
        <v>2975287783</v>
      </c>
      <c r="AE2121" s="1">
        <v>45680.60833333333</v>
      </c>
      <c r="AF2121" t="s">
        <v>12734</v>
      </c>
      <c r="AG2121" t="s">
        <v>12735</v>
      </c>
      <c r="AH2121" t="s">
        <v>53</v>
      </c>
      <c r="AJ2121" t="s">
        <v>50</v>
      </c>
      <c r="AK2121" t="s">
        <v>54</v>
      </c>
      <c r="AO2121" t="s">
        <v>55</v>
      </c>
      <c r="AP2121" s="1">
        <v>45680.690972222219</v>
      </c>
      <c r="AQ2121" s="1">
        <v>45680.686805555553</v>
      </c>
    </row>
    <row r="2122" spans="1:43" x14ac:dyDescent="0.35">
      <c r="A2122" t="s">
        <v>12736</v>
      </c>
      <c r="B2122" t="s">
        <v>12737</v>
      </c>
      <c r="C2122" t="s">
        <v>90</v>
      </c>
      <c r="D2122" t="s">
        <v>2893</v>
      </c>
      <c r="F2122" t="s">
        <v>202</v>
      </c>
      <c r="H2122" t="s">
        <v>12738</v>
      </c>
      <c r="J2122" t="s">
        <v>204</v>
      </c>
      <c r="P2122" t="s">
        <v>49</v>
      </c>
      <c r="U2122" s="1">
        <v>45680</v>
      </c>
      <c r="V2122" s="1">
        <v>45680</v>
      </c>
      <c r="W2122" s="1">
        <v>45680.702777777777</v>
      </c>
      <c r="X2122" s="1">
        <v>45680.702777777777</v>
      </c>
      <c r="AC2122" t="s">
        <v>50</v>
      </c>
      <c r="AD2122">
        <v>1000000000</v>
      </c>
      <c r="AE2122" s="1">
        <v>37295</v>
      </c>
      <c r="AG2122" t="s">
        <v>12739</v>
      </c>
      <c r="AH2122" t="s">
        <v>53</v>
      </c>
      <c r="AJ2122" t="s">
        <v>50</v>
      </c>
      <c r="AK2122" t="s">
        <v>54</v>
      </c>
      <c r="AO2122" t="s">
        <v>55</v>
      </c>
      <c r="AP2122" s="1">
        <v>45680.636805555558</v>
      </c>
    </row>
    <row r="2123" spans="1:43" x14ac:dyDescent="0.35">
      <c r="A2123" t="s">
        <v>12740</v>
      </c>
      <c r="B2123" t="s">
        <v>12741</v>
      </c>
      <c r="C2123" t="s">
        <v>753</v>
      </c>
      <c r="F2123" t="s">
        <v>202</v>
      </c>
      <c r="H2123" t="s">
        <v>12742</v>
      </c>
      <c r="J2123" t="s">
        <v>204</v>
      </c>
      <c r="P2123" t="s">
        <v>49</v>
      </c>
      <c r="U2123" s="1">
        <v>45680</v>
      </c>
      <c r="V2123" s="1">
        <v>45680</v>
      </c>
      <c r="W2123" s="1">
        <v>45680.703472222223</v>
      </c>
      <c r="X2123" s="1">
        <v>45680.703472222223</v>
      </c>
      <c r="AC2123" t="s">
        <v>50</v>
      </c>
      <c r="AD2123">
        <v>1000000000</v>
      </c>
      <c r="AE2123" s="1">
        <v>37295</v>
      </c>
      <c r="AG2123" t="s">
        <v>12743</v>
      </c>
      <c r="AH2123" t="s">
        <v>53</v>
      </c>
      <c r="AJ2123" t="s">
        <v>50</v>
      </c>
      <c r="AO2123" t="s">
        <v>55</v>
      </c>
      <c r="AP2123" s="1">
        <v>45680.67083333333</v>
      </c>
    </row>
    <row r="2124" spans="1:43" x14ac:dyDescent="0.35">
      <c r="A2124" t="s">
        <v>12744</v>
      </c>
      <c r="B2124" t="s">
        <v>12745</v>
      </c>
      <c r="C2124" t="s">
        <v>3398</v>
      </c>
      <c r="F2124">
        <v>61418206305</v>
      </c>
      <c r="H2124" t="s">
        <v>12744</v>
      </c>
      <c r="K2124" t="s">
        <v>12746</v>
      </c>
      <c r="M2124" t="s">
        <v>12747</v>
      </c>
      <c r="N2124" t="s">
        <v>657</v>
      </c>
      <c r="O2124">
        <v>4350</v>
      </c>
      <c r="P2124" t="s">
        <v>658</v>
      </c>
      <c r="U2124" s="1">
        <v>45680</v>
      </c>
      <c r="V2124" s="1">
        <v>45680</v>
      </c>
      <c r="W2124" s="1">
        <v>45680.53402777778</v>
      </c>
      <c r="X2124" s="1">
        <v>45680.53402777778</v>
      </c>
      <c r="AC2124" t="s">
        <v>50</v>
      </c>
      <c r="AD2124">
        <v>1000000001</v>
      </c>
      <c r="AE2124" s="1">
        <v>39973.351388888892</v>
      </c>
      <c r="AF2124" t="s">
        <v>51</v>
      </c>
      <c r="AG2124" t="s">
        <v>12748</v>
      </c>
      <c r="AH2124" t="s">
        <v>53</v>
      </c>
      <c r="AJ2124" t="s">
        <v>50</v>
      </c>
      <c r="AO2124" t="s">
        <v>55</v>
      </c>
      <c r="AP2124" s="1">
        <v>45680.104861111111</v>
      </c>
    </row>
    <row r="2125" spans="1:43" x14ac:dyDescent="0.35">
      <c r="A2125" t="s">
        <v>12749</v>
      </c>
      <c r="B2125" t="s">
        <v>12750</v>
      </c>
      <c r="C2125" t="s">
        <v>6007</v>
      </c>
      <c r="F2125">
        <v>19703790569</v>
      </c>
      <c r="H2125" t="s">
        <v>12749</v>
      </c>
      <c r="J2125" t="s">
        <v>12751</v>
      </c>
      <c r="K2125" t="s">
        <v>12752</v>
      </c>
      <c r="M2125" t="s">
        <v>1732</v>
      </c>
      <c r="N2125" t="s">
        <v>94</v>
      </c>
      <c r="O2125">
        <v>81650</v>
      </c>
      <c r="P2125" t="s">
        <v>49</v>
      </c>
      <c r="U2125" s="1">
        <v>45680</v>
      </c>
      <c r="V2125" s="1">
        <v>45680</v>
      </c>
      <c r="W2125" s="1">
        <v>45680.384027777778</v>
      </c>
      <c r="X2125" s="1">
        <v>45680.384027777778</v>
      </c>
      <c r="AC2125" t="s">
        <v>50</v>
      </c>
      <c r="AD2125">
        <v>2969565110</v>
      </c>
      <c r="AE2125" s="1">
        <v>40758.375694444447</v>
      </c>
      <c r="AF2125" t="s">
        <v>12753</v>
      </c>
      <c r="AG2125" t="s">
        <v>12754</v>
      </c>
      <c r="AH2125" t="s">
        <v>53</v>
      </c>
      <c r="AJ2125" t="s">
        <v>50</v>
      </c>
      <c r="AK2125" t="s">
        <v>54</v>
      </c>
      <c r="AO2125" t="s">
        <v>55</v>
      </c>
      <c r="AP2125" s="1">
        <v>45740.565972222219</v>
      </c>
      <c r="AQ2125" s="1">
        <v>45738.667361111111</v>
      </c>
    </row>
    <row r="2126" spans="1:43" x14ac:dyDescent="0.35">
      <c r="A2126" t="s">
        <v>12755</v>
      </c>
      <c r="B2126" t="s">
        <v>8856</v>
      </c>
      <c r="C2126" t="s">
        <v>3727</v>
      </c>
      <c r="D2126" t="s">
        <v>12756</v>
      </c>
      <c r="F2126" t="s">
        <v>202</v>
      </c>
      <c r="H2126" t="s">
        <v>12757</v>
      </c>
      <c r="J2126" t="s">
        <v>204</v>
      </c>
      <c r="P2126" t="s">
        <v>49</v>
      </c>
      <c r="U2126" s="1">
        <v>45680</v>
      </c>
      <c r="V2126" s="1">
        <v>45680</v>
      </c>
      <c r="W2126" s="1">
        <v>45680.369444444441</v>
      </c>
      <c r="X2126" s="1">
        <v>45680.369444444441</v>
      </c>
      <c r="AC2126" t="s">
        <v>50</v>
      </c>
      <c r="AD2126">
        <v>1000000000</v>
      </c>
      <c r="AE2126" s="1">
        <v>37295</v>
      </c>
      <c r="AG2126" t="s">
        <v>12758</v>
      </c>
      <c r="AH2126" t="s">
        <v>53</v>
      </c>
      <c r="AJ2126" t="s">
        <v>50</v>
      </c>
      <c r="AO2126" t="s">
        <v>55</v>
      </c>
      <c r="AP2126" s="1">
        <v>45680.338888888888</v>
      </c>
    </row>
    <row r="2127" spans="1:43" x14ac:dyDescent="0.35">
      <c r="A2127" t="s">
        <v>12759</v>
      </c>
      <c r="B2127" t="s">
        <v>12760</v>
      </c>
      <c r="C2127" t="s">
        <v>12761</v>
      </c>
      <c r="F2127">
        <v>19702346223</v>
      </c>
      <c r="H2127" t="s">
        <v>12759</v>
      </c>
      <c r="J2127" t="s">
        <v>12762</v>
      </c>
      <c r="K2127" t="s">
        <v>12763</v>
      </c>
      <c r="M2127" t="s">
        <v>1067</v>
      </c>
      <c r="N2127" t="s">
        <v>94</v>
      </c>
      <c r="O2127">
        <v>80011</v>
      </c>
      <c r="P2127" t="s">
        <v>49</v>
      </c>
      <c r="U2127" s="1">
        <v>45680</v>
      </c>
      <c r="V2127" s="1">
        <v>45680</v>
      </c>
      <c r="W2127" s="1">
        <v>45680.524305555555</v>
      </c>
      <c r="X2127" s="1">
        <v>45680.524305555555</v>
      </c>
      <c r="AC2127" t="s">
        <v>50</v>
      </c>
      <c r="AD2127">
        <v>2975287731</v>
      </c>
      <c r="AE2127" s="1">
        <v>45680.558333333334</v>
      </c>
      <c r="AF2127" t="s">
        <v>12764</v>
      </c>
      <c r="AG2127" t="s">
        <v>12765</v>
      </c>
      <c r="AH2127" t="s">
        <v>53</v>
      </c>
      <c r="AJ2127" t="s">
        <v>50</v>
      </c>
      <c r="AK2127" t="s">
        <v>54</v>
      </c>
      <c r="AO2127" t="s">
        <v>55</v>
      </c>
      <c r="AP2127" s="1">
        <v>45680.61041666667</v>
      </c>
      <c r="AQ2127" s="1">
        <v>45680.609722222223</v>
      </c>
    </row>
    <row r="2128" spans="1:43" x14ac:dyDescent="0.35">
      <c r="A2128" t="s">
        <v>12766</v>
      </c>
      <c r="B2128" t="s">
        <v>12767</v>
      </c>
      <c r="C2128" t="s">
        <v>492</v>
      </c>
      <c r="H2128" t="s">
        <v>12768</v>
      </c>
      <c r="J2128" t="s">
        <v>12769</v>
      </c>
      <c r="P2128" t="s">
        <v>49</v>
      </c>
      <c r="U2128" s="1">
        <v>45680</v>
      </c>
      <c r="V2128" s="1">
        <v>45680</v>
      </c>
      <c r="W2128" s="1">
        <v>45680.533333333333</v>
      </c>
      <c r="X2128" s="1">
        <v>45680.533333333333</v>
      </c>
      <c r="AC2128" t="s">
        <v>50</v>
      </c>
      <c r="AD2128">
        <v>2969555869</v>
      </c>
      <c r="AE2128" s="1">
        <v>40462.665972222225</v>
      </c>
      <c r="AF2128" t="s">
        <v>12770</v>
      </c>
      <c r="AG2128" t="s">
        <v>12771</v>
      </c>
      <c r="AH2128" t="s">
        <v>53</v>
      </c>
      <c r="AJ2128" t="s">
        <v>50</v>
      </c>
      <c r="AO2128" t="s">
        <v>55</v>
      </c>
      <c r="AP2128" s="1">
        <v>45733.51458333333</v>
      </c>
    </row>
    <row r="2129" spans="1:43" x14ac:dyDescent="0.35">
      <c r="A2129" t="s">
        <v>12772</v>
      </c>
      <c r="B2129" t="s">
        <v>12773</v>
      </c>
      <c r="C2129" t="s">
        <v>3482</v>
      </c>
      <c r="F2129">
        <v>19707121806</v>
      </c>
      <c r="H2129" t="s">
        <v>12774</v>
      </c>
      <c r="J2129" t="s">
        <v>12775</v>
      </c>
      <c r="K2129" t="s">
        <v>12776</v>
      </c>
      <c r="M2129" t="s">
        <v>2132</v>
      </c>
      <c r="N2129" t="s">
        <v>94</v>
      </c>
      <c r="O2129">
        <v>81505</v>
      </c>
      <c r="P2129" t="s">
        <v>49</v>
      </c>
      <c r="U2129" s="1">
        <v>45680</v>
      </c>
      <c r="V2129" s="1">
        <v>45680</v>
      </c>
      <c r="W2129" s="1">
        <v>45680.70208333333</v>
      </c>
      <c r="X2129" s="1">
        <v>45680.70208333333</v>
      </c>
      <c r="AC2129" t="s">
        <v>50</v>
      </c>
      <c r="AD2129">
        <v>1000000001</v>
      </c>
      <c r="AE2129" s="1">
        <v>39973.351388888892</v>
      </c>
      <c r="AF2129" t="s">
        <v>51</v>
      </c>
      <c r="AG2129" t="s">
        <v>12777</v>
      </c>
      <c r="AH2129" t="s">
        <v>53</v>
      </c>
      <c r="AJ2129" t="s">
        <v>50</v>
      </c>
      <c r="AO2129" t="s">
        <v>55</v>
      </c>
    </row>
    <row r="2130" spans="1:43" x14ac:dyDescent="0.35">
      <c r="A2130" t="s">
        <v>12778</v>
      </c>
      <c r="B2130" t="s">
        <v>12779</v>
      </c>
      <c r="C2130" t="s">
        <v>2088</v>
      </c>
      <c r="F2130">
        <v>19708884108</v>
      </c>
      <c r="H2130" t="s">
        <v>12778</v>
      </c>
      <c r="J2130" t="s">
        <v>12780</v>
      </c>
      <c r="K2130" t="s">
        <v>12781</v>
      </c>
      <c r="M2130" t="s">
        <v>6393</v>
      </c>
      <c r="N2130" t="s">
        <v>94</v>
      </c>
      <c r="O2130">
        <v>80534</v>
      </c>
      <c r="P2130" t="s">
        <v>49</v>
      </c>
      <c r="U2130" s="1">
        <v>45681</v>
      </c>
      <c r="V2130" s="1">
        <v>45681</v>
      </c>
      <c r="W2130" s="1">
        <v>45681.633333333331</v>
      </c>
      <c r="X2130" s="1">
        <v>45681.633333333331</v>
      </c>
      <c r="AC2130" t="s">
        <v>50</v>
      </c>
      <c r="AD2130">
        <v>2969914429</v>
      </c>
      <c r="AE2130" s="1">
        <v>43734.598611111112</v>
      </c>
      <c r="AF2130" t="s">
        <v>12782</v>
      </c>
      <c r="AG2130" t="s">
        <v>12783</v>
      </c>
      <c r="AH2130" t="s">
        <v>53</v>
      </c>
      <c r="AJ2130" t="s">
        <v>50</v>
      </c>
      <c r="AO2130" t="s">
        <v>55</v>
      </c>
      <c r="AP2130" s="1">
        <v>45681.634722222225</v>
      </c>
      <c r="AQ2130" s="1">
        <v>45681.636805555558</v>
      </c>
    </row>
    <row r="2131" spans="1:43" x14ac:dyDescent="0.35">
      <c r="A2131" t="s">
        <v>12784</v>
      </c>
      <c r="B2131" t="s">
        <v>8653</v>
      </c>
      <c r="C2131" t="s">
        <v>12785</v>
      </c>
      <c r="F2131" t="s">
        <v>12786</v>
      </c>
      <c r="H2131" t="s">
        <v>12784</v>
      </c>
      <c r="J2131" t="s">
        <v>12787</v>
      </c>
      <c r="M2131" t="s">
        <v>12788</v>
      </c>
      <c r="N2131" t="s">
        <v>232</v>
      </c>
      <c r="O2131">
        <v>85741</v>
      </c>
      <c r="P2131" t="s">
        <v>49</v>
      </c>
      <c r="U2131" s="1">
        <v>45681</v>
      </c>
      <c r="V2131" s="1">
        <v>45681</v>
      </c>
      <c r="W2131" s="1">
        <v>45681</v>
      </c>
      <c r="X2131" s="1">
        <v>45681</v>
      </c>
      <c r="AC2131" t="s">
        <v>50</v>
      </c>
      <c r="AD2131">
        <v>2972055141</v>
      </c>
      <c r="AE2131" s="1">
        <v>44601.377083333333</v>
      </c>
      <c r="AF2131" t="s">
        <v>12789</v>
      </c>
      <c r="AG2131" t="s">
        <v>12790</v>
      </c>
      <c r="AH2131" t="s">
        <v>53</v>
      </c>
      <c r="AJ2131" t="s">
        <v>50</v>
      </c>
      <c r="AO2131" t="s">
        <v>55</v>
      </c>
      <c r="AP2131" s="1">
        <v>45713.456250000003</v>
      </c>
      <c r="AQ2131" s="1">
        <v>45513.417361111111</v>
      </c>
    </row>
    <row r="2132" spans="1:43" x14ac:dyDescent="0.35">
      <c r="A2132" t="s">
        <v>12791</v>
      </c>
      <c r="B2132" t="s">
        <v>12792</v>
      </c>
      <c r="C2132" t="s">
        <v>1052</v>
      </c>
      <c r="F2132" t="s">
        <v>12793</v>
      </c>
      <c r="H2132" t="s">
        <v>12791</v>
      </c>
      <c r="J2132" t="s">
        <v>2575</v>
      </c>
      <c r="K2132" t="s">
        <v>12794</v>
      </c>
      <c r="M2132" t="s">
        <v>304</v>
      </c>
      <c r="N2132" t="s">
        <v>517</v>
      </c>
      <c r="O2132">
        <v>80907</v>
      </c>
      <c r="P2132" t="s">
        <v>49</v>
      </c>
      <c r="U2132" s="1">
        <v>45681</v>
      </c>
      <c r="V2132" s="1">
        <v>45681</v>
      </c>
      <c r="W2132" s="1">
        <v>45681.432638888888</v>
      </c>
      <c r="X2132" s="1">
        <v>45681.432638888888</v>
      </c>
      <c r="AC2132" t="s">
        <v>50</v>
      </c>
      <c r="AD2132">
        <v>2969475420</v>
      </c>
      <c r="AE2132" s="1">
        <v>37166.661111111112</v>
      </c>
      <c r="AF2132" t="s">
        <v>12795</v>
      </c>
      <c r="AG2132" t="s">
        <v>12796</v>
      </c>
      <c r="AH2132" t="s">
        <v>53</v>
      </c>
      <c r="AJ2132" t="s">
        <v>50</v>
      </c>
      <c r="AO2132" t="s">
        <v>55</v>
      </c>
      <c r="AP2132" s="1">
        <v>45729.612500000003</v>
      </c>
    </row>
    <row r="2133" spans="1:43" x14ac:dyDescent="0.35">
      <c r="A2133" t="s">
        <v>12797</v>
      </c>
      <c r="B2133" t="s">
        <v>7350</v>
      </c>
      <c r="C2133" t="s">
        <v>800</v>
      </c>
      <c r="F2133">
        <v>17199802495</v>
      </c>
      <c r="H2133" t="s">
        <v>12797</v>
      </c>
      <c r="J2133" t="s">
        <v>12798</v>
      </c>
      <c r="K2133" t="s">
        <v>12799</v>
      </c>
      <c r="M2133" t="s">
        <v>12800</v>
      </c>
      <c r="N2133" t="s">
        <v>94</v>
      </c>
      <c r="O2133">
        <v>81054</v>
      </c>
      <c r="P2133" t="s">
        <v>49</v>
      </c>
      <c r="U2133" s="1">
        <v>45681</v>
      </c>
      <c r="V2133" s="1">
        <v>45681</v>
      </c>
      <c r="W2133" s="1">
        <v>45681.702777777777</v>
      </c>
      <c r="X2133" s="1">
        <v>45681.702777777777</v>
      </c>
      <c r="AC2133" t="s">
        <v>50</v>
      </c>
      <c r="AD2133">
        <v>2974118723</v>
      </c>
      <c r="AE2133" s="1">
        <v>45357.761805555558</v>
      </c>
      <c r="AF2133" t="s">
        <v>12801</v>
      </c>
      <c r="AG2133" t="s">
        <v>12802</v>
      </c>
      <c r="AH2133" t="s">
        <v>53</v>
      </c>
      <c r="AJ2133" t="s">
        <v>50</v>
      </c>
      <c r="AK2133" t="s">
        <v>54</v>
      </c>
      <c r="AO2133" t="s">
        <v>55</v>
      </c>
      <c r="AP2133" s="1">
        <v>45681.702777777777</v>
      </c>
    </row>
    <row r="2134" spans="1:43" x14ac:dyDescent="0.35">
      <c r="A2134" t="s">
        <v>12803</v>
      </c>
      <c r="B2134" t="s">
        <v>12804</v>
      </c>
      <c r="C2134" t="s">
        <v>1077</v>
      </c>
      <c r="F2134">
        <v>15059777615</v>
      </c>
      <c r="H2134" t="s">
        <v>12803</v>
      </c>
      <c r="K2134" t="s">
        <v>12805</v>
      </c>
      <c r="M2134" t="s">
        <v>341</v>
      </c>
      <c r="N2134" t="s">
        <v>223</v>
      </c>
      <c r="O2134">
        <v>87106</v>
      </c>
      <c r="P2134" t="s">
        <v>49</v>
      </c>
      <c r="U2134" s="1">
        <v>45681</v>
      </c>
      <c r="V2134" s="1">
        <v>45681</v>
      </c>
      <c r="W2134" s="1">
        <v>45681.945138888892</v>
      </c>
      <c r="X2134" s="1">
        <v>45681.945138888892</v>
      </c>
      <c r="AC2134" t="s">
        <v>50</v>
      </c>
      <c r="AD2134">
        <v>1000000001</v>
      </c>
      <c r="AE2134" s="1">
        <v>39973.351388888892</v>
      </c>
      <c r="AF2134" t="s">
        <v>51</v>
      </c>
      <c r="AG2134" t="s">
        <v>12806</v>
      </c>
      <c r="AH2134" t="s">
        <v>53</v>
      </c>
      <c r="AJ2134" t="s">
        <v>50</v>
      </c>
      <c r="AK2134" t="s">
        <v>54</v>
      </c>
      <c r="AO2134" t="s">
        <v>55</v>
      </c>
      <c r="AP2134" s="1">
        <v>45681.945833333331</v>
      </c>
    </row>
    <row r="2135" spans="1:43" x14ac:dyDescent="0.35">
      <c r="A2135" t="s">
        <v>12807</v>
      </c>
      <c r="B2135" t="s">
        <v>12808</v>
      </c>
      <c r="C2135" t="s">
        <v>12809</v>
      </c>
      <c r="F2135" t="s">
        <v>12810</v>
      </c>
      <c r="H2135" t="s">
        <v>12811</v>
      </c>
      <c r="J2135" t="s">
        <v>12812</v>
      </c>
      <c r="K2135" t="s">
        <v>12813</v>
      </c>
      <c r="M2135" t="s">
        <v>1395</v>
      </c>
      <c r="N2135" t="s">
        <v>517</v>
      </c>
      <c r="O2135">
        <v>80011</v>
      </c>
      <c r="P2135" t="s">
        <v>49</v>
      </c>
      <c r="U2135" s="1">
        <v>45681</v>
      </c>
      <c r="V2135" s="1">
        <v>45681</v>
      </c>
      <c r="W2135" s="1">
        <v>45681.616666666669</v>
      </c>
      <c r="X2135" s="1">
        <v>45681.616666666669</v>
      </c>
      <c r="AC2135" t="s">
        <v>50</v>
      </c>
      <c r="AD2135">
        <v>1000000001</v>
      </c>
      <c r="AE2135" s="1">
        <v>39973.351388888892</v>
      </c>
      <c r="AF2135" t="s">
        <v>51</v>
      </c>
      <c r="AG2135" t="s">
        <v>12814</v>
      </c>
      <c r="AH2135" t="s">
        <v>53</v>
      </c>
      <c r="AJ2135" t="s">
        <v>50</v>
      </c>
      <c r="AO2135" t="s">
        <v>55</v>
      </c>
      <c r="AP2135" s="1">
        <v>45727.135416666664</v>
      </c>
    </row>
    <row r="2136" spans="1:43" x14ac:dyDescent="0.35">
      <c r="A2136" t="s">
        <v>12815</v>
      </c>
      <c r="B2136" t="s">
        <v>12816</v>
      </c>
      <c r="C2136" t="s">
        <v>12817</v>
      </c>
      <c r="F2136">
        <v>17202268025</v>
      </c>
      <c r="H2136" t="s">
        <v>12818</v>
      </c>
      <c r="J2136" t="s">
        <v>12819</v>
      </c>
      <c r="K2136" t="s">
        <v>12820</v>
      </c>
      <c r="M2136" t="s">
        <v>12821</v>
      </c>
      <c r="N2136" t="s">
        <v>2652</v>
      </c>
      <c r="O2136">
        <v>65463</v>
      </c>
      <c r="P2136" t="s">
        <v>49</v>
      </c>
      <c r="U2136" s="1">
        <v>45681</v>
      </c>
      <c r="V2136" s="1">
        <v>45681</v>
      </c>
      <c r="W2136" s="1">
        <v>45681.555555555555</v>
      </c>
      <c r="X2136" s="1">
        <v>45681.555555555555</v>
      </c>
      <c r="AC2136" t="s">
        <v>50</v>
      </c>
      <c r="AD2136">
        <v>1000000001</v>
      </c>
      <c r="AE2136" s="1">
        <v>39973.351388888892</v>
      </c>
      <c r="AF2136" t="s">
        <v>51</v>
      </c>
      <c r="AG2136" t="s">
        <v>12822</v>
      </c>
      <c r="AH2136" t="s">
        <v>53</v>
      </c>
      <c r="AJ2136" t="s">
        <v>50</v>
      </c>
      <c r="AK2136" t="s">
        <v>54</v>
      </c>
      <c r="AO2136" t="s">
        <v>55</v>
      </c>
      <c r="AP2136" s="1">
        <v>45681.555555555555</v>
      </c>
    </row>
    <row r="2137" spans="1:43" x14ac:dyDescent="0.35">
      <c r="A2137" t="s">
        <v>12823</v>
      </c>
      <c r="B2137" t="s">
        <v>2433</v>
      </c>
      <c r="C2137" t="s">
        <v>275</v>
      </c>
      <c r="D2137" t="s">
        <v>12824</v>
      </c>
      <c r="F2137" t="s">
        <v>202</v>
      </c>
      <c r="H2137" t="s">
        <v>12825</v>
      </c>
      <c r="J2137" t="s">
        <v>1065</v>
      </c>
      <c r="P2137" t="s">
        <v>49</v>
      </c>
      <c r="U2137" s="1">
        <v>45681</v>
      </c>
      <c r="V2137" s="1">
        <v>45681</v>
      </c>
      <c r="W2137" s="1">
        <v>45681.623611111114</v>
      </c>
      <c r="X2137" s="1">
        <v>45681.623611111114</v>
      </c>
      <c r="AC2137" t="s">
        <v>50</v>
      </c>
      <c r="AD2137">
        <v>1000000000</v>
      </c>
      <c r="AE2137" s="1">
        <v>37295</v>
      </c>
      <c r="AG2137" t="s">
        <v>12826</v>
      </c>
      <c r="AH2137" t="s">
        <v>53</v>
      </c>
      <c r="AJ2137" t="s">
        <v>50</v>
      </c>
      <c r="AK2137" t="s">
        <v>54</v>
      </c>
      <c r="AO2137" t="s">
        <v>55</v>
      </c>
      <c r="AP2137" s="1">
        <v>45734.49722222222</v>
      </c>
    </row>
    <row r="2138" spans="1:43" x14ac:dyDescent="0.35">
      <c r="A2138" t="s">
        <v>12827</v>
      </c>
      <c r="B2138" t="s">
        <v>12828</v>
      </c>
      <c r="C2138" t="s">
        <v>513</v>
      </c>
      <c r="D2138" t="s">
        <v>6181</v>
      </c>
      <c r="F2138" t="s">
        <v>202</v>
      </c>
      <c r="H2138" t="s">
        <v>12829</v>
      </c>
      <c r="J2138" t="s">
        <v>204</v>
      </c>
      <c r="P2138" t="s">
        <v>49</v>
      </c>
      <c r="U2138" s="1">
        <v>45681</v>
      </c>
      <c r="V2138" s="1">
        <v>45681</v>
      </c>
      <c r="W2138" s="1">
        <v>45681.669444444444</v>
      </c>
      <c r="X2138" s="1">
        <v>45681.669444444444</v>
      </c>
      <c r="AC2138" t="s">
        <v>50</v>
      </c>
      <c r="AD2138">
        <v>1000000000</v>
      </c>
      <c r="AE2138" s="1">
        <v>37295</v>
      </c>
      <c r="AG2138" t="s">
        <v>12830</v>
      </c>
      <c r="AH2138" t="s">
        <v>53</v>
      </c>
      <c r="AJ2138" t="s">
        <v>50</v>
      </c>
      <c r="AK2138" t="s">
        <v>54</v>
      </c>
      <c r="AO2138" t="s">
        <v>55</v>
      </c>
      <c r="AP2138" s="1">
        <v>45681.433333333334</v>
      </c>
    </row>
    <row r="2139" spans="1:43" x14ac:dyDescent="0.35">
      <c r="A2139" t="s">
        <v>12831</v>
      </c>
      <c r="B2139" t="s">
        <v>5067</v>
      </c>
      <c r="C2139" t="s">
        <v>687</v>
      </c>
      <c r="F2139">
        <v>15754959971</v>
      </c>
      <c r="H2139" t="s">
        <v>12831</v>
      </c>
      <c r="K2139" t="s">
        <v>12832</v>
      </c>
      <c r="M2139" t="s">
        <v>928</v>
      </c>
      <c r="N2139" t="s">
        <v>223</v>
      </c>
      <c r="O2139">
        <v>88007</v>
      </c>
      <c r="P2139" t="s">
        <v>49</v>
      </c>
      <c r="U2139" s="1">
        <v>45681</v>
      </c>
      <c r="V2139" s="1">
        <v>45681</v>
      </c>
      <c r="W2139" s="1">
        <v>45681.738888888889</v>
      </c>
      <c r="X2139" s="1">
        <v>45681.738888888889</v>
      </c>
      <c r="AC2139" t="s">
        <v>50</v>
      </c>
      <c r="AD2139">
        <v>1000000001</v>
      </c>
      <c r="AE2139" s="1">
        <v>39973.351388888892</v>
      </c>
      <c r="AF2139" t="s">
        <v>51</v>
      </c>
      <c r="AG2139" t="s">
        <v>12833</v>
      </c>
      <c r="AH2139" t="s">
        <v>53</v>
      </c>
      <c r="AJ2139" t="s">
        <v>50</v>
      </c>
      <c r="AK2139" t="s">
        <v>54</v>
      </c>
      <c r="AO2139" t="s">
        <v>55</v>
      </c>
      <c r="AP2139" s="1">
        <v>45681.738888888889</v>
      </c>
    </row>
    <row r="2140" spans="1:43" x14ac:dyDescent="0.35">
      <c r="A2140" t="s">
        <v>12834</v>
      </c>
      <c r="B2140" t="s">
        <v>7756</v>
      </c>
      <c r="C2140" t="s">
        <v>10983</v>
      </c>
      <c r="F2140">
        <v>17192421714</v>
      </c>
      <c r="H2140" t="s">
        <v>12834</v>
      </c>
      <c r="J2140" t="s">
        <v>12835</v>
      </c>
      <c r="K2140" t="s">
        <v>12836</v>
      </c>
      <c r="M2140" t="s">
        <v>706</v>
      </c>
      <c r="N2140" t="s">
        <v>94</v>
      </c>
      <c r="O2140">
        <v>81006</v>
      </c>
      <c r="P2140" t="s">
        <v>49</v>
      </c>
      <c r="U2140" s="1">
        <v>45681</v>
      </c>
      <c r="V2140" s="1">
        <v>45681</v>
      </c>
      <c r="W2140" s="1">
        <v>45681.470833333333</v>
      </c>
      <c r="X2140" s="1">
        <v>45681.470833333333</v>
      </c>
      <c r="AC2140" t="s">
        <v>50</v>
      </c>
      <c r="AD2140">
        <v>2969901153</v>
      </c>
      <c r="AE2140" s="1">
        <v>43678.428472222222</v>
      </c>
      <c r="AF2140" t="s">
        <v>12837</v>
      </c>
      <c r="AG2140" t="s">
        <v>12838</v>
      </c>
      <c r="AH2140" t="s">
        <v>53</v>
      </c>
      <c r="AJ2140" t="s">
        <v>50</v>
      </c>
      <c r="AK2140" t="s">
        <v>54</v>
      </c>
      <c r="AO2140" t="s">
        <v>55</v>
      </c>
      <c r="AP2140" s="1">
        <v>45681.46597222222</v>
      </c>
    </row>
    <row r="2141" spans="1:43" x14ac:dyDescent="0.35">
      <c r="A2141" t="s">
        <v>12839</v>
      </c>
      <c r="B2141" t="s">
        <v>12840</v>
      </c>
      <c r="C2141" t="s">
        <v>12841</v>
      </c>
      <c r="F2141" t="s">
        <v>12842</v>
      </c>
      <c r="H2141" t="s">
        <v>12843</v>
      </c>
      <c r="J2141" t="s">
        <v>2076</v>
      </c>
      <c r="P2141" t="s">
        <v>49</v>
      </c>
      <c r="U2141" s="1">
        <v>45681</v>
      </c>
      <c r="V2141" s="1">
        <v>45681</v>
      </c>
      <c r="W2141" s="1">
        <v>45681.334722222222</v>
      </c>
      <c r="X2141" s="1">
        <v>45681.334722222222</v>
      </c>
      <c r="AC2141" t="s">
        <v>50</v>
      </c>
      <c r="AD2141">
        <v>1000000001</v>
      </c>
      <c r="AE2141" s="1">
        <v>39973.351388888892</v>
      </c>
      <c r="AF2141" t="s">
        <v>51</v>
      </c>
      <c r="AG2141" t="s">
        <v>12844</v>
      </c>
      <c r="AH2141" t="s">
        <v>53</v>
      </c>
      <c r="AJ2141" t="s">
        <v>50</v>
      </c>
      <c r="AK2141" t="s">
        <v>54</v>
      </c>
      <c r="AO2141" t="s">
        <v>55</v>
      </c>
      <c r="AP2141" s="1">
        <v>45681.334722222222</v>
      </c>
    </row>
    <row r="2142" spans="1:43" x14ac:dyDescent="0.35">
      <c r="A2142" t="s">
        <v>12845</v>
      </c>
      <c r="B2142" t="s">
        <v>12846</v>
      </c>
      <c r="C2142" t="s">
        <v>9024</v>
      </c>
      <c r="F2142">
        <v>15757996361</v>
      </c>
      <c r="H2142" t="s">
        <v>12847</v>
      </c>
      <c r="J2142" t="s">
        <v>12848</v>
      </c>
      <c r="K2142" t="s">
        <v>12849</v>
      </c>
      <c r="M2142" t="s">
        <v>12850</v>
      </c>
      <c r="N2142" t="s">
        <v>223</v>
      </c>
      <c r="O2142">
        <v>88435</v>
      </c>
      <c r="P2142" t="s">
        <v>49</v>
      </c>
      <c r="U2142" s="1">
        <v>45681</v>
      </c>
      <c r="V2142" s="1">
        <v>45681</v>
      </c>
      <c r="W2142" s="1">
        <v>45681.649305555555</v>
      </c>
      <c r="X2142" s="1">
        <v>45681.649305555555</v>
      </c>
      <c r="AC2142" t="s">
        <v>50</v>
      </c>
      <c r="AD2142">
        <v>2975289094</v>
      </c>
      <c r="AE2142" s="1">
        <v>45681.647916666669</v>
      </c>
      <c r="AF2142" t="s">
        <v>12851</v>
      </c>
      <c r="AG2142" t="s">
        <v>12852</v>
      </c>
      <c r="AH2142" t="s">
        <v>53</v>
      </c>
      <c r="AJ2142" t="s">
        <v>50</v>
      </c>
      <c r="AO2142" t="s">
        <v>55</v>
      </c>
      <c r="AP2142" s="1">
        <v>45691.674305555556</v>
      </c>
    </row>
    <row r="2143" spans="1:43" x14ac:dyDescent="0.35">
      <c r="A2143" t="s">
        <v>12853</v>
      </c>
      <c r="B2143" t="s">
        <v>2606</v>
      </c>
      <c r="C2143" t="s">
        <v>2060</v>
      </c>
      <c r="F2143">
        <v>19152272751</v>
      </c>
      <c r="H2143" t="s">
        <v>12853</v>
      </c>
      <c r="K2143" t="s">
        <v>12854</v>
      </c>
      <c r="M2143" t="s">
        <v>2932</v>
      </c>
      <c r="N2143" t="s">
        <v>137</v>
      </c>
      <c r="O2143">
        <v>79927</v>
      </c>
      <c r="P2143" t="s">
        <v>49</v>
      </c>
      <c r="U2143" s="1">
        <v>45681</v>
      </c>
      <c r="V2143" s="1">
        <v>45681</v>
      </c>
      <c r="W2143" s="1">
        <v>45681.397916666669</v>
      </c>
      <c r="X2143" s="1">
        <v>45681.397916666669</v>
      </c>
      <c r="AC2143" t="s">
        <v>50</v>
      </c>
      <c r="AD2143">
        <v>1000000001</v>
      </c>
      <c r="AE2143" s="1">
        <v>39973.351388888892</v>
      </c>
      <c r="AF2143" t="s">
        <v>51</v>
      </c>
      <c r="AG2143" t="s">
        <v>12855</v>
      </c>
      <c r="AH2143" t="s">
        <v>53</v>
      </c>
      <c r="AJ2143" t="s">
        <v>50</v>
      </c>
      <c r="AK2143" t="s">
        <v>54</v>
      </c>
      <c r="AO2143" t="s">
        <v>67</v>
      </c>
    </row>
    <row r="2144" spans="1:43" x14ac:dyDescent="0.35">
      <c r="A2144" t="s">
        <v>12856</v>
      </c>
      <c r="B2144" t="s">
        <v>12857</v>
      </c>
      <c r="C2144" t="s">
        <v>12858</v>
      </c>
      <c r="F2144" t="s">
        <v>12859</v>
      </c>
      <c r="H2144" t="s">
        <v>12856</v>
      </c>
      <c r="J2144" t="s">
        <v>12860</v>
      </c>
      <c r="K2144" t="s">
        <v>12861</v>
      </c>
      <c r="M2144" t="s">
        <v>1635</v>
      </c>
      <c r="N2144" t="s">
        <v>1146</v>
      </c>
      <c r="O2144">
        <v>79763</v>
      </c>
      <c r="P2144" t="s">
        <v>49</v>
      </c>
      <c r="U2144" s="1">
        <v>45681</v>
      </c>
      <c r="V2144" s="1">
        <v>45681</v>
      </c>
      <c r="W2144" s="1">
        <v>45681</v>
      </c>
      <c r="X2144" s="1">
        <v>45681</v>
      </c>
      <c r="AC2144" t="s">
        <v>53</v>
      </c>
      <c r="AD2144">
        <v>2969755660</v>
      </c>
      <c r="AE2144" s="1">
        <v>42977.693749999999</v>
      </c>
      <c r="AF2144" t="s">
        <v>12862</v>
      </c>
      <c r="AG2144" t="s">
        <v>12863</v>
      </c>
      <c r="AH2144" t="s">
        <v>53</v>
      </c>
      <c r="AJ2144" t="s">
        <v>50</v>
      </c>
      <c r="AO2144" t="s">
        <v>55</v>
      </c>
      <c r="AP2144" s="1">
        <v>45736.277083333334</v>
      </c>
    </row>
    <row r="2145" spans="1:43" x14ac:dyDescent="0.35">
      <c r="A2145" t="s">
        <v>12864</v>
      </c>
      <c r="B2145" t="s">
        <v>2433</v>
      </c>
      <c r="C2145" t="s">
        <v>2877</v>
      </c>
      <c r="D2145" t="s">
        <v>3100</v>
      </c>
      <c r="F2145" t="s">
        <v>202</v>
      </c>
      <c r="H2145" t="s">
        <v>12865</v>
      </c>
      <c r="J2145" t="s">
        <v>204</v>
      </c>
      <c r="P2145" t="s">
        <v>49</v>
      </c>
      <c r="U2145" s="1">
        <v>45681</v>
      </c>
      <c r="V2145" s="1">
        <v>45681</v>
      </c>
      <c r="W2145" s="1">
        <v>45681.37222222222</v>
      </c>
      <c r="X2145" s="1">
        <v>45681.37222222222</v>
      </c>
      <c r="AC2145" t="s">
        <v>50</v>
      </c>
      <c r="AD2145">
        <v>1000000000</v>
      </c>
      <c r="AE2145" s="1">
        <v>37295</v>
      </c>
      <c r="AG2145" t="s">
        <v>12866</v>
      </c>
      <c r="AH2145" t="s">
        <v>53</v>
      </c>
      <c r="AJ2145" t="s">
        <v>50</v>
      </c>
      <c r="AO2145" t="s">
        <v>55</v>
      </c>
      <c r="AP2145" s="1">
        <v>45681.160416666666</v>
      </c>
    </row>
    <row r="2146" spans="1:43" x14ac:dyDescent="0.35">
      <c r="A2146" t="s">
        <v>12867</v>
      </c>
      <c r="B2146" t="s">
        <v>12868</v>
      </c>
      <c r="C2146" t="s">
        <v>12869</v>
      </c>
      <c r="F2146">
        <v>12106425966</v>
      </c>
      <c r="H2146" t="s">
        <v>12867</v>
      </c>
      <c r="K2146" t="s">
        <v>12870</v>
      </c>
      <c r="M2146" t="s">
        <v>12871</v>
      </c>
      <c r="N2146" t="s">
        <v>223</v>
      </c>
      <c r="O2146">
        <v>567</v>
      </c>
      <c r="P2146" t="s">
        <v>49</v>
      </c>
      <c r="U2146" s="1">
        <v>45681</v>
      </c>
      <c r="V2146" s="1">
        <v>45681</v>
      </c>
      <c r="W2146" s="1">
        <v>45681.111805555556</v>
      </c>
      <c r="X2146" s="1">
        <v>45681.111805555556</v>
      </c>
      <c r="AC2146" t="s">
        <v>50</v>
      </c>
      <c r="AD2146">
        <v>1000000001</v>
      </c>
      <c r="AE2146" s="1">
        <v>39973.351388888892</v>
      </c>
      <c r="AF2146" t="s">
        <v>51</v>
      </c>
      <c r="AG2146" t="s">
        <v>12872</v>
      </c>
      <c r="AH2146" t="s">
        <v>53</v>
      </c>
      <c r="AJ2146" t="s">
        <v>50</v>
      </c>
      <c r="AK2146" t="s">
        <v>54</v>
      </c>
      <c r="AO2146" t="s">
        <v>67</v>
      </c>
    </row>
    <row r="2147" spans="1:43" x14ac:dyDescent="0.35">
      <c r="A2147" t="s">
        <v>12873</v>
      </c>
      <c r="B2147" t="s">
        <v>12874</v>
      </c>
      <c r="C2147" t="s">
        <v>1064</v>
      </c>
      <c r="F2147">
        <v>17204007346</v>
      </c>
      <c r="H2147" t="s">
        <v>12873</v>
      </c>
      <c r="J2147" t="s">
        <v>12875</v>
      </c>
      <c r="K2147" t="s">
        <v>12876</v>
      </c>
      <c r="L2147" t="s">
        <v>12876</v>
      </c>
      <c r="M2147" t="s">
        <v>102</v>
      </c>
      <c r="N2147" t="s">
        <v>94</v>
      </c>
      <c r="O2147">
        <v>80112</v>
      </c>
      <c r="P2147" t="s">
        <v>49</v>
      </c>
      <c r="U2147" s="1">
        <v>45682</v>
      </c>
      <c r="V2147" s="1">
        <v>45682</v>
      </c>
      <c r="W2147" s="1">
        <v>45687.563888888886</v>
      </c>
      <c r="X2147" s="1">
        <v>45687.563888888886</v>
      </c>
      <c r="AC2147" t="s">
        <v>50</v>
      </c>
      <c r="AD2147">
        <v>1000000001</v>
      </c>
      <c r="AE2147" s="1">
        <v>39973.351388888892</v>
      </c>
      <c r="AF2147" t="s">
        <v>51</v>
      </c>
      <c r="AG2147" t="s">
        <v>12877</v>
      </c>
      <c r="AH2147" t="s">
        <v>53</v>
      </c>
      <c r="AJ2147" t="s">
        <v>50</v>
      </c>
      <c r="AO2147" t="s">
        <v>55</v>
      </c>
      <c r="AP2147" s="1">
        <v>45684.097916666666</v>
      </c>
    </row>
    <row r="2148" spans="1:43" x14ac:dyDescent="0.35">
      <c r="A2148" t="s">
        <v>12878</v>
      </c>
      <c r="B2148" t="s">
        <v>115</v>
      </c>
      <c r="C2148" t="s">
        <v>12879</v>
      </c>
      <c r="F2148">
        <v>15055317891</v>
      </c>
      <c r="H2148" t="s">
        <v>12880</v>
      </c>
      <c r="K2148" t="s">
        <v>12881</v>
      </c>
      <c r="M2148" t="s">
        <v>12882</v>
      </c>
      <c r="N2148" t="s">
        <v>223</v>
      </c>
      <c r="O2148">
        <v>88029</v>
      </c>
      <c r="P2148" t="s">
        <v>49</v>
      </c>
      <c r="U2148" s="1">
        <v>45682</v>
      </c>
      <c r="V2148" s="1">
        <v>45682</v>
      </c>
      <c r="W2148" s="1">
        <v>45687.5625</v>
      </c>
      <c r="X2148" s="1">
        <v>45687.5625</v>
      </c>
      <c r="AC2148" t="s">
        <v>50</v>
      </c>
      <c r="AD2148">
        <v>1000000001</v>
      </c>
      <c r="AE2148" s="1">
        <v>39973.351388888892</v>
      </c>
      <c r="AF2148" t="s">
        <v>51</v>
      </c>
      <c r="AG2148" t="s">
        <v>12883</v>
      </c>
      <c r="AH2148" t="s">
        <v>53</v>
      </c>
      <c r="AJ2148" t="s">
        <v>50</v>
      </c>
      <c r="AO2148" t="s">
        <v>55</v>
      </c>
      <c r="AP2148" s="1">
        <v>45682.129861111112</v>
      </c>
    </row>
    <row r="2149" spans="1:43" x14ac:dyDescent="0.35">
      <c r="A2149" t="s">
        <v>12884</v>
      </c>
      <c r="B2149" t="s">
        <v>12885</v>
      </c>
      <c r="C2149" t="s">
        <v>12886</v>
      </c>
      <c r="F2149">
        <v>17206447627</v>
      </c>
      <c r="H2149" t="s">
        <v>12884</v>
      </c>
      <c r="K2149" t="s">
        <v>12887</v>
      </c>
      <c r="M2149" t="s">
        <v>4485</v>
      </c>
      <c r="N2149" t="s">
        <v>517</v>
      </c>
      <c r="O2149">
        <v>80302</v>
      </c>
      <c r="P2149" t="s">
        <v>49</v>
      </c>
      <c r="U2149" s="1">
        <v>45682</v>
      </c>
      <c r="V2149" s="1">
        <v>45682</v>
      </c>
      <c r="W2149" s="1">
        <v>45687.564583333333</v>
      </c>
      <c r="X2149" s="1">
        <v>45687.564583333333</v>
      </c>
      <c r="AC2149" t="s">
        <v>50</v>
      </c>
      <c r="AD2149">
        <v>1000000001</v>
      </c>
      <c r="AE2149" s="1">
        <v>39973.351388888892</v>
      </c>
      <c r="AF2149" t="s">
        <v>51</v>
      </c>
      <c r="AG2149" t="s">
        <v>12888</v>
      </c>
      <c r="AH2149" t="s">
        <v>53</v>
      </c>
      <c r="AJ2149" t="s">
        <v>50</v>
      </c>
      <c r="AO2149" t="s">
        <v>55</v>
      </c>
      <c r="AP2149" s="1">
        <v>45691.461111111108</v>
      </c>
      <c r="AQ2149" s="1">
        <v>45691.472916666666</v>
      </c>
    </row>
    <row r="2150" spans="1:43" x14ac:dyDescent="0.35">
      <c r="A2150" t="s">
        <v>12889</v>
      </c>
      <c r="B2150" t="s">
        <v>12890</v>
      </c>
      <c r="C2150" t="s">
        <v>90</v>
      </c>
      <c r="F2150">
        <v>15157075832</v>
      </c>
      <c r="H2150" t="s">
        <v>12889</v>
      </c>
      <c r="J2150" t="s">
        <v>2823</v>
      </c>
      <c r="K2150" t="s">
        <v>7384</v>
      </c>
      <c r="M2150" t="s">
        <v>4115</v>
      </c>
      <c r="N2150" t="s">
        <v>297</v>
      </c>
      <c r="O2150">
        <v>58801</v>
      </c>
      <c r="P2150" t="s">
        <v>49</v>
      </c>
      <c r="U2150" s="1">
        <v>45682</v>
      </c>
      <c r="V2150" s="1">
        <v>45682</v>
      </c>
      <c r="W2150" s="1">
        <v>45682.356249999997</v>
      </c>
      <c r="X2150" s="1">
        <v>45682.356249999997</v>
      </c>
      <c r="AC2150" t="s">
        <v>50</v>
      </c>
      <c r="AD2150">
        <v>2969634929</v>
      </c>
      <c r="AE2150" s="1">
        <v>41799.665972222225</v>
      </c>
      <c r="AF2150" t="s">
        <v>215</v>
      </c>
      <c r="AG2150" t="s">
        <v>12891</v>
      </c>
      <c r="AH2150" t="s">
        <v>53</v>
      </c>
      <c r="AJ2150" t="s">
        <v>50</v>
      </c>
      <c r="AK2150" t="s">
        <v>54</v>
      </c>
      <c r="AO2150" t="s">
        <v>55</v>
      </c>
      <c r="AP2150" s="1">
        <v>45682.356249999997</v>
      </c>
    </row>
    <row r="2151" spans="1:43" x14ac:dyDescent="0.35">
      <c r="A2151" t="s">
        <v>12892</v>
      </c>
      <c r="B2151" t="s">
        <v>12893</v>
      </c>
      <c r="C2151" t="s">
        <v>1077</v>
      </c>
      <c r="F2151">
        <v>17194600482</v>
      </c>
      <c r="H2151" t="s">
        <v>12892</v>
      </c>
      <c r="K2151" t="s">
        <v>12894</v>
      </c>
      <c r="M2151" t="s">
        <v>265</v>
      </c>
      <c r="N2151" t="s">
        <v>94</v>
      </c>
      <c r="O2151">
        <v>81082</v>
      </c>
      <c r="P2151" t="s">
        <v>49</v>
      </c>
      <c r="U2151" s="1">
        <v>45682</v>
      </c>
      <c r="V2151" s="1">
        <v>45682</v>
      </c>
      <c r="W2151" s="1">
        <v>45682.004166666666</v>
      </c>
      <c r="X2151" s="1">
        <v>45682.004166666666</v>
      </c>
      <c r="AC2151" t="s">
        <v>50</v>
      </c>
      <c r="AD2151">
        <v>1000000001</v>
      </c>
      <c r="AE2151" s="1">
        <v>39973.351388888892</v>
      </c>
      <c r="AF2151" t="s">
        <v>51</v>
      </c>
      <c r="AG2151" t="s">
        <v>12895</v>
      </c>
      <c r="AH2151" t="s">
        <v>53</v>
      </c>
      <c r="AJ2151" t="s">
        <v>50</v>
      </c>
      <c r="AK2151" t="s">
        <v>54</v>
      </c>
      <c r="AO2151" t="s">
        <v>55</v>
      </c>
      <c r="AP2151" s="1">
        <v>45720.847222222219</v>
      </c>
    </row>
    <row r="2152" spans="1:43" x14ac:dyDescent="0.35">
      <c r="A2152" t="s">
        <v>12896</v>
      </c>
      <c r="B2152" t="s">
        <v>12897</v>
      </c>
      <c r="C2152" t="s">
        <v>4552</v>
      </c>
      <c r="F2152">
        <v>15752000187</v>
      </c>
      <c r="H2152" t="s">
        <v>12896</v>
      </c>
      <c r="J2152" t="s">
        <v>12898</v>
      </c>
      <c r="K2152" t="s">
        <v>12899</v>
      </c>
      <c r="M2152" t="s">
        <v>825</v>
      </c>
      <c r="N2152" t="s">
        <v>137</v>
      </c>
      <c r="O2152">
        <v>79764</v>
      </c>
      <c r="P2152" t="s">
        <v>49</v>
      </c>
      <c r="U2152" s="1">
        <v>45684</v>
      </c>
      <c r="V2152" s="1">
        <v>45684</v>
      </c>
      <c r="W2152" s="1">
        <v>45685.381944444445</v>
      </c>
      <c r="X2152" s="1">
        <v>45685.381944444445</v>
      </c>
      <c r="AC2152" t="s">
        <v>50</v>
      </c>
      <c r="AD2152">
        <v>2969588465</v>
      </c>
      <c r="AE2152" s="1">
        <v>41355.659722222219</v>
      </c>
      <c r="AF2152" t="s">
        <v>12900</v>
      </c>
      <c r="AG2152" t="s">
        <v>12901</v>
      </c>
      <c r="AH2152" t="s">
        <v>53</v>
      </c>
      <c r="AJ2152" t="s">
        <v>50</v>
      </c>
      <c r="AO2152" t="s">
        <v>55</v>
      </c>
      <c r="AP2152" s="1">
        <v>45711.922222222223</v>
      </c>
    </row>
    <row r="2153" spans="1:43" x14ac:dyDescent="0.35">
      <c r="A2153" t="s">
        <v>12902</v>
      </c>
      <c r="B2153" t="s">
        <v>12903</v>
      </c>
      <c r="C2153" t="s">
        <v>12904</v>
      </c>
      <c r="F2153">
        <v>17202886596</v>
      </c>
      <c r="H2153" t="s">
        <v>12902</v>
      </c>
      <c r="K2153" t="s">
        <v>12905</v>
      </c>
      <c r="M2153" t="s">
        <v>1067</v>
      </c>
      <c r="N2153" t="s">
        <v>94</v>
      </c>
      <c r="O2153">
        <v>80018</v>
      </c>
      <c r="P2153" t="s">
        <v>49</v>
      </c>
      <c r="U2153" s="1">
        <v>45684</v>
      </c>
      <c r="V2153" s="1">
        <v>45684</v>
      </c>
      <c r="W2153" s="1">
        <v>45687.513194444444</v>
      </c>
      <c r="X2153" s="1">
        <v>45687.513194444444</v>
      </c>
      <c r="AC2153" t="s">
        <v>50</v>
      </c>
      <c r="AD2153">
        <v>1000000001</v>
      </c>
      <c r="AE2153" s="1">
        <v>39973.351388888892</v>
      </c>
      <c r="AF2153" t="s">
        <v>51</v>
      </c>
      <c r="AG2153" t="s">
        <v>12906</v>
      </c>
      <c r="AH2153" t="s">
        <v>53</v>
      </c>
      <c r="AJ2153" t="s">
        <v>50</v>
      </c>
      <c r="AO2153" t="s">
        <v>55</v>
      </c>
      <c r="AP2153" s="1">
        <v>45692.303472222222</v>
      </c>
    </row>
    <row r="2154" spans="1:43" x14ac:dyDescent="0.35">
      <c r="A2154" t="s">
        <v>12907</v>
      </c>
      <c r="B2154" t="s">
        <v>3391</v>
      </c>
      <c r="C2154" t="s">
        <v>2222</v>
      </c>
      <c r="F2154">
        <v>19152126226</v>
      </c>
      <c r="H2154" t="s">
        <v>12907</v>
      </c>
      <c r="J2154" t="s">
        <v>12908</v>
      </c>
      <c r="K2154" t="s">
        <v>12909</v>
      </c>
      <c r="M2154" t="s">
        <v>433</v>
      </c>
      <c r="N2154" t="s">
        <v>1146</v>
      </c>
      <c r="O2154">
        <v>79907</v>
      </c>
      <c r="P2154" t="s">
        <v>49</v>
      </c>
      <c r="U2154" s="1">
        <v>45684</v>
      </c>
      <c r="V2154" s="1">
        <v>45684</v>
      </c>
      <c r="W2154" s="1">
        <v>45684.634027777778</v>
      </c>
      <c r="X2154" s="1">
        <v>45684.634027777778</v>
      </c>
      <c r="AC2154" t="s">
        <v>50</v>
      </c>
      <c r="AD2154">
        <v>2969505584</v>
      </c>
      <c r="AE2154" s="1">
        <v>38065.531944444447</v>
      </c>
      <c r="AF2154" t="s">
        <v>12910</v>
      </c>
      <c r="AG2154" t="s">
        <v>12911</v>
      </c>
      <c r="AH2154" t="s">
        <v>53</v>
      </c>
      <c r="AJ2154" t="s">
        <v>50</v>
      </c>
      <c r="AK2154" t="s">
        <v>54</v>
      </c>
      <c r="AO2154" t="s">
        <v>55</v>
      </c>
      <c r="AP2154" s="1">
        <v>45706.400000000001</v>
      </c>
    </row>
    <row r="2155" spans="1:43" x14ac:dyDescent="0.35">
      <c r="A2155" t="s">
        <v>12912</v>
      </c>
      <c r="B2155" t="s">
        <v>12519</v>
      </c>
      <c r="C2155" t="s">
        <v>3482</v>
      </c>
      <c r="D2155" t="s">
        <v>12913</v>
      </c>
      <c r="H2155" t="s">
        <v>12914</v>
      </c>
      <c r="J2155" t="s">
        <v>12915</v>
      </c>
      <c r="P2155" t="s">
        <v>49</v>
      </c>
      <c r="U2155" s="1">
        <v>45684</v>
      </c>
      <c r="V2155" s="1">
        <v>45684</v>
      </c>
      <c r="W2155" s="1">
        <v>45685.380555555559</v>
      </c>
      <c r="X2155" s="1">
        <v>45685.380555555559</v>
      </c>
      <c r="AC2155" t="s">
        <v>50</v>
      </c>
      <c r="AD2155">
        <v>2969480024</v>
      </c>
      <c r="AE2155" s="1">
        <v>37427</v>
      </c>
      <c r="AF2155" t="s">
        <v>12916</v>
      </c>
      <c r="AG2155" t="s">
        <v>12917</v>
      </c>
      <c r="AH2155" t="s">
        <v>53</v>
      </c>
      <c r="AJ2155" t="s">
        <v>50</v>
      </c>
      <c r="AO2155" t="s">
        <v>55</v>
      </c>
    </row>
    <row r="2156" spans="1:43" x14ac:dyDescent="0.35">
      <c r="A2156" t="s">
        <v>12918</v>
      </c>
      <c r="B2156" t="s">
        <v>12919</v>
      </c>
      <c r="C2156" t="s">
        <v>711</v>
      </c>
      <c r="F2156">
        <v>15054594191</v>
      </c>
      <c r="H2156" t="s">
        <v>12920</v>
      </c>
      <c r="J2156" t="s">
        <v>12921</v>
      </c>
      <c r="K2156" t="s">
        <v>12922</v>
      </c>
      <c r="M2156" t="s">
        <v>341</v>
      </c>
      <c r="N2156" t="s">
        <v>223</v>
      </c>
      <c r="O2156">
        <v>87102</v>
      </c>
      <c r="P2156" t="s">
        <v>49</v>
      </c>
      <c r="U2156" s="1">
        <v>45684</v>
      </c>
      <c r="V2156" s="1">
        <v>45684</v>
      </c>
      <c r="W2156" s="1">
        <v>45685.419444444444</v>
      </c>
      <c r="X2156" s="1">
        <v>45685.419444444444</v>
      </c>
      <c r="AC2156" t="s">
        <v>50</v>
      </c>
      <c r="AD2156">
        <v>1000000001</v>
      </c>
      <c r="AE2156" s="1">
        <v>39973.351388888892</v>
      </c>
      <c r="AF2156" t="s">
        <v>51</v>
      </c>
      <c r="AG2156" t="s">
        <v>12923</v>
      </c>
      <c r="AH2156" t="s">
        <v>53</v>
      </c>
      <c r="AJ2156" t="s">
        <v>50</v>
      </c>
      <c r="AO2156" t="s">
        <v>55</v>
      </c>
      <c r="AP2156" s="1">
        <v>45684.412499999999</v>
      </c>
    </row>
    <row r="2157" spans="1:43" x14ac:dyDescent="0.35">
      <c r="A2157" t="s">
        <v>12924</v>
      </c>
      <c r="B2157" t="s">
        <v>11714</v>
      </c>
      <c r="C2157" t="s">
        <v>2288</v>
      </c>
      <c r="F2157">
        <v>19702707328</v>
      </c>
      <c r="H2157" t="s">
        <v>12924</v>
      </c>
      <c r="J2157" t="s">
        <v>12925</v>
      </c>
      <c r="K2157" t="s">
        <v>12926</v>
      </c>
      <c r="M2157" t="s">
        <v>394</v>
      </c>
      <c r="N2157" t="s">
        <v>94</v>
      </c>
      <c r="O2157">
        <v>80817</v>
      </c>
      <c r="P2157" t="s">
        <v>49</v>
      </c>
      <c r="U2157" s="1">
        <v>45684</v>
      </c>
      <c r="V2157" s="1">
        <v>45684</v>
      </c>
      <c r="W2157" s="1">
        <v>45684.724305555559</v>
      </c>
      <c r="X2157" s="1">
        <v>45684.724305555559</v>
      </c>
      <c r="AC2157" t="s">
        <v>50</v>
      </c>
      <c r="AD2157">
        <v>1000000001</v>
      </c>
      <c r="AE2157" s="1">
        <v>39973.351388888892</v>
      </c>
      <c r="AF2157" t="s">
        <v>51</v>
      </c>
      <c r="AG2157" t="s">
        <v>12927</v>
      </c>
      <c r="AH2157" t="s">
        <v>53</v>
      </c>
      <c r="AJ2157" t="s">
        <v>50</v>
      </c>
      <c r="AK2157" t="s">
        <v>54</v>
      </c>
      <c r="AO2157" t="s">
        <v>67</v>
      </c>
    </row>
    <row r="2158" spans="1:43" x14ac:dyDescent="0.35">
      <c r="A2158" t="s">
        <v>12928</v>
      </c>
      <c r="B2158" t="s">
        <v>12929</v>
      </c>
      <c r="C2158" t="s">
        <v>513</v>
      </c>
      <c r="F2158">
        <v>17203576668</v>
      </c>
      <c r="H2158" t="s">
        <v>12930</v>
      </c>
      <c r="J2158" t="s">
        <v>12931</v>
      </c>
      <c r="K2158" t="s">
        <v>12932</v>
      </c>
      <c r="M2158" t="s">
        <v>665</v>
      </c>
      <c r="N2158" t="s">
        <v>94</v>
      </c>
      <c r="O2158">
        <v>80223</v>
      </c>
      <c r="P2158" t="s">
        <v>49</v>
      </c>
      <c r="U2158" s="1">
        <v>45684</v>
      </c>
      <c r="V2158" s="1">
        <v>45684</v>
      </c>
      <c r="W2158" s="1">
        <v>45684.527083333334</v>
      </c>
      <c r="X2158" s="1">
        <v>45684.527083333334</v>
      </c>
      <c r="AC2158" t="s">
        <v>50</v>
      </c>
      <c r="AD2158">
        <v>1000000001</v>
      </c>
      <c r="AE2158" s="1">
        <v>39973.351388888892</v>
      </c>
      <c r="AF2158" t="s">
        <v>51</v>
      </c>
      <c r="AG2158" t="s">
        <v>12933</v>
      </c>
      <c r="AH2158" t="s">
        <v>53</v>
      </c>
      <c r="AJ2158" t="s">
        <v>50</v>
      </c>
      <c r="AK2158" t="s">
        <v>54</v>
      </c>
      <c r="AO2158" t="s">
        <v>55</v>
      </c>
      <c r="AP2158" s="1">
        <v>45684.527083333334</v>
      </c>
    </row>
    <row r="2159" spans="1:43" x14ac:dyDescent="0.35">
      <c r="A2159" t="s">
        <v>12934</v>
      </c>
      <c r="B2159" t="s">
        <v>12935</v>
      </c>
      <c r="C2159" t="s">
        <v>1241</v>
      </c>
      <c r="F2159">
        <v>13076312824</v>
      </c>
      <c r="H2159" t="s">
        <v>12934</v>
      </c>
      <c r="J2159" t="s">
        <v>7500</v>
      </c>
      <c r="K2159" t="s">
        <v>8290</v>
      </c>
      <c r="M2159" t="s">
        <v>12936</v>
      </c>
      <c r="N2159" t="s">
        <v>94</v>
      </c>
      <c r="O2159">
        <v>80612</v>
      </c>
      <c r="P2159" t="s">
        <v>49</v>
      </c>
      <c r="U2159" s="1">
        <v>45684</v>
      </c>
      <c r="V2159" s="1">
        <v>45684</v>
      </c>
      <c r="W2159" s="1">
        <v>45684.513194444444</v>
      </c>
      <c r="X2159" s="1">
        <v>45684.513194444444</v>
      </c>
      <c r="AC2159" t="s">
        <v>50</v>
      </c>
      <c r="AD2159">
        <v>2969585288</v>
      </c>
      <c r="AE2159" s="1">
        <v>41299.427083333336</v>
      </c>
      <c r="AF2159" t="s">
        <v>12937</v>
      </c>
      <c r="AG2159" t="s">
        <v>12938</v>
      </c>
      <c r="AH2159" t="s">
        <v>53</v>
      </c>
      <c r="AJ2159" t="s">
        <v>50</v>
      </c>
      <c r="AK2159" t="s">
        <v>54</v>
      </c>
      <c r="AO2159" t="s">
        <v>55</v>
      </c>
      <c r="AP2159" s="1">
        <v>45700.370833333334</v>
      </c>
    </row>
    <row r="2160" spans="1:43" x14ac:dyDescent="0.35">
      <c r="A2160" t="s">
        <v>12939</v>
      </c>
      <c r="B2160" t="s">
        <v>12940</v>
      </c>
      <c r="C2160" t="s">
        <v>4134</v>
      </c>
      <c r="F2160" t="s">
        <v>12941</v>
      </c>
      <c r="H2160" t="s">
        <v>12939</v>
      </c>
      <c r="J2160" t="s">
        <v>2216</v>
      </c>
      <c r="K2160" t="s">
        <v>12942</v>
      </c>
      <c r="M2160" t="s">
        <v>1067</v>
      </c>
      <c r="N2160" t="s">
        <v>213</v>
      </c>
      <c r="O2160">
        <v>80011</v>
      </c>
      <c r="P2160" t="s">
        <v>49</v>
      </c>
      <c r="U2160" s="1">
        <v>45684</v>
      </c>
      <c r="V2160" s="1">
        <v>45684</v>
      </c>
      <c r="W2160" s="1">
        <v>45686.489583333336</v>
      </c>
      <c r="X2160" s="1">
        <v>45686.489583333336</v>
      </c>
      <c r="AC2160" t="s">
        <v>50</v>
      </c>
      <c r="AD2160">
        <v>2969481577</v>
      </c>
      <c r="AE2160" s="1">
        <v>37524</v>
      </c>
      <c r="AF2160" t="s">
        <v>2218</v>
      </c>
      <c r="AG2160" t="s">
        <v>12943</v>
      </c>
      <c r="AH2160" t="s">
        <v>53</v>
      </c>
      <c r="AJ2160" t="s">
        <v>50</v>
      </c>
      <c r="AO2160" t="s">
        <v>55</v>
      </c>
      <c r="AP2160" s="1">
        <v>45740.306944444441</v>
      </c>
    </row>
    <row r="2161" spans="1:43" x14ac:dyDescent="0.35">
      <c r="A2161" t="s">
        <v>12944</v>
      </c>
      <c r="B2161" t="s">
        <v>12945</v>
      </c>
      <c r="C2161" t="s">
        <v>12946</v>
      </c>
      <c r="H2161" t="s">
        <v>12947</v>
      </c>
      <c r="J2161" t="s">
        <v>2823</v>
      </c>
      <c r="K2161" t="s">
        <v>12948</v>
      </c>
      <c r="M2161" t="s">
        <v>2825</v>
      </c>
      <c r="N2161" t="s">
        <v>2826</v>
      </c>
      <c r="O2161">
        <v>82007</v>
      </c>
      <c r="P2161" t="s">
        <v>49</v>
      </c>
      <c r="U2161" s="1">
        <v>45684</v>
      </c>
      <c r="V2161" s="1">
        <v>45684</v>
      </c>
      <c r="W2161" s="1">
        <v>45684.525694444441</v>
      </c>
      <c r="X2161" s="1">
        <v>45684.525694444441</v>
      </c>
      <c r="AC2161" t="s">
        <v>50</v>
      </c>
      <c r="AD2161">
        <v>2969634929</v>
      </c>
      <c r="AE2161" s="1">
        <v>41799.665972222225</v>
      </c>
      <c r="AF2161" t="s">
        <v>215</v>
      </c>
      <c r="AG2161" t="s">
        <v>12949</v>
      </c>
      <c r="AH2161" t="s">
        <v>53</v>
      </c>
      <c r="AJ2161" t="s">
        <v>50</v>
      </c>
      <c r="AO2161" t="s">
        <v>55</v>
      </c>
      <c r="AP2161" s="1">
        <v>45741.506249999999</v>
      </c>
    </row>
    <row r="2162" spans="1:43" x14ac:dyDescent="0.35">
      <c r="A2162" t="s">
        <v>12950</v>
      </c>
      <c r="B2162" t="s">
        <v>12951</v>
      </c>
      <c r="C2162" t="s">
        <v>3561</v>
      </c>
      <c r="F2162">
        <v>15738553710</v>
      </c>
      <c r="H2162" t="s">
        <v>12950</v>
      </c>
      <c r="J2162" t="s">
        <v>2823</v>
      </c>
      <c r="K2162" t="s">
        <v>12952</v>
      </c>
      <c r="M2162" t="s">
        <v>2056</v>
      </c>
      <c r="N2162" t="s">
        <v>94</v>
      </c>
      <c r="O2162">
        <v>80640</v>
      </c>
      <c r="P2162" t="s">
        <v>49</v>
      </c>
      <c r="U2162" s="1">
        <v>45684</v>
      </c>
      <c r="V2162" s="1">
        <v>45684</v>
      </c>
      <c r="W2162" s="1">
        <v>45684.408333333333</v>
      </c>
      <c r="X2162" s="1">
        <v>45684.408333333333</v>
      </c>
      <c r="AC2162" t="s">
        <v>50</v>
      </c>
      <c r="AD2162">
        <v>2969634929</v>
      </c>
      <c r="AE2162" s="1">
        <v>41799.665972222225</v>
      </c>
      <c r="AF2162" t="s">
        <v>215</v>
      </c>
      <c r="AG2162" t="s">
        <v>12953</v>
      </c>
      <c r="AH2162" t="s">
        <v>53</v>
      </c>
      <c r="AJ2162" t="s">
        <v>50</v>
      </c>
      <c r="AK2162" t="s">
        <v>54</v>
      </c>
      <c r="AO2162" t="s">
        <v>55</v>
      </c>
      <c r="AP2162" s="1">
        <v>45684.408333333333</v>
      </c>
    </row>
    <row r="2163" spans="1:43" x14ac:dyDescent="0.35">
      <c r="A2163" t="s">
        <v>12954</v>
      </c>
      <c r="B2163" t="s">
        <v>12955</v>
      </c>
      <c r="C2163" t="s">
        <v>125</v>
      </c>
      <c r="F2163">
        <v>15732024721</v>
      </c>
      <c r="H2163" t="s">
        <v>12954</v>
      </c>
      <c r="J2163" t="s">
        <v>2823</v>
      </c>
      <c r="K2163" t="s">
        <v>2055</v>
      </c>
      <c r="M2163" t="s">
        <v>2056</v>
      </c>
      <c r="N2163" t="s">
        <v>94</v>
      </c>
      <c r="O2163">
        <v>80640</v>
      </c>
      <c r="P2163" t="s">
        <v>49</v>
      </c>
      <c r="U2163" s="1">
        <v>45684</v>
      </c>
      <c r="V2163" s="1">
        <v>45684</v>
      </c>
      <c r="W2163" s="1">
        <v>45684.406944444447</v>
      </c>
      <c r="X2163" s="1">
        <v>45684.406944444447</v>
      </c>
      <c r="AC2163" t="s">
        <v>50</v>
      </c>
      <c r="AD2163">
        <v>2969634929</v>
      </c>
      <c r="AE2163" s="1">
        <v>41799.665972222225</v>
      </c>
      <c r="AF2163" t="s">
        <v>215</v>
      </c>
      <c r="AG2163" t="s">
        <v>12956</v>
      </c>
      <c r="AH2163" t="s">
        <v>53</v>
      </c>
      <c r="AJ2163" t="s">
        <v>50</v>
      </c>
      <c r="AK2163" t="s">
        <v>54</v>
      </c>
      <c r="AO2163" t="s">
        <v>55</v>
      </c>
      <c r="AP2163" s="1">
        <v>45684.406944444447</v>
      </c>
    </row>
    <row r="2164" spans="1:43" x14ac:dyDescent="0.35">
      <c r="A2164" t="s">
        <v>12957</v>
      </c>
      <c r="B2164" t="s">
        <v>1118</v>
      </c>
      <c r="C2164" t="s">
        <v>133</v>
      </c>
      <c r="D2164" t="s">
        <v>8663</v>
      </c>
      <c r="F2164" t="s">
        <v>202</v>
      </c>
      <c r="H2164" t="s">
        <v>12958</v>
      </c>
      <c r="J2164" t="s">
        <v>1065</v>
      </c>
      <c r="P2164" t="s">
        <v>49</v>
      </c>
      <c r="U2164" s="1">
        <v>45684</v>
      </c>
      <c r="V2164" s="1">
        <v>45684</v>
      </c>
      <c r="W2164" s="1">
        <v>45687.515277777777</v>
      </c>
      <c r="X2164" s="1">
        <v>45687.515277777777</v>
      </c>
      <c r="AC2164" t="s">
        <v>50</v>
      </c>
      <c r="AD2164">
        <v>1000000000</v>
      </c>
      <c r="AE2164" s="1">
        <v>37295</v>
      </c>
      <c r="AG2164" t="s">
        <v>12959</v>
      </c>
      <c r="AH2164" t="s">
        <v>53</v>
      </c>
      <c r="AJ2164" t="s">
        <v>50</v>
      </c>
      <c r="AK2164" t="s">
        <v>54</v>
      </c>
      <c r="AO2164" t="s">
        <v>55</v>
      </c>
      <c r="AP2164" s="1">
        <v>45680.581944444442</v>
      </c>
    </row>
    <row r="2165" spans="1:43" x14ac:dyDescent="0.35">
      <c r="A2165" t="s">
        <v>12960</v>
      </c>
      <c r="B2165" t="s">
        <v>12961</v>
      </c>
      <c r="C2165" t="s">
        <v>12962</v>
      </c>
      <c r="F2165">
        <v>17198399484</v>
      </c>
      <c r="H2165" t="s">
        <v>12960</v>
      </c>
      <c r="J2165" t="s">
        <v>1113</v>
      </c>
      <c r="K2165" t="s">
        <v>12963</v>
      </c>
      <c r="M2165" t="s">
        <v>1067</v>
      </c>
      <c r="N2165" t="s">
        <v>94</v>
      </c>
      <c r="O2165">
        <v>80011</v>
      </c>
      <c r="P2165" t="s">
        <v>49</v>
      </c>
      <c r="U2165" s="1">
        <v>45684</v>
      </c>
      <c r="V2165" s="1">
        <v>45684</v>
      </c>
      <c r="W2165" s="1">
        <v>45684.470833333333</v>
      </c>
      <c r="X2165" s="1">
        <v>45684.470833333333</v>
      </c>
      <c r="AC2165" t="s">
        <v>50</v>
      </c>
      <c r="AD2165">
        <v>2969480780</v>
      </c>
      <c r="AE2165" s="1">
        <v>37467</v>
      </c>
      <c r="AF2165" t="s">
        <v>12964</v>
      </c>
      <c r="AG2165" t="s">
        <v>12965</v>
      </c>
      <c r="AH2165" t="s">
        <v>53</v>
      </c>
      <c r="AJ2165" t="s">
        <v>50</v>
      </c>
      <c r="AO2165" t="s">
        <v>55</v>
      </c>
      <c r="AP2165" s="1">
        <v>45684.475694444445</v>
      </c>
    </row>
    <row r="2166" spans="1:43" x14ac:dyDescent="0.35">
      <c r="A2166" t="s">
        <v>12966</v>
      </c>
      <c r="B2166" t="s">
        <v>6709</v>
      </c>
      <c r="C2166" t="s">
        <v>2261</v>
      </c>
      <c r="F2166">
        <v>17204530591</v>
      </c>
      <c r="H2166" t="s">
        <v>12966</v>
      </c>
      <c r="K2166" t="s">
        <v>12967</v>
      </c>
      <c r="M2166" t="s">
        <v>1935</v>
      </c>
      <c r="N2166" t="s">
        <v>94</v>
      </c>
      <c r="O2166">
        <v>80504</v>
      </c>
      <c r="P2166" t="s">
        <v>49</v>
      </c>
      <c r="U2166" s="1">
        <v>45684</v>
      </c>
      <c r="V2166" s="1">
        <v>45684</v>
      </c>
      <c r="W2166" s="1">
        <v>45684.984027777777</v>
      </c>
      <c r="X2166" s="1">
        <v>45684.984027777777</v>
      </c>
      <c r="AC2166" t="s">
        <v>50</v>
      </c>
      <c r="AD2166">
        <v>1000000001</v>
      </c>
      <c r="AE2166" s="1">
        <v>39973.351388888892</v>
      </c>
      <c r="AF2166" t="s">
        <v>51</v>
      </c>
      <c r="AG2166" t="s">
        <v>12968</v>
      </c>
      <c r="AH2166" t="s">
        <v>53</v>
      </c>
      <c r="AJ2166" t="s">
        <v>50</v>
      </c>
      <c r="AK2166" t="s">
        <v>54</v>
      </c>
      <c r="AO2166" t="s">
        <v>55</v>
      </c>
      <c r="AP2166" s="1">
        <v>45686.685416666667</v>
      </c>
    </row>
    <row r="2167" spans="1:43" x14ac:dyDescent="0.35">
      <c r="A2167" t="s">
        <v>12969</v>
      </c>
      <c r="B2167" t="s">
        <v>12970</v>
      </c>
      <c r="C2167" t="s">
        <v>12971</v>
      </c>
      <c r="F2167">
        <v>19704819184</v>
      </c>
      <c r="H2167" t="s">
        <v>12972</v>
      </c>
      <c r="J2167" t="s">
        <v>12973</v>
      </c>
      <c r="K2167" t="s">
        <v>12974</v>
      </c>
      <c r="M2167" t="s">
        <v>1732</v>
      </c>
      <c r="N2167" t="s">
        <v>94</v>
      </c>
      <c r="O2167">
        <v>81650</v>
      </c>
      <c r="P2167" t="s">
        <v>49</v>
      </c>
      <c r="U2167" s="1">
        <v>45684</v>
      </c>
      <c r="V2167" s="1">
        <v>45684</v>
      </c>
      <c r="W2167" s="1">
        <v>45684.686805555553</v>
      </c>
      <c r="X2167" s="1">
        <v>45684.686805555553</v>
      </c>
      <c r="AC2167" t="s">
        <v>50</v>
      </c>
      <c r="AD2167">
        <v>2969559897</v>
      </c>
      <c r="AE2167" s="1">
        <v>40603.45416666667</v>
      </c>
      <c r="AG2167" t="s">
        <v>12975</v>
      </c>
      <c r="AH2167" t="s">
        <v>53</v>
      </c>
      <c r="AJ2167" t="s">
        <v>50</v>
      </c>
      <c r="AK2167" t="s">
        <v>54</v>
      </c>
      <c r="AO2167" t="s">
        <v>55</v>
      </c>
      <c r="AP2167" s="1">
        <v>45700.354861111111</v>
      </c>
    </row>
    <row r="2168" spans="1:43" x14ac:dyDescent="0.35">
      <c r="A2168" t="s">
        <v>12976</v>
      </c>
      <c r="B2168" t="s">
        <v>207</v>
      </c>
      <c r="C2168" t="s">
        <v>3727</v>
      </c>
      <c r="F2168" t="s">
        <v>12977</v>
      </c>
      <c r="H2168" t="s">
        <v>12582</v>
      </c>
      <c r="I2168" t="s">
        <v>61</v>
      </c>
      <c r="J2168" t="s">
        <v>204</v>
      </c>
      <c r="P2168" t="s">
        <v>49</v>
      </c>
      <c r="U2168" s="1">
        <v>45684.503472222219</v>
      </c>
      <c r="V2168" s="1">
        <v>45684.503472222219</v>
      </c>
      <c r="W2168" s="1">
        <v>45684.512499999997</v>
      </c>
      <c r="X2168" s="1">
        <v>45684.512499999997</v>
      </c>
      <c r="AC2168" t="s">
        <v>50</v>
      </c>
      <c r="AD2168">
        <v>1000000000</v>
      </c>
      <c r="AE2168" s="1">
        <v>37295</v>
      </c>
      <c r="AG2168" t="s">
        <v>12978</v>
      </c>
      <c r="AH2168" t="s">
        <v>50</v>
      </c>
      <c r="AJ2168" t="s">
        <v>50</v>
      </c>
      <c r="AK2168" t="s">
        <v>12979</v>
      </c>
      <c r="AO2168" t="s">
        <v>1550</v>
      </c>
      <c r="AP2168" s="1">
        <v>45720.787499999999</v>
      </c>
    </row>
    <row r="2169" spans="1:43" x14ac:dyDescent="0.35">
      <c r="A2169" t="s">
        <v>12980</v>
      </c>
      <c r="B2169" t="s">
        <v>12981</v>
      </c>
      <c r="C2169" t="s">
        <v>2874</v>
      </c>
      <c r="F2169">
        <v>16788826928</v>
      </c>
      <c r="H2169" t="s">
        <v>12980</v>
      </c>
      <c r="J2169" t="s">
        <v>12982</v>
      </c>
      <c r="K2169" t="s">
        <v>12983</v>
      </c>
      <c r="M2169" t="s">
        <v>12984</v>
      </c>
      <c r="N2169" t="s">
        <v>1585</v>
      </c>
      <c r="O2169">
        <v>48150</v>
      </c>
      <c r="P2169" t="s">
        <v>49</v>
      </c>
      <c r="U2169" s="1">
        <v>45685</v>
      </c>
      <c r="V2169" s="1">
        <v>45685</v>
      </c>
      <c r="W2169" s="1">
        <v>45685.441666666666</v>
      </c>
      <c r="X2169" s="1">
        <v>45685.441666666666</v>
      </c>
      <c r="AC2169" t="s">
        <v>50</v>
      </c>
      <c r="AD2169">
        <v>2973396142</v>
      </c>
      <c r="AE2169" s="1">
        <v>45068.702777777777</v>
      </c>
      <c r="AF2169" t="s">
        <v>12985</v>
      </c>
      <c r="AG2169" t="s">
        <v>12986</v>
      </c>
      <c r="AH2169" t="s">
        <v>53</v>
      </c>
      <c r="AJ2169" t="s">
        <v>50</v>
      </c>
      <c r="AK2169" t="s">
        <v>54</v>
      </c>
      <c r="AO2169" t="s">
        <v>55</v>
      </c>
      <c r="AP2169" s="1">
        <v>45741.386111111111</v>
      </c>
      <c r="AQ2169" s="1">
        <v>45741.388888888891</v>
      </c>
    </row>
    <row r="2170" spans="1:43" x14ac:dyDescent="0.35">
      <c r="A2170" t="s">
        <v>12987</v>
      </c>
      <c r="B2170" t="s">
        <v>12988</v>
      </c>
      <c r="C2170" t="s">
        <v>301</v>
      </c>
      <c r="F2170">
        <v>19705182439</v>
      </c>
      <c r="H2170" t="s">
        <v>12987</v>
      </c>
      <c r="J2170" t="s">
        <v>12989</v>
      </c>
      <c r="K2170" t="s">
        <v>12990</v>
      </c>
      <c r="M2170" t="s">
        <v>1355</v>
      </c>
      <c r="N2170" t="s">
        <v>94</v>
      </c>
      <c r="O2170">
        <v>80602</v>
      </c>
      <c r="P2170" t="s">
        <v>49</v>
      </c>
      <c r="U2170" s="1">
        <v>45685</v>
      </c>
      <c r="V2170" s="1">
        <v>45685</v>
      </c>
      <c r="W2170" s="1">
        <v>45685.565972222219</v>
      </c>
      <c r="X2170" s="1">
        <v>45685.565972222219</v>
      </c>
      <c r="AC2170" t="s">
        <v>50</v>
      </c>
      <c r="AD2170">
        <v>1000000001</v>
      </c>
      <c r="AE2170" s="1">
        <v>39973.351388888892</v>
      </c>
      <c r="AF2170" t="s">
        <v>51</v>
      </c>
      <c r="AG2170" t="s">
        <v>12991</v>
      </c>
      <c r="AH2170" t="s">
        <v>53</v>
      </c>
      <c r="AJ2170" t="s">
        <v>50</v>
      </c>
      <c r="AK2170" t="s">
        <v>54</v>
      </c>
      <c r="AO2170" t="s">
        <v>67</v>
      </c>
    </row>
    <row r="2171" spans="1:43" x14ac:dyDescent="0.35">
      <c r="A2171" t="s">
        <v>12992</v>
      </c>
      <c r="B2171" t="s">
        <v>828</v>
      </c>
      <c r="C2171" t="s">
        <v>4750</v>
      </c>
      <c r="F2171">
        <v>17193712155</v>
      </c>
      <c r="H2171" t="s">
        <v>12992</v>
      </c>
      <c r="J2171" t="s">
        <v>12993</v>
      </c>
      <c r="K2171" t="s">
        <v>12994</v>
      </c>
      <c r="M2171" t="s">
        <v>10713</v>
      </c>
      <c r="N2171" t="s">
        <v>94</v>
      </c>
      <c r="O2171">
        <v>81240</v>
      </c>
      <c r="P2171" t="s">
        <v>49</v>
      </c>
      <c r="U2171" s="1">
        <v>45685</v>
      </c>
      <c r="V2171" s="1">
        <v>45685</v>
      </c>
      <c r="W2171" s="1">
        <v>45686.372916666667</v>
      </c>
      <c r="X2171" s="1">
        <v>45686.372916666667</v>
      </c>
      <c r="AC2171" t="s">
        <v>50</v>
      </c>
      <c r="AD2171">
        <v>2975292896</v>
      </c>
      <c r="AE2171" s="1">
        <v>45686.372916666667</v>
      </c>
      <c r="AF2171" t="s">
        <v>12995</v>
      </c>
      <c r="AG2171" t="s">
        <v>12996</v>
      </c>
      <c r="AH2171" t="s">
        <v>53</v>
      </c>
      <c r="AJ2171" t="s">
        <v>50</v>
      </c>
      <c r="AO2171" t="s">
        <v>55</v>
      </c>
      <c r="AP2171" s="1">
        <v>45686.444444444445</v>
      </c>
      <c r="AQ2171" s="1">
        <v>45686.399305555555</v>
      </c>
    </row>
    <row r="2172" spans="1:43" x14ac:dyDescent="0.35">
      <c r="A2172" t="s">
        <v>12997</v>
      </c>
      <c r="B2172" t="s">
        <v>1398</v>
      </c>
      <c r="C2172" t="s">
        <v>6163</v>
      </c>
      <c r="H2172" t="s">
        <v>12998</v>
      </c>
      <c r="J2172" t="s">
        <v>12999</v>
      </c>
      <c r="P2172" t="s">
        <v>49</v>
      </c>
      <c r="U2172" s="1">
        <v>45685</v>
      </c>
      <c r="V2172" s="1">
        <v>45685</v>
      </c>
      <c r="W2172" s="1">
        <v>45686.408333333333</v>
      </c>
      <c r="X2172" s="1">
        <v>45686.408333333333</v>
      </c>
      <c r="AC2172" t="s">
        <v>50</v>
      </c>
      <c r="AD2172">
        <v>2969510670</v>
      </c>
      <c r="AE2172" s="1">
        <v>38387.707638888889</v>
      </c>
      <c r="AF2172" t="s">
        <v>13000</v>
      </c>
      <c r="AG2172" t="s">
        <v>13001</v>
      </c>
      <c r="AH2172" t="s">
        <v>53</v>
      </c>
      <c r="AJ2172" t="s">
        <v>50</v>
      </c>
      <c r="AO2172" t="s">
        <v>55</v>
      </c>
      <c r="AP2172" s="1">
        <v>45687.463194444441</v>
      </c>
    </row>
    <row r="2173" spans="1:43" x14ac:dyDescent="0.35">
      <c r="A2173" t="s">
        <v>13002</v>
      </c>
      <c r="B2173" t="s">
        <v>13003</v>
      </c>
      <c r="C2173" t="s">
        <v>1376</v>
      </c>
      <c r="F2173" t="s">
        <v>202</v>
      </c>
      <c r="H2173" t="s">
        <v>13004</v>
      </c>
      <c r="J2173" t="s">
        <v>1065</v>
      </c>
      <c r="P2173" t="s">
        <v>49</v>
      </c>
      <c r="U2173" s="1">
        <v>45685</v>
      </c>
      <c r="V2173" s="1">
        <v>45685</v>
      </c>
      <c r="W2173" s="1">
        <v>45686.40347222222</v>
      </c>
      <c r="X2173" s="1">
        <v>45686.40347222222</v>
      </c>
      <c r="AC2173" t="s">
        <v>50</v>
      </c>
      <c r="AD2173">
        <v>1000000000</v>
      </c>
      <c r="AE2173" s="1">
        <v>37295</v>
      </c>
      <c r="AG2173" t="s">
        <v>13005</v>
      </c>
      <c r="AH2173" t="s">
        <v>53</v>
      </c>
      <c r="AJ2173" t="s">
        <v>50</v>
      </c>
      <c r="AO2173" t="s">
        <v>55</v>
      </c>
      <c r="AP2173" s="1">
        <v>45244.480555555558</v>
      </c>
    </row>
    <row r="2174" spans="1:43" x14ac:dyDescent="0.35">
      <c r="A2174" t="s">
        <v>13006</v>
      </c>
      <c r="B2174" t="s">
        <v>13007</v>
      </c>
      <c r="C2174" t="s">
        <v>13008</v>
      </c>
      <c r="F2174">
        <v>17853835569</v>
      </c>
      <c r="H2174" t="s">
        <v>13006</v>
      </c>
      <c r="J2174" t="s">
        <v>13009</v>
      </c>
      <c r="K2174" t="s">
        <v>13010</v>
      </c>
      <c r="M2174" t="s">
        <v>1243</v>
      </c>
      <c r="N2174" t="s">
        <v>94</v>
      </c>
      <c r="O2174">
        <v>80537</v>
      </c>
      <c r="P2174" t="s">
        <v>49</v>
      </c>
      <c r="U2174" s="1">
        <v>45685</v>
      </c>
      <c r="V2174" s="1">
        <v>45685</v>
      </c>
      <c r="W2174" s="1">
        <v>45685.467361111114</v>
      </c>
      <c r="X2174" s="1">
        <v>45685.467361111114</v>
      </c>
      <c r="AC2174" t="s">
        <v>50</v>
      </c>
      <c r="AD2174">
        <v>2975291990</v>
      </c>
      <c r="AE2174" s="1">
        <v>45685.63958333333</v>
      </c>
      <c r="AF2174" t="s">
        <v>13011</v>
      </c>
      <c r="AG2174" t="s">
        <v>13012</v>
      </c>
      <c r="AH2174" t="s">
        <v>53</v>
      </c>
      <c r="AJ2174" t="s">
        <v>50</v>
      </c>
      <c r="AK2174" t="s">
        <v>54</v>
      </c>
      <c r="AO2174" t="s">
        <v>55</v>
      </c>
      <c r="AP2174" s="1">
        <v>45685.474305555559</v>
      </c>
    </row>
    <row r="2175" spans="1:43" x14ac:dyDescent="0.35">
      <c r="A2175" t="s">
        <v>13013</v>
      </c>
      <c r="B2175" t="s">
        <v>13014</v>
      </c>
      <c r="C2175" t="s">
        <v>513</v>
      </c>
      <c r="F2175" t="s">
        <v>13015</v>
      </c>
      <c r="H2175" t="s">
        <v>13016</v>
      </c>
      <c r="J2175" t="s">
        <v>4175</v>
      </c>
      <c r="P2175" t="s">
        <v>49</v>
      </c>
      <c r="U2175" s="1">
        <v>45685</v>
      </c>
      <c r="V2175" s="1">
        <v>45685</v>
      </c>
      <c r="W2175" s="1">
        <v>45688.584722222222</v>
      </c>
      <c r="X2175" s="1">
        <v>45688.584722222222</v>
      </c>
      <c r="AC2175" t="s">
        <v>50</v>
      </c>
      <c r="AD2175">
        <v>2972364977</v>
      </c>
      <c r="AE2175" s="1">
        <v>44965.430555555555</v>
      </c>
      <c r="AF2175" t="s">
        <v>2596</v>
      </c>
      <c r="AG2175" t="s">
        <v>13017</v>
      </c>
      <c r="AH2175" t="s">
        <v>53</v>
      </c>
      <c r="AJ2175" t="s">
        <v>50</v>
      </c>
      <c r="AO2175" t="s">
        <v>412</v>
      </c>
    </row>
    <row r="2176" spans="1:43" x14ac:dyDescent="0.35">
      <c r="A2176" t="s">
        <v>13018</v>
      </c>
      <c r="B2176" t="s">
        <v>1350</v>
      </c>
      <c r="C2176" t="s">
        <v>1071</v>
      </c>
      <c r="D2176" t="s">
        <v>4830</v>
      </c>
      <c r="F2176" t="s">
        <v>202</v>
      </c>
      <c r="H2176" t="s">
        <v>13019</v>
      </c>
      <c r="J2176" t="s">
        <v>204</v>
      </c>
      <c r="P2176" t="s">
        <v>49</v>
      </c>
      <c r="U2176" s="1">
        <v>45685</v>
      </c>
      <c r="V2176" s="1">
        <v>45685</v>
      </c>
      <c r="W2176" s="1">
        <v>45686.373611111114</v>
      </c>
      <c r="X2176" s="1">
        <v>45686.373611111114</v>
      </c>
      <c r="AC2176" t="s">
        <v>50</v>
      </c>
      <c r="AD2176">
        <v>1000000000</v>
      </c>
      <c r="AE2176" s="1">
        <v>37295</v>
      </c>
      <c r="AG2176" t="s">
        <v>13020</v>
      </c>
      <c r="AH2176" t="s">
        <v>53</v>
      </c>
      <c r="AJ2176" t="s">
        <v>50</v>
      </c>
      <c r="AO2176" t="s">
        <v>55</v>
      </c>
      <c r="AP2176" s="1">
        <v>45614.65347222222</v>
      </c>
    </row>
    <row r="2177" spans="1:43" x14ac:dyDescent="0.35">
      <c r="A2177" t="s">
        <v>13021</v>
      </c>
      <c r="B2177" t="s">
        <v>13022</v>
      </c>
      <c r="C2177" t="s">
        <v>3076</v>
      </c>
      <c r="F2177" t="s">
        <v>13023</v>
      </c>
      <c r="H2177" t="s">
        <v>13024</v>
      </c>
      <c r="J2177" t="s">
        <v>204</v>
      </c>
      <c r="P2177" t="s">
        <v>49</v>
      </c>
      <c r="U2177" s="1">
        <v>45685</v>
      </c>
      <c r="V2177" s="1">
        <v>45685</v>
      </c>
      <c r="W2177" s="1">
        <v>45685.381944444445</v>
      </c>
      <c r="X2177" s="1">
        <v>45685.381944444445</v>
      </c>
      <c r="AC2177" t="s">
        <v>50</v>
      </c>
      <c r="AD2177">
        <v>1000000000</v>
      </c>
      <c r="AE2177" s="1">
        <v>37295</v>
      </c>
      <c r="AG2177" t="s">
        <v>13025</v>
      </c>
      <c r="AH2177" t="s">
        <v>53</v>
      </c>
      <c r="AJ2177" t="s">
        <v>50</v>
      </c>
      <c r="AO2177" t="s">
        <v>55</v>
      </c>
      <c r="AP2177" s="1">
        <v>45685.291666666664</v>
      </c>
    </row>
    <row r="2178" spans="1:43" x14ac:dyDescent="0.35">
      <c r="A2178" t="s">
        <v>13026</v>
      </c>
      <c r="B2178" t="s">
        <v>1588</v>
      </c>
      <c r="C2178" t="s">
        <v>13027</v>
      </c>
      <c r="F2178">
        <v>19152347658</v>
      </c>
      <c r="H2178" t="s">
        <v>13026</v>
      </c>
      <c r="J2178" t="s">
        <v>13028</v>
      </c>
      <c r="K2178" t="s">
        <v>2224</v>
      </c>
      <c r="M2178" t="s">
        <v>433</v>
      </c>
      <c r="N2178" t="s">
        <v>137</v>
      </c>
      <c r="O2178">
        <v>79902</v>
      </c>
      <c r="P2178" t="s">
        <v>49</v>
      </c>
      <c r="U2178" s="1">
        <v>45685</v>
      </c>
      <c r="V2178" s="1">
        <v>45685</v>
      </c>
      <c r="W2178" s="1">
        <v>45685.552083333336</v>
      </c>
      <c r="X2178" s="1">
        <v>45685.552083333336</v>
      </c>
      <c r="AC2178" t="s">
        <v>50</v>
      </c>
      <c r="AD2178">
        <v>2969596646</v>
      </c>
      <c r="AE2178" s="1">
        <v>41479.599305555559</v>
      </c>
      <c r="AF2178" t="s">
        <v>13029</v>
      </c>
      <c r="AG2178" t="s">
        <v>13030</v>
      </c>
      <c r="AH2178" t="s">
        <v>53</v>
      </c>
      <c r="AJ2178" t="s">
        <v>50</v>
      </c>
      <c r="AO2178" t="s">
        <v>55</v>
      </c>
      <c r="AP2178" s="1">
        <v>45685.570138888892</v>
      </c>
      <c r="AQ2178" s="1">
        <v>45685.556250000001</v>
      </c>
    </row>
    <row r="2179" spans="1:43" x14ac:dyDescent="0.35">
      <c r="A2179" t="s">
        <v>13031</v>
      </c>
      <c r="B2179" t="s">
        <v>13032</v>
      </c>
      <c r="C2179" t="s">
        <v>9273</v>
      </c>
      <c r="F2179">
        <v>12489049411</v>
      </c>
      <c r="H2179" t="s">
        <v>13031</v>
      </c>
      <c r="J2179" t="s">
        <v>12982</v>
      </c>
      <c r="K2179" t="s">
        <v>13033</v>
      </c>
      <c r="M2179" t="s">
        <v>13034</v>
      </c>
      <c r="N2179" t="s">
        <v>1585</v>
      </c>
      <c r="O2179">
        <v>48167</v>
      </c>
      <c r="P2179" t="s">
        <v>49</v>
      </c>
      <c r="U2179" s="1">
        <v>45685</v>
      </c>
      <c r="V2179" s="1">
        <v>45685</v>
      </c>
      <c r="W2179" s="1">
        <v>45685</v>
      </c>
      <c r="X2179" s="1">
        <v>45685</v>
      </c>
      <c r="AC2179" t="s">
        <v>50</v>
      </c>
      <c r="AD2179">
        <v>2973396142</v>
      </c>
      <c r="AE2179" s="1">
        <v>45068.702777777777</v>
      </c>
      <c r="AF2179" t="s">
        <v>12985</v>
      </c>
      <c r="AG2179" t="s">
        <v>13035</v>
      </c>
      <c r="AH2179" t="s">
        <v>53</v>
      </c>
      <c r="AJ2179" t="s">
        <v>50</v>
      </c>
      <c r="AO2179" t="s">
        <v>412</v>
      </c>
      <c r="AP2179" s="1">
        <v>45719.413194444445</v>
      </c>
    </row>
    <row r="2180" spans="1:43" x14ac:dyDescent="0.35">
      <c r="A2180" t="s">
        <v>13036</v>
      </c>
      <c r="B2180" t="s">
        <v>7753</v>
      </c>
      <c r="C2180" t="s">
        <v>2088</v>
      </c>
      <c r="F2180">
        <f>1303-990-1671</f>
        <v>-1358</v>
      </c>
      <c r="H2180" t="s">
        <v>13036</v>
      </c>
      <c r="J2180" t="s">
        <v>2823</v>
      </c>
      <c r="K2180" t="s">
        <v>13037</v>
      </c>
      <c r="M2180" t="s">
        <v>13038</v>
      </c>
      <c r="N2180" t="s">
        <v>2826</v>
      </c>
      <c r="O2180">
        <v>82007</v>
      </c>
      <c r="P2180" t="s">
        <v>49</v>
      </c>
      <c r="U2180" s="1">
        <v>45685</v>
      </c>
      <c r="V2180" s="1">
        <v>45685</v>
      </c>
      <c r="W2180" s="1">
        <v>45688.582638888889</v>
      </c>
      <c r="X2180" s="1">
        <v>45688.582638888889</v>
      </c>
      <c r="AC2180" t="s">
        <v>50</v>
      </c>
      <c r="AD2180">
        <v>2969634929</v>
      </c>
      <c r="AE2180" s="1">
        <v>41799.665972222225</v>
      </c>
      <c r="AF2180" t="s">
        <v>215</v>
      </c>
      <c r="AG2180" t="s">
        <v>13039</v>
      </c>
      <c r="AH2180" t="s">
        <v>53</v>
      </c>
      <c r="AJ2180" t="s">
        <v>50</v>
      </c>
      <c r="AO2180" t="s">
        <v>55</v>
      </c>
      <c r="AP2180" s="1">
        <v>45685.686111111114</v>
      </c>
    </row>
    <row r="2181" spans="1:43" x14ac:dyDescent="0.35">
      <c r="A2181" t="s">
        <v>13040</v>
      </c>
      <c r="B2181" t="s">
        <v>10430</v>
      </c>
      <c r="C2181" t="s">
        <v>11719</v>
      </c>
      <c r="F2181">
        <v>13038886326</v>
      </c>
      <c r="H2181" t="s">
        <v>13040</v>
      </c>
      <c r="J2181" t="s">
        <v>13041</v>
      </c>
      <c r="K2181" t="s">
        <v>13042</v>
      </c>
      <c r="M2181" t="s">
        <v>665</v>
      </c>
      <c r="N2181" t="s">
        <v>94</v>
      </c>
      <c r="O2181">
        <v>80249</v>
      </c>
      <c r="P2181" t="s">
        <v>49</v>
      </c>
      <c r="U2181" s="1">
        <v>45686</v>
      </c>
      <c r="V2181" s="1">
        <v>45686</v>
      </c>
      <c r="W2181" s="1">
        <v>45688.572916666664</v>
      </c>
      <c r="X2181" s="1">
        <v>45688.572916666664</v>
      </c>
      <c r="AC2181" t="s">
        <v>50</v>
      </c>
      <c r="AD2181">
        <v>2974079432</v>
      </c>
      <c r="AE2181" s="1">
        <v>45327.45</v>
      </c>
      <c r="AF2181" t="s">
        <v>13043</v>
      </c>
      <c r="AG2181" t="s">
        <v>13044</v>
      </c>
      <c r="AH2181" t="s">
        <v>53</v>
      </c>
      <c r="AJ2181" t="s">
        <v>50</v>
      </c>
      <c r="AO2181" t="s">
        <v>412</v>
      </c>
    </row>
    <row r="2182" spans="1:43" x14ac:dyDescent="0.35">
      <c r="A2182" t="s">
        <v>13045</v>
      </c>
      <c r="B2182" t="s">
        <v>13046</v>
      </c>
      <c r="C2182" t="s">
        <v>13047</v>
      </c>
      <c r="D2182" t="s">
        <v>4979</v>
      </c>
      <c r="F2182" t="s">
        <v>13048</v>
      </c>
      <c r="G2182" t="s">
        <v>13049</v>
      </c>
      <c r="H2182" t="s">
        <v>13050</v>
      </c>
      <c r="I2182" t="s">
        <v>172</v>
      </c>
      <c r="J2182" t="s">
        <v>2076</v>
      </c>
      <c r="P2182" t="s">
        <v>49</v>
      </c>
      <c r="U2182" s="1">
        <v>45686</v>
      </c>
      <c r="V2182" s="1">
        <v>45686</v>
      </c>
      <c r="W2182" s="1">
        <v>45688.574999999997</v>
      </c>
      <c r="X2182" s="1">
        <v>45688.574999999997</v>
      </c>
      <c r="AC2182" t="s">
        <v>50</v>
      </c>
      <c r="AD2182">
        <v>1000000001</v>
      </c>
      <c r="AE2182" s="1">
        <v>39973.351388888892</v>
      </c>
      <c r="AF2182" t="s">
        <v>51</v>
      </c>
      <c r="AG2182" t="s">
        <v>13051</v>
      </c>
      <c r="AH2182" t="s">
        <v>53</v>
      </c>
      <c r="AJ2182" t="s">
        <v>50</v>
      </c>
      <c r="AO2182" t="s">
        <v>55</v>
      </c>
      <c r="AP2182" s="1">
        <v>45562.438888888886</v>
      </c>
    </row>
    <row r="2183" spans="1:43" x14ac:dyDescent="0.35">
      <c r="A2183" t="s">
        <v>13052</v>
      </c>
      <c r="B2183" t="s">
        <v>13053</v>
      </c>
      <c r="C2183" t="s">
        <v>13054</v>
      </c>
      <c r="F2183">
        <v>13092022860</v>
      </c>
      <c r="H2183" t="s">
        <v>13052</v>
      </c>
      <c r="K2183" t="s">
        <v>13055</v>
      </c>
      <c r="M2183" t="s">
        <v>149</v>
      </c>
      <c r="N2183" t="s">
        <v>1322</v>
      </c>
      <c r="O2183">
        <v>61629</v>
      </c>
      <c r="P2183" t="s">
        <v>49</v>
      </c>
      <c r="U2183" s="1">
        <v>45686</v>
      </c>
      <c r="V2183" s="1">
        <v>45686</v>
      </c>
      <c r="W2183" s="1">
        <v>45686.404166666667</v>
      </c>
      <c r="X2183" s="1">
        <v>45686.404166666667</v>
      </c>
      <c r="AC2183" t="s">
        <v>50</v>
      </c>
      <c r="AD2183">
        <v>1000000001</v>
      </c>
      <c r="AE2183" s="1">
        <v>39973.351388888892</v>
      </c>
      <c r="AF2183" t="s">
        <v>51</v>
      </c>
      <c r="AG2183" t="s">
        <v>13056</v>
      </c>
      <c r="AH2183" t="s">
        <v>53</v>
      </c>
      <c r="AJ2183" t="s">
        <v>50</v>
      </c>
      <c r="AO2183" t="s">
        <v>55</v>
      </c>
    </row>
    <row r="2184" spans="1:43" x14ac:dyDescent="0.35">
      <c r="A2184" t="s">
        <v>13057</v>
      </c>
      <c r="B2184" t="s">
        <v>13058</v>
      </c>
      <c r="C2184" t="s">
        <v>13059</v>
      </c>
      <c r="F2184">
        <v>17192483768</v>
      </c>
      <c r="H2184" t="s">
        <v>13057</v>
      </c>
      <c r="J2184" t="s">
        <v>13060</v>
      </c>
      <c r="K2184" t="s">
        <v>13061</v>
      </c>
      <c r="M2184" t="s">
        <v>93</v>
      </c>
      <c r="N2184" t="s">
        <v>94</v>
      </c>
      <c r="O2184">
        <v>81007</v>
      </c>
      <c r="P2184" t="s">
        <v>49</v>
      </c>
      <c r="U2184" s="1">
        <v>45686</v>
      </c>
      <c r="V2184" s="1">
        <v>45686</v>
      </c>
      <c r="W2184" s="1">
        <v>45686.529166666667</v>
      </c>
      <c r="X2184" s="1">
        <v>45686.529166666667</v>
      </c>
      <c r="AC2184" t="s">
        <v>50</v>
      </c>
      <c r="AD2184">
        <v>2975293181</v>
      </c>
      <c r="AE2184" s="1">
        <v>45686.581250000003</v>
      </c>
      <c r="AF2184" t="s">
        <v>13062</v>
      </c>
      <c r="AG2184" t="s">
        <v>13063</v>
      </c>
      <c r="AH2184" t="s">
        <v>53</v>
      </c>
      <c r="AJ2184" t="s">
        <v>50</v>
      </c>
      <c r="AK2184" t="s">
        <v>54</v>
      </c>
      <c r="AO2184" t="s">
        <v>55</v>
      </c>
      <c r="AP2184" s="1">
        <v>45686.662499999999</v>
      </c>
      <c r="AQ2184" s="1">
        <v>45686.660416666666</v>
      </c>
    </row>
    <row r="2185" spans="1:43" x14ac:dyDescent="0.35">
      <c r="A2185" t="s">
        <v>13064</v>
      </c>
      <c r="B2185" t="s">
        <v>13065</v>
      </c>
      <c r="C2185" t="s">
        <v>492</v>
      </c>
      <c r="F2185" t="s">
        <v>13066</v>
      </c>
      <c r="H2185" t="s">
        <v>13064</v>
      </c>
      <c r="J2185" t="s">
        <v>13067</v>
      </c>
      <c r="K2185" t="s">
        <v>13068</v>
      </c>
      <c r="M2185" t="s">
        <v>2973</v>
      </c>
      <c r="N2185" t="s">
        <v>2397</v>
      </c>
      <c r="O2185">
        <v>88256</v>
      </c>
      <c r="P2185" t="s">
        <v>49</v>
      </c>
      <c r="U2185" s="1">
        <v>45686</v>
      </c>
      <c r="V2185" s="1">
        <v>45686</v>
      </c>
      <c r="W2185" s="1">
        <v>45686.54791666667</v>
      </c>
      <c r="X2185" s="1">
        <v>45686.54791666667</v>
      </c>
      <c r="AC2185" t="s">
        <v>50</v>
      </c>
      <c r="AD2185">
        <v>2975293089</v>
      </c>
      <c r="AE2185" s="1">
        <v>45686.547222222223</v>
      </c>
      <c r="AF2185" t="s">
        <v>13069</v>
      </c>
      <c r="AG2185" t="s">
        <v>13070</v>
      </c>
      <c r="AH2185" t="s">
        <v>53</v>
      </c>
      <c r="AJ2185" t="s">
        <v>50</v>
      </c>
      <c r="AO2185" t="s">
        <v>55</v>
      </c>
      <c r="AP2185" s="1">
        <v>45686.564583333333</v>
      </c>
    </row>
    <row r="2186" spans="1:43" x14ac:dyDescent="0.35">
      <c r="A2186" t="s">
        <v>13071</v>
      </c>
      <c r="B2186" t="s">
        <v>13072</v>
      </c>
      <c r="C2186" t="s">
        <v>1037</v>
      </c>
      <c r="F2186">
        <v>13048076941</v>
      </c>
      <c r="H2186" t="s">
        <v>13071</v>
      </c>
      <c r="J2186" t="s">
        <v>10508</v>
      </c>
      <c r="K2186" t="s">
        <v>10509</v>
      </c>
      <c r="M2186" t="s">
        <v>2132</v>
      </c>
      <c r="N2186" t="s">
        <v>213</v>
      </c>
      <c r="O2186">
        <v>81506</v>
      </c>
      <c r="P2186" t="s">
        <v>49</v>
      </c>
      <c r="U2186" s="1">
        <v>45686</v>
      </c>
      <c r="V2186" s="1">
        <v>45686</v>
      </c>
      <c r="W2186" s="1">
        <v>45688.572916666664</v>
      </c>
      <c r="X2186" s="1">
        <v>45688.572916666664</v>
      </c>
      <c r="AC2186" t="s">
        <v>50</v>
      </c>
      <c r="AD2186">
        <v>2969560519</v>
      </c>
      <c r="AE2186" s="1">
        <v>40618.693749999999</v>
      </c>
      <c r="AF2186" t="s">
        <v>10510</v>
      </c>
      <c r="AG2186" t="s">
        <v>13073</v>
      </c>
      <c r="AH2186" t="s">
        <v>53</v>
      </c>
      <c r="AJ2186" t="s">
        <v>50</v>
      </c>
      <c r="AO2186" t="s">
        <v>412</v>
      </c>
    </row>
    <row r="2187" spans="1:43" x14ac:dyDescent="0.35">
      <c r="A2187" t="s">
        <v>13074</v>
      </c>
      <c r="B2187" t="s">
        <v>3581</v>
      </c>
      <c r="C2187" t="s">
        <v>476</v>
      </c>
      <c r="D2187" t="s">
        <v>7593</v>
      </c>
      <c r="F2187" t="s">
        <v>202</v>
      </c>
      <c r="H2187" t="s">
        <v>13075</v>
      </c>
      <c r="J2187" t="s">
        <v>1065</v>
      </c>
      <c r="P2187" t="s">
        <v>49</v>
      </c>
      <c r="U2187" s="1">
        <v>45686</v>
      </c>
      <c r="V2187" s="1">
        <v>45686</v>
      </c>
      <c r="W2187" s="1">
        <v>45687.515277777777</v>
      </c>
      <c r="X2187" s="1">
        <v>45687.515277777777</v>
      </c>
      <c r="AC2187" t="s">
        <v>50</v>
      </c>
      <c r="AD2187">
        <v>1000000000</v>
      </c>
      <c r="AE2187" s="1">
        <v>37295</v>
      </c>
      <c r="AG2187" t="s">
        <v>13076</v>
      </c>
      <c r="AH2187" t="s">
        <v>53</v>
      </c>
      <c r="AJ2187" t="s">
        <v>50</v>
      </c>
      <c r="AO2187" t="s">
        <v>55</v>
      </c>
      <c r="AP2187" s="1">
        <v>45686.703472222223</v>
      </c>
    </row>
    <row r="2188" spans="1:43" x14ac:dyDescent="0.35">
      <c r="A2188" t="s">
        <v>13077</v>
      </c>
      <c r="B2188" t="s">
        <v>4862</v>
      </c>
      <c r="C2188" t="s">
        <v>2167</v>
      </c>
      <c r="F2188" t="s">
        <v>202</v>
      </c>
      <c r="H2188" t="s">
        <v>13078</v>
      </c>
      <c r="J2188" t="s">
        <v>1065</v>
      </c>
      <c r="P2188" t="s">
        <v>49</v>
      </c>
      <c r="U2188" s="1">
        <v>45686</v>
      </c>
      <c r="V2188" s="1">
        <v>45686</v>
      </c>
      <c r="W2188" s="1">
        <v>45687.51458333333</v>
      </c>
      <c r="X2188" s="1">
        <v>45687.51458333333</v>
      </c>
      <c r="AC2188" t="s">
        <v>50</v>
      </c>
      <c r="AD2188">
        <v>1000000000</v>
      </c>
      <c r="AE2188" s="1">
        <v>37295</v>
      </c>
      <c r="AG2188" t="s">
        <v>13079</v>
      </c>
      <c r="AH2188" t="s">
        <v>53</v>
      </c>
      <c r="AJ2188" t="s">
        <v>50</v>
      </c>
      <c r="AO2188" t="s">
        <v>55</v>
      </c>
      <c r="AP2188" s="1">
        <v>45208.675694444442</v>
      </c>
    </row>
    <row r="2189" spans="1:43" x14ac:dyDescent="0.35">
      <c r="A2189" t="s">
        <v>13080</v>
      </c>
      <c r="B2189" t="s">
        <v>13081</v>
      </c>
      <c r="C2189" t="s">
        <v>6299</v>
      </c>
      <c r="F2189" t="s">
        <v>202</v>
      </c>
      <c r="H2189" t="s">
        <v>13082</v>
      </c>
      <c r="J2189" t="s">
        <v>204</v>
      </c>
      <c r="P2189" t="s">
        <v>49</v>
      </c>
      <c r="U2189" s="1">
        <v>45686</v>
      </c>
      <c r="V2189" s="1">
        <v>45686</v>
      </c>
      <c r="W2189" s="1">
        <v>45687.513888888891</v>
      </c>
      <c r="X2189" s="1">
        <v>45687.513888888891</v>
      </c>
      <c r="AC2189" t="s">
        <v>50</v>
      </c>
      <c r="AD2189">
        <v>1000000000</v>
      </c>
      <c r="AE2189" s="1">
        <v>37295</v>
      </c>
      <c r="AG2189" t="s">
        <v>13083</v>
      </c>
      <c r="AH2189" t="s">
        <v>53</v>
      </c>
      <c r="AJ2189" t="s">
        <v>50</v>
      </c>
      <c r="AO2189" t="s">
        <v>55</v>
      </c>
      <c r="AP2189" s="1">
        <v>45728.939583333333</v>
      </c>
    </row>
    <row r="2190" spans="1:43" x14ac:dyDescent="0.35">
      <c r="A2190" t="s">
        <v>13084</v>
      </c>
      <c r="B2190" t="s">
        <v>13085</v>
      </c>
      <c r="C2190" t="s">
        <v>576</v>
      </c>
      <c r="F2190" t="s">
        <v>202</v>
      </c>
      <c r="H2190" t="s">
        <v>13086</v>
      </c>
      <c r="J2190" t="s">
        <v>204</v>
      </c>
      <c r="P2190" t="s">
        <v>49</v>
      </c>
      <c r="U2190" s="1">
        <v>45686</v>
      </c>
      <c r="V2190" s="1">
        <v>45686</v>
      </c>
      <c r="W2190" s="1">
        <v>45687.513888888891</v>
      </c>
      <c r="X2190" s="1">
        <v>45687.513888888891</v>
      </c>
      <c r="AC2190" t="s">
        <v>50</v>
      </c>
      <c r="AD2190">
        <v>1000000000</v>
      </c>
      <c r="AE2190" s="1">
        <v>37295</v>
      </c>
      <c r="AG2190" t="s">
        <v>13087</v>
      </c>
      <c r="AH2190" t="s">
        <v>53</v>
      </c>
      <c r="AJ2190" t="s">
        <v>50</v>
      </c>
      <c r="AO2190" t="s">
        <v>55</v>
      </c>
    </row>
    <row r="2191" spans="1:43" x14ac:dyDescent="0.35">
      <c r="A2191" t="s">
        <v>13088</v>
      </c>
      <c r="B2191" t="s">
        <v>3919</v>
      </c>
      <c r="C2191" t="s">
        <v>13089</v>
      </c>
      <c r="F2191" t="s">
        <v>1576</v>
      </c>
      <c r="H2191" t="s">
        <v>13090</v>
      </c>
      <c r="J2191" t="s">
        <v>204</v>
      </c>
      <c r="P2191" t="s">
        <v>49</v>
      </c>
      <c r="U2191" s="1">
        <v>45686</v>
      </c>
      <c r="V2191" s="1">
        <v>45686</v>
      </c>
      <c r="W2191" s="1">
        <v>45687.513194444444</v>
      </c>
      <c r="X2191" s="1">
        <v>45687.513194444444</v>
      </c>
      <c r="AC2191" t="s">
        <v>50</v>
      </c>
      <c r="AD2191">
        <v>1000000000</v>
      </c>
      <c r="AE2191" s="1">
        <v>37295</v>
      </c>
      <c r="AG2191" t="s">
        <v>13091</v>
      </c>
      <c r="AH2191" t="s">
        <v>53</v>
      </c>
      <c r="AJ2191" t="s">
        <v>50</v>
      </c>
      <c r="AO2191" t="s">
        <v>55</v>
      </c>
      <c r="AP2191" s="1">
        <v>45686.568055555559</v>
      </c>
    </row>
    <row r="2192" spans="1:43" x14ac:dyDescent="0.35">
      <c r="A2192" t="s">
        <v>13092</v>
      </c>
      <c r="B2192" t="s">
        <v>13093</v>
      </c>
      <c r="C2192" t="s">
        <v>6756</v>
      </c>
      <c r="F2192" t="s">
        <v>1576</v>
      </c>
      <c r="H2192" t="s">
        <v>13094</v>
      </c>
      <c r="J2192" t="s">
        <v>204</v>
      </c>
      <c r="P2192" t="s">
        <v>49</v>
      </c>
      <c r="U2192" s="1">
        <v>45686</v>
      </c>
      <c r="V2192" s="1">
        <v>45686</v>
      </c>
      <c r="W2192" s="1">
        <v>45687.373611111114</v>
      </c>
      <c r="X2192" s="1">
        <v>45687.373611111114</v>
      </c>
      <c r="AC2192" t="s">
        <v>50</v>
      </c>
      <c r="AD2192">
        <v>1000000000</v>
      </c>
      <c r="AE2192" s="1">
        <v>37295</v>
      </c>
      <c r="AG2192" t="s">
        <v>13095</v>
      </c>
      <c r="AH2192" t="s">
        <v>53</v>
      </c>
      <c r="AJ2192" t="s">
        <v>50</v>
      </c>
      <c r="AO2192" t="s">
        <v>55</v>
      </c>
      <c r="AP2192" s="1">
        <v>45686.635416666664</v>
      </c>
    </row>
    <row r="2193" spans="1:43" x14ac:dyDescent="0.35">
      <c r="A2193" t="s">
        <v>13096</v>
      </c>
      <c r="B2193" t="s">
        <v>13097</v>
      </c>
      <c r="C2193" t="s">
        <v>13098</v>
      </c>
      <c r="F2193" t="s">
        <v>202</v>
      </c>
      <c r="H2193" t="s">
        <v>13099</v>
      </c>
      <c r="J2193" t="s">
        <v>204</v>
      </c>
      <c r="P2193" t="s">
        <v>49</v>
      </c>
      <c r="U2193" s="1">
        <v>45686</v>
      </c>
      <c r="V2193" s="1">
        <v>45686</v>
      </c>
      <c r="W2193" s="1">
        <v>45686.388194444444</v>
      </c>
      <c r="X2193" s="1">
        <v>45686.388194444444</v>
      </c>
      <c r="AC2193" t="s">
        <v>50</v>
      </c>
      <c r="AD2193">
        <v>1000000000</v>
      </c>
      <c r="AE2193" s="1">
        <v>37295</v>
      </c>
      <c r="AG2193" t="s">
        <v>13100</v>
      </c>
      <c r="AH2193" t="s">
        <v>53</v>
      </c>
      <c r="AJ2193" t="s">
        <v>50</v>
      </c>
      <c r="AO2193" t="s">
        <v>55</v>
      </c>
      <c r="AP2193" s="1">
        <v>45621.629861111112</v>
      </c>
    </row>
    <row r="2194" spans="1:43" x14ac:dyDescent="0.35">
      <c r="A2194" t="s">
        <v>13101</v>
      </c>
      <c r="B2194" t="s">
        <v>3064</v>
      </c>
      <c r="C2194" t="s">
        <v>13102</v>
      </c>
      <c r="F2194">
        <v>15752009757</v>
      </c>
      <c r="H2194" t="s">
        <v>13101</v>
      </c>
      <c r="J2194" t="s">
        <v>3790</v>
      </c>
      <c r="K2194" t="s">
        <v>13103</v>
      </c>
      <c r="M2194" t="s">
        <v>961</v>
      </c>
      <c r="N2194" t="s">
        <v>223</v>
      </c>
      <c r="O2194">
        <v>88220</v>
      </c>
      <c r="P2194" t="s">
        <v>49</v>
      </c>
      <c r="U2194" s="1">
        <v>45686</v>
      </c>
      <c r="V2194" s="1">
        <v>45686</v>
      </c>
      <c r="W2194" s="1">
        <v>45686.397222222222</v>
      </c>
      <c r="X2194" s="1">
        <v>45686.397222222222</v>
      </c>
      <c r="AC2194" t="s">
        <v>50</v>
      </c>
      <c r="AD2194">
        <v>2969579793</v>
      </c>
      <c r="AE2194" s="1">
        <v>41172.685416666667</v>
      </c>
      <c r="AF2194" t="s">
        <v>4580</v>
      </c>
      <c r="AG2194" t="s">
        <v>13104</v>
      </c>
      <c r="AH2194" t="s">
        <v>53</v>
      </c>
      <c r="AJ2194" t="s">
        <v>50</v>
      </c>
      <c r="AK2194" t="s">
        <v>54</v>
      </c>
      <c r="AO2194" t="s">
        <v>55</v>
      </c>
      <c r="AP2194" s="1">
        <v>45741.424305555556</v>
      </c>
      <c r="AQ2194" s="1">
        <v>45723.634722222225</v>
      </c>
    </row>
    <row r="2195" spans="1:43" x14ac:dyDescent="0.35">
      <c r="A2195" t="s">
        <v>13105</v>
      </c>
      <c r="B2195" t="s">
        <v>13106</v>
      </c>
      <c r="C2195" t="s">
        <v>5501</v>
      </c>
      <c r="F2195">
        <v>14324130652</v>
      </c>
      <c r="H2195" t="s">
        <v>13107</v>
      </c>
      <c r="J2195" t="s">
        <v>2823</v>
      </c>
      <c r="K2195" t="s">
        <v>824</v>
      </c>
      <c r="M2195" t="s">
        <v>825</v>
      </c>
      <c r="N2195" t="s">
        <v>137</v>
      </c>
      <c r="O2195">
        <v>79765</v>
      </c>
      <c r="P2195" t="s">
        <v>49</v>
      </c>
      <c r="U2195" s="1">
        <v>45686</v>
      </c>
      <c r="V2195" s="1">
        <v>45686</v>
      </c>
      <c r="W2195" s="1">
        <v>45687.368750000001</v>
      </c>
      <c r="X2195" s="1">
        <v>45687.368750000001</v>
      </c>
      <c r="AC2195" t="s">
        <v>50</v>
      </c>
      <c r="AD2195">
        <v>2969634929</v>
      </c>
      <c r="AE2195" s="1">
        <v>41799.665972222225</v>
      </c>
      <c r="AF2195" t="s">
        <v>215</v>
      </c>
      <c r="AG2195" t="s">
        <v>13108</v>
      </c>
      <c r="AH2195" t="s">
        <v>53</v>
      </c>
      <c r="AJ2195" t="s">
        <v>50</v>
      </c>
      <c r="AO2195" t="s">
        <v>55</v>
      </c>
      <c r="AP2195" s="1">
        <v>45686.759027777778</v>
      </c>
    </row>
    <row r="2196" spans="1:43" x14ac:dyDescent="0.35">
      <c r="A2196" t="s">
        <v>13109</v>
      </c>
      <c r="B2196" t="s">
        <v>13110</v>
      </c>
      <c r="C2196" t="s">
        <v>12103</v>
      </c>
      <c r="F2196">
        <v>19152537298</v>
      </c>
      <c r="H2196" t="s">
        <v>13109</v>
      </c>
      <c r="J2196" t="s">
        <v>13111</v>
      </c>
      <c r="K2196" t="s">
        <v>13112</v>
      </c>
      <c r="M2196" t="s">
        <v>433</v>
      </c>
      <c r="N2196" t="s">
        <v>137</v>
      </c>
      <c r="O2196">
        <v>79936</v>
      </c>
      <c r="P2196" t="s">
        <v>49</v>
      </c>
      <c r="U2196" s="1">
        <v>45686</v>
      </c>
      <c r="V2196" s="1">
        <v>45686</v>
      </c>
      <c r="W2196" s="1">
        <v>45686.415277777778</v>
      </c>
      <c r="X2196" s="1">
        <v>45686.415277777778</v>
      </c>
      <c r="AC2196" t="s">
        <v>50</v>
      </c>
      <c r="AD2196">
        <v>2974082681</v>
      </c>
      <c r="AE2196" s="1">
        <v>45331.667361111111</v>
      </c>
      <c r="AF2196" t="s">
        <v>13113</v>
      </c>
      <c r="AG2196" t="s">
        <v>13114</v>
      </c>
      <c r="AH2196" t="s">
        <v>53</v>
      </c>
      <c r="AJ2196" t="s">
        <v>50</v>
      </c>
      <c r="AK2196" t="s">
        <v>54</v>
      </c>
      <c r="AO2196" t="s">
        <v>55</v>
      </c>
      <c r="AP2196" s="1">
        <v>45698.527083333334</v>
      </c>
      <c r="AQ2196" s="1">
        <v>45686.420138888891</v>
      </c>
    </row>
    <row r="2197" spans="1:43" x14ac:dyDescent="0.35">
      <c r="A2197" t="s">
        <v>13115</v>
      </c>
      <c r="B2197" t="s">
        <v>13116</v>
      </c>
      <c r="C2197" t="s">
        <v>687</v>
      </c>
      <c r="F2197" t="s">
        <v>13117</v>
      </c>
      <c r="H2197" t="s">
        <v>13115</v>
      </c>
      <c r="J2197" t="s">
        <v>2823</v>
      </c>
      <c r="K2197" t="s">
        <v>13118</v>
      </c>
      <c r="M2197" t="s">
        <v>1307</v>
      </c>
      <c r="N2197" t="s">
        <v>1146</v>
      </c>
      <c r="O2197">
        <v>79706</v>
      </c>
      <c r="P2197" t="s">
        <v>49</v>
      </c>
      <c r="U2197" s="1">
        <v>45686</v>
      </c>
      <c r="V2197" s="1">
        <v>45686</v>
      </c>
      <c r="W2197" s="1">
        <v>45687.374305555553</v>
      </c>
      <c r="X2197" s="1">
        <v>45687.374305555553</v>
      </c>
      <c r="AC2197" t="s">
        <v>50</v>
      </c>
      <c r="AD2197">
        <v>2969634929</v>
      </c>
      <c r="AE2197" s="1">
        <v>41799.665972222225</v>
      </c>
      <c r="AF2197" t="s">
        <v>215</v>
      </c>
      <c r="AG2197" t="s">
        <v>13119</v>
      </c>
      <c r="AH2197" t="s">
        <v>53</v>
      </c>
      <c r="AJ2197" t="s">
        <v>50</v>
      </c>
      <c r="AO2197" t="s">
        <v>55</v>
      </c>
      <c r="AP2197" s="1">
        <v>45686.745833333334</v>
      </c>
    </row>
    <row r="2198" spans="1:43" x14ac:dyDescent="0.35">
      <c r="A2198" t="s">
        <v>13120</v>
      </c>
      <c r="B2198" t="s">
        <v>13121</v>
      </c>
      <c r="C2198" t="s">
        <v>1912</v>
      </c>
      <c r="D2198" t="s">
        <v>4341</v>
      </c>
      <c r="F2198" t="s">
        <v>13122</v>
      </c>
      <c r="G2198" t="s">
        <v>13123</v>
      </c>
      <c r="H2198" t="s">
        <v>13124</v>
      </c>
      <c r="J2198" t="s">
        <v>204</v>
      </c>
      <c r="P2198" t="s">
        <v>49</v>
      </c>
      <c r="U2198" s="1">
        <v>45686</v>
      </c>
      <c r="V2198" s="1">
        <v>45686</v>
      </c>
      <c r="W2198" s="1">
        <v>45687.37222222222</v>
      </c>
      <c r="X2198" s="1">
        <v>45687.37222222222</v>
      </c>
      <c r="AC2198" t="s">
        <v>50</v>
      </c>
      <c r="AD2198">
        <v>1000000000</v>
      </c>
      <c r="AE2198" s="1">
        <v>37295</v>
      </c>
      <c r="AG2198" t="s">
        <v>13125</v>
      </c>
      <c r="AH2198" t="s">
        <v>53</v>
      </c>
      <c r="AJ2198" t="s">
        <v>50</v>
      </c>
      <c r="AK2198" t="s">
        <v>54</v>
      </c>
      <c r="AO2198" t="s">
        <v>55</v>
      </c>
      <c r="AP2198" s="1">
        <v>45686.466666666667</v>
      </c>
    </row>
    <row r="2199" spans="1:43" x14ac:dyDescent="0.35">
      <c r="A2199" t="s">
        <v>13126</v>
      </c>
      <c r="B2199" t="s">
        <v>13127</v>
      </c>
      <c r="C2199" t="s">
        <v>1218</v>
      </c>
      <c r="F2199">
        <v>5759883762</v>
      </c>
      <c r="G2199">
        <v>5759883762</v>
      </c>
      <c r="H2199" t="s">
        <v>13128</v>
      </c>
      <c r="J2199" t="s">
        <v>3636</v>
      </c>
      <c r="M2199" t="s">
        <v>3523</v>
      </c>
      <c r="N2199" t="s">
        <v>2397</v>
      </c>
      <c r="O2199">
        <v>88256</v>
      </c>
      <c r="P2199" t="s">
        <v>49</v>
      </c>
      <c r="U2199" s="1">
        <v>45686</v>
      </c>
      <c r="V2199" s="1">
        <v>45686</v>
      </c>
      <c r="W2199" s="1">
        <v>45687.371527777781</v>
      </c>
      <c r="X2199" s="1">
        <v>45687.371527777781</v>
      </c>
      <c r="AC2199" t="s">
        <v>50</v>
      </c>
      <c r="AD2199">
        <v>2969475162</v>
      </c>
      <c r="AE2199" s="1">
        <v>37147</v>
      </c>
      <c r="AF2199" t="s">
        <v>3637</v>
      </c>
      <c r="AG2199" t="s">
        <v>13129</v>
      </c>
      <c r="AH2199" t="s">
        <v>53</v>
      </c>
      <c r="AJ2199" t="s">
        <v>50</v>
      </c>
      <c r="AO2199" t="s">
        <v>55</v>
      </c>
      <c r="AP2199" s="1">
        <v>45741.73333333333</v>
      </c>
    </row>
    <row r="2200" spans="1:43" x14ac:dyDescent="0.35">
      <c r="A2200" t="s">
        <v>13130</v>
      </c>
      <c r="B2200" t="s">
        <v>13131</v>
      </c>
      <c r="C2200" t="s">
        <v>1376</v>
      </c>
      <c r="F2200">
        <v>17192987831</v>
      </c>
      <c r="H2200" t="s">
        <v>13130</v>
      </c>
      <c r="J2200" t="s">
        <v>13132</v>
      </c>
      <c r="K2200" t="s">
        <v>13133</v>
      </c>
      <c r="M2200" t="s">
        <v>13134</v>
      </c>
      <c r="N2200" t="s">
        <v>94</v>
      </c>
      <c r="O2200">
        <v>81140</v>
      </c>
      <c r="P2200" t="s">
        <v>49</v>
      </c>
      <c r="U2200" s="1">
        <v>45687</v>
      </c>
      <c r="V2200" s="1">
        <v>45687</v>
      </c>
      <c r="W2200" s="1">
        <v>45687.659722222219</v>
      </c>
      <c r="X2200" s="1">
        <v>45687.659722222219</v>
      </c>
      <c r="AC2200" t="s">
        <v>50</v>
      </c>
      <c r="AD2200">
        <v>2975294209</v>
      </c>
      <c r="AE2200" s="1">
        <v>45687.658333333333</v>
      </c>
      <c r="AF2200" t="s">
        <v>13135</v>
      </c>
      <c r="AG2200" t="s">
        <v>13136</v>
      </c>
      <c r="AH2200" t="s">
        <v>53</v>
      </c>
      <c r="AJ2200" t="s">
        <v>50</v>
      </c>
      <c r="AO2200" t="s">
        <v>55</v>
      </c>
      <c r="AP2200" s="1">
        <v>45736.724999999999</v>
      </c>
      <c r="AQ2200" s="1">
        <v>45735.331944444442</v>
      </c>
    </row>
    <row r="2201" spans="1:43" x14ac:dyDescent="0.35">
      <c r="A2201" t="s">
        <v>13137</v>
      </c>
      <c r="B2201" t="s">
        <v>8053</v>
      </c>
      <c r="C2201" t="s">
        <v>125</v>
      </c>
      <c r="H2201" t="s">
        <v>13137</v>
      </c>
      <c r="J2201" t="s">
        <v>1484</v>
      </c>
      <c r="K2201" t="s">
        <v>13138</v>
      </c>
      <c r="M2201" t="s">
        <v>1402</v>
      </c>
      <c r="N2201" t="s">
        <v>213</v>
      </c>
      <c r="O2201" t="s">
        <v>13139</v>
      </c>
      <c r="P2201" t="s">
        <v>49</v>
      </c>
      <c r="U2201" s="1">
        <v>45687</v>
      </c>
      <c r="V2201" s="1">
        <v>45687</v>
      </c>
      <c r="W2201" s="1">
        <v>45687</v>
      </c>
      <c r="X2201" s="1">
        <v>45687</v>
      </c>
      <c r="AC2201" t="s">
        <v>50</v>
      </c>
      <c r="AD2201">
        <v>2969480426</v>
      </c>
      <c r="AE2201" s="1">
        <v>37448</v>
      </c>
      <c r="AF2201" t="s">
        <v>1486</v>
      </c>
      <c r="AG2201" t="s">
        <v>13140</v>
      </c>
      <c r="AH2201" t="s">
        <v>53</v>
      </c>
      <c r="AJ2201" t="s">
        <v>50</v>
      </c>
      <c r="AO2201" t="s">
        <v>55</v>
      </c>
      <c r="AP2201" s="1">
        <v>45693.692361111112</v>
      </c>
    </row>
    <row r="2202" spans="1:43" x14ac:dyDescent="0.35">
      <c r="A2202" t="s">
        <v>13141</v>
      </c>
      <c r="B2202" t="s">
        <v>1375</v>
      </c>
      <c r="C2202" t="s">
        <v>3076</v>
      </c>
      <c r="H2202" t="s">
        <v>13142</v>
      </c>
      <c r="J2202" t="s">
        <v>13143</v>
      </c>
      <c r="P2202" t="s">
        <v>49</v>
      </c>
      <c r="U2202" s="1">
        <v>45687</v>
      </c>
      <c r="V2202" s="1">
        <v>45687</v>
      </c>
      <c r="W2202" s="1">
        <v>45687.465277777781</v>
      </c>
      <c r="X2202" s="1">
        <v>45687.465277777781</v>
      </c>
      <c r="AC2202" t="s">
        <v>50</v>
      </c>
      <c r="AD2202">
        <v>2969480024</v>
      </c>
      <c r="AE2202" s="1">
        <v>37427</v>
      </c>
      <c r="AF2202" t="s">
        <v>13144</v>
      </c>
      <c r="AG2202" t="s">
        <v>13145</v>
      </c>
      <c r="AH2202" t="s">
        <v>53</v>
      </c>
      <c r="AJ2202" t="s">
        <v>50</v>
      </c>
      <c r="AO2202" t="s">
        <v>55</v>
      </c>
      <c r="AP2202" s="1">
        <v>45730.662499999999</v>
      </c>
      <c r="AQ2202" s="1">
        <v>45730.665277777778</v>
      </c>
    </row>
    <row r="2203" spans="1:43" x14ac:dyDescent="0.35">
      <c r="A2203" t="s">
        <v>13146</v>
      </c>
      <c r="B2203" t="s">
        <v>13147</v>
      </c>
      <c r="C2203" t="s">
        <v>12057</v>
      </c>
      <c r="F2203" t="s">
        <v>13148</v>
      </c>
      <c r="H2203" t="s">
        <v>13146</v>
      </c>
      <c r="J2203" t="s">
        <v>13149</v>
      </c>
      <c r="P2203" t="s">
        <v>49</v>
      </c>
      <c r="U2203" s="1">
        <v>45687</v>
      </c>
      <c r="V2203" s="1">
        <v>45687</v>
      </c>
      <c r="W2203" s="1">
        <v>45687.622916666667</v>
      </c>
      <c r="X2203" s="1">
        <v>45687.622916666667</v>
      </c>
      <c r="AC2203" t="s">
        <v>50</v>
      </c>
      <c r="AD2203">
        <v>2974091350</v>
      </c>
      <c r="AE2203" s="1">
        <v>45348.919444444444</v>
      </c>
      <c r="AF2203" t="s">
        <v>13150</v>
      </c>
      <c r="AG2203" t="s">
        <v>13151</v>
      </c>
      <c r="AH2203" t="s">
        <v>53</v>
      </c>
      <c r="AJ2203" t="s">
        <v>50</v>
      </c>
      <c r="AO2203" t="s">
        <v>412</v>
      </c>
    </row>
    <row r="2204" spans="1:43" x14ac:dyDescent="0.35">
      <c r="A2204" t="s">
        <v>13152</v>
      </c>
      <c r="B2204" t="s">
        <v>13153</v>
      </c>
      <c r="C2204" t="s">
        <v>1545</v>
      </c>
      <c r="H2204" t="s">
        <v>13154</v>
      </c>
      <c r="J2204" t="s">
        <v>3096</v>
      </c>
      <c r="P2204" t="s">
        <v>49</v>
      </c>
      <c r="U2204" s="1">
        <v>45687</v>
      </c>
      <c r="V2204" s="1">
        <v>45687</v>
      </c>
      <c r="W2204" s="1">
        <v>45687.657638888886</v>
      </c>
      <c r="X2204" s="1">
        <v>45687.657638888886</v>
      </c>
      <c r="AC2204" t="s">
        <v>50</v>
      </c>
      <c r="AD2204">
        <v>2969479981</v>
      </c>
      <c r="AE2204" s="1">
        <v>37426</v>
      </c>
      <c r="AF2204" t="s">
        <v>13155</v>
      </c>
      <c r="AG2204" t="s">
        <v>13156</v>
      </c>
      <c r="AH2204" t="s">
        <v>53</v>
      </c>
      <c r="AJ2204" t="s">
        <v>50</v>
      </c>
      <c r="AO2204" t="s">
        <v>55</v>
      </c>
      <c r="AP2204" s="1">
        <v>45738.402083333334</v>
      </c>
    </row>
    <row r="2205" spans="1:43" x14ac:dyDescent="0.35">
      <c r="A2205" t="s">
        <v>13157</v>
      </c>
      <c r="B2205" t="s">
        <v>13158</v>
      </c>
      <c r="C2205" t="s">
        <v>2053</v>
      </c>
      <c r="F2205">
        <v>15052808552</v>
      </c>
      <c r="H2205" t="s">
        <v>13157</v>
      </c>
      <c r="J2205" t="s">
        <v>13159</v>
      </c>
      <c r="K2205" t="s">
        <v>13160</v>
      </c>
      <c r="M2205" t="s">
        <v>1067</v>
      </c>
      <c r="N2205" t="s">
        <v>94</v>
      </c>
      <c r="O2205">
        <v>80011</v>
      </c>
      <c r="P2205" t="s">
        <v>49</v>
      </c>
      <c r="U2205" s="1">
        <v>45687</v>
      </c>
      <c r="V2205" s="1">
        <v>45687</v>
      </c>
      <c r="W2205" s="1">
        <v>45687.668055555558</v>
      </c>
      <c r="X2205" s="1">
        <v>45687.668055555558</v>
      </c>
      <c r="AC2205" t="s">
        <v>50</v>
      </c>
      <c r="AD2205">
        <v>1000000001</v>
      </c>
      <c r="AE2205" s="1">
        <v>39973.351388888892</v>
      </c>
      <c r="AF2205" t="s">
        <v>51</v>
      </c>
      <c r="AG2205" t="s">
        <v>13161</v>
      </c>
      <c r="AH2205" t="s">
        <v>53</v>
      </c>
      <c r="AJ2205" t="s">
        <v>50</v>
      </c>
      <c r="AK2205" t="s">
        <v>54</v>
      </c>
      <c r="AO2205" t="s">
        <v>67</v>
      </c>
    </row>
    <row r="2206" spans="1:43" x14ac:dyDescent="0.35">
      <c r="A2206" t="s">
        <v>13162</v>
      </c>
      <c r="B2206" t="s">
        <v>13163</v>
      </c>
      <c r="C2206" t="s">
        <v>13164</v>
      </c>
      <c r="F2206">
        <v>17205120282</v>
      </c>
      <c r="H2206" t="s">
        <v>13162</v>
      </c>
      <c r="J2206" t="s">
        <v>10809</v>
      </c>
      <c r="K2206" t="s">
        <v>10810</v>
      </c>
      <c r="M2206" t="s">
        <v>212</v>
      </c>
      <c r="N2206" t="s">
        <v>94</v>
      </c>
      <c r="O2206">
        <v>80216</v>
      </c>
      <c r="P2206" t="s">
        <v>49</v>
      </c>
      <c r="U2206" s="1">
        <v>45687</v>
      </c>
      <c r="V2206" s="1">
        <v>45687</v>
      </c>
      <c r="W2206" s="1">
        <v>45687.520138888889</v>
      </c>
      <c r="X2206" s="1">
        <v>45687.520138888889</v>
      </c>
      <c r="AC2206" t="s">
        <v>50</v>
      </c>
      <c r="AD2206">
        <v>2974093298</v>
      </c>
      <c r="AE2206" s="1">
        <v>45350.756249999999</v>
      </c>
      <c r="AF2206" t="s">
        <v>10811</v>
      </c>
      <c r="AG2206" t="s">
        <v>13165</v>
      </c>
      <c r="AH2206" t="s">
        <v>53</v>
      </c>
      <c r="AJ2206" t="s">
        <v>50</v>
      </c>
      <c r="AK2206" t="s">
        <v>54</v>
      </c>
      <c r="AO2206" t="s">
        <v>55</v>
      </c>
      <c r="AP2206" s="1">
        <v>45737.418749999997</v>
      </c>
      <c r="AQ2206" s="1">
        <v>45707.601388888892</v>
      </c>
    </row>
    <row r="2207" spans="1:43" x14ac:dyDescent="0.35">
      <c r="A2207" t="s">
        <v>13166</v>
      </c>
      <c r="B2207" t="s">
        <v>625</v>
      </c>
      <c r="C2207" t="s">
        <v>90</v>
      </c>
      <c r="F2207" t="s">
        <v>460</v>
      </c>
      <c r="H2207" t="s">
        <v>461</v>
      </c>
      <c r="J2207" t="s">
        <v>462</v>
      </c>
      <c r="M2207" t="s">
        <v>463</v>
      </c>
      <c r="N2207" t="s">
        <v>94</v>
      </c>
      <c r="O2207">
        <v>80929</v>
      </c>
      <c r="P2207" t="s">
        <v>49</v>
      </c>
      <c r="U2207" s="1">
        <v>45687</v>
      </c>
      <c r="V2207" s="1">
        <v>45687</v>
      </c>
      <c r="W2207" s="1">
        <v>45688.395833333336</v>
      </c>
      <c r="X2207" s="1">
        <v>45688.395833333336</v>
      </c>
      <c r="AC2207" t="s">
        <v>50</v>
      </c>
      <c r="AD2207">
        <v>2969543968</v>
      </c>
      <c r="AE2207" s="1">
        <v>40032.470138888886</v>
      </c>
      <c r="AF2207" t="s">
        <v>464</v>
      </c>
      <c r="AG2207" t="s">
        <v>13167</v>
      </c>
      <c r="AH2207" t="s">
        <v>53</v>
      </c>
      <c r="AJ2207" t="s">
        <v>50</v>
      </c>
      <c r="AO2207" t="s">
        <v>412</v>
      </c>
    </row>
    <row r="2208" spans="1:43" x14ac:dyDescent="0.35">
      <c r="A2208" t="s">
        <v>13168</v>
      </c>
      <c r="B2208" t="s">
        <v>13169</v>
      </c>
      <c r="C2208" t="s">
        <v>2635</v>
      </c>
      <c r="F2208">
        <v>13194294829</v>
      </c>
      <c r="H2208" t="s">
        <v>13168</v>
      </c>
      <c r="K2208" t="s">
        <v>13170</v>
      </c>
      <c r="M2208" t="s">
        <v>2503</v>
      </c>
      <c r="N2208" t="s">
        <v>948</v>
      </c>
      <c r="O2208">
        <v>30350</v>
      </c>
      <c r="P2208" t="s">
        <v>49</v>
      </c>
      <c r="U2208" s="1">
        <v>45687</v>
      </c>
      <c r="V2208" s="1">
        <v>45687</v>
      </c>
      <c r="W2208" s="1">
        <v>45687.370138888888</v>
      </c>
      <c r="X2208" s="1">
        <v>45687.370138888888</v>
      </c>
      <c r="AC2208" t="s">
        <v>50</v>
      </c>
      <c r="AD2208">
        <v>1000000001</v>
      </c>
      <c r="AE2208" s="1">
        <v>39973.351388888892</v>
      </c>
      <c r="AF2208" t="s">
        <v>51</v>
      </c>
      <c r="AG2208" t="s">
        <v>13171</v>
      </c>
      <c r="AH2208" t="s">
        <v>53</v>
      </c>
      <c r="AJ2208" t="s">
        <v>50</v>
      </c>
      <c r="AK2208" t="s">
        <v>54</v>
      </c>
      <c r="AO2208" t="s">
        <v>55</v>
      </c>
      <c r="AP2208" s="1">
        <v>45727.434027777781</v>
      </c>
    </row>
    <row r="2209" spans="1:43" x14ac:dyDescent="0.35">
      <c r="A2209" t="s">
        <v>13172</v>
      </c>
      <c r="B2209" t="s">
        <v>13173</v>
      </c>
      <c r="C2209" t="s">
        <v>3919</v>
      </c>
      <c r="F2209">
        <v>17192482294</v>
      </c>
      <c r="H2209" t="s">
        <v>13172</v>
      </c>
      <c r="K2209" t="s">
        <v>13174</v>
      </c>
      <c r="M2209" t="s">
        <v>386</v>
      </c>
      <c r="N2209" t="s">
        <v>94</v>
      </c>
      <c r="O2209">
        <v>81069</v>
      </c>
      <c r="P2209" t="s">
        <v>49</v>
      </c>
      <c r="U2209" s="1">
        <v>45687</v>
      </c>
      <c r="V2209" s="1">
        <v>45687</v>
      </c>
      <c r="W2209" s="1">
        <v>45687.938888888886</v>
      </c>
      <c r="X2209" s="1">
        <v>45687.938888888886</v>
      </c>
      <c r="AC2209" t="s">
        <v>50</v>
      </c>
      <c r="AD2209">
        <v>1000000001</v>
      </c>
      <c r="AE2209" s="1">
        <v>39973.351388888892</v>
      </c>
      <c r="AF2209" t="s">
        <v>51</v>
      </c>
      <c r="AG2209" t="s">
        <v>13175</v>
      </c>
      <c r="AH2209" t="s">
        <v>53</v>
      </c>
      <c r="AJ2209" t="s">
        <v>50</v>
      </c>
      <c r="AK2209" t="s">
        <v>54</v>
      </c>
      <c r="AO2209" t="s">
        <v>67</v>
      </c>
    </row>
    <row r="2210" spans="1:43" x14ac:dyDescent="0.35">
      <c r="A2210" t="s">
        <v>13176</v>
      </c>
      <c r="B2210" t="s">
        <v>13177</v>
      </c>
      <c r="C2210" t="s">
        <v>9497</v>
      </c>
      <c r="F2210">
        <v>19153148485</v>
      </c>
      <c r="H2210" t="s">
        <v>13176</v>
      </c>
      <c r="J2210" t="s">
        <v>13178</v>
      </c>
      <c r="K2210" t="s">
        <v>13179</v>
      </c>
      <c r="M2210" t="s">
        <v>4251</v>
      </c>
      <c r="N2210" t="s">
        <v>223</v>
      </c>
      <c r="O2210">
        <v>88021</v>
      </c>
      <c r="P2210" t="s">
        <v>49</v>
      </c>
      <c r="U2210" s="1">
        <v>45687</v>
      </c>
      <c r="V2210" s="1">
        <v>45687</v>
      </c>
      <c r="W2210" s="1">
        <v>45687.518055555556</v>
      </c>
      <c r="X2210" s="1">
        <v>45687.518055555556</v>
      </c>
      <c r="AC2210" t="s">
        <v>50</v>
      </c>
      <c r="AD2210">
        <v>2975294044</v>
      </c>
      <c r="AE2210" s="1">
        <v>45687.517361111109</v>
      </c>
      <c r="AF2210" t="s">
        <v>13180</v>
      </c>
      <c r="AG2210" t="s">
        <v>13181</v>
      </c>
      <c r="AH2210" t="s">
        <v>53</v>
      </c>
      <c r="AJ2210" t="s">
        <v>50</v>
      </c>
      <c r="AO2210" t="s">
        <v>55</v>
      </c>
      <c r="AP2210" s="1">
        <v>45692.445833333331</v>
      </c>
      <c r="AQ2210" s="1">
        <v>45692.373611111114</v>
      </c>
    </row>
    <row r="2211" spans="1:43" x14ac:dyDescent="0.35">
      <c r="A2211" t="s">
        <v>13182</v>
      </c>
      <c r="B2211" t="s">
        <v>13183</v>
      </c>
      <c r="C2211" t="s">
        <v>13184</v>
      </c>
      <c r="F2211">
        <v>15055501099</v>
      </c>
      <c r="H2211" t="s">
        <v>13185</v>
      </c>
      <c r="J2211" t="s">
        <v>13186</v>
      </c>
      <c r="K2211" t="s">
        <v>13187</v>
      </c>
      <c r="M2211" t="s">
        <v>2524</v>
      </c>
      <c r="N2211" t="s">
        <v>223</v>
      </c>
      <c r="O2211">
        <v>87002</v>
      </c>
      <c r="P2211" t="s">
        <v>49</v>
      </c>
      <c r="U2211" s="1">
        <v>45687</v>
      </c>
      <c r="V2211" s="1">
        <v>45687</v>
      </c>
      <c r="W2211" s="1">
        <v>45687.763194444444</v>
      </c>
      <c r="X2211" s="1">
        <v>45687.763194444444</v>
      </c>
      <c r="AC2211" t="s">
        <v>50</v>
      </c>
      <c r="AD2211">
        <v>1000000001</v>
      </c>
      <c r="AE2211" s="1">
        <v>39973.351388888892</v>
      </c>
      <c r="AF2211" t="s">
        <v>51</v>
      </c>
      <c r="AG2211" t="s">
        <v>13188</v>
      </c>
      <c r="AH2211" t="s">
        <v>53</v>
      </c>
      <c r="AJ2211" t="s">
        <v>50</v>
      </c>
      <c r="AK2211" t="s">
        <v>54</v>
      </c>
      <c r="AO2211" t="s">
        <v>55</v>
      </c>
      <c r="AP2211" s="1">
        <v>45692.658333333333</v>
      </c>
    </row>
    <row r="2212" spans="1:43" x14ac:dyDescent="0.35">
      <c r="A2212" t="s">
        <v>13189</v>
      </c>
      <c r="B2212" t="s">
        <v>8500</v>
      </c>
      <c r="C2212" t="s">
        <v>2782</v>
      </c>
      <c r="F2212">
        <v>17577767353</v>
      </c>
      <c r="H2212" t="s">
        <v>13189</v>
      </c>
      <c r="N2212" t="s">
        <v>223</v>
      </c>
      <c r="P2212" t="s">
        <v>49</v>
      </c>
      <c r="U2212" s="1">
        <v>45687</v>
      </c>
      <c r="V2212" s="1">
        <v>45687</v>
      </c>
      <c r="W2212" s="1">
        <v>45687.489583333336</v>
      </c>
      <c r="X2212" s="1">
        <v>45687.489583333336</v>
      </c>
      <c r="AC2212" t="s">
        <v>50</v>
      </c>
      <c r="AD2212">
        <v>1000000001</v>
      </c>
      <c r="AE2212" s="1">
        <v>39973.351388888892</v>
      </c>
      <c r="AF2212" t="s">
        <v>51</v>
      </c>
      <c r="AG2212" t="s">
        <v>13190</v>
      </c>
      <c r="AH2212" t="s">
        <v>53</v>
      </c>
      <c r="AJ2212" t="s">
        <v>50</v>
      </c>
      <c r="AK2212" t="s">
        <v>54</v>
      </c>
      <c r="AO2212" t="s">
        <v>67</v>
      </c>
    </row>
    <row r="2213" spans="1:43" x14ac:dyDescent="0.35">
      <c r="A2213" t="s">
        <v>13191</v>
      </c>
      <c r="B2213" t="s">
        <v>1709</v>
      </c>
      <c r="C2213" t="s">
        <v>13192</v>
      </c>
      <c r="F2213" t="s">
        <v>13193</v>
      </c>
      <c r="H2213" t="s">
        <v>13191</v>
      </c>
      <c r="J2213" t="s">
        <v>6653</v>
      </c>
      <c r="K2213" t="s">
        <v>13194</v>
      </c>
      <c r="M2213" t="s">
        <v>13195</v>
      </c>
      <c r="N2213" t="s">
        <v>1146</v>
      </c>
      <c r="O2213">
        <v>78107</v>
      </c>
      <c r="P2213" t="s">
        <v>49</v>
      </c>
      <c r="U2213" s="1">
        <v>45688</v>
      </c>
      <c r="V2213" s="1">
        <v>45688</v>
      </c>
      <c r="W2213" s="1">
        <v>45688</v>
      </c>
      <c r="X2213" s="1">
        <v>45688</v>
      </c>
      <c r="AC2213" t="s">
        <v>50</v>
      </c>
      <c r="AD2213">
        <v>2969506030</v>
      </c>
      <c r="AE2213" s="1">
        <v>38097.646527777775</v>
      </c>
      <c r="AF2213" t="s">
        <v>13196</v>
      </c>
      <c r="AG2213" t="s">
        <v>13197</v>
      </c>
      <c r="AH2213" t="s">
        <v>53</v>
      </c>
      <c r="AJ2213" t="s">
        <v>50</v>
      </c>
      <c r="AO2213" t="s">
        <v>55</v>
      </c>
      <c r="AP2213" s="1">
        <v>45691.594444444447</v>
      </c>
      <c r="AQ2213" s="1">
        <v>45302.6875</v>
      </c>
    </row>
    <row r="2214" spans="1:43" x14ac:dyDescent="0.35">
      <c r="A2214" t="s">
        <v>13198</v>
      </c>
      <c r="B2214" t="s">
        <v>7023</v>
      </c>
      <c r="C2214" t="s">
        <v>1228</v>
      </c>
      <c r="F2214">
        <v>14322659006</v>
      </c>
      <c r="H2214" t="s">
        <v>13198</v>
      </c>
      <c r="J2214" t="s">
        <v>13199</v>
      </c>
      <c r="K2214" t="s">
        <v>13200</v>
      </c>
      <c r="M2214" t="s">
        <v>961</v>
      </c>
      <c r="N2214" t="s">
        <v>223</v>
      </c>
      <c r="O2214">
        <v>88220</v>
      </c>
      <c r="P2214" t="s">
        <v>49</v>
      </c>
      <c r="U2214" s="1">
        <v>45688</v>
      </c>
      <c r="V2214" s="1">
        <v>45688</v>
      </c>
      <c r="W2214" s="1">
        <v>45688.801388888889</v>
      </c>
      <c r="X2214" s="1">
        <v>45688.801388888889</v>
      </c>
      <c r="AC2214" t="s">
        <v>50</v>
      </c>
      <c r="AD2214">
        <v>1000000001</v>
      </c>
      <c r="AE2214" s="1">
        <v>39973.351388888892</v>
      </c>
      <c r="AF2214" t="s">
        <v>51</v>
      </c>
      <c r="AG2214" t="s">
        <v>13201</v>
      </c>
      <c r="AH2214" t="s">
        <v>53</v>
      </c>
      <c r="AJ2214" t="s">
        <v>50</v>
      </c>
      <c r="AK2214" t="s">
        <v>54</v>
      </c>
      <c r="AO2214" t="s">
        <v>67</v>
      </c>
    </row>
    <row r="2215" spans="1:43" x14ac:dyDescent="0.35">
      <c r="A2215" t="s">
        <v>13202</v>
      </c>
      <c r="B2215" t="s">
        <v>13203</v>
      </c>
      <c r="C2215" t="s">
        <v>1453</v>
      </c>
      <c r="F2215">
        <v>13433704735</v>
      </c>
      <c r="H2215" t="s">
        <v>13202</v>
      </c>
      <c r="J2215" t="s">
        <v>13204</v>
      </c>
      <c r="K2215" t="s">
        <v>13205</v>
      </c>
      <c r="M2215" t="s">
        <v>13206</v>
      </c>
      <c r="N2215" t="s">
        <v>1838</v>
      </c>
      <c r="O2215" t="s">
        <v>13207</v>
      </c>
      <c r="P2215" t="s">
        <v>1372</v>
      </c>
      <c r="U2215" s="1">
        <v>45688</v>
      </c>
      <c r="V2215" s="1">
        <v>45688</v>
      </c>
      <c r="W2215" s="1">
        <v>45688.390277777777</v>
      </c>
      <c r="X2215" s="1">
        <v>45688.390277777777</v>
      </c>
      <c r="AC2215" t="s">
        <v>50</v>
      </c>
      <c r="AD2215">
        <v>1000000001</v>
      </c>
      <c r="AE2215" s="1">
        <v>39973.351388888892</v>
      </c>
      <c r="AF2215" t="s">
        <v>51</v>
      </c>
      <c r="AG2215" t="s">
        <v>13208</v>
      </c>
      <c r="AH2215" t="s">
        <v>53</v>
      </c>
      <c r="AJ2215" t="s">
        <v>50</v>
      </c>
      <c r="AO2215" t="s">
        <v>55</v>
      </c>
      <c r="AP2215" s="1">
        <v>45688.375694444447</v>
      </c>
    </row>
    <row r="2216" spans="1:43" x14ac:dyDescent="0.35">
      <c r="A2216" t="s">
        <v>13209</v>
      </c>
      <c r="B2216" t="s">
        <v>7350</v>
      </c>
      <c r="C2216" t="s">
        <v>13210</v>
      </c>
      <c r="F2216">
        <v>17195801649</v>
      </c>
      <c r="H2216" t="s">
        <v>13211</v>
      </c>
      <c r="J2216" t="s">
        <v>13212</v>
      </c>
      <c r="K2216" t="s">
        <v>13213</v>
      </c>
      <c r="M2216" t="s">
        <v>6129</v>
      </c>
      <c r="N2216" t="s">
        <v>94</v>
      </c>
      <c r="O2216">
        <v>81123</v>
      </c>
      <c r="P2216" t="s">
        <v>49</v>
      </c>
      <c r="U2216" s="1">
        <v>45688</v>
      </c>
      <c r="V2216" s="1">
        <v>45688</v>
      </c>
      <c r="W2216" s="1">
        <v>45688.414583333331</v>
      </c>
      <c r="X2216" s="1">
        <v>45688.414583333331</v>
      </c>
      <c r="AC2216" t="s">
        <v>50</v>
      </c>
      <c r="AD2216">
        <v>2969541408</v>
      </c>
      <c r="AE2216" s="1">
        <v>39937.683333333334</v>
      </c>
      <c r="AF2216" t="s">
        <v>13214</v>
      </c>
      <c r="AG2216" t="s">
        <v>13215</v>
      </c>
      <c r="AH2216" t="s">
        <v>53</v>
      </c>
      <c r="AJ2216" t="s">
        <v>50</v>
      </c>
      <c r="AK2216" t="s">
        <v>54</v>
      </c>
      <c r="AO2216" t="s">
        <v>55</v>
      </c>
      <c r="AP2216" s="1">
        <v>45688.45208333333</v>
      </c>
      <c r="AQ2216" s="1">
        <v>45688.45</v>
      </c>
    </row>
    <row r="2217" spans="1:43" x14ac:dyDescent="0.35">
      <c r="A2217" t="s">
        <v>13216</v>
      </c>
      <c r="B2217" t="s">
        <v>13217</v>
      </c>
      <c r="C2217" t="s">
        <v>13059</v>
      </c>
      <c r="F2217">
        <v>15757704280</v>
      </c>
      <c r="H2217" t="s">
        <v>13216</v>
      </c>
      <c r="J2217" t="s">
        <v>13218</v>
      </c>
      <c r="K2217" t="s">
        <v>13219</v>
      </c>
      <c r="M2217" t="s">
        <v>13220</v>
      </c>
      <c r="N2217" t="s">
        <v>94</v>
      </c>
      <c r="O2217">
        <v>81441</v>
      </c>
      <c r="P2217" t="s">
        <v>49</v>
      </c>
      <c r="U2217" s="1">
        <v>45688</v>
      </c>
      <c r="V2217" s="1">
        <v>45688</v>
      </c>
      <c r="W2217" s="1">
        <v>45688.680555555555</v>
      </c>
      <c r="X2217" s="1">
        <v>45688.680555555555</v>
      </c>
      <c r="AC2217" t="s">
        <v>50</v>
      </c>
      <c r="AD2217">
        <v>2974105314</v>
      </c>
      <c r="AE2217" s="1">
        <v>45356.011111111111</v>
      </c>
      <c r="AF2217" t="s">
        <v>13221</v>
      </c>
      <c r="AG2217" t="s">
        <v>13222</v>
      </c>
      <c r="AH2217" t="s">
        <v>53</v>
      </c>
      <c r="AJ2217" t="s">
        <v>50</v>
      </c>
      <c r="AO2217" t="s">
        <v>55</v>
      </c>
      <c r="AP2217" s="1">
        <v>45688.689583333333</v>
      </c>
      <c r="AQ2217" s="1">
        <v>45688.6875</v>
      </c>
    </row>
    <row r="2218" spans="1:43" x14ac:dyDescent="0.35">
      <c r="A2218" t="s">
        <v>13223</v>
      </c>
      <c r="B2218" t="s">
        <v>1261</v>
      </c>
      <c r="C2218" t="s">
        <v>6163</v>
      </c>
      <c r="D2218" t="s">
        <v>1520</v>
      </c>
      <c r="F2218" t="s">
        <v>202</v>
      </c>
      <c r="H2218" t="s">
        <v>13224</v>
      </c>
      <c r="J2218" t="s">
        <v>1065</v>
      </c>
      <c r="P2218" t="s">
        <v>49</v>
      </c>
      <c r="U2218" s="1">
        <v>45688</v>
      </c>
      <c r="V2218" s="1">
        <v>45688</v>
      </c>
      <c r="W2218" s="1">
        <v>45688.672222222223</v>
      </c>
      <c r="X2218" s="1">
        <v>45688.672222222223</v>
      </c>
      <c r="AC2218" t="s">
        <v>50</v>
      </c>
      <c r="AD2218">
        <v>1000000000</v>
      </c>
      <c r="AE2218" s="1">
        <v>37295</v>
      </c>
      <c r="AG2218" t="s">
        <v>13225</v>
      </c>
      <c r="AH2218" t="s">
        <v>53</v>
      </c>
      <c r="AJ2218" t="s">
        <v>50</v>
      </c>
      <c r="AO2218" t="s">
        <v>55</v>
      </c>
      <c r="AP2218" s="1">
        <v>45688.640277777777</v>
      </c>
    </row>
    <row r="2219" spans="1:43" x14ac:dyDescent="0.35">
      <c r="A2219" t="s">
        <v>13226</v>
      </c>
      <c r="B2219" t="s">
        <v>13227</v>
      </c>
      <c r="C2219" t="s">
        <v>13228</v>
      </c>
      <c r="D2219" t="s">
        <v>4830</v>
      </c>
      <c r="F2219" t="s">
        <v>1576</v>
      </c>
      <c r="H2219" t="s">
        <v>13229</v>
      </c>
      <c r="J2219" t="s">
        <v>204</v>
      </c>
      <c r="P2219" t="s">
        <v>49</v>
      </c>
      <c r="U2219" s="1">
        <v>45688</v>
      </c>
      <c r="V2219" s="1">
        <v>45688</v>
      </c>
      <c r="W2219" s="1">
        <v>45688.672222222223</v>
      </c>
      <c r="X2219" s="1">
        <v>45688.672222222223</v>
      </c>
      <c r="AC2219" t="s">
        <v>50</v>
      </c>
      <c r="AD2219">
        <v>1000000000</v>
      </c>
      <c r="AE2219" s="1">
        <v>37295</v>
      </c>
      <c r="AG2219" t="s">
        <v>13230</v>
      </c>
      <c r="AH2219" t="s">
        <v>53</v>
      </c>
      <c r="AJ2219" t="s">
        <v>50</v>
      </c>
      <c r="AO2219" t="s">
        <v>55</v>
      </c>
      <c r="AP2219" s="1">
        <v>45701.697916666664</v>
      </c>
    </row>
    <row r="2220" spans="1:43" x14ac:dyDescent="0.35">
      <c r="A2220" t="s">
        <v>13231</v>
      </c>
      <c r="B2220" t="s">
        <v>1736</v>
      </c>
      <c r="C2220" t="s">
        <v>4434</v>
      </c>
      <c r="F2220">
        <v>17634792994</v>
      </c>
      <c r="H2220" t="s">
        <v>13231</v>
      </c>
      <c r="J2220" t="s">
        <v>13232</v>
      </c>
      <c r="K2220" t="s">
        <v>13233</v>
      </c>
      <c r="M2220" t="s">
        <v>1161</v>
      </c>
      <c r="N2220" t="s">
        <v>94</v>
      </c>
      <c r="O2220">
        <v>81240</v>
      </c>
      <c r="P2220" t="s">
        <v>49</v>
      </c>
      <c r="U2220" s="1">
        <v>45688</v>
      </c>
      <c r="V2220" s="1">
        <v>45688</v>
      </c>
      <c r="W2220" s="1">
        <v>45688.529166666667</v>
      </c>
      <c r="X2220" s="1">
        <v>45688.529166666667</v>
      </c>
      <c r="AC2220" t="s">
        <v>50</v>
      </c>
      <c r="AD2220">
        <v>2975294649</v>
      </c>
      <c r="AE2220" s="1">
        <v>45688.527777777781</v>
      </c>
      <c r="AF2220" t="s">
        <v>13234</v>
      </c>
      <c r="AG2220" t="s">
        <v>13235</v>
      </c>
      <c r="AH2220" t="s">
        <v>53</v>
      </c>
      <c r="AJ2220" t="s">
        <v>50</v>
      </c>
      <c r="AO2220" t="s">
        <v>55</v>
      </c>
      <c r="AP2220" s="1">
        <v>45688.632638888892</v>
      </c>
      <c r="AQ2220" s="1">
        <v>45688.629166666666</v>
      </c>
    </row>
    <row r="2221" spans="1:43" x14ac:dyDescent="0.35">
      <c r="A2221" t="s">
        <v>13236</v>
      </c>
      <c r="B2221" t="s">
        <v>9777</v>
      </c>
      <c r="C2221" t="s">
        <v>13237</v>
      </c>
      <c r="F2221">
        <v>17192514972</v>
      </c>
      <c r="H2221" t="s">
        <v>13236</v>
      </c>
      <c r="K2221" t="s">
        <v>13238</v>
      </c>
      <c r="M2221" t="s">
        <v>706</v>
      </c>
      <c r="N2221" t="s">
        <v>94</v>
      </c>
      <c r="O2221">
        <v>81006</v>
      </c>
      <c r="P2221" t="s">
        <v>49</v>
      </c>
      <c r="U2221" s="1">
        <v>45689</v>
      </c>
      <c r="V2221" s="1">
        <v>45689</v>
      </c>
      <c r="W2221" s="1">
        <v>45691.436111111114</v>
      </c>
      <c r="X2221" s="1">
        <v>45691.436111111114</v>
      </c>
      <c r="AC2221" t="s">
        <v>50</v>
      </c>
      <c r="AD2221">
        <v>1000000001</v>
      </c>
      <c r="AE2221" s="1">
        <v>39973.351388888892</v>
      </c>
      <c r="AF2221" t="s">
        <v>51</v>
      </c>
      <c r="AG2221" t="s">
        <v>13239</v>
      </c>
      <c r="AH2221" t="s">
        <v>53</v>
      </c>
      <c r="AJ2221" t="s">
        <v>50</v>
      </c>
      <c r="AO2221" t="s">
        <v>55</v>
      </c>
      <c r="AP2221" s="1">
        <v>45698.39166666667</v>
      </c>
      <c r="AQ2221" s="1">
        <v>45698.015277777777</v>
      </c>
    </row>
    <row r="2222" spans="1:43" x14ac:dyDescent="0.35">
      <c r="A2222" t="s">
        <v>13240</v>
      </c>
      <c r="B2222" t="s">
        <v>2782</v>
      </c>
      <c r="C2222" t="s">
        <v>2556</v>
      </c>
      <c r="F2222">
        <v>15056909182</v>
      </c>
      <c r="H2222" t="s">
        <v>13241</v>
      </c>
      <c r="K2222" t="s">
        <v>13242</v>
      </c>
      <c r="L2222" t="s">
        <v>13243</v>
      </c>
      <c r="M2222" t="s">
        <v>698</v>
      </c>
      <c r="N2222" t="s">
        <v>4220</v>
      </c>
      <c r="O2222">
        <v>87507</v>
      </c>
      <c r="P2222" t="s">
        <v>49</v>
      </c>
      <c r="U2222" s="1">
        <v>45689</v>
      </c>
      <c r="V2222" s="1">
        <v>45689</v>
      </c>
      <c r="W2222" s="1">
        <v>45689.400694444441</v>
      </c>
      <c r="X2222" s="1">
        <v>45689.400694444441</v>
      </c>
      <c r="AC2222" t="s">
        <v>50</v>
      </c>
      <c r="AD2222">
        <v>1000000001</v>
      </c>
      <c r="AE2222" s="1">
        <v>39973.351388888892</v>
      </c>
      <c r="AF2222" t="s">
        <v>51</v>
      </c>
      <c r="AG2222" t="s">
        <v>13244</v>
      </c>
      <c r="AH2222" t="s">
        <v>53</v>
      </c>
      <c r="AJ2222" t="s">
        <v>50</v>
      </c>
      <c r="AK2222" t="s">
        <v>54</v>
      </c>
      <c r="AO2222" t="s">
        <v>55</v>
      </c>
      <c r="AP2222" s="1">
        <v>45689.400694444441</v>
      </c>
    </row>
    <row r="2223" spans="1:43" x14ac:dyDescent="0.35">
      <c r="A2223" t="s">
        <v>13245</v>
      </c>
      <c r="B2223" t="s">
        <v>2363</v>
      </c>
      <c r="C2223" t="s">
        <v>283</v>
      </c>
      <c r="F2223">
        <v>19709487253</v>
      </c>
      <c r="H2223" t="s">
        <v>13245</v>
      </c>
      <c r="K2223" t="s">
        <v>13246</v>
      </c>
      <c r="M2223" t="s">
        <v>13247</v>
      </c>
      <c r="N2223" t="s">
        <v>94</v>
      </c>
      <c r="O2223">
        <v>81650</v>
      </c>
      <c r="P2223" t="s">
        <v>49</v>
      </c>
      <c r="U2223" s="1">
        <v>45689</v>
      </c>
      <c r="V2223" s="1">
        <v>45689</v>
      </c>
      <c r="W2223" s="1">
        <v>45689.868750000001</v>
      </c>
      <c r="X2223" s="1">
        <v>45689.868750000001</v>
      </c>
      <c r="AC2223" t="s">
        <v>50</v>
      </c>
      <c r="AD2223">
        <v>1000000001</v>
      </c>
      <c r="AE2223" s="1">
        <v>39973.351388888892</v>
      </c>
      <c r="AF2223" t="s">
        <v>51</v>
      </c>
      <c r="AG2223" t="s">
        <v>13248</v>
      </c>
      <c r="AH2223" t="s">
        <v>53</v>
      </c>
      <c r="AJ2223" t="s">
        <v>50</v>
      </c>
      <c r="AK2223" t="s">
        <v>54</v>
      </c>
      <c r="AO2223" t="s">
        <v>55</v>
      </c>
      <c r="AP2223" s="1">
        <v>45689.868750000001</v>
      </c>
    </row>
    <row r="2224" spans="1:43" x14ac:dyDescent="0.35">
      <c r="A2224" t="s">
        <v>13249</v>
      </c>
      <c r="B2224" t="s">
        <v>13250</v>
      </c>
      <c r="C2224" t="s">
        <v>753</v>
      </c>
      <c r="F2224">
        <v>19705569605</v>
      </c>
      <c r="H2224" t="s">
        <v>13249</v>
      </c>
      <c r="K2224" t="s">
        <v>13251</v>
      </c>
      <c r="M2224" t="s">
        <v>13252</v>
      </c>
      <c r="N2224" t="s">
        <v>94</v>
      </c>
      <c r="O2224">
        <v>80831</v>
      </c>
      <c r="P2224" t="s">
        <v>49</v>
      </c>
      <c r="U2224" s="1">
        <v>45690</v>
      </c>
      <c r="V2224" s="1">
        <v>45690</v>
      </c>
      <c r="W2224" s="1">
        <v>45690.982638888891</v>
      </c>
      <c r="X2224" s="1">
        <v>45690.982638888891</v>
      </c>
      <c r="AC2224" t="s">
        <v>50</v>
      </c>
      <c r="AD2224">
        <v>1000000001</v>
      </c>
      <c r="AE2224" s="1">
        <v>39973.351388888892</v>
      </c>
      <c r="AF2224" t="s">
        <v>51</v>
      </c>
      <c r="AG2224" t="s">
        <v>13253</v>
      </c>
      <c r="AH2224" t="s">
        <v>53</v>
      </c>
      <c r="AJ2224" t="s">
        <v>50</v>
      </c>
      <c r="AK2224" t="s">
        <v>54</v>
      </c>
      <c r="AO2224" t="s">
        <v>55</v>
      </c>
      <c r="AP2224" s="1">
        <v>45690.980555555558</v>
      </c>
    </row>
    <row r="2225" spans="1:43" x14ac:dyDescent="0.35">
      <c r="A2225" t="s">
        <v>13254</v>
      </c>
      <c r="B2225" t="s">
        <v>2619</v>
      </c>
      <c r="C2225" t="s">
        <v>415</v>
      </c>
      <c r="D2225" t="s">
        <v>13255</v>
      </c>
      <c r="F2225" t="s">
        <v>202</v>
      </c>
      <c r="H2225" t="s">
        <v>13256</v>
      </c>
      <c r="J2225" t="s">
        <v>204</v>
      </c>
      <c r="P2225" t="s">
        <v>49</v>
      </c>
      <c r="U2225" s="1">
        <v>45690</v>
      </c>
      <c r="V2225" s="1">
        <v>45690</v>
      </c>
      <c r="W2225" s="1">
        <v>45691.59375</v>
      </c>
      <c r="X2225" s="1">
        <v>45691.59375</v>
      </c>
      <c r="AC2225" t="s">
        <v>50</v>
      </c>
      <c r="AD2225">
        <v>1000000000</v>
      </c>
      <c r="AE2225" s="1">
        <v>37295</v>
      </c>
      <c r="AG2225" t="s">
        <v>13257</v>
      </c>
      <c r="AH2225" t="s">
        <v>53</v>
      </c>
      <c r="AJ2225" t="s">
        <v>50</v>
      </c>
      <c r="AO2225" t="s">
        <v>55</v>
      </c>
      <c r="AP2225" s="1">
        <v>45693.505555555559</v>
      </c>
    </row>
    <row r="2226" spans="1:43" x14ac:dyDescent="0.35">
      <c r="A2226" t="s">
        <v>13258</v>
      </c>
      <c r="B2226" t="s">
        <v>4901</v>
      </c>
      <c r="C2226" t="s">
        <v>270</v>
      </c>
      <c r="F2226">
        <v>17193098200</v>
      </c>
      <c r="H2226" t="s">
        <v>13259</v>
      </c>
      <c r="K2226" t="s">
        <v>13260</v>
      </c>
      <c r="M2226" t="s">
        <v>463</v>
      </c>
      <c r="N2226" t="s">
        <v>94</v>
      </c>
      <c r="O2226">
        <v>80904</v>
      </c>
      <c r="P2226" t="s">
        <v>49</v>
      </c>
      <c r="U2226" s="1">
        <v>45690</v>
      </c>
      <c r="V2226" s="1">
        <v>45690</v>
      </c>
      <c r="W2226" s="1">
        <v>45691.59375</v>
      </c>
      <c r="X2226" s="1">
        <v>45691.59375</v>
      </c>
      <c r="AC2226" t="s">
        <v>50</v>
      </c>
      <c r="AD2226">
        <v>1000000001</v>
      </c>
      <c r="AE2226" s="1">
        <v>39973.351388888892</v>
      </c>
      <c r="AF2226" t="s">
        <v>51</v>
      </c>
      <c r="AG2226" t="s">
        <v>13261</v>
      </c>
      <c r="AH2226" t="s">
        <v>53</v>
      </c>
      <c r="AJ2226" t="s">
        <v>50</v>
      </c>
      <c r="AO2226" t="s">
        <v>55</v>
      </c>
      <c r="AP2226" s="1">
        <v>45690.470138888886</v>
      </c>
    </row>
    <row r="2227" spans="1:43" x14ac:dyDescent="0.35">
      <c r="A2227" t="s">
        <v>13262</v>
      </c>
      <c r="B2227" t="s">
        <v>1562</v>
      </c>
      <c r="C2227" t="s">
        <v>1218</v>
      </c>
      <c r="F2227" t="s">
        <v>13263</v>
      </c>
      <c r="H2227" t="s">
        <v>13264</v>
      </c>
      <c r="P2227" t="s">
        <v>49</v>
      </c>
      <c r="U2227" s="1">
        <v>45690</v>
      </c>
      <c r="V2227" s="1">
        <v>45690</v>
      </c>
      <c r="W2227" s="1">
        <v>45690.781944444447</v>
      </c>
      <c r="X2227" s="1">
        <v>45690.781944444447</v>
      </c>
      <c r="AC2227" t="s">
        <v>50</v>
      </c>
      <c r="AD2227">
        <v>1000000001</v>
      </c>
      <c r="AE2227" s="1">
        <v>39973.351388888892</v>
      </c>
      <c r="AF2227" t="s">
        <v>51</v>
      </c>
      <c r="AG2227" t="s">
        <v>13265</v>
      </c>
      <c r="AH2227" t="s">
        <v>53</v>
      </c>
      <c r="AJ2227" t="s">
        <v>50</v>
      </c>
      <c r="AK2227" t="s">
        <v>54</v>
      </c>
      <c r="AO2227" t="s">
        <v>55</v>
      </c>
      <c r="AP2227" s="1">
        <v>45690.781944444447</v>
      </c>
    </row>
    <row r="2228" spans="1:43" x14ac:dyDescent="0.35">
      <c r="A2228" t="s">
        <v>13266</v>
      </c>
      <c r="B2228" t="s">
        <v>13267</v>
      </c>
      <c r="C2228" t="s">
        <v>1077</v>
      </c>
      <c r="F2228">
        <v>17059771991</v>
      </c>
      <c r="H2228" t="s">
        <v>13266</v>
      </c>
      <c r="K2228" t="s">
        <v>13268</v>
      </c>
      <c r="M2228" t="s">
        <v>10252</v>
      </c>
      <c r="N2228" t="s">
        <v>1838</v>
      </c>
      <c r="O2228" t="s">
        <v>13269</v>
      </c>
      <c r="P2228" t="s">
        <v>1372</v>
      </c>
      <c r="U2228" s="1">
        <v>45691</v>
      </c>
      <c r="V2228" s="1">
        <v>45691</v>
      </c>
      <c r="W2228" s="1">
        <v>45692.327777777777</v>
      </c>
      <c r="X2228" s="1">
        <v>45692.327777777777</v>
      </c>
      <c r="AC2228" t="s">
        <v>50</v>
      </c>
      <c r="AD2228">
        <v>1000000001</v>
      </c>
      <c r="AE2228" s="1">
        <v>39973.351388888892</v>
      </c>
      <c r="AF2228" t="s">
        <v>51</v>
      </c>
      <c r="AG2228" t="s">
        <v>13270</v>
      </c>
      <c r="AH2228" t="s">
        <v>53</v>
      </c>
      <c r="AJ2228" t="s">
        <v>50</v>
      </c>
      <c r="AO2228" t="s">
        <v>55</v>
      </c>
      <c r="AP2228" s="1">
        <v>45691.865972222222</v>
      </c>
    </row>
    <row r="2229" spans="1:43" x14ac:dyDescent="0.35">
      <c r="A2229" t="s">
        <v>13271</v>
      </c>
      <c r="B2229" t="s">
        <v>3410</v>
      </c>
      <c r="C2229" t="s">
        <v>1052</v>
      </c>
      <c r="F2229">
        <v>18058575714</v>
      </c>
      <c r="H2229" t="s">
        <v>13271</v>
      </c>
      <c r="K2229" t="s">
        <v>13272</v>
      </c>
      <c r="M2229" t="s">
        <v>361</v>
      </c>
      <c r="N2229" t="s">
        <v>94</v>
      </c>
      <c r="O2229">
        <v>81082</v>
      </c>
      <c r="P2229" t="s">
        <v>49</v>
      </c>
      <c r="U2229" s="1">
        <v>45691</v>
      </c>
      <c r="V2229" s="1">
        <v>45691</v>
      </c>
      <c r="W2229" s="1">
        <v>45691.924305555556</v>
      </c>
      <c r="X2229" s="1">
        <v>45691.924305555556</v>
      </c>
      <c r="AC2229" t="s">
        <v>50</v>
      </c>
      <c r="AD2229">
        <v>1000000001</v>
      </c>
      <c r="AE2229" s="1">
        <v>39973.351388888892</v>
      </c>
      <c r="AF2229" t="s">
        <v>51</v>
      </c>
      <c r="AG2229" t="s">
        <v>13273</v>
      </c>
      <c r="AH2229" t="s">
        <v>53</v>
      </c>
      <c r="AJ2229" t="s">
        <v>50</v>
      </c>
      <c r="AK2229" t="s">
        <v>54</v>
      </c>
      <c r="AO2229" t="s">
        <v>67</v>
      </c>
    </row>
    <row r="2230" spans="1:43" x14ac:dyDescent="0.35">
      <c r="A2230" t="s">
        <v>13274</v>
      </c>
      <c r="B2230" t="s">
        <v>12541</v>
      </c>
      <c r="C2230" t="s">
        <v>4869</v>
      </c>
      <c r="F2230">
        <v>15759732794</v>
      </c>
      <c r="H2230" t="s">
        <v>13274</v>
      </c>
      <c r="J2230" t="s">
        <v>13275</v>
      </c>
      <c r="K2230" t="s">
        <v>13276</v>
      </c>
      <c r="M2230" t="s">
        <v>10628</v>
      </c>
      <c r="N2230" t="s">
        <v>223</v>
      </c>
      <c r="O2230">
        <v>88345</v>
      </c>
      <c r="P2230" t="s">
        <v>49</v>
      </c>
      <c r="U2230" s="1">
        <v>45691</v>
      </c>
      <c r="V2230" s="1">
        <v>45691</v>
      </c>
      <c r="W2230" s="1">
        <v>45691</v>
      </c>
      <c r="X2230" s="1">
        <v>45691</v>
      </c>
      <c r="AC2230" t="s">
        <v>50</v>
      </c>
      <c r="AD2230">
        <v>2969767082</v>
      </c>
      <c r="AE2230" s="1">
        <v>43070.296527777777</v>
      </c>
      <c r="AF2230" t="s">
        <v>13277</v>
      </c>
      <c r="AG2230" t="s">
        <v>13278</v>
      </c>
      <c r="AH2230" t="s">
        <v>53</v>
      </c>
      <c r="AJ2230" t="s">
        <v>50</v>
      </c>
      <c r="AO2230" t="s">
        <v>412</v>
      </c>
      <c r="AP2230" s="1">
        <v>45680.59375</v>
      </c>
      <c r="AQ2230" s="1">
        <v>45680.584722222222</v>
      </c>
    </row>
    <row r="2231" spans="1:43" x14ac:dyDescent="0.35">
      <c r="A2231" t="s">
        <v>13279</v>
      </c>
      <c r="B2231" t="s">
        <v>13280</v>
      </c>
      <c r="C2231" t="s">
        <v>2500</v>
      </c>
      <c r="F2231">
        <v>17192142990</v>
      </c>
      <c r="H2231" t="s">
        <v>13279</v>
      </c>
      <c r="J2231" t="s">
        <v>13281</v>
      </c>
      <c r="K2231" t="s">
        <v>13282</v>
      </c>
      <c r="M2231" t="s">
        <v>706</v>
      </c>
      <c r="N2231" t="s">
        <v>94</v>
      </c>
      <c r="O2231">
        <v>81006</v>
      </c>
      <c r="P2231" t="s">
        <v>49</v>
      </c>
      <c r="U2231" s="1">
        <v>45691</v>
      </c>
      <c r="V2231" s="1">
        <v>45691</v>
      </c>
      <c r="W2231" s="1">
        <v>45691.442361111112</v>
      </c>
      <c r="X2231" s="1">
        <v>45691.442361111112</v>
      </c>
      <c r="AC2231" t="s">
        <v>50</v>
      </c>
      <c r="AD2231">
        <v>2975296771</v>
      </c>
      <c r="AE2231" s="1">
        <v>45691.502083333333</v>
      </c>
      <c r="AF2231" t="s">
        <v>13283</v>
      </c>
      <c r="AG2231" t="s">
        <v>13284</v>
      </c>
      <c r="AH2231" t="s">
        <v>53</v>
      </c>
      <c r="AJ2231" t="s">
        <v>50</v>
      </c>
      <c r="AK2231" t="s">
        <v>54</v>
      </c>
      <c r="AO2231" t="s">
        <v>55</v>
      </c>
      <c r="AP2231" s="1">
        <v>45707.574305555558</v>
      </c>
    </row>
    <row r="2232" spans="1:43" x14ac:dyDescent="0.35">
      <c r="A2232" t="s">
        <v>13285</v>
      </c>
      <c r="B2232" t="s">
        <v>13286</v>
      </c>
      <c r="C2232" t="s">
        <v>2319</v>
      </c>
      <c r="F2232">
        <v>19709462920</v>
      </c>
      <c r="H2232" t="s">
        <v>13285</v>
      </c>
      <c r="J2232" t="s">
        <v>13287</v>
      </c>
      <c r="K2232" t="s">
        <v>13288</v>
      </c>
      <c r="M2232" t="s">
        <v>13289</v>
      </c>
      <c r="N2232" t="s">
        <v>94</v>
      </c>
      <c r="O2232">
        <v>81521</v>
      </c>
      <c r="P2232" t="s">
        <v>49</v>
      </c>
      <c r="U2232" s="1">
        <v>45691</v>
      </c>
      <c r="V2232" s="1">
        <v>45691</v>
      </c>
      <c r="W2232" s="1">
        <v>45691.77847222222</v>
      </c>
      <c r="X2232" s="1">
        <v>45691.77847222222</v>
      </c>
      <c r="AC2232" t="s">
        <v>50</v>
      </c>
      <c r="AD2232">
        <v>1000000001</v>
      </c>
      <c r="AE2232" s="1">
        <v>39973.351388888892</v>
      </c>
      <c r="AF2232" t="s">
        <v>51</v>
      </c>
      <c r="AG2232" t="s">
        <v>13290</v>
      </c>
      <c r="AH2232" t="s">
        <v>53</v>
      </c>
      <c r="AJ2232" t="s">
        <v>50</v>
      </c>
      <c r="AK2232" t="s">
        <v>54</v>
      </c>
      <c r="AO2232" t="s">
        <v>67</v>
      </c>
    </row>
    <row r="2233" spans="1:43" x14ac:dyDescent="0.35">
      <c r="A2233" t="s">
        <v>13291</v>
      </c>
      <c r="B2233" t="s">
        <v>13292</v>
      </c>
      <c r="C2233" t="s">
        <v>11405</v>
      </c>
      <c r="F2233">
        <v>17068259232</v>
      </c>
      <c r="H2233" t="s">
        <v>13291</v>
      </c>
      <c r="J2233" t="s">
        <v>13293</v>
      </c>
      <c r="K2233" t="s">
        <v>13294</v>
      </c>
      <c r="M2233" t="s">
        <v>212</v>
      </c>
      <c r="N2233" t="s">
        <v>94</v>
      </c>
      <c r="O2233">
        <v>80216</v>
      </c>
      <c r="P2233" t="s">
        <v>49</v>
      </c>
      <c r="U2233" s="1">
        <v>45691</v>
      </c>
      <c r="V2233" s="1">
        <v>45691</v>
      </c>
      <c r="W2233" s="1">
        <v>45691.40902777778</v>
      </c>
      <c r="X2233" s="1">
        <v>45691.40902777778</v>
      </c>
      <c r="AC2233" t="s">
        <v>50</v>
      </c>
      <c r="AD2233">
        <v>2974092210</v>
      </c>
      <c r="AE2233" s="1">
        <v>45350.015972222223</v>
      </c>
      <c r="AF2233" t="s">
        <v>13295</v>
      </c>
      <c r="AG2233" t="s">
        <v>13296</v>
      </c>
      <c r="AH2233" t="s">
        <v>53</v>
      </c>
      <c r="AJ2233" t="s">
        <v>50</v>
      </c>
      <c r="AK2233" t="s">
        <v>54</v>
      </c>
      <c r="AO2233" t="s">
        <v>55</v>
      </c>
      <c r="AP2233" s="1">
        <v>45693.7</v>
      </c>
    </row>
    <row r="2234" spans="1:43" x14ac:dyDescent="0.35">
      <c r="A2234" t="s">
        <v>13297</v>
      </c>
      <c r="B2234" t="s">
        <v>1342</v>
      </c>
      <c r="C2234" t="s">
        <v>4291</v>
      </c>
      <c r="F2234">
        <v>19702328922</v>
      </c>
      <c r="H2234" t="s">
        <v>13298</v>
      </c>
      <c r="J2234" t="s">
        <v>13299</v>
      </c>
      <c r="K2234" t="s">
        <v>13300</v>
      </c>
      <c r="M2234" t="s">
        <v>3741</v>
      </c>
      <c r="N2234" t="s">
        <v>94</v>
      </c>
      <c r="O2234">
        <v>80550</v>
      </c>
      <c r="P2234" t="s">
        <v>49</v>
      </c>
      <c r="U2234" s="1">
        <v>45691</v>
      </c>
      <c r="V2234" s="1">
        <v>45691</v>
      </c>
      <c r="W2234" s="1">
        <v>45691</v>
      </c>
      <c r="X2234" s="1">
        <v>45691</v>
      </c>
      <c r="AC2234" t="s">
        <v>50</v>
      </c>
      <c r="AD2234">
        <v>2969867350</v>
      </c>
      <c r="AE2234" s="1">
        <v>43493.410416666666</v>
      </c>
      <c r="AF2234" t="s">
        <v>13301</v>
      </c>
      <c r="AG2234" t="s">
        <v>13302</v>
      </c>
      <c r="AH2234" t="s">
        <v>53</v>
      </c>
      <c r="AJ2234" t="s">
        <v>50</v>
      </c>
      <c r="AO2234" t="s">
        <v>412</v>
      </c>
      <c r="AP2234" s="1">
        <v>45709.630555555559</v>
      </c>
      <c r="AQ2234" s="1">
        <v>45692.459722222222</v>
      </c>
    </row>
    <row r="2235" spans="1:43" x14ac:dyDescent="0.35">
      <c r="A2235" t="s">
        <v>13303</v>
      </c>
      <c r="B2235" t="s">
        <v>13304</v>
      </c>
      <c r="C2235" t="s">
        <v>1077</v>
      </c>
      <c r="D2235" t="s">
        <v>4830</v>
      </c>
      <c r="F2235" t="s">
        <v>202</v>
      </c>
      <c r="G2235" t="s">
        <v>13305</v>
      </c>
      <c r="H2235" t="s">
        <v>13306</v>
      </c>
      <c r="J2235" t="s">
        <v>204</v>
      </c>
      <c r="P2235" t="s">
        <v>49</v>
      </c>
      <c r="U2235" s="1">
        <v>45691</v>
      </c>
      <c r="V2235" s="1">
        <v>45691</v>
      </c>
      <c r="W2235" s="1">
        <v>45691.645833333336</v>
      </c>
      <c r="X2235" s="1">
        <v>45691.645833333336</v>
      </c>
      <c r="AC2235" t="s">
        <v>50</v>
      </c>
      <c r="AD2235">
        <v>1000000000</v>
      </c>
      <c r="AE2235" s="1">
        <v>37295</v>
      </c>
      <c r="AG2235" t="s">
        <v>13307</v>
      </c>
      <c r="AH2235" t="s">
        <v>53</v>
      </c>
      <c r="AJ2235" t="s">
        <v>50</v>
      </c>
      <c r="AO2235" t="s">
        <v>55</v>
      </c>
      <c r="AP2235" s="1">
        <v>45695.652777777781</v>
      </c>
    </row>
    <row r="2236" spans="1:43" x14ac:dyDescent="0.35">
      <c r="A2236" t="s">
        <v>13308</v>
      </c>
      <c r="B2236" t="s">
        <v>8016</v>
      </c>
      <c r="C2236" t="s">
        <v>6218</v>
      </c>
      <c r="F2236">
        <v>18086498847</v>
      </c>
      <c r="H2236" t="s">
        <v>13308</v>
      </c>
      <c r="K2236" t="s">
        <v>13309</v>
      </c>
      <c r="M2236" t="s">
        <v>6999</v>
      </c>
      <c r="N2236" t="s">
        <v>94</v>
      </c>
      <c r="O2236">
        <v>80816</v>
      </c>
      <c r="P2236" t="s">
        <v>49</v>
      </c>
      <c r="U2236" s="1">
        <v>45691</v>
      </c>
      <c r="V2236" s="1">
        <v>45691</v>
      </c>
      <c r="W2236" s="1">
        <v>45691.417361111111</v>
      </c>
      <c r="X2236" s="1">
        <v>45691.417361111111</v>
      </c>
      <c r="AC2236" t="s">
        <v>50</v>
      </c>
      <c r="AD2236">
        <v>1000000001</v>
      </c>
      <c r="AE2236" s="1">
        <v>39973.351388888892</v>
      </c>
      <c r="AF2236" t="s">
        <v>51</v>
      </c>
      <c r="AG2236" t="s">
        <v>13310</v>
      </c>
      <c r="AH2236" t="s">
        <v>53</v>
      </c>
      <c r="AJ2236" t="s">
        <v>50</v>
      </c>
      <c r="AK2236" t="s">
        <v>54</v>
      </c>
      <c r="AO2236" t="s">
        <v>67</v>
      </c>
      <c r="AP2236" s="1">
        <v>45691.426388888889</v>
      </c>
    </row>
    <row r="2237" spans="1:43" x14ac:dyDescent="0.35">
      <c r="A2237" t="s">
        <v>13311</v>
      </c>
      <c r="B2237" t="s">
        <v>10952</v>
      </c>
      <c r="C2237" t="s">
        <v>2222</v>
      </c>
      <c r="F2237">
        <v>19153009071</v>
      </c>
      <c r="H2237" t="s">
        <v>13311</v>
      </c>
      <c r="J2237" t="s">
        <v>13312</v>
      </c>
      <c r="K2237" t="s">
        <v>13313</v>
      </c>
      <c r="M2237" t="s">
        <v>1059</v>
      </c>
      <c r="N2237" t="s">
        <v>137</v>
      </c>
      <c r="O2237">
        <v>79907</v>
      </c>
      <c r="P2237" t="s">
        <v>49</v>
      </c>
      <c r="U2237" s="1">
        <v>45691</v>
      </c>
      <c r="V2237" s="1">
        <v>45691</v>
      </c>
      <c r="W2237" s="1">
        <v>45691.45</v>
      </c>
      <c r="X2237" s="1">
        <v>45691.45</v>
      </c>
      <c r="AC2237" t="s">
        <v>50</v>
      </c>
      <c r="AD2237">
        <v>2975296763</v>
      </c>
      <c r="AE2237" s="1">
        <v>45691.501388888886</v>
      </c>
      <c r="AF2237" t="s">
        <v>13314</v>
      </c>
      <c r="AG2237" t="s">
        <v>13315</v>
      </c>
      <c r="AH2237" t="s">
        <v>53</v>
      </c>
      <c r="AJ2237" t="s">
        <v>50</v>
      </c>
      <c r="AK2237" t="s">
        <v>54</v>
      </c>
      <c r="AO2237" t="s">
        <v>55</v>
      </c>
      <c r="AP2237" s="1">
        <v>45691.626388888886</v>
      </c>
      <c r="AQ2237" s="1">
        <v>45691.540972222225</v>
      </c>
    </row>
    <row r="2238" spans="1:43" x14ac:dyDescent="0.35">
      <c r="A2238" t="s">
        <v>13316</v>
      </c>
      <c r="B2238" t="s">
        <v>10438</v>
      </c>
      <c r="C2238" t="s">
        <v>13317</v>
      </c>
      <c r="F2238">
        <v>13033555900</v>
      </c>
      <c r="H2238" t="s">
        <v>13316</v>
      </c>
      <c r="J2238" t="s">
        <v>12286</v>
      </c>
      <c r="K2238" t="s">
        <v>13318</v>
      </c>
      <c r="M2238" t="s">
        <v>212</v>
      </c>
      <c r="N2238" t="s">
        <v>213</v>
      </c>
      <c r="O2238">
        <v>80216</v>
      </c>
      <c r="P2238" t="s">
        <v>49</v>
      </c>
      <c r="U2238" s="1">
        <v>45691</v>
      </c>
      <c r="V2238" s="1">
        <v>45691</v>
      </c>
      <c r="AC2238" t="s">
        <v>50</v>
      </c>
      <c r="AD2238">
        <v>2969522468</v>
      </c>
      <c r="AE2238" s="1">
        <v>39090.576388888891</v>
      </c>
      <c r="AG2238" t="s">
        <v>13319</v>
      </c>
      <c r="AH2238" t="s">
        <v>53</v>
      </c>
      <c r="AJ2238" t="s">
        <v>50</v>
      </c>
      <c r="AO2238" t="s">
        <v>412</v>
      </c>
    </row>
    <row r="2239" spans="1:43" x14ac:dyDescent="0.35">
      <c r="A2239" t="s">
        <v>13320</v>
      </c>
      <c r="B2239" t="s">
        <v>13321</v>
      </c>
      <c r="C2239" t="s">
        <v>13322</v>
      </c>
      <c r="F2239" t="s">
        <v>13323</v>
      </c>
      <c r="H2239" t="s">
        <v>13320</v>
      </c>
      <c r="J2239" t="s">
        <v>2216</v>
      </c>
      <c r="P2239" t="s">
        <v>49</v>
      </c>
      <c r="U2239" s="1">
        <v>45691</v>
      </c>
      <c r="V2239" s="1">
        <v>45691</v>
      </c>
      <c r="W2239" s="1">
        <v>45691.64166666667</v>
      </c>
      <c r="X2239" s="1">
        <v>45691.64166666667</v>
      </c>
      <c r="AC2239" t="s">
        <v>50</v>
      </c>
      <c r="AD2239">
        <v>2969481577</v>
      </c>
      <c r="AE2239" s="1">
        <v>37524</v>
      </c>
      <c r="AF2239" t="s">
        <v>2218</v>
      </c>
      <c r="AG2239" t="s">
        <v>13324</v>
      </c>
      <c r="AH2239" t="s">
        <v>53</v>
      </c>
      <c r="AJ2239" t="s">
        <v>50</v>
      </c>
      <c r="AO2239" t="s">
        <v>55</v>
      </c>
      <c r="AP2239" s="1">
        <v>45691.390972222223</v>
      </c>
    </row>
    <row r="2240" spans="1:43" x14ac:dyDescent="0.35">
      <c r="A2240" t="s">
        <v>13325</v>
      </c>
      <c r="B2240" t="s">
        <v>13321</v>
      </c>
      <c r="C2240" t="s">
        <v>13322</v>
      </c>
      <c r="H2240" t="s">
        <v>13325</v>
      </c>
      <c r="J2240" t="s">
        <v>2216</v>
      </c>
      <c r="P2240" t="s">
        <v>49</v>
      </c>
      <c r="U2240" s="1">
        <v>45691</v>
      </c>
      <c r="V2240" s="1">
        <v>45691</v>
      </c>
      <c r="W2240" s="1">
        <v>45691.640277777777</v>
      </c>
      <c r="X2240" s="1">
        <v>45691.640277777777</v>
      </c>
      <c r="AC2240" t="s">
        <v>50</v>
      </c>
      <c r="AD2240">
        <v>2969481577</v>
      </c>
      <c r="AE2240" s="1">
        <v>37524</v>
      </c>
      <c r="AF2240" t="s">
        <v>2218</v>
      </c>
      <c r="AG2240" t="s">
        <v>13326</v>
      </c>
      <c r="AH2240" t="s">
        <v>53</v>
      </c>
      <c r="AJ2240" t="s">
        <v>50</v>
      </c>
      <c r="AO2240" t="s">
        <v>55</v>
      </c>
      <c r="AP2240" s="1">
        <v>45691.392361111109</v>
      </c>
    </row>
    <row r="2241" spans="1:43" x14ac:dyDescent="0.35">
      <c r="A2241" t="s">
        <v>13327</v>
      </c>
      <c r="B2241" t="s">
        <v>13328</v>
      </c>
      <c r="C2241" t="s">
        <v>13329</v>
      </c>
      <c r="F2241" t="s">
        <v>13330</v>
      </c>
      <c r="H2241" t="s">
        <v>13327</v>
      </c>
      <c r="J2241" t="s">
        <v>13331</v>
      </c>
      <c r="K2241" t="s">
        <v>13332</v>
      </c>
      <c r="M2241" t="s">
        <v>1799</v>
      </c>
      <c r="N2241" t="s">
        <v>2397</v>
      </c>
      <c r="O2241">
        <v>88021</v>
      </c>
      <c r="P2241" t="s">
        <v>49</v>
      </c>
      <c r="U2241" s="1">
        <v>45691</v>
      </c>
      <c r="V2241" s="1">
        <v>45691</v>
      </c>
      <c r="W2241" s="1">
        <v>45691.604861111111</v>
      </c>
      <c r="X2241" s="1">
        <v>45691.604861111111</v>
      </c>
      <c r="AC2241" t="s">
        <v>50</v>
      </c>
      <c r="AD2241">
        <v>2975297069</v>
      </c>
      <c r="AE2241" s="1">
        <v>45691.603472222225</v>
      </c>
      <c r="AF2241" t="s">
        <v>13333</v>
      </c>
      <c r="AG2241" t="s">
        <v>13334</v>
      </c>
      <c r="AH2241" t="s">
        <v>53</v>
      </c>
      <c r="AJ2241" t="s">
        <v>50</v>
      </c>
      <c r="AO2241" t="s">
        <v>55</v>
      </c>
      <c r="AP2241" s="1">
        <v>45691.651388888888</v>
      </c>
      <c r="AQ2241" s="1">
        <v>45691.645138888889</v>
      </c>
    </row>
    <row r="2242" spans="1:43" x14ac:dyDescent="0.35">
      <c r="A2242" t="s">
        <v>13335</v>
      </c>
      <c r="B2242" t="s">
        <v>1375</v>
      </c>
      <c r="C2242" t="s">
        <v>13059</v>
      </c>
      <c r="F2242">
        <v>19153551824</v>
      </c>
      <c r="H2242" t="s">
        <v>13335</v>
      </c>
      <c r="J2242" t="s">
        <v>13336</v>
      </c>
      <c r="K2242" t="s">
        <v>13337</v>
      </c>
      <c r="M2242" t="s">
        <v>433</v>
      </c>
      <c r="N2242" t="s">
        <v>137</v>
      </c>
      <c r="O2242">
        <v>79907</v>
      </c>
      <c r="P2242" t="s">
        <v>49</v>
      </c>
      <c r="U2242" s="1">
        <v>45691</v>
      </c>
      <c r="V2242" s="1">
        <v>45691</v>
      </c>
      <c r="W2242" s="1">
        <v>45691.753472222219</v>
      </c>
      <c r="X2242" s="1">
        <v>45691.753472222219</v>
      </c>
      <c r="AC2242" t="s">
        <v>50</v>
      </c>
      <c r="AD2242">
        <v>2975318525</v>
      </c>
      <c r="AE2242" s="1">
        <v>45692.59375</v>
      </c>
      <c r="AF2242" t="s">
        <v>13338</v>
      </c>
      <c r="AG2242" t="s">
        <v>13339</v>
      </c>
      <c r="AH2242" t="s">
        <v>53</v>
      </c>
      <c r="AJ2242" t="s">
        <v>50</v>
      </c>
      <c r="AK2242" t="s">
        <v>54</v>
      </c>
      <c r="AO2242" t="s">
        <v>55</v>
      </c>
      <c r="AP2242" s="1">
        <v>45691.753472222219</v>
      </c>
    </row>
    <row r="2243" spans="1:43" x14ac:dyDescent="0.35">
      <c r="A2243" t="s">
        <v>13340</v>
      </c>
      <c r="B2243" t="s">
        <v>13341</v>
      </c>
      <c r="C2243" t="s">
        <v>5591</v>
      </c>
      <c r="H2243" t="s">
        <v>13340</v>
      </c>
      <c r="J2243" t="s">
        <v>13342</v>
      </c>
      <c r="K2243" t="s">
        <v>13343</v>
      </c>
      <c r="M2243" t="s">
        <v>13344</v>
      </c>
      <c r="N2243" t="s">
        <v>1146</v>
      </c>
      <c r="O2243">
        <v>76082</v>
      </c>
      <c r="P2243" t="s">
        <v>49</v>
      </c>
      <c r="U2243" s="1">
        <v>45691</v>
      </c>
      <c r="V2243" s="1">
        <v>45691</v>
      </c>
      <c r="W2243" s="1">
        <v>45691</v>
      </c>
      <c r="X2243" s="1">
        <v>45691</v>
      </c>
      <c r="AC2243" t="s">
        <v>50</v>
      </c>
      <c r="AD2243">
        <v>2969597115</v>
      </c>
      <c r="AE2243" s="1">
        <v>41488.649305555555</v>
      </c>
      <c r="AG2243" t="s">
        <v>13345</v>
      </c>
      <c r="AH2243" t="s">
        <v>53</v>
      </c>
      <c r="AJ2243" t="s">
        <v>50</v>
      </c>
      <c r="AO2243" t="s">
        <v>55</v>
      </c>
    </row>
    <row r="2244" spans="1:43" x14ac:dyDescent="0.35">
      <c r="A2244" t="s">
        <v>13346</v>
      </c>
      <c r="B2244" t="s">
        <v>13347</v>
      </c>
      <c r="C2244" t="s">
        <v>5654</v>
      </c>
      <c r="F2244">
        <v>17033471335</v>
      </c>
      <c r="H2244" t="s">
        <v>13348</v>
      </c>
      <c r="J2244" t="s">
        <v>12125</v>
      </c>
      <c r="K2244" t="s">
        <v>13349</v>
      </c>
      <c r="M2244" t="s">
        <v>1067</v>
      </c>
      <c r="N2244" t="s">
        <v>94</v>
      </c>
      <c r="O2244" t="s">
        <v>13350</v>
      </c>
      <c r="P2244" t="s">
        <v>49</v>
      </c>
      <c r="U2244" s="1">
        <v>45691</v>
      </c>
      <c r="V2244" s="1">
        <v>45691</v>
      </c>
      <c r="W2244" s="1">
        <v>45691.634722222225</v>
      </c>
      <c r="X2244" s="1">
        <v>45691.634722222225</v>
      </c>
      <c r="AC2244" t="s">
        <v>50</v>
      </c>
      <c r="AD2244">
        <v>2969473349</v>
      </c>
      <c r="AE2244" s="1">
        <v>37012.460416666669</v>
      </c>
      <c r="AF2244" t="s">
        <v>13351</v>
      </c>
      <c r="AG2244" t="s">
        <v>13352</v>
      </c>
      <c r="AH2244" t="s">
        <v>53</v>
      </c>
      <c r="AJ2244" t="s">
        <v>50</v>
      </c>
      <c r="AO2244" t="s">
        <v>55</v>
      </c>
      <c r="AP2244" s="1">
        <v>45691.611805555556</v>
      </c>
    </row>
    <row r="2245" spans="1:43" x14ac:dyDescent="0.35">
      <c r="A2245" t="s">
        <v>13353</v>
      </c>
      <c r="B2245" t="s">
        <v>13354</v>
      </c>
      <c r="C2245" t="s">
        <v>6645</v>
      </c>
      <c r="F2245">
        <v>13032434814</v>
      </c>
      <c r="H2245" t="s">
        <v>13353</v>
      </c>
      <c r="J2245" t="s">
        <v>13355</v>
      </c>
      <c r="K2245" t="s">
        <v>13356</v>
      </c>
      <c r="M2245" t="s">
        <v>2306</v>
      </c>
      <c r="N2245" t="s">
        <v>94</v>
      </c>
      <c r="O2245">
        <v>80601</v>
      </c>
      <c r="P2245" t="s">
        <v>49</v>
      </c>
      <c r="U2245" s="1">
        <v>45691</v>
      </c>
      <c r="V2245" s="1">
        <v>45691</v>
      </c>
      <c r="W2245" s="1">
        <v>45691.634722222225</v>
      </c>
      <c r="X2245" s="1">
        <v>45691.634722222225</v>
      </c>
      <c r="AC2245" t="s">
        <v>50</v>
      </c>
      <c r="AD2245">
        <v>2969535210</v>
      </c>
      <c r="AE2245" s="1">
        <v>39681.723611111112</v>
      </c>
      <c r="AF2245" t="s">
        <v>13357</v>
      </c>
      <c r="AG2245" t="s">
        <v>13358</v>
      </c>
      <c r="AH2245" t="s">
        <v>53</v>
      </c>
      <c r="AJ2245" t="s">
        <v>50</v>
      </c>
      <c r="AO2245" t="s">
        <v>412</v>
      </c>
      <c r="AP2245" s="1">
        <v>45726.646527777775</v>
      </c>
      <c r="AQ2245" s="1">
        <v>45726.654166666667</v>
      </c>
    </row>
    <row r="2246" spans="1:43" x14ac:dyDescent="0.35">
      <c r="A2246" t="s">
        <v>13359</v>
      </c>
      <c r="B2246" t="s">
        <v>13360</v>
      </c>
      <c r="C2246" t="s">
        <v>13361</v>
      </c>
      <c r="F2246">
        <v>16026420984</v>
      </c>
      <c r="H2246" t="s">
        <v>13359</v>
      </c>
      <c r="J2246" t="s">
        <v>13362</v>
      </c>
      <c r="K2246" t="s">
        <v>13363</v>
      </c>
      <c r="M2246" t="s">
        <v>13364</v>
      </c>
      <c r="N2246" t="s">
        <v>232</v>
      </c>
      <c r="O2246">
        <v>85307</v>
      </c>
      <c r="P2246" t="s">
        <v>49</v>
      </c>
      <c r="U2246" s="1">
        <v>45691</v>
      </c>
      <c r="V2246" s="1">
        <v>45691</v>
      </c>
      <c r="W2246" s="1">
        <v>45691.521527777775</v>
      </c>
      <c r="X2246" s="1">
        <v>45691.521527777775</v>
      </c>
      <c r="AC2246" t="s">
        <v>50</v>
      </c>
      <c r="AD2246">
        <v>2975296989</v>
      </c>
      <c r="AE2246" s="1">
        <v>45691.570833333331</v>
      </c>
      <c r="AF2246" t="s">
        <v>13365</v>
      </c>
      <c r="AG2246" t="s">
        <v>13366</v>
      </c>
      <c r="AH2246" t="s">
        <v>53</v>
      </c>
      <c r="AJ2246" t="s">
        <v>50</v>
      </c>
      <c r="AK2246" t="s">
        <v>54</v>
      </c>
      <c r="AO2246" t="s">
        <v>55</v>
      </c>
      <c r="AP2246" s="1">
        <v>45691.625</v>
      </c>
      <c r="AQ2246" s="1">
        <v>45691.603472222225</v>
      </c>
    </row>
    <row r="2247" spans="1:43" x14ac:dyDescent="0.35">
      <c r="A2247" t="s">
        <v>13367</v>
      </c>
      <c r="B2247" t="s">
        <v>13368</v>
      </c>
      <c r="C2247" t="s">
        <v>5777</v>
      </c>
      <c r="F2247">
        <v>12549791353</v>
      </c>
      <c r="H2247" t="s">
        <v>13367</v>
      </c>
      <c r="J2247" t="s">
        <v>13369</v>
      </c>
      <c r="K2247" t="s">
        <v>13370</v>
      </c>
      <c r="M2247" t="s">
        <v>665</v>
      </c>
      <c r="N2247" t="s">
        <v>94</v>
      </c>
      <c r="O2247">
        <v>80202</v>
      </c>
      <c r="P2247" t="s">
        <v>49</v>
      </c>
      <c r="U2247" s="1">
        <v>45692</v>
      </c>
      <c r="V2247" s="1">
        <v>45692</v>
      </c>
      <c r="W2247" s="1">
        <v>45715.598611111112</v>
      </c>
      <c r="X2247" s="1">
        <v>45715.598611111112</v>
      </c>
      <c r="AC2247" t="s">
        <v>50</v>
      </c>
      <c r="AD2247">
        <v>2972125013</v>
      </c>
      <c r="AE2247" s="1">
        <v>44811.430555555555</v>
      </c>
      <c r="AF2247" t="s">
        <v>13371</v>
      </c>
      <c r="AG2247" t="s">
        <v>13372</v>
      </c>
      <c r="AH2247" t="s">
        <v>53</v>
      </c>
      <c r="AJ2247" t="s">
        <v>50</v>
      </c>
      <c r="AO2247" t="s">
        <v>412</v>
      </c>
    </row>
    <row r="2248" spans="1:43" x14ac:dyDescent="0.35">
      <c r="A2248" t="s">
        <v>13373</v>
      </c>
      <c r="B2248" t="s">
        <v>13374</v>
      </c>
      <c r="C2248" t="s">
        <v>1414</v>
      </c>
      <c r="F2248">
        <v>17195539230</v>
      </c>
      <c r="H2248" t="s">
        <v>13373</v>
      </c>
      <c r="J2248" t="s">
        <v>13375</v>
      </c>
      <c r="K2248" t="s">
        <v>13376</v>
      </c>
      <c r="M2248" t="s">
        <v>706</v>
      </c>
      <c r="N2248" t="s">
        <v>94</v>
      </c>
      <c r="O2248">
        <v>81001</v>
      </c>
      <c r="P2248" t="s">
        <v>49</v>
      </c>
      <c r="U2248" s="1">
        <v>45692</v>
      </c>
      <c r="V2248" s="1">
        <v>45692</v>
      </c>
      <c r="W2248" s="1">
        <v>45692.972916666666</v>
      </c>
      <c r="X2248" s="1">
        <v>45692.972916666666</v>
      </c>
      <c r="AC2248" t="s">
        <v>50</v>
      </c>
      <c r="AD2248">
        <v>2975320685</v>
      </c>
      <c r="AE2248" s="1">
        <v>45693.640277777777</v>
      </c>
      <c r="AF2248" t="s">
        <v>13377</v>
      </c>
      <c r="AG2248" t="s">
        <v>13378</v>
      </c>
      <c r="AH2248" t="s">
        <v>53</v>
      </c>
      <c r="AJ2248" t="s">
        <v>50</v>
      </c>
      <c r="AO2248" t="s">
        <v>55</v>
      </c>
      <c r="AP2248" s="1">
        <v>45693.668055555558</v>
      </c>
      <c r="AQ2248" s="1">
        <v>45693.654861111114</v>
      </c>
    </row>
    <row r="2249" spans="1:43" x14ac:dyDescent="0.35">
      <c r="A2249" t="s">
        <v>13379</v>
      </c>
      <c r="B2249" t="s">
        <v>1960</v>
      </c>
      <c r="C2249" t="s">
        <v>3950</v>
      </c>
      <c r="F2249">
        <v>17192517700</v>
      </c>
      <c r="H2249" t="s">
        <v>13379</v>
      </c>
      <c r="J2249" t="s">
        <v>13380</v>
      </c>
      <c r="K2249" t="s">
        <v>13381</v>
      </c>
      <c r="M2249" t="s">
        <v>1265</v>
      </c>
      <c r="N2249" t="s">
        <v>94</v>
      </c>
      <c r="O2249">
        <v>81226</v>
      </c>
      <c r="P2249" t="s">
        <v>49</v>
      </c>
      <c r="U2249" s="1">
        <v>45692</v>
      </c>
      <c r="V2249" s="1">
        <v>45692</v>
      </c>
      <c r="W2249" s="1">
        <v>45692.617361111108</v>
      </c>
      <c r="X2249" s="1">
        <v>45692.617361111108</v>
      </c>
      <c r="AC2249" t="s">
        <v>50</v>
      </c>
      <c r="AD2249">
        <v>2975318540</v>
      </c>
      <c r="AE2249" s="1">
        <v>45692.616666666669</v>
      </c>
      <c r="AF2249" t="s">
        <v>13382</v>
      </c>
      <c r="AG2249" t="s">
        <v>13383</v>
      </c>
      <c r="AH2249" t="s">
        <v>53</v>
      </c>
      <c r="AJ2249" t="s">
        <v>50</v>
      </c>
      <c r="AO2249" t="s">
        <v>55</v>
      </c>
      <c r="AP2249" s="1">
        <v>45692.637499999997</v>
      </c>
      <c r="AQ2249" s="1">
        <v>45692.634027777778</v>
      </c>
    </row>
    <row r="2250" spans="1:43" x14ac:dyDescent="0.35">
      <c r="A2250" t="s">
        <v>13384</v>
      </c>
      <c r="B2250" t="s">
        <v>1459</v>
      </c>
      <c r="C2250" t="s">
        <v>2877</v>
      </c>
      <c r="F2250">
        <v>15756212230</v>
      </c>
      <c r="H2250" t="s">
        <v>13384</v>
      </c>
      <c r="J2250" t="s">
        <v>13385</v>
      </c>
      <c r="K2250" t="s">
        <v>13386</v>
      </c>
      <c r="M2250" t="s">
        <v>2753</v>
      </c>
      <c r="N2250" t="s">
        <v>223</v>
      </c>
      <c r="O2250">
        <v>88012</v>
      </c>
      <c r="P2250" t="s">
        <v>49</v>
      </c>
      <c r="U2250" s="1">
        <v>45692</v>
      </c>
      <c r="V2250" s="1">
        <v>45692</v>
      </c>
      <c r="W2250" s="1">
        <v>45692.663194444445</v>
      </c>
      <c r="X2250" s="1">
        <v>45692.663194444445</v>
      </c>
      <c r="AC2250" t="s">
        <v>50</v>
      </c>
      <c r="AD2250">
        <v>2969794032</v>
      </c>
      <c r="AE2250" s="1">
        <v>43223.691666666666</v>
      </c>
      <c r="AF2250" t="s">
        <v>13387</v>
      </c>
      <c r="AG2250" t="s">
        <v>13388</v>
      </c>
      <c r="AH2250" t="s">
        <v>53</v>
      </c>
      <c r="AJ2250" t="s">
        <v>50</v>
      </c>
      <c r="AK2250" t="s">
        <v>54</v>
      </c>
      <c r="AO2250" t="s">
        <v>55</v>
      </c>
      <c r="AP2250" s="1">
        <v>45692.710416666669</v>
      </c>
      <c r="AQ2250" s="1">
        <v>45692.715277777781</v>
      </c>
    </row>
    <row r="2251" spans="1:43" x14ac:dyDescent="0.35">
      <c r="A2251" t="s">
        <v>13389</v>
      </c>
      <c r="B2251" t="s">
        <v>13390</v>
      </c>
      <c r="C2251" t="s">
        <v>5920</v>
      </c>
      <c r="F2251">
        <v>17202887460</v>
      </c>
      <c r="H2251" t="s">
        <v>13389</v>
      </c>
      <c r="J2251" t="s">
        <v>7950</v>
      </c>
      <c r="K2251" t="s">
        <v>13391</v>
      </c>
      <c r="M2251" t="s">
        <v>1067</v>
      </c>
      <c r="N2251" t="s">
        <v>94</v>
      </c>
      <c r="O2251">
        <v>80011</v>
      </c>
      <c r="P2251" t="s">
        <v>49</v>
      </c>
      <c r="U2251" s="1">
        <v>45692</v>
      </c>
      <c r="V2251" s="1">
        <v>45692</v>
      </c>
      <c r="W2251" s="1">
        <v>45695.7</v>
      </c>
      <c r="X2251" s="1">
        <v>45695.7</v>
      </c>
      <c r="AC2251" t="s">
        <v>50</v>
      </c>
      <c r="AD2251">
        <v>2969485219</v>
      </c>
      <c r="AE2251" s="1">
        <v>37784</v>
      </c>
      <c r="AF2251" t="s">
        <v>12584</v>
      </c>
      <c r="AG2251" t="s">
        <v>13392</v>
      </c>
      <c r="AH2251" t="s">
        <v>53</v>
      </c>
      <c r="AJ2251" t="s">
        <v>50</v>
      </c>
      <c r="AO2251" t="s">
        <v>412</v>
      </c>
    </row>
    <row r="2252" spans="1:43" x14ac:dyDescent="0.35">
      <c r="A2252" t="s">
        <v>13393</v>
      </c>
      <c r="B2252" t="s">
        <v>9073</v>
      </c>
      <c r="C2252" t="s">
        <v>2181</v>
      </c>
      <c r="F2252">
        <v>13034194644</v>
      </c>
      <c r="H2252" t="s">
        <v>9072</v>
      </c>
      <c r="J2252" t="s">
        <v>9075</v>
      </c>
      <c r="K2252" t="s">
        <v>13394</v>
      </c>
      <c r="M2252" t="s">
        <v>13395</v>
      </c>
      <c r="N2252" t="s">
        <v>94</v>
      </c>
      <c r="O2252">
        <v>80113</v>
      </c>
      <c r="P2252" t="s">
        <v>49</v>
      </c>
      <c r="U2252" s="1">
        <v>45692</v>
      </c>
      <c r="V2252" s="1">
        <v>45692</v>
      </c>
      <c r="W2252" s="1">
        <v>45694</v>
      </c>
      <c r="X2252" s="1">
        <v>45694</v>
      </c>
      <c r="AC2252" t="s">
        <v>50</v>
      </c>
      <c r="AD2252">
        <v>2973567481</v>
      </c>
      <c r="AE2252" s="1">
        <v>45128.515972222223</v>
      </c>
      <c r="AF2252" t="s">
        <v>9077</v>
      </c>
      <c r="AG2252" t="s">
        <v>13396</v>
      </c>
      <c r="AH2252" t="s">
        <v>53</v>
      </c>
      <c r="AJ2252" t="s">
        <v>50</v>
      </c>
      <c r="AO2252" t="s">
        <v>412</v>
      </c>
      <c r="AP2252" s="1">
        <v>45697.388194444444</v>
      </c>
    </row>
    <row r="2253" spans="1:43" x14ac:dyDescent="0.35">
      <c r="A2253" t="s">
        <v>13397</v>
      </c>
      <c r="B2253" t="s">
        <v>13398</v>
      </c>
      <c r="C2253" t="s">
        <v>13399</v>
      </c>
      <c r="F2253">
        <v>16025686603</v>
      </c>
      <c r="H2253" t="s">
        <v>13397</v>
      </c>
      <c r="J2253" t="s">
        <v>13400</v>
      </c>
      <c r="K2253" t="s">
        <v>13401</v>
      </c>
      <c r="M2253" t="s">
        <v>13402</v>
      </c>
      <c r="N2253" t="s">
        <v>232</v>
      </c>
      <c r="O2253">
        <v>85281</v>
      </c>
      <c r="P2253" t="s">
        <v>49</v>
      </c>
      <c r="U2253" s="1">
        <v>45692</v>
      </c>
      <c r="V2253" s="1">
        <v>45692</v>
      </c>
      <c r="W2253" s="1">
        <v>45692</v>
      </c>
      <c r="X2253" s="1">
        <v>45692</v>
      </c>
      <c r="AC2253" t="s">
        <v>50</v>
      </c>
      <c r="AD2253">
        <v>2969477856</v>
      </c>
      <c r="AE2253" s="1">
        <v>37312</v>
      </c>
      <c r="AF2253" t="s">
        <v>13403</v>
      </c>
      <c r="AG2253" t="s">
        <v>13404</v>
      </c>
      <c r="AH2253" t="s">
        <v>53</v>
      </c>
      <c r="AJ2253" t="s">
        <v>50</v>
      </c>
      <c r="AO2253" t="s">
        <v>55</v>
      </c>
    </row>
    <row r="2254" spans="1:43" x14ac:dyDescent="0.35">
      <c r="A2254" t="s">
        <v>13405</v>
      </c>
      <c r="B2254" t="s">
        <v>381</v>
      </c>
      <c r="C2254" t="s">
        <v>2456</v>
      </c>
      <c r="F2254">
        <v>17202736227</v>
      </c>
      <c r="G2254">
        <v>7202736227</v>
      </c>
      <c r="H2254" t="s">
        <v>13405</v>
      </c>
      <c r="J2254" t="s">
        <v>13406</v>
      </c>
      <c r="K2254" t="s">
        <v>13407</v>
      </c>
      <c r="M2254" t="s">
        <v>8370</v>
      </c>
      <c r="N2254" t="s">
        <v>94</v>
      </c>
      <c r="O2254">
        <v>80111</v>
      </c>
      <c r="P2254" t="s">
        <v>49</v>
      </c>
      <c r="U2254" s="1">
        <v>45692</v>
      </c>
      <c r="V2254" s="1">
        <v>45692</v>
      </c>
      <c r="W2254" s="1">
        <v>45695.701388888891</v>
      </c>
      <c r="X2254" s="1">
        <v>45695.701388888891</v>
      </c>
      <c r="AC2254" t="s">
        <v>50</v>
      </c>
      <c r="AD2254">
        <v>2969475418</v>
      </c>
      <c r="AE2254" s="1">
        <v>37166.661111111112</v>
      </c>
      <c r="AF2254" t="s">
        <v>13408</v>
      </c>
      <c r="AG2254" t="s">
        <v>13409</v>
      </c>
      <c r="AH2254" t="s">
        <v>53</v>
      </c>
      <c r="AJ2254" t="s">
        <v>50</v>
      </c>
      <c r="AO2254" t="s">
        <v>412</v>
      </c>
    </row>
    <row r="2255" spans="1:43" x14ac:dyDescent="0.35">
      <c r="A2255" t="s">
        <v>13410</v>
      </c>
      <c r="B2255" t="s">
        <v>13411</v>
      </c>
      <c r="C2255" t="s">
        <v>7625</v>
      </c>
      <c r="F2255">
        <v>19708723254</v>
      </c>
      <c r="H2255" t="s">
        <v>13410</v>
      </c>
      <c r="J2255" t="s">
        <v>13412</v>
      </c>
      <c r="K2255" t="s">
        <v>13413</v>
      </c>
      <c r="M2255" t="s">
        <v>6369</v>
      </c>
      <c r="N2255" t="s">
        <v>94</v>
      </c>
      <c r="O2255">
        <v>81419</v>
      </c>
      <c r="P2255" t="s">
        <v>49</v>
      </c>
      <c r="U2255" s="1">
        <v>45692</v>
      </c>
      <c r="V2255" s="1">
        <v>45692</v>
      </c>
      <c r="W2255" s="1">
        <v>45692.84375</v>
      </c>
      <c r="X2255" s="1">
        <v>45692.84375</v>
      </c>
      <c r="AC2255" t="s">
        <v>50</v>
      </c>
      <c r="AD2255">
        <v>2969558364</v>
      </c>
      <c r="AE2255" s="1">
        <v>40560.53125</v>
      </c>
      <c r="AF2255" t="s">
        <v>13414</v>
      </c>
      <c r="AG2255" t="s">
        <v>13415</v>
      </c>
      <c r="AH2255" t="s">
        <v>53</v>
      </c>
      <c r="AJ2255" t="s">
        <v>50</v>
      </c>
      <c r="AO2255" t="s">
        <v>55</v>
      </c>
      <c r="AP2255" s="1">
        <v>45701.448611111111</v>
      </c>
      <c r="AQ2255" s="1">
        <v>45701.451388888891</v>
      </c>
    </row>
    <row r="2256" spans="1:43" x14ac:dyDescent="0.35">
      <c r="A2256" t="s">
        <v>13416</v>
      </c>
      <c r="B2256" t="s">
        <v>13417</v>
      </c>
      <c r="C2256" t="s">
        <v>13418</v>
      </c>
      <c r="F2256" t="s">
        <v>202</v>
      </c>
      <c r="H2256" t="s">
        <v>13419</v>
      </c>
      <c r="J2256" t="s">
        <v>1065</v>
      </c>
      <c r="P2256" t="s">
        <v>49</v>
      </c>
      <c r="U2256" s="1">
        <v>45692</v>
      </c>
      <c r="V2256" s="1">
        <v>45692</v>
      </c>
      <c r="W2256" s="1">
        <v>45693.607638888891</v>
      </c>
      <c r="X2256" s="1">
        <v>45693.607638888891</v>
      </c>
      <c r="AC2256" t="s">
        <v>50</v>
      </c>
      <c r="AD2256">
        <v>1000000000</v>
      </c>
      <c r="AE2256" s="1">
        <v>37295</v>
      </c>
      <c r="AG2256" t="s">
        <v>13420</v>
      </c>
      <c r="AH2256" t="s">
        <v>53</v>
      </c>
      <c r="AJ2256" t="s">
        <v>50</v>
      </c>
      <c r="AO2256" t="s">
        <v>55</v>
      </c>
      <c r="AP2256" s="1">
        <v>45692.834027777775</v>
      </c>
    </row>
    <row r="2257" spans="1:43" x14ac:dyDescent="0.35">
      <c r="A2257" t="s">
        <v>13421</v>
      </c>
      <c r="B2257" t="s">
        <v>13422</v>
      </c>
      <c r="C2257" t="s">
        <v>13423</v>
      </c>
      <c r="F2257" t="s">
        <v>202</v>
      </c>
      <c r="H2257" t="s">
        <v>13424</v>
      </c>
      <c r="J2257" t="s">
        <v>204</v>
      </c>
      <c r="P2257" t="s">
        <v>49</v>
      </c>
      <c r="U2257" s="1">
        <v>45692</v>
      </c>
      <c r="V2257" s="1">
        <v>45692</v>
      </c>
      <c r="W2257" s="1">
        <v>45692.824305555558</v>
      </c>
      <c r="X2257" s="1">
        <v>45692.824305555558</v>
      </c>
      <c r="AC2257" t="s">
        <v>50</v>
      </c>
      <c r="AD2257">
        <v>1000000000</v>
      </c>
      <c r="AE2257" s="1">
        <v>37295</v>
      </c>
      <c r="AG2257" t="s">
        <v>13425</v>
      </c>
      <c r="AH2257" t="s">
        <v>53</v>
      </c>
      <c r="AJ2257" t="s">
        <v>50</v>
      </c>
      <c r="AO2257" t="s">
        <v>55</v>
      </c>
      <c r="AP2257" s="1">
        <v>45700.60833333333</v>
      </c>
    </row>
    <row r="2258" spans="1:43" x14ac:dyDescent="0.35">
      <c r="A2258" t="s">
        <v>13426</v>
      </c>
      <c r="B2258" t="s">
        <v>13427</v>
      </c>
      <c r="C2258" t="s">
        <v>10289</v>
      </c>
      <c r="D2258" t="s">
        <v>2784</v>
      </c>
      <c r="F2258" t="s">
        <v>1576</v>
      </c>
      <c r="H2258" t="s">
        <v>13428</v>
      </c>
      <c r="J2258" t="s">
        <v>204</v>
      </c>
      <c r="P2258" t="s">
        <v>49</v>
      </c>
      <c r="U2258" s="1">
        <v>45692</v>
      </c>
      <c r="V2258" s="1">
        <v>45692</v>
      </c>
      <c r="W2258" s="1">
        <v>45692.821527777778</v>
      </c>
      <c r="X2258" s="1">
        <v>45692.821527777778</v>
      </c>
      <c r="AC2258" t="s">
        <v>50</v>
      </c>
      <c r="AD2258">
        <v>1000000000</v>
      </c>
      <c r="AE2258" s="1">
        <v>37295</v>
      </c>
      <c r="AG2258" t="s">
        <v>13429</v>
      </c>
      <c r="AH2258" t="s">
        <v>53</v>
      </c>
      <c r="AJ2258" t="s">
        <v>50</v>
      </c>
      <c r="AO2258" t="s">
        <v>55</v>
      </c>
      <c r="AP2258" s="1">
        <v>45713.543749999997</v>
      </c>
    </row>
    <row r="2259" spans="1:43" x14ac:dyDescent="0.35">
      <c r="A2259" t="s">
        <v>13430</v>
      </c>
      <c r="B2259" t="s">
        <v>10541</v>
      </c>
      <c r="C2259" t="s">
        <v>595</v>
      </c>
      <c r="F2259">
        <v>15752662577</v>
      </c>
      <c r="H2259" t="s">
        <v>13430</v>
      </c>
      <c r="J2259" t="s">
        <v>3636</v>
      </c>
      <c r="K2259" t="s">
        <v>4541</v>
      </c>
      <c r="M2259" t="s">
        <v>1880</v>
      </c>
      <c r="N2259" t="s">
        <v>121</v>
      </c>
      <c r="O2259">
        <v>77269</v>
      </c>
      <c r="P2259" t="s">
        <v>49</v>
      </c>
      <c r="U2259" s="1">
        <v>45692</v>
      </c>
      <c r="V2259" s="1">
        <v>45692</v>
      </c>
      <c r="W2259" s="1">
        <v>45693.609722222223</v>
      </c>
      <c r="X2259" s="1">
        <v>45693.609722222223</v>
      </c>
      <c r="AC2259" t="s">
        <v>50</v>
      </c>
      <c r="AD2259">
        <v>2969475162</v>
      </c>
      <c r="AE2259" s="1">
        <v>37147</v>
      </c>
      <c r="AF2259" t="s">
        <v>3637</v>
      </c>
      <c r="AG2259" t="s">
        <v>13431</v>
      </c>
      <c r="AH2259" t="s">
        <v>53</v>
      </c>
      <c r="AJ2259" t="s">
        <v>50</v>
      </c>
      <c r="AO2259" t="s">
        <v>55</v>
      </c>
      <c r="AP2259" s="1">
        <v>45740.559027777781</v>
      </c>
    </row>
    <row r="2260" spans="1:43" x14ac:dyDescent="0.35">
      <c r="A2260" t="s">
        <v>13432</v>
      </c>
      <c r="B2260" t="s">
        <v>13433</v>
      </c>
      <c r="C2260" t="s">
        <v>13434</v>
      </c>
      <c r="F2260">
        <v>18162140074</v>
      </c>
      <c r="H2260" t="s">
        <v>13432</v>
      </c>
      <c r="K2260" t="s">
        <v>13435</v>
      </c>
      <c r="M2260" t="s">
        <v>13436</v>
      </c>
      <c r="N2260" t="s">
        <v>2652</v>
      </c>
      <c r="O2260">
        <v>64014</v>
      </c>
      <c r="P2260" t="s">
        <v>49</v>
      </c>
      <c r="U2260" s="1">
        <v>45692</v>
      </c>
      <c r="V2260" s="1">
        <v>45692</v>
      </c>
      <c r="W2260" s="1">
        <v>45692.760416666664</v>
      </c>
      <c r="X2260" s="1">
        <v>45692.760416666664</v>
      </c>
      <c r="AC2260" t="s">
        <v>50</v>
      </c>
      <c r="AD2260">
        <v>1000000001</v>
      </c>
      <c r="AE2260" s="1">
        <v>39973.351388888892</v>
      </c>
      <c r="AF2260" t="s">
        <v>51</v>
      </c>
      <c r="AG2260" t="s">
        <v>13437</v>
      </c>
      <c r="AH2260" t="s">
        <v>53</v>
      </c>
      <c r="AJ2260" t="s">
        <v>50</v>
      </c>
      <c r="AK2260" t="s">
        <v>54</v>
      </c>
      <c r="AO2260" t="s">
        <v>55</v>
      </c>
    </row>
    <row r="2261" spans="1:43" x14ac:dyDescent="0.35">
      <c r="A2261" t="s">
        <v>13438</v>
      </c>
      <c r="B2261" t="s">
        <v>13439</v>
      </c>
      <c r="C2261" t="s">
        <v>13440</v>
      </c>
      <c r="F2261">
        <v>18326573686</v>
      </c>
      <c r="G2261" t="s">
        <v>13441</v>
      </c>
      <c r="H2261" t="s">
        <v>13438</v>
      </c>
      <c r="J2261" t="s">
        <v>3790</v>
      </c>
      <c r="K2261" t="s">
        <v>13442</v>
      </c>
      <c r="L2261" t="s">
        <v>13443</v>
      </c>
      <c r="M2261" t="s">
        <v>1755</v>
      </c>
      <c r="N2261" t="s">
        <v>94</v>
      </c>
      <c r="O2261">
        <v>80631</v>
      </c>
      <c r="P2261" t="s">
        <v>49</v>
      </c>
      <c r="U2261" s="1">
        <v>45692</v>
      </c>
      <c r="V2261" s="1">
        <v>45692</v>
      </c>
      <c r="W2261" s="1">
        <v>45692.45416666667</v>
      </c>
      <c r="X2261" s="1">
        <v>45692.45416666667</v>
      </c>
      <c r="AC2261" t="s">
        <v>50</v>
      </c>
      <c r="AD2261">
        <v>2969579793</v>
      </c>
      <c r="AE2261" s="1">
        <v>41172.685416666667</v>
      </c>
      <c r="AF2261" t="s">
        <v>4580</v>
      </c>
      <c r="AG2261" t="s">
        <v>13444</v>
      </c>
      <c r="AH2261" t="s">
        <v>53</v>
      </c>
      <c r="AJ2261" t="s">
        <v>50</v>
      </c>
      <c r="AK2261" t="s">
        <v>54</v>
      </c>
      <c r="AO2261" t="s">
        <v>67</v>
      </c>
    </row>
    <row r="2262" spans="1:43" x14ac:dyDescent="0.35">
      <c r="A2262" t="s">
        <v>13445</v>
      </c>
      <c r="B2262" t="s">
        <v>12559</v>
      </c>
      <c r="C2262" t="s">
        <v>13446</v>
      </c>
      <c r="F2262">
        <v>19707685070</v>
      </c>
      <c r="H2262" t="s">
        <v>12558</v>
      </c>
      <c r="J2262" t="s">
        <v>12562</v>
      </c>
      <c r="K2262" t="s">
        <v>13447</v>
      </c>
      <c r="M2262" t="s">
        <v>13448</v>
      </c>
      <c r="N2262" t="s">
        <v>94</v>
      </c>
      <c r="O2262" t="s">
        <v>13449</v>
      </c>
      <c r="P2262" t="s">
        <v>49</v>
      </c>
      <c r="U2262" s="1">
        <v>45692</v>
      </c>
      <c r="V2262" s="1">
        <v>45692</v>
      </c>
      <c r="AC2262" t="s">
        <v>50</v>
      </c>
      <c r="AD2262">
        <v>2969475458</v>
      </c>
      <c r="AE2262" s="1">
        <v>37166.661111111112</v>
      </c>
      <c r="AG2262" t="s">
        <v>13450</v>
      </c>
      <c r="AH2262" t="s">
        <v>53</v>
      </c>
      <c r="AJ2262" t="s">
        <v>50</v>
      </c>
      <c r="AO2262" t="s">
        <v>412</v>
      </c>
    </row>
    <row r="2263" spans="1:43" x14ac:dyDescent="0.35">
      <c r="A2263" t="s">
        <v>13451</v>
      </c>
      <c r="B2263" t="s">
        <v>13452</v>
      </c>
      <c r="C2263" t="s">
        <v>13453</v>
      </c>
      <c r="F2263" t="s">
        <v>13454</v>
      </c>
      <c r="H2263" t="s">
        <v>13455</v>
      </c>
      <c r="I2263" t="s">
        <v>146</v>
      </c>
      <c r="J2263" t="s">
        <v>13456</v>
      </c>
      <c r="K2263" t="s">
        <v>13457</v>
      </c>
      <c r="L2263" t="s">
        <v>13458</v>
      </c>
      <c r="M2263" t="s">
        <v>149</v>
      </c>
      <c r="N2263" t="s">
        <v>13459</v>
      </c>
      <c r="O2263">
        <v>61629</v>
      </c>
      <c r="P2263" t="s">
        <v>49</v>
      </c>
      <c r="U2263" s="1">
        <v>45692</v>
      </c>
      <c r="V2263" s="1">
        <v>45692</v>
      </c>
      <c r="W2263" s="1">
        <v>45692</v>
      </c>
      <c r="X2263" s="1">
        <v>45692</v>
      </c>
      <c r="AC2263" t="s">
        <v>53</v>
      </c>
      <c r="AD2263">
        <v>2969596555</v>
      </c>
      <c r="AE2263" s="1">
        <v>41478.55972222222</v>
      </c>
      <c r="AG2263" t="s">
        <v>13460</v>
      </c>
      <c r="AH2263" t="s">
        <v>53</v>
      </c>
      <c r="AJ2263" t="s">
        <v>50</v>
      </c>
      <c r="AO2263" t="s">
        <v>55</v>
      </c>
    </row>
    <row r="2264" spans="1:43" x14ac:dyDescent="0.35">
      <c r="A2264" t="s">
        <v>13461</v>
      </c>
      <c r="B2264" t="s">
        <v>609</v>
      </c>
      <c r="C2264" t="s">
        <v>346</v>
      </c>
      <c r="F2264">
        <v>15052350542</v>
      </c>
      <c r="H2264" t="s">
        <v>13461</v>
      </c>
      <c r="N2264" t="s">
        <v>223</v>
      </c>
      <c r="P2264" t="s">
        <v>49</v>
      </c>
      <c r="U2264" s="1">
        <v>45692</v>
      </c>
      <c r="V2264" s="1">
        <v>45692</v>
      </c>
      <c r="W2264" s="1">
        <v>45692.549305555556</v>
      </c>
      <c r="X2264" s="1">
        <v>45692.549305555556</v>
      </c>
      <c r="AC2264" t="s">
        <v>50</v>
      </c>
      <c r="AD2264">
        <v>1000000001</v>
      </c>
      <c r="AE2264" s="1">
        <v>39973.351388888892</v>
      </c>
      <c r="AF2264" t="s">
        <v>51</v>
      </c>
      <c r="AG2264" t="s">
        <v>13462</v>
      </c>
      <c r="AH2264" t="s">
        <v>53</v>
      </c>
      <c r="AJ2264" t="s">
        <v>50</v>
      </c>
      <c r="AK2264" t="s">
        <v>54</v>
      </c>
      <c r="AO2264" t="s">
        <v>67</v>
      </c>
    </row>
    <row r="2265" spans="1:43" x14ac:dyDescent="0.35">
      <c r="A2265" t="s">
        <v>13463</v>
      </c>
      <c r="B2265" t="s">
        <v>13464</v>
      </c>
      <c r="C2265" t="s">
        <v>1297</v>
      </c>
      <c r="F2265" t="s">
        <v>13465</v>
      </c>
      <c r="H2265" t="s">
        <v>13466</v>
      </c>
      <c r="I2265" t="s">
        <v>146</v>
      </c>
      <c r="J2265" t="s">
        <v>13467</v>
      </c>
      <c r="K2265" t="s">
        <v>13468</v>
      </c>
      <c r="M2265" t="s">
        <v>1880</v>
      </c>
      <c r="N2265" t="s">
        <v>121</v>
      </c>
      <c r="O2265">
        <v>77047</v>
      </c>
      <c r="P2265" t="s">
        <v>49</v>
      </c>
      <c r="U2265" s="1">
        <v>45692</v>
      </c>
      <c r="V2265" s="1">
        <v>45692</v>
      </c>
      <c r="W2265" s="1">
        <v>45692</v>
      </c>
      <c r="X2265" s="1">
        <v>45692</v>
      </c>
      <c r="AC2265" t="s">
        <v>50</v>
      </c>
      <c r="AD2265">
        <v>2969474491</v>
      </c>
      <c r="AE2265" s="1">
        <v>37104</v>
      </c>
      <c r="AG2265" t="s">
        <v>13469</v>
      </c>
      <c r="AH2265" t="s">
        <v>53</v>
      </c>
      <c r="AJ2265" t="s">
        <v>50</v>
      </c>
      <c r="AO2265" t="s">
        <v>55</v>
      </c>
    </row>
    <row r="2266" spans="1:43" x14ac:dyDescent="0.35">
      <c r="A2266" t="s">
        <v>13470</v>
      </c>
      <c r="B2266" t="s">
        <v>13471</v>
      </c>
      <c r="C2266" t="s">
        <v>13472</v>
      </c>
      <c r="F2266">
        <v>522871245946</v>
      </c>
      <c r="H2266" t="s">
        <v>13470</v>
      </c>
      <c r="J2266" t="s">
        <v>13473</v>
      </c>
      <c r="K2266" t="s">
        <v>13474</v>
      </c>
      <c r="L2266">
        <v>1</v>
      </c>
      <c r="M2266" t="s">
        <v>13475</v>
      </c>
      <c r="N2266" t="s">
        <v>4220</v>
      </c>
      <c r="O2266">
        <v>68360</v>
      </c>
      <c r="P2266" t="s">
        <v>49</v>
      </c>
      <c r="U2266" s="1">
        <v>45692</v>
      </c>
      <c r="V2266" s="1">
        <v>45692</v>
      </c>
      <c r="W2266" s="1">
        <v>45692.644444444442</v>
      </c>
      <c r="X2266" s="1">
        <v>45692.644444444442</v>
      </c>
      <c r="AC2266" t="s">
        <v>50</v>
      </c>
      <c r="AD2266">
        <v>1000000001</v>
      </c>
      <c r="AE2266" s="1">
        <v>39973.351388888892</v>
      </c>
      <c r="AF2266" t="s">
        <v>51</v>
      </c>
      <c r="AG2266" t="s">
        <v>13476</v>
      </c>
      <c r="AH2266" t="s">
        <v>53</v>
      </c>
      <c r="AJ2266" t="s">
        <v>50</v>
      </c>
      <c r="AK2266" t="s">
        <v>54</v>
      </c>
      <c r="AO2266" t="s">
        <v>67</v>
      </c>
    </row>
    <row r="2267" spans="1:43" x14ac:dyDescent="0.35">
      <c r="A2267" t="s">
        <v>13477</v>
      </c>
      <c r="B2267" t="s">
        <v>8683</v>
      </c>
      <c r="C2267" t="s">
        <v>1325</v>
      </c>
      <c r="F2267">
        <v>14324252701</v>
      </c>
      <c r="H2267" t="s">
        <v>13477</v>
      </c>
      <c r="J2267" t="s">
        <v>13478</v>
      </c>
      <c r="K2267" t="s">
        <v>13479</v>
      </c>
      <c r="M2267" t="s">
        <v>825</v>
      </c>
      <c r="N2267" t="s">
        <v>137</v>
      </c>
      <c r="O2267">
        <v>79763</v>
      </c>
      <c r="P2267" t="s">
        <v>49</v>
      </c>
      <c r="U2267" s="1">
        <v>45692</v>
      </c>
      <c r="V2267" s="1">
        <v>45692</v>
      </c>
      <c r="W2267" s="1">
        <v>45692.780555555553</v>
      </c>
      <c r="X2267" s="1">
        <v>45692.780555555553</v>
      </c>
      <c r="AC2267" t="s">
        <v>50</v>
      </c>
      <c r="AD2267">
        <v>1000000001</v>
      </c>
      <c r="AE2267" s="1">
        <v>39973.351388888892</v>
      </c>
      <c r="AF2267" t="s">
        <v>51</v>
      </c>
      <c r="AG2267" t="s">
        <v>13480</v>
      </c>
      <c r="AH2267" t="s">
        <v>53</v>
      </c>
      <c r="AJ2267" t="s">
        <v>50</v>
      </c>
      <c r="AK2267" t="s">
        <v>54</v>
      </c>
      <c r="AO2267" t="s">
        <v>55</v>
      </c>
      <c r="AP2267" s="1">
        <v>45692.779861111114</v>
      </c>
    </row>
    <row r="2268" spans="1:43" x14ac:dyDescent="0.35">
      <c r="A2268" t="s">
        <v>13481</v>
      </c>
      <c r="B2268" t="s">
        <v>7111</v>
      </c>
      <c r="C2268" t="s">
        <v>13482</v>
      </c>
      <c r="F2268">
        <v>13035477417</v>
      </c>
      <c r="H2268" t="s">
        <v>13483</v>
      </c>
      <c r="J2268" t="s">
        <v>13484</v>
      </c>
      <c r="K2268" t="s">
        <v>13485</v>
      </c>
      <c r="M2268" t="s">
        <v>13486</v>
      </c>
      <c r="N2268" t="s">
        <v>94</v>
      </c>
      <c r="O2268">
        <v>80303</v>
      </c>
      <c r="P2268" t="s">
        <v>49</v>
      </c>
      <c r="U2268" s="1">
        <v>45692</v>
      </c>
      <c r="V2268" s="1">
        <v>45692</v>
      </c>
      <c r="W2268" s="1">
        <v>45692.665972222225</v>
      </c>
      <c r="X2268" s="1">
        <v>45692.665972222225</v>
      </c>
      <c r="AC2268" t="s">
        <v>50</v>
      </c>
      <c r="AD2268">
        <v>2970009306</v>
      </c>
      <c r="AE2268" s="1">
        <v>44095.494444444441</v>
      </c>
      <c r="AF2268" t="s">
        <v>13487</v>
      </c>
      <c r="AG2268" t="s">
        <v>13488</v>
      </c>
      <c r="AH2268" t="s">
        <v>53</v>
      </c>
      <c r="AJ2268" t="s">
        <v>50</v>
      </c>
      <c r="AK2268" t="s">
        <v>54</v>
      </c>
      <c r="AO2268" t="s">
        <v>55</v>
      </c>
      <c r="AP2268" s="1">
        <v>45692.713888888888</v>
      </c>
      <c r="AQ2268" s="1">
        <v>45692.727777777778</v>
      </c>
    </row>
    <row r="2269" spans="1:43" x14ac:dyDescent="0.35">
      <c r="A2269" t="s">
        <v>13489</v>
      </c>
      <c r="B2269" t="s">
        <v>10000</v>
      </c>
      <c r="C2269" t="s">
        <v>753</v>
      </c>
      <c r="H2269" t="s">
        <v>13490</v>
      </c>
      <c r="J2269" t="s">
        <v>13491</v>
      </c>
      <c r="P2269" t="s">
        <v>49</v>
      </c>
      <c r="U2269" s="1">
        <v>45692</v>
      </c>
      <c r="V2269" s="1">
        <v>45692</v>
      </c>
      <c r="W2269" s="1">
        <v>45692.820833333331</v>
      </c>
      <c r="X2269" s="1">
        <v>45692.820833333331</v>
      </c>
      <c r="AC2269" t="s">
        <v>50</v>
      </c>
      <c r="AD2269">
        <v>2969477838</v>
      </c>
      <c r="AE2269" s="1">
        <v>37309</v>
      </c>
      <c r="AF2269" t="s">
        <v>13492</v>
      </c>
      <c r="AG2269" t="s">
        <v>13493</v>
      </c>
      <c r="AH2269" t="s">
        <v>53</v>
      </c>
      <c r="AJ2269" t="s">
        <v>50</v>
      </c>
      <c r="AO2269" t="s">
        <v>55</v>
      </c>
      <c r="AP2269" s="1">
        <v>45733.630555555559</v>
      </c>
      <c r="AQ2269" s="1">
        <v>45708.611111111109</v>
      </c>
    </row>
    <row r="2270" spans="1:43" x14ac:dyDescent="0.35">
      <c r="A2270" t="s">
        <v>13494</v>
      </c>
      <c r="B2270" t="s">
        <v>4133</v>
      </c>
      <c r="C2270" t="s">
        <v>13495</v>
      </c>
      <c r="F2270">
        <v>19155410066</v>
      </c>
      <c r="H2270" t="s">
        <v>13494</v>
      </c>
      <c r="J2270" t="s">
        <v>13496</v>
      </c>
      <c r="K2270" t="s">
        <v>13497</v>
      </c>
      <c r="M2270" t="s">
        <v>13498</v>
      </c>
      <c r="N2270" t="s">
        <v>137</v>
      </c>
      <c r="O2270">
        <v>78469</v>
      </c>
      <c r="P2270" t="s">
        <v>49</v>
      </c>
      <c r="U2270" s="1">
        <v>45693</v>
      </c>
      <c r="V2270" s="1">
        <v>45693</v>
      </c>
      <c r="W2270" s="1">
        <v>45693.655555555553</v>
      </c>
      <c r="X2270" s="1">
        <v>45693.655555555553</v>
      </c>
      <c r="AC2270" t="s">
        <v>50</v>
      </c>
      <c r="AD2270">
        <v>2969897808</v>
      </c>
      <c r="AE2270" s="1">
        <v>43665.550694444442</v>
      </c>
      <c r="AF2270" t="s">
        <v>13499</v>
      </c>
      <c r="AG2270" t="s">
        <v>13500</v>
      </c>
      <c r="AH2270" t="s">
        <v>53</v>
      </c>
      <c r="AJ2270" t="s">
        <v>50</v>
      </c>
      <c r="AO2270" t="s">
        <v>55</v>
      </c>
      <c r="AP2270" s="1">
        <v>45693.657638888886</v>
      </c>
      <c r="AQ2270" s="1">
        <v>45693.667361111111</v>
      </c>
    </row>
    <row r="2271" spans="1:43" x14ac:dyDescent="0.35">
      <c r="A2271" t="s">
        <v>13501</v>
      </c>
      <c r="B2271" t="s">
        <v>13502</v>
      </c>
      <c r="C2271" t="s">
        <v>595</v>
      </c>
      <c r="H2271" t="s">
        <v>13503</v>
      </c>
      <c r="J2271" t="s">
        <v>13491</v>
      </c>
      <c r="P2271" t="s">
        <v>49</v>
      </c>
      <c r="U2271" s="1">
        <v>45693</v>
      </c>
      <c r="V2271" s="1">
        <v>45693</v>
      </c>
      <c r="W2271" s="1">
        <v>45693.688888888886</v>
      </c>
      <c r="X2271" s="1">
        <v>45693.688888888886</v>
      </c>
      <c r="AC2271" t="s">
        <v>50</v>
      </c>
      <c r="AD2271">
        <v>2969477838</v>
      </c>
      <c r="AE2271" s="1">
        <v>37309</v>
      </c>
      <c r="AF2271" t="s">
        <v>13492</v>
      </c>
      <c r="AG2271" t="s">
        <v>13504</v>
      </c>
      <c r="AH2271" t="s">
        <v>53</v>
      </c>
      <c r="AJ2271" t="s">
        <v>50</v>
      </c>
      <c r="AO2271" t="s">
        <v>55</v>
      </c>
      <c r="AP2271" s="1">
        <v>45741.510416666664</v>
      </c>
      <c r="AQ2271" s="1">
        <v>45733.713194444441</v>
      </c>
    </row>
    <row r="2272" spans="1:43" x14ac:dyDescent="0.35">
      <c r="A2272" t="s">
        <v>13505</v>
      </c>
      <c r="B2272" t="s">
        <v>13506</v>
      </c>
      <c r="C2272" t="s">
        <v>3140</v>
      </c>
      <c r="F2272">
        <v>17206262800</v>
      </c>
      <c r="H2272" t="s">
        <v>13505</v>
      </c>
      <c r="J2272" t="s">
        <v>13507</v>
      </c>
      <c r="K2272" t="s">
        <v>13508</v>
      </c>
      <c r="M2272" t="s">
        <v>1089</v>
      </c>
      <c r="N2272" t="s">
        <v>94</v>
      </c>
      <c r="O2272">
        <v>80005</v>
      </c>
      <c r="P2272" t="s">
        <v>49</v>
      </c>
      <c r="U2272" s="1">
        <v>45693</v>
      </c>
      <c r="V2272" s="1">
        <v>45693</v>
      </c>
      <c r="W2272" s="1">
        <v>45693.533333333333</v>
      </c>
      <c r="X2272" s="1">
        <v>45693.533333333333</v>
      </c>
      <c r="AC2272" t="s">
        <v>50</v>
      </c>
      <c r="AD2272">
        <v>2973371858</v>
      </c>
      <c r="AE2272" s="1">
        <v>45049.168055555558</v>
      </c>
      <c r="AF2272" t="s">
        <v>13509</v>
      </c>
      <c r="AG2272" t="s">
        <v>13510</v>
      </c>
      <c r="AH2272" t="s">
        <v>53</v>
      </c>
      <c r="AJ2272" t="s">
        <v>50</v>
      </c>
      <c r="AK2272" t="s">
        <v>54</v>
      </c>
      <c r="AO2272" t="s">
        <v>55</v>
      </c>
      <c r="AP2272" s="1">
        <v>45693.532638888886</v>
      </c>
    </row>
    <row r="2273" spans="1:43" x14ac:dyDescent="0.35">
      <c r="A2273" t="s">
        <v>13511</v>
      </c>
      <c r="B2273" t="s">
        <v>13512</v>
      </c>
      <c r="C2273" t="s">
        <v>13513</v>
      </c>
      <c r="F2273">
        <v>19152769592</v>
      </c>
      <c r="H2273" t="s">
        <v>13511</v>
      </c>
      <c r="J2273" t="s">
        <v>13514</v>
      </c>
      <c r="K2273" t="s">
        <v>13515</v>
      </c>
      <c r="M2273" t="s">
        <v>433</v>
      </c>
      <c r="N2273" t="s">
        <v>137</v>
      </c>
      <c r="O2273">
        <v>79922</v>
      </c>
      <c r="P2273" t="s">
        <v>49</v>
      </c>
      <c r="U2273" s="1">
        <v>45693</v>
      </c>
      <c r="V2273" s="1">
        <v>45693</v>
      </c>
      <c r="W2273" s="1">
        <v>45693.375694444447</v>
      </c>
      <c r="X2273" s="1">
        <v>45693.375694444447</v>
      </c>
      <c r="AC2273" t="s">
        <v>50</v>
      </c>
      <c r="AD2273">
        <v>2974098209</v>
      </c>
      <c r="AE2273" s="1">
        <v>45355.959027777775</v>
      </c>
      <c r="AF2273" t="s">
        <v>13516</v>
      </c>
      <c r="AG2273" t="s">
        <v>13517</v>
      </c>
      <c r="AH2273" t="s">
        <v>53</v>
      </c>
      <c r="AJ2273" t="s">
        <v>50</v>
      </c>
      <c r="AK2273" t="s">
        <v>54</v>
      </c>
      <c r="AO2273" t="s">
        <v>55</v>
      </c>
      <c r="AP2273" s="1">
        <v>45711.580555555556</v>
      </c>
      <c r="AQ2273" s="1">
        <v>45711.598611111112</v>
      </c>
    </row>
    <row r="2274" spans="1:43" x14ac:dyDescent="0.35">
      <c r="A2274" t="s">
        <v>13518</v>
      </c>
      <c r="B2274" t="s">
        <v>2606</v>
      </c>
      <c r="C2274" t="s">
        <v>13519</v>
      </c>
      <c r="F2274">
        <v>15752332588</v>
      </c>
      <c r="H2274" t="s">
        <v>13518</v>
      </c>
      <c r="J2274" t="s">
        <v>13520</v>
      </c>
      <c r="K2274" t="s">
        <v>13521</v>
      </c>
      <c r="M2274" t="s">
        <v>13522</v>
      </c>
      <c r="N2274" t="s">
        <v>223</v>
      </c>
      <c r="O2274">
        <v>88027</v>
      </c>
      <c r="P2274" t="s">
        <v>49</v>
      </c>
      <c r="U2274" s="1">
        <v>45693</v>
      </c>
      <c r="V2274" s="1">
        <v>45693</v>
      </c>
      <c r="W2274" s="1">
        <v>45693.535416666666</v>
      </c>
      <c r="X2274" s="1">
        <v>45693.535416666666</v>
      </c>
      <c r="AC2274" t="s">
        <v>50</v>
      </c>
      <c r="AD2274">
        <v>2972012717</v>
      </c>
      <c r="AE2274" s="1">
        <v>44465.599999999999</v>
      </c>
      <c r="AF2274" t="s">
        <v>13523</v>
      </c>
      <c r="AG2274" t="s">
        <v>13524</v>
      </c>
      <c r="AH2274" t="s">
        <v>53</v>
      </c>
      <c r="AJ2274" t="s">
        <v>50</v>
      </c>
      <c r="AO2274" t="s">
        <v>55</v>
      </c>
      <c r="AP2274" s="1">
        <v>45693.538194444445</v>
      </c>
      <c r="AQ2274" s="1">
        <v>45693.538888888892</v>
      </c>
    </row>
    <row r="2275" spans="1:43" x14ac:dyDescent="0.35">
      <c r="A2275" t="s">
        <v>13525</v>
      </c>
      <c r="B2275" t="s">
        <v>13526</v>
      </c>
      <c r="C2275" t="s">
        <v>2551</v>
      </c>
      <c r="H2275" t="s">
        <v>13527</v>
      </c>
      <c r="J2275" t="s">
        <v>13143</v>
      </c>
      <c r="P2275" t="s">
        <v>49</v>
      </c>
      <c r="U2275" s="1">
        <v>45693</v>
      </c>
      <c r="V2275" s="1">
        <v>45693</v>
      </c>
      <c r="W2275" s="1">
        <v>45693.480555555558</v>
      </c>
      <c r="X2275" s="1">
        <v>45693.480555555558</v>
      </c>
      <c r="AC2275" t="s">
        <v>50</v>
      </c>
      <c r="AD2275">
        <v>2969480024</v>
      </c>
      <c r="AE2275" s="1">
        <v>37427</v>
      </c>
      <c r="AF2275" t="s">
        <v>13144</v>
      </c>
      <c r="AG2275" t="s">
        <v>13528</v>
      </c>
      <c r="AH2275" t="s">
        <v>53</v>
      </c>
      <c r="AJ2275" t="s">
        <v>50</v>
      </c>
      <c r="AO2275" t="s">
        <v>55</v>
      </c>
      <c r="AP2275" s="1">
        <v>45706.580555555556</v>
      </c>
    </row>
    <row r="2276" spans="1:43" x14ac:dyDescent="0.35">
      <c r="A2276" t="s">
        <v>13529</v>
      </c>
      <c r="B2276" t="s">
        <v>13530</v>
      </c>
      <c r="C2276" t="s">
        <v>2185</v>
      </c>
      <c r="F2276" t="s">
        <v>1576</v>
      </c>
      <c r="H2276" t="s">
        <v>13531</v>
      </c>
      <c r="J2276" t="s">
        <v>204</v>
      </c>
      <c r="P2276" t="s">
        <v>49</v>
      </c>
      <c r="U2276" s="1">
        <v>45693</v>
      </c>
      <c r="V2276" s="1">
        <v>45693</v>
      </c>
      <c r="W2276" s="1">
        <v>45693.729166666664</v>
      </c>
      <c r="X2276" s="1">
        <v>45693.729166666664</v>
      </c>
      <c r="AC2276" t="s">
        <v>50</v>
      </c>
      <c r="AD2276">
        <v>1000000000</v>
      </c>
      <c r="AE2276" s="1">
        <v>37295</v>
      </c>
      <c r="AG2276" t="s">
        <v>13532</v>
      </c>
      <c r="AH2276" t="s">
        <v>53</v>
      </c>
      <c r="AJ2276" t="s">
        <v>50</v>
      </c>
      <c r="AO2276" t="s">
        <v>55</v>
      </c>
      <c r="AP2276" s="1">
        <v>45728.361805555556</v>
      </c>
      <c r="AQ2276" s="1">
        <v>45694.595138888886</v>
      </c>
    </row>
    <row r="2277" spans="1:43" x14ac:dyDescent="0.35">
      <c r="A2277" t="s">
        <v>13533</v>
      </c>
      <c r="B2277" t="s">
        <v>13534</v>
      </c>
      <c r="C2277" t="s">
        <v>308</v>
      </c>
      <c r="H2277" t="s">
        <v>13535</v>
      </c>
      <c r="J2277" t="s">
        <v>204</v>
      </c>
      <c r="P2277" t="s">
        <v>49</v>
      </c>
      <c r="U2277" s="1">
        <v>45693</v>
      </c>
      <c r="V2277" s="1">
        <v>45693</v>
      </c>
      <c r="W2277" s="1">
        <v>45693.67083333333</v>
      </c>
      <c r="X2277" s="1">
        <v>45693.67083333333</v>
      </c>
      <c r="AC2277" t="s">
        <v>50</v>
      </c>
      <c r="AD2277">
        <v>1000000000</v>
      </c>
      <c r="AE2277" s="1">
        <v>37295</v>
      </c>
      <c r="AG2277" t="s">
        <v>13536</v>
      </c>
      <c r="AH2277" t="s">
        <v>53</v>
      </c>
      <c r="AJ2277" t="s">
        <v>50</v>
      </c>
      <c r="AO2277" t="s">
        <v>55</v>
      </c>
      <c r="AP2277" s="1">
        <v>45728.607638888891</v>
      </c>
    </row>
    <row r="2278" spans="1:43" x14ac:dyDescent="0.35">
      <c r="A2278" t="s">
        <v>13537</v>
      </c>
      <c r="B2278" t="s">
        <v>13538</v>
      </c>
      <c r="C2278" t="s">
        <v>2500</v>
      </c>
      <c r="D2278" t="s">
        <v>1077</v>
      </c>
      <c r="F2278" t="s">
        <v>202</v>
      </c>
      <c r="H2278" t="s">
        <v>13539</v>
      </c>
      <c r="J2278" t="s">
        <v>1065</v>
      </c>
      <c r="P2278" t="s">
        <v>49</v>
      </c>
      <c r="U2278" s="1">
        <v>45693</v>
      </c>
      <c r="V2278" s="1">
        <v>45693</v>
      </c>
      <c r="W2278" s="1">
        <v>45693.482638888891</v>
      </c>
      <c r="X2278" s="1">
        <v>45693.482638888891</v>
      </c>
      <c r="AC2278" t="s">
        <v>50</v>
      </c>
      <c r="AD2278">
        <v>1000000000</v>
      </c>
      <c r="AE2278" s="1">
        <v>37295</v>
      </c>
      <c r="AG2278" t="s">
        <v>13540</v>
      </c>
      <c r="AH2278" t="s">
        <v>53</v>
      </c>
      <c r="AJ2278" t="s">
        <v>50</v>
      </c>
      <c r="AO2278" t="s">
        <v>55</v>
      </c>
      <c r="AP2278" s="1">
        <v>45712.337500000001</v>
      </c>
    </row>
    <row r="2279" spans="1:43" x14ac:dyDescent="0.35">
      <c r="A2279" t="s">
        <v>13541</v>
      </c>
      <c r="B2279" t="s">
        <v>11594</v>
      </c>
      <c r="C2279" t="s">
        <v>932</v>
      </c>
      <c r="F2279" t="s">
        <v>202</v>
      </c>
      <c r="H2279" t="s">
        <v>13542</v>
      </c>
      <c r="J2279" t="s">
        <v>1065</v>
      </c>
      <c r="P2279" t="s">
        <v>49</v>
      </c>
      <c r="U2279" s="1">
        <v>45693</v>
      </c>
      <c r="V2279" s="1">
        <v>45693</v>
      </c>
      <c r="W2279" s="1">
        <v>45693.482638888891</v>
      </c>
      <c r="X2279" s="1">
        <v>45693.482638888891</v>
      </c>
      <c r="AC2279" t="s">
        <v>50</v>
      </c>
      <c r="AD2279">
        <v>1000000000</v>
      </c>
      <c r="AE2279" s="1">
        <v>37295</v>
      </c>
      <c r="AG2279" t="s">
        <v>13543</v>
      </c>
      <c r="AH2279" t="s">
        <v>53</v>
      </c>
      <c r="AJ2279" t="s">
        <v>50</v>
      </c>
      <c r="AO2279" t="s">
        <v>55</v>
      </c>
      <c r="AP2279" s="1">
        <v>45700.486111111109</v>
      </c>
    </row>
    <row r="2280" spans="1:43" x14ac:dyDescent="0.35">
      <c r="A2280" t="s">
        <v>13544</v>
      </c>
      <c r="B2280" t="s">
        <v>13545</v>
      </c>
      <c r="C2280" t="s">
        <v>1469</v>
      </c>
      <c r="F2280">
        <v>13076791987</v>
      </c>
      <c r="H2280" t="s">
        <v>13544</v>
      </c>
      <c r="J2280" t="s">
        <v>3790</v>
      </c>
      <c r="K2280" t="s">
        <v>13546</v>
      </c>
      <c r="M2280" t="s">
        <v>13547</v>
      </c>
      <c r="N2280" t="s">
        <v>2826</v>
      </c>
      <c r="O2280">
        <v>829015581</v>
      </c>
      <c r="P2280" t="s">
        <v>49</v>
      </c>
      <c r="U2280" s="1">
        <v>45693</v>
      </c>
      <c r="V2280" s="1">
        <v>45693</v>
      </c>
      <c r="W2280" s="1">
        <v>45693.455555555556</v>
      </c>
      <c r="X2280" s="1">
        <v>45693.455555555556</v>
      </c>
      <c r="AC2280" t="s">
        <v>50</v>
      </c>
      <c r="AD2280">
        <v>2969579793</v>
      </c>
      <c r="AE2280" s="1">
        <v>41172.685416666667</v>
      </c>
      <c r="AF2280" t="s">
        <v>4580</v>
      </c>
      <c r="AG2280" t="s">
        <v>13548</v>
      </c>
      <c r="AH2280" t="s">
        <v>53</v>
      </c>
      <c r="AJ2280" t="s">
        <v>50</v>
      </c>
      <c r="AO2280" t="s">
        <v>55</v>
      </c>
      <c r="AP2280" s="1">
        <v>45693.433333333334</v>
      </c>
    </row>
    <row r="2281" spans="1:43" x14ac:dyDescent="0.35">
      <c r="A2281" t="s">
        <v>13549</v>
      </c>
      <c r="B2281" t="s">
        <v>13550</v>
      </c>
      <c r="C2281" t="s">
        <v>125</v>
      </c>
      <c r="F2281">
        <v>13076893244</v>
      </c>
      <c r="H2281" t="s">
        <v>13551</v>
      </c>
      <c r="J2281" t="s">
        <v>3790</v>
      </c>
      <c r="K2281" t="s">
        <v>13552</v>
      </c>
      <c r="M2281" t="s">
        <v>6325</v>
      </c>
      <c r="N2281" t="s">
        <v>2826</v>
      </c>
      <c r="O2281">
        <v>82718</v>
      </c>
      <c r="P2281" t="s">
        <v>49</v>
      </c>
      <c r="U2281" s="1">
        <v>45693</v>
      </c>
      <c r="V2281" s="1">
        <v>45693</v>
      </c>
      <c r="W2281" s="1">
        <v>45693.433333333334</v>
      </c>
      <c r="X2281" s="1">
        <v>45693.433333333334</v>
      </c>
      <c r="AC2281" t="s">
        <v>50</v>
      </c>
      <c r="AD2281">
        <v>2969579793</v>
      </c>
      <c r="AE2281" s="1">
        <v>41172.685416666667</v>
      </c>
      <c r="AF2281" t="s">
        <v>4580</v>
      </c>
      <c r="AG2281" t="s">
        <v>13553</v>
      </c>
      <c r="AH2281" t="s">
        <v>53</v>
      </c>
      <c r="AJ2281" t="s">
        <v>50</v>
      </c>
      <c r="AK2281" t="s">
        <v>54</v>
      </c>
      <c r="AO2281" t="s">
        <v>55</v>
      </c>
      <c r="AP2281" s="1">
        <v>45693.433333333334</v>
      </c>
    </row>
    <row r="2282" spans="1:43" x14ac:dyDescent="0.35">
      <c r="A2282" t="s">
        <v>13554</v>
      </c>
      <c r="B2282" t="s">
        <v>13555</v>
      </c>
      <c r="C2282" t="s">
        <v>142</v>
      </c>
      <c r="F2282">
        <v>13076609256</v>
      </c>
      <c r="H2282" t="s">
        <v>13554</v>
      </c>
      <c r="J2282" t="s">
        <v>3790</v>
      </c>
      <c r="K2282" t="s">
        <v>13556</v>
      </c>
      <c r="M2282" t="s">
        <v>6325</v>
      </c>
      <c r="N2282" t="s">
        <v>2826</v>
      </c>
      <c r="O2282">
        <v>82718</v>
      </c>
      <c r="P2282" t="s">
        <v>49</v>
      </c>
      <c r="U2282" s="1">
        <v>45693</v>
      </c>
      <c r="V2282" s="1">
        <v>45693</v>
      </c>
      <c r="W2282" s="1">
        <v>45693.432638888888</v>
      </c>
      <c r="X2282" s="1">
        <v>45693.432638888888</v>
      </c>
      <c r="AC2282" t="s">
        <v>50</v>
      </c>
      <c r="AD2282">
        <v>2969579793</v>
      </c>
      <c r="AE2282" s="1">
        <v>41172.685416666667</v>
      </c>
      <c r="AF2282" t="s">
        <v>4580</v>
      </c>
      <c r="AG2282" t="s">
        <v>13557</v>
      </c>
      <c r="AH2282" t="s">
        <v>53</v>
      </c>
      <c r="AJ2282" t="s">
        <v>50</v>
      </c>
      <c r="AK2282" t="s">
        <v>54</v>
      </c>
      <c r="AO2282" t="s">
        <v>55</v>
      </c>
      <c r="AP2282" s="1">
        <v>45692.445833333331</v>
      </c>
    </row>
    <row r="2283" spans="1:43" x14ac:dyDescent="0.35">
      <c r="A2283" t="s">
        <v>13558</v>
      </c>
      <c r="B2283" t="s">
        <v>13559</v>
      </c>
      <c r="C2283" t="s">
        <v>9190</v>
      </c>
      <c r="H2283" t="s">
        <v>13558</v>
      </c>
      <c r="J2283" t="s">
        <v>13560</v>
      </c>
      <c r="U2283" s="1">
        <v>45693</v>
      </c>
      <c r="V2283" s="1">
        <v>45693</v>
      </c>
      <c r="W2283" s="1">
        <v>45693.589583333334</v>
      </c>
      <c r="X2283" s="1">
        <v>45693.589583333334</v>
      </c>
      <c r="AC2283" t="s">
        <v>50</v>
      </c>
      <c r="AD2283">
        <v>2972183077</v>
      </c>
      <c r="AE2283" s="1">
        <v>44949.537499999999</v>
      </c>
      <c r="AF2283" t="s">
        <v>13561</v>
      </c>
      <c r="AG2283" t="s">
        <v>13562</v>
      </c>
      <c r="AH2283" t="s">
        <v>53</v>
      </c>
      <c r="AJ2283" t="s">
        <v>50</v>
      </c>
      <c r="AO2283" t="s">
        <v>55</v>
      </c>
      <c r="AP2283" s="1">
        <v>45693.531944444447</v>
      </c>
    </row>
    <row r="2284" spans="1:43" x14ac:dyDescent="0.35">
      <c r="A2284" t="s">
        <v>13563</v>
      </c>
      <c r="B2284" t="s">
        <v>13564</v>
      </c>
      <c r="C2284" t="s">
        <v>5591</v>
      </c>
      <c r="F2284">
        <v>17082886373</v>
      </c>
      <c r="H2284" t="s">
        <v>13563</v>
      </c>
      <c r="J2284" t="s">
        <v>13565</v>
      </c>
      <c r="K2284" t="s">
        <v>13566</v>
      </c>
      <c r="M2284" t="s">
        <v>13567</v>
      </c>
      <c r="N2284" t="s">
        <v>94</v>
      </c>
      <c r="O2284">
        <v>81521</v>
      </c>
      <c r="P2284" t="s">
        <v>49</v>
      </c>
      <c r="U2284" s="1">
        <v>45693</v>
      </c>
      <c r="V2284" s="1">
        <v>45693</v>
      </c>
      <c r="W2284" s="1">
        <v>45693.720833333333</v>
      </c>
      <c r="X2284" s="1">
        <v>45693.720833333333</v>
      </c>
      <c r="AC2284" t="s">
        <v>50</v>
      </c>
      <c r="AD2284">
        <v>1000000001</v>
      </c>
      <c r="AE2284" s="1">
        <v>39973.351388888892</v>
      </c>
      <c r="AF2284" t="s">
        <v>51</v>
      </c>
      <c r="AG2284" t="s">
        <v>13568</v>
      </c>
      <c r="AH2284" t="s">
        <v>53</v>
      </c>
      <c r="AJ2284" t="s">
        <v>50</v>
      </c>
      <c r="AK2284" t="s">
        <v>54</v>
      </c>
      <c r="AO2284" t="s">
        <v>67</v>
      </c>
    </row>
    <row r="2285" spans="1:43" x14ac:dyDescent="0.35">
      <c r="A2285" t="s">
        <v>13569</v>
      </c>
      <c r="B2285" t="s">
        <v>13570</v>
      </c>
      <c r="C2285" t="s">
        <v>932</v>
      </c>
      <c r="F2285">
        <v>15754941740</v>
      </c>
      <c r="H2285" t="s">
        <v>13569</v>
      </c>
      <c r="K2285" t="s">
        <v>13571</v>
      </c>
      <c r="L2285">
        <v>6</v>
      </c>
      <c r="M2285" t="s">
        <v>11132</v>
      </c>
      <c r="N2285" t="s">
        <v>223</v>
      </c>
      <c r="O2285">
        <v>88030</v>
      </c>
      <c r="P2285" t="s">
        <v>49</v>
      </c>
      <c r="U2285" s="1">
        <v>45693</v>
      </c>
      <c r="V2285" s="1">
        <v>45693</v>
      </c>
      <c r="W2285" s="1">
        <v>45693.517361111109</v>
      </c>
      <c r="X2285" s="1">
        <v>45693.517361111109</v>
      </c>
      <c r="AC2285" t="s">
        <v>50</v>
      </c>
      <c r="AD2285">
        <v>1000000001</v>
      </c>
      <c r="AE2285" s="1">
        <v>39973.351388888892</v>
      </c>
      <c r="AF2285" t="s">
        <v>51</v>
      </c>
      <c r="AG2285" t="s">
        <v>13572</v>
      </c>
      <c r="AH2285" t="s">
        <v>53</v>
      </c>
      <c r="AJ2285" t="s">
        <v>50</v>
      </c>
      <c r="AK2285" t="s">
        <v>54</v>
      </c>
      <c r="AO2285" t="s">
        <v>67</v>
      </c>
    </row>
    <row r="2286" spans="1:43" x14ac:dyDescent="0.35">
      <c r="A2286" t="s">
        <v>13573</v>
      </c>
      <c r="B2286" t="s">
        <v>6740</v>
      </c>
      <c r="C2286" t="s">
        <v>2060</v>
      </c>
      <c r="F2286">
        <v>17207429703</v>
      </c>
      <c r="H2286" t="s">
        <v>13574</v>
      </c>
      <c r="J2286" t="s">
        <v>3790</v>
      </c>
      <c r="K2286" t="s">
        <v>13575</v>
      </c>
      <c r="M2286" t="s">
        <v>1755</v>
      </c>
      <c r="N2286" t="s">
        <v>94</v>
      </c>
      <c r="O2286">
        <v>80631</v>
      </c>
      <c r="P2286" t="s">
        <v>49</v>
      </c>
      <c r="U2286" s="1">
        <v>45693</v>
      </c>
      <c r="V2286" s="1">
        <v>45693</v>
      </c>
      <c r="W2286" s="1">
        <v>45693.431944444441</v>
      </c>
      <c r="X2286" s="1">
        <v>45693.431944444441</v>
      </c>
      <c r="AC2286" t="s">
        <v>50</v>
      </c>
      <c r="AD2286">
        <v>2969579793</v>
      </c>
      <c r="AE2286" s="1">
        <v>41172.685416666667</v>
      </c>
      <c r="AF2286" t="s">
        <v>4580</v>
      </c>
      <c r="AG2286" t="s">
        <v>13576</v>
      </c>
      <c r="AH2286" t="s">
        <v>53</v>
      </c>
      <c r="AJ2286" t="s">
        <v>50</v>
      </c>
      <c r="AK2286" t="s">
        <v>54</v>
      </c>
      <c r="AO2286" t="s">
        <v>55</v>
      </c>
      <c r="AP2286" s="1">
        <v>45693.431944444441</v>
      </c>
    </row>
    <row r="2287" spans="1:43" x14ac:dyDescent="0.35">
      <c r="A2287" t="s">
        <v>13577</v>
      </c>
      <c r="B2287" t="s">
        <v>13578</v>
      </c>
      <c r="C2287" t="s">
        <v>6861</v>
      </c>
      <c r="F2287">
        <v>13072720679</v>
      </c>
      <c r="H2287" t="s">
        <v>13577</v>
      </c>
      <c r="J2287" t="s">
        <v>3790</v>
      </c>
      <c r="K2287" t="s">
        <v>13579</v>
      </c>
      <c r="M2287" t="s">
        <v>13580</v>
      </c>
      <c r="N2287" t="s">
        <v>2826</v>
      </c>
      <c r="O2287">
        <v>82718</v>
      </c>
      <c r="P2287" t="s">
        <v>49</v>
      </c>
      <c r="U2287" s="1">
        <v>45693</v>
      </c>
      <c r="V2287" s="1">
        <v>45693</v>
      </c>
      <c r="W2287" s="1">
        <v>45693.432638888888</v>
      </c>
      <c r="X2287" s="1">
        <v>45693.432638888888</v>
      </c>
      <c r="AC2287" t="s">
        <v>50</v>
      </c>
      <c r="AD2287">
        <v>2969579793</v>
      </c>
      <c r="AE2287" s="1">
        <v>41172.685416666667</v>
      </c>
      <c r="AF2287" t="s">
        <v>4580</v>
      </c>
      <c r="AG2287" t="s">
        <v>13581</v>
      </c>
      <c r="AH2287" t="s">
        <v>53</v>
      </c>
      <c r="AJ2287" t="s">
        <v>50</v>
      </c>
      <c r="AK2287" t="s">
        <v>54</v>
      </c>
      <c r="AO2287" t="s">
        <v>55</v>
      </c>
      <c r="AP2287" s="1">
        <v>45693.432638888888</v>
      </c>
    </row>
    <row r="2288" spans="1:43" x14ac:dyDescent="0.35">
      <c r="A2288" t="s">
        <v>13582</v>
      </c>
      <c r="B2288" t="s">
        <v>974</v>
      </c>
      <c r="C2288" t="s">
        <v>13583</v>
      </c>
      <c r="F2288">
        <v>13073715791</v>
      </c>
      <c r="H2288" t="s">
        <v>13582</v>
      </c>
      <c r="J2288" t="s">
        <v>3790</v>
      </c>
      <c r="K2288" t="s">
        <v>13546</v>
      </c>
      <c r="M2288" t="s">
        <v>13547</v>
      </c>
      <c r="N2288" t="s">
        <v>2826</v>
      </c>
      <c r="O2288">
        <v>82901</v>
      </c>
      <c r="P2288" t="s">
        <v>49</v>
      </c>
      <c r="U2288" s="1">
        <v>45693</v>
      </c>
      <c r="V2288" s="1">
        <v>45693</v>
      </c>
      <c r="W2288" s="1">
        <v>45693.455555555556</v>
      </c>
      <c r="X2288" s="1">
        <v>45693.455555555556</v>
      </c>
      <c r="AC2288" t="s">
        <v>50</v>
      </c>
      <c r="AD2288">
        <v>2969579793</v>
      </c>
      <c r="AE2288" s="1">
        <v>41172.685416666667</v>
      </c>
      <c r="AF2288" t="s">
        <v>4580</v>
      </c>
      <c r="AG2288" t="s">
        <v>13584</v>
      </c>
      <c r="AH2288" t="s">
        <v>53</v>
      </c>
      <c r="AJ2288" t="s">
        <v>50</v>
      </c>
      <c r="AO2288" t="s">
        <v>55</v>
      </c>
      <c r="AP2288" s="1">
        <v>45693.434027777781</v>
      </c>
    </row>
    <row r="2289" spans="1:43" x14ac:dyDescent="0.35">
      <c r="A2289" t="s">
        <v>13585</v>
      </c>
      <c r="B2289" t="s">
        <v>13586</v>
      </c>
      <c r="C2289" t="s">
        <v>2185</v>
      </c>
      <c r="F2289">
        <v>19707937534</v>
      </c>
      <c r="H2289" t="s">
        <v>13587</v>
      </c>
      <c r="J2289" t="s">
        <v>13588</v>
      </c>
      <c r="K2289" t="s">
        <v>13589</v>
      </c>
      <c r="M2289" t="s">
        <v>10003</v>
      </c>
      <c r="N2289" t="s">
        <v>94</v>
      </c>
      <c r="O2289">
        <v>80534</v>
      </c>
      <c r="P2289" t="s">
        <v>49</v>
      </c>
      <c r="U2289" s="1">
        <v>45693</v>
      </c>
      <c r="V2289" s="1">
        <v>45693</v>
      </c>
      <c r="W2289" s="1">
        <v>45693.599305555559</v>
      </c>
      <c r="X2289" s="1">
        <v>45693.599305555559</v>
      </c>
      <c r="AC2289" t="s">
        <v>50</v>
      </c>
      <c r="AD2289">
        <v>2974093342</v>
      </c>
      <c r="AE2289" s="1">
        <v>45350.772916666669</v>
      </c>
      <c r="AF2289" t="s">
        <v>13590</v>
      </c>
      <c r="AG2289" t="s">
        <v>13591</v>
      </c>
      <c r="AH2289" t="s">
        <v>53</v>
      </c>
      <c r="AJ2289" t="s">
        <v>50</v>
      </c>
      <c r="AO2289" t="s">
        <v>55</v>
      </c>
      <c r="AP2289" s="1">
        <v>45694.657638888886</v>
      </c>
      <c r="AQ2289" s="1">
        <v>45694.65902777778</v>
      </c>
    </row>
    <row r="2290" spans="1:43" x14ac:dyDescent="0.35">
      <c r="A2290" t="s">
        <v>13592</v>
      </c>
      <c r="B2290" t="s">
        <v>13593</v>
      </c>
      <c r="C2290" t="s">
        <v>13594</v>
      </c>
      <c r="F2290">
        <v>17208087698</v>
      </c>
      <c r="H2290" t="s">
        <v>13592</v>
      </c>
      <c r="J2290" t="s">
        <v>13595</v>
      </c>
      <c r="K2290" t="s">
        <v>13596</v>
      </c>
      <c r="M2290" t="s">
        <v>7080</v>
      </c>
      <c r="N2290" t="s">
        <v>94</v>
      </c>
      <c r="O2290">
        <v>80030</v>
      </c>
      <c r="P2290" t="s">
        <v>49</v>
      </c>
      <c r="U2290" s="1">
        <v>45693</v>
      </c>
      <c r="V2290" s="1">
        <v>45693</v>
      </c>
      <c r="W2290" s="1">
        <v>45693.368750000001</v>
      </c>
      <c r="X2290" s="1">
        <v>45693.368750000001</v>
      </c>
      <c r="AC2290" t="s">
        <v>50</v>
      </c>
      <c r="AD2290">
        <v>2975320681</v>
      </c>
      <c r="AE2290" s="1">
        <v>45693.636111111111</v>
      </c>
      <c r="AF2290" t="s">
        <v>13597</v>
      </c>
      <c r="AG2290" t="s">
        <v>13598</v>
      </c>
      <c r="AH2290" t="s">
        <v>53</v>
      </c>
      <c r="AJ2290" t="s">
        <v>50</v>
      </c>
      <c r="AK2290" t="s">
        <v>54</v>
      </c>
      <c r="AO2290" t="s">
        <v>55</v>
      </c>
      <c r="AP2290" s="1">
        <v>45693.368750000001</v>
      </c>
    </row>
    <row r="2291" spans="1:43" x14ac:dyDescent="0.35">
      <c r="A2291" t="s">
        <v>13599</v>
      </c>
      <c r="B2291" t="s">
        <v>5165</v>
      </c>
      <c r="C2291" t="s">
        <v>13600</v>
      </c>
      <c r="F2291">
        <v>16846221234</v>
      </c>
      <c r="H2291" t="s">
        <v>13599</v>
      </c>
      <c r="K2291" t="s">
        <v>13601</v>
      </c>
      <c r="M2291" t="s">
        <v>13602</v>
      </c>
      <c r="N2291" t="s">
        <v>13603</v>
      </c>
      <c r="O2291">
        <v>2937</v>
      </c>
      <c r="P2291" t="s">
        <v>13604</v>
      </c>
      <c r="U2291" s="1">
        <v>45693</v>
      </c>
      <c r="V2291" s="1">
        <v>45693</v>
      </c>
      <c r="AC2291" t="s">
        <v>50</v>
      </c>
      <c r="AD2291">
        <v>1000000001</v>
      </c>
      <c r="AE2291" s="1">
        <v>39973.351388888892</v>
      </c>
      <c r="AG2291" t="s">
        <v>13605</v>
      </c>
      <c r="AH2291" t="s">
        <v>53</v>
      </c>
      <c r="AJ2291" t="s">
        <v>50</v>
      </c>
      <c r="AO2291" t="s">
        <v>55</v>
      </c>
    </row>
    <row r="2292" spans="1:43" x14ac:dyDescent="0.35">
      <c r="A2292" t="s">
        <v>13606</v>
      </c>
      <c r="B2292" t="s">
        <v>13607</v>
      </c>
      <c r="C2292" t="s">
        <v>1212</v>
      </c>
      <c r="F2292" t="s">
        <v>13608</v>
      </c>
      <c r="H2292" t="s">
        <v>13606</v>
      </c>
      <c r="J2292" t="s">
        <v>3790</v>
      </c>
      <c r="K2292" t="s">
        <v>13609</v>
      </c>
      <c r="M2292" t="s">
        <v>1732</v>
      </c>
      <c r="N2292" t="s">
        <v>517</v>
      </c>
      <c r="O2292">
        <v>81650</v>
      </c>
      <c r="P2292" t="s">
        <v>49</v>
      </c>
      <c r="U2292" s="1">
        <v>45693</v>
      </c>
      <c r="V2292" s="1">
        <v>45693</v>
      </c>
      <c r="W2292" s="1">
        <v>45693.452777777777</v>
      </c>
      <c r="X2292" s="1">
        <v>45693.452777777777</v>
      </c>
      <c r="AC2292" t="s">
        <v>50</v>
      </c>
      <c r="AD2292">
        <v>2969579793</v>
      </c>
      <c r="AE2292" s="1">
        <v>41172.685416666667</v>
      </c>
      <c r="AF2292" t="s">
        <v>4580</v>
      </c>
      <c r="AG2292" t="s">
        <v>13610</v>
      </c>
      <c r="AH2292" t="s">
        <v>53</v>
      </c>
      <c r="AJ2292" t="s">
        <v>50</v>
      </c>
      <c r="AO2292" t="s">
        <v>55</v>
      </c>
      <c r="AP2292" s="1">
        <v>45693.436111111114</v>
      </c>
    </row>
    <row r="2293" spans="1:43" x14ac:dyDescent="0.35">
      <c r="A2293" t="s">
        <v>13611</v>
      </c>
      <c r="B2293" t="s">
        <v>13612</v>
      </c>
      <c r="C2293" t="s">
        <v>13613</v>
      </c>
      <c r="F2293">
        <v>19707696921</v>
      </c>
      <c r="H2293" t="s">
        <v>13611</v>
      </c>
      <c r="J2293" t="s">
        <v>13614</v>
      </c>
      <c r="K2293" t="s">
        <v>13615</v>
      </c>
      <c r="M2293" t="s">
        <v>4188</v>
      </c>
      <c r="N2293" t="s">
        <v>517</v>
      </c>
      <c r="O2293">
        <v>81301</v>
      </c>
      <c r="P2293" t="s">
        <v>49</v>
      </c>
      <c r="U2293" s="1">
        <v>45693</v>
      </c>
      <c r="V2293" s="1">
        <v>45693</v>
      </c>
      <c r="W2293" s="1">
        <v>45693.580555555556</v>
      </c>
      <c r="X2293" s="1">
        <v>45693.580555555556</v>
      </c>
      <c r="AC2293" t="s">
        <v>50</v>
      </c>
      <c r="AD2293">
        <v>2969690377</v>
      </c>
      <c r="AE2293" s="1">
        <v>42376.611111111109</v>
      </c>
      <c r="AF2293" t="s">
        <v>13616</v>
      </c>
      <c r="AG2293" t="s">
        <v>13617</v>
      </c>
      <c r="AH2293" t="s">
        <v>53</v>
      </c>
      <c r="AJ2293" t="s">
        <v>50</v>
      </c>
      <c r="AO2293" t="s">
        <v>55</v>
      </c>
      <c r="AP2293" s="1">
        <v>45693.477777777778</v>
      </c>
    </row>
    <row r="2294" spans="1:43" x14ac:dyDescent="0.35">
      <c r="A2294" t="s">
        <v>13618</v>
      </c>
      <c r="B2294" t="s">
        <v>632</v>
      </c>
      <c r="C2294" t="s">
        <v>1469</v>
      </c>
      <c r="F2294">
        <v>18014197847</v>
      </c>
      <c r="H2294" t="s">
        <v>13619</v>
      </c>
      <c r="J2294" t="s">
        <v>3790</v>
      </c>
      <c r="K2294" t="s">
        <v>13620</v>
      </c>
      <c r="M2294" t="s">
        <v>1732</v>
      </c>
      <c r="N2294" t="s">
        <v>94</v>
      </c>
      <c r="O2294">
        <v>81650</v>
      </c>
      <c r="P2294" t="s">
        <v>49</v>
      </c>
      <c r="U2294" s="1">
        <v>45693</v>
      </c>
      <c r="V2294" s="1">
        <v>45693</v>
      </c>
      <c r="W2294" s="1">
        <v>45693.45208333333</v>
      </c>
      <c r="X2294" s="1">
        <v>45693.45208333333</v>
      </c>
      <c r="AC2294" t="s">
        <v>50</v>
      </c>
      <c r="AD2294">
        <v>2969579793</v>
      </c>
      <c r="AE2294" s="1">
        <v>41172.685416666667</v>
      </c>
      <c r="AF2294" t="s">
        <v>4580</v>
      </c>
      <c r="AG2294" t="s">
        <v>13621</v>
      </c>
      <c r="AH2294" t="s">
        <v>53</v>
      </c>
      <c r="AJ2294" t="s">
        <v>50</v>
      </c>
      <c r="AO2294" t="s">
        <v>55</v>
      </c>
      <c r="AP2294" s="1">
        <v>45693.436805555553</v>
      </c>
    </row>
    <row r="2295" spans="1:43" x14ac:dyDescent="0.35">
      <c r="A2295" t="s">
        <v>13622</v>
      </c>
      <c r="B2295" t="s">
        <v>632</v>
      </c>
      <c r="C2295" t="s">
        <v>1950</v>
      </c>
      <c r="F2295">
        <v>17194256155</v>
      </c>
      <c r="H2295" t="s">
        <v>13622</v>
      </c>
      <c r="J2295" t="s">
        <v>13623</v>
      </c>
      <c r="K2295" t="s">
        <v>13624</v>
      </c>
      <c r="M2295" t="s">
        <v>463</v>
      </c>
      <c r="N2295" t="s">
        <v>94</v>
      </c>
      <c r="O2295">
        <v>80918</v>
      </c>
      <c r="P2295" t="s">
        <v>49</v>
      </c>
      <c r="U2295" s="1">
        <v>45693</v>
      </c>
      <c r="V2295" s="1">
        <v>45693</v>
      </c>
      <c r="W2295" s="1">
        <v>45693.072916666664</v>
      </c>
      <c r="X2295" s="1">
        <v>45693.072916666664</v>
      </c>
      <c r="AC2295" t="s">
        <v>50</v>
      </c>
      <c r="AD2295">
        <v>1000000001</v>
      </c>
      <c r="AE2295" s="1">
        <v>39973.351388888892</v>
      </c>
      <c r="AF2295" t="s">
        <v>51</v>
      </c>
      <c r="AG2295" t="s">
        <v>13625</v>
      </c>
      <c r="AH2295" t="s">
        <v>53</v>
      </c>
      <c r="AJ2295" t="s">
        <v>50</v>
      </c>
      <c r="AK2295" t="s">
        <v>54</v>
      </c>
      <c r="AO2295" t="s">
        <v>55</v>
      </c>
      <c r="AP2295" s="1">
        <v>45693.072916666664</v>
      </c>
    </row>
    <row r="2296" spans="1:43" x14ac:dyDescent="0.35">
      <c r="A2296" t="s">
        <v>13626</v>
      </c>
      <c r="B2296" t="s">
        <v>13627</v>
      </c>
      <c r="C2296" t="s">
        <v>868</v>
      </c>
      <c r="F2296">
        <v>19702401496</v>
      </c>
      <c r="H2296" t="s">
        <v>13626</v>
      </c>
      <c r="J2296" t="s">
        <v>13628</v>
      </c>
      <c r="K2296" t="s">
        <v>13629</v>
      </c>
      <c r="M2296" t="s">
        <v>5101</v>
      </c>
      <c r="N2296" t="s">
        <v>94</v>
      </c>
      <c r="O2296">
        <v>81402</v>
      </c>
      <c r="P2296" t="s">
        <v>49</v>
      </c>
      <c r="U2296" s="1">
        <v>45693</v>
      </c>
      <c r="V2296" s="1">
        <v>45693</v>
      </c>
      <c r="W2296" s="1">
        <v>45693.451388888891</v>
      </c>
      <c r="X2296" s="1">
        <v>45693.451388888891</v>
      </c>
      <c r="AC2296" t="s">
        <v>50</v>
      </c>
      <c r="AD2296">
        <v>2970017265</v>
      </c>
      <c r="AE2296" s="1">
        <v>44127.32708333333</v>
      </c>
      <c r="AF2296" t="s">
        <v>13630</v>
      </c>
      <c r="AG2296" t="s">
        <v>13631</v>
      </c>
      <c r="AH2296" t="s">
        <v>53</v>
      </c>
      <c r="AJ2296" t="s">
        <v>50</v>
      </c>
      <c r="AO2296" t="s">
        <v>55</v>
      </c>
      <c r="AP2296" s="1">
        <v>45693.52847222222</v>
      </c>
      <c r="AQ2296" s="1">
        <v>45693.474305555559</v>
      </c>
    </row>
    <row r="2297" spans="1:43" x14ac:dyDescent="0.35">
      <c r="A2297" t="s">
        <v>13632</v>
      </c>
      <c r="B2297" t="s">
        <v>13633</v>
      </c>
      <c r="C2297" t="s">
        <v>1052</v>
      </c>
      <c r="F2297">
        <v>19153566028</v>
      </c>
      <c r="H2297" t="s">
        <v>13632</v>
      </c>
      <c r="J2297" t="s">
        <v>13634</v>
      </c>
      <c r="K2297" t="s">
        <v>13635</v>
      </c>
      <c r="M2297" t="s">
        <v>1059</v>
      </c>
      <c r="N2297" t="s">
        <v>137</v>
      </c>
      <c r="O2297">
        <v>79912</v>
      </c>
      <c r="P2297" t="s">
        <v>49</v>
      </c>
      <c r="U2297" s="1">
        <v>45693</v>
      </c>
      <c r="V2297" s="1">
        <v>45693</v>
      </c>
      <c r="W2297" s="1">
        <v>45693.487500000003</v>
      </c>
      <c r="X2297" s="1">
        <v>45693.487500000003</v>
      </c>
      <c r="AC2297" t="s">
        <v>50</v>
      </c>
      <c r="AD2297">
        <v>2970053787</v>
      </c>
      <c r="AE2297" s="1">
        <v>44279.418749999997</v>
      </c>
      <c r="AF2297" t="s">
        <v>13636</v>
      </c>
      <c r="AG2297" t="s">
        <v>13637</v>
      </c>
      <c r="AH2297" t="s">
        <v>53</v>
      </c>
      <c r="AJ2297" t="s">
        <v>50</v>
      </c>
      <c r="AK2297" t="s">
        <v>54</v>
      </c>
      <c r="AO2297" t="s">
        <v>55</v>
      </c>
      <c r="AP2297" s="1">
        <v>45693.522222222222</v>
      </c>
      <c r="AQ2297" s="1">
        <v>45693.503472222219</v>
      </c>
    </row>
    <row r="2298" spans="1:43" x14ac:dyDescent="0.35">
      <c r="A2298" t="s">
        <v>13638</v>
      </c>
      <c r="B2298" t="s">
        <v>13639</v>
      </c>
      <c r="C2298" t="s">
        <v>415</v>
      </c>
      <c r="F2298">
        <v>19708642127</v>
      </c>
      <c r="H2298" t="s">
        <v>13638</v>
      </c>
      <c r="J2298" t="s">
        <v>13640</v>
      </c>
      <c r="K2298" t="s">
        <v>13641</v>
      </c>
      <c r="M2298" t="s">
        <v>13642</v>
      </c>
      <c r="N2298" t="s">
        <v>94</v>
      </c>
      <c r="O2298">
        <v>81424</v>
      </c>
      <c r="P2298" t="s">
        <v>49</v>
      </c>
      <c r="U2298" s="1">
        <v>45693</v>
      </c>
      <c r="V2298" s="1">
        <v>45693</v>
      </c>
      <c r="W2298" s="1">
        <v>45693.681944444441</v>
      </c>
      <c r="X2298" s="1">
        <v>45693.681944444441</v>
      </c>
      <c r="AC2298" t="s">
        <v>50</v>
      </c>
      <c r="AD2298">
        <v>2974093586</v>
      </c>
      <c r="AE2298" s="1">
        <v>45350.836111111108</v>
      </c>
      <c r="AF2298" t="s">
        <v>13643</v>
      </c>
      <c r="AG2298" t="s">
        <v>13644</v>
      </c>
      <c r="AH2298" t="s">
        <v>53</v>
      </c>
      <c r="AJ2298" t="s">
        <v>50</v>
      </c>
      <c r="AK2298" t="s">
        <v>54</v>
      </c>
      <c r="AO2298" t="s">
        <v>55</v>
      </c>
      <c r="AP2298" s="1">
        <v>45721.433333333334</v>
      </c>
    </row>
    <row r="2299" spans="1:43" x14ac:dyDescent="0.35">
      <c r="A2299" t="s">
        <v>13645</v>
      </c>
      <c r="B2299" t="s">
        <v>13646</v>
      </c>
      <c r="C2299" t="s">
        <v>13647</v>
      </c>
      <c r="F2299">
        <v>17192712485</v>
      </c>
      <c r="H2299" t="s">
        <v>13645</v>
      </c>
      <c r="J2299" t="s">
        <v>13648</v>
      </c>
      <c r="K2299" t="s">
        <v>13649</v>
      </c>
      <c r="M2299" t="s">
        <v>728</v>
      </c>
      <c r="N2299" t="s">
        <v>94</v>
      </c>
      <c r="O2299">
        <v>81025</v>
      </c>
      <c r="P2299" t="s">
        <v>49</v>
      </c>
      <c r="U2299" s="1">
        <v>45693</v>
      </c>
      <c r="V2299" s="1">
        <v>45693</v>
      </c>
      <c r="W2299" s="1">
        <v>45693.67083333333</v>
      </c>
      <c r="X2299" s="1">
        <v>45693.67083333333</v>
      </c>
      <c r="AC2299" t="s">
        <v>50</v>
      </c>
      <c r="AD2299">
        <v>2975321940</v>
      </c>
      <c r="AE2299" s="1">
        <v>45694.370138888888</v>
      </c>
      <c r="AF2299" t="s">
        <v>13650</v>
      </c>
      <c r="AG2299" t="s">
        <v>13651</v>
      </c>
      <c r="AH2299" t="s">
        <v>53</v>
      </c>
      <c r="AJ2299" t="s">
        <v>50</v>
      </c>
      <c r="AO2299" t="s">
        <v>55</v>
      </c>
      <c r="AP2299" s="1">
        <v>45694.434027777781</v>
      </c>
      <c r="AQ2299" s="1">
        <v>45694.411111111112</v>
      </c>
    </row>
    <row r="2300" spans="1:43" x14ac:dyDescent="0.35">
      <c r="A2300" t="s">
        <v>13652</v>
      </c>
      <c r="B2300" t="s">
        <v>13653</v>
      </c>
      <c r="C2300" t="s">
        <v>4601</v>
      </c>
      <c r="H2300" t="s">
        <v>13654</v>
      </c>
      <c r="J2300" t="s">
        <v>4957</v>
      </c>
      <c r="P2300" t="s">
        <v>49</v>
      </c>
      <c r="U2300" s="1">
        <v>45694</v>
      </c>
      <c r="V2300" s="1">
        <v>45694</v>
      </c>
      <c r="W2300" s="1">
        <v>45695.402777777781</v>
      </c>
      <c r="X2300" s="1">
        <v>45695.402777777781</v>
      </c>
      <c r="AC2300" t="s">
        <v>50</v>
      </c>
      <c r="AD2300">
        <v>2969480024</v>
      </c>
      <c r="AE2300" s="1">
        <v>37427</v>
      </c>
      <c r="AF2300" t="s">
        <v>4958</v>
      </c>
      <c r="AG2300" t="s">
        <v>13655</v>
      </c>
      <c r="AH2300" t="s">
        <v>53</v>
      </c>
      <c r="AJ2300" t="s">
        <v>50</v>
      </c>
      <c r="AO2300" t="s">
        <v>55</v>
      </c>
      <c r="AP2300" s="1">
        <v>45694.088888888888</v>
      </c>
    </row>
    <row r="2301" spans="1:43" x14ac:dyDescent="0.35">
      <c r="A2301" t="s">
        <v>13656</v>
      </c>
      <c r="B2301" t="s">
        <v>13657</v>
      </c>
      <c r="C2301" t="s">
        <v>125</v>
      </c>
      <c r="F2301">
        <v>4326644888</v>
      </c>
      <c r="G2301">
        <v>4326644888</v>
      </c>
      <c r="H2301" t="s">
        <v>13658</v>
      </c>
      <c r="J2301" t="s">
        <v>3230</v>
      </c>
      <c r="K2301" t="s">
        <v>9000</v>
      </c>
      <c r="M2301" t="s">
        <v>1307</v>
      </c>
      <c r="N2301" t="s">
        <v>137</v>
      </c>
      <c r="O2301">
        <v>79705</v>
      </c>
      <c r="P2301" t="s">
        <v>49</v>
      </c>
      <c r="U2301" s="1">
        <v>45694</v>
      </c>
      <c r="V2301" s="1">
        <v>45694</v>
      </c>
      <c r="W2301" s="1">
        <v>45694.4375</v>
      </c>
      <c r="X2301" s="1">
        <v>45694.4375</v>
      </c>
      <c r="AC2301" t="s">
        <v>50</v>
      </c>
      <c r="AD2301">
        <v>2969525847</v>
      </c>
      <c r="AE2301" s="1">
        <v>39251.611111111109</v>
      </c>
      <c r="AF2301" t="s">
        <v>13659</v>
      </c>
      <c r="AG2301" t="s">
        <v>13660</v>
      </c>
      <c r="AH2301" t="s">
        <v>53</v>
      </c>
      <c r="AJ2301" t="s">
        <v>50</v>
      </c>
      <c r="AK2301" t="s">
        <v>54</v>
      </c>
      <c r="AO2301" t="s">
        <v>55</v>
      </c>
    </row>
    <row r="2302" spans="1:43" x14ac:dyDescent="0.35">
      <c r="A2302" t="s">
        <v>13661</v>
      </c>
      <c r="B2302" t="s">
        <v>13662</v>
      </c>
      <c r="C2302" t="s">
        <v>1595</v>
      </c>
      <c r="F2302" t="s">
        <v>13663</v>
      </c>
      <c r="H2302" t="s">
        <v>13661</v>
      </c>
      <c r="J2302" t="s">
        <v>13664</v>
      </c>
      <c r="K2302" t="s">
        <v>13665</v>
      </c>
      <c r="M2302" t="s">
        <v>3431</v>
      </c>
      <c r="N2302" t="s">
        <v>213</v>
      </c>
      <c r="O2302">
        <v>81222</v>
      </c>
      <c r="P2302" t="s">
        <v>49</v>
      </c>
      <c r="U2302" s="1">
        <v>45694</v>
      </c>
      <c r="V2302" s="1">
        <v>45694</v>
      </c>
      <c r="W2302" s="1">
        <v>45694.50277777778</v>
      </c>
      <c r="X2302" s="1">
        <v>45694.50277777778</v>
      </c>
      <c r="AC2302" t="s">
        <v>50</v>
      </c>
      <c r="AD2302">
        <v>2969953469</v>
      </c>
      <c r="AE2302" s="1">
        <v>43892.440972222219</v>
      </c>
      <c r="AF2302" t="s">
        <v>13666</v>
      </c>
      <c r="AG2302" t="s">
        <v>13667</v>
      </c>
      <c r="AH2302" t="s">
        <v>53</v>
      </c>
      <c r="AJ2302" t="s">
        <v>50</v>
      </c>
      <c r="AK2302" t="s">
        <v>54</v>
      </c>
      <c r="AO2302" t="s">
        <v>55</v>
      </c>
      <c r="AP2302" s="1">
        <v>45734.520138888889</v>
      </c>
      <c r="AQ2302" s="1">
        <v>45734.515277777777</v>
      </c>
    </row>
    <row r="2303" spans="1:43" x14ac:dyDescent="0.35">
      <c r="A2303" t="s">
        <v>13668</v>
      </c>
      <c r="B2303" t="s">
        <v>13669</v>
      </c>
      <c r="C2303" t="s">
        <v>7318</v>
      </c>
      <c r="F2303">
        <v>13033967844</v>
      </c>
      <c r="H2303" t="s">
        <v>13668</v>
      </c>
      <c r="J2303" t="s">
        <v>13670</v>
      </c>
      <c r="K2303" t="s">
        <v>13671</v>
      </c>
      <c r="M2303" t="s">
        <v>212</v>
      </c>
      <c r="N2303" t="s">
        <v>94</v>
      </c>
      <c r="O2303">
        <v>80223</v>
      </c>
      <c r="P2303" t="s">
        <v>49</v>
      </c>
      <c r="U2303" s="1">
        <v>45694</v>
      </c>
      <c r="V2303" s="1">
        <v>45694</v>
      </c>
      <c r="W2303" s="1">
        <v>45694.694444444445</v>
      </c>
      <c r="X2303" s="1">
        <v>45694.694444444445</v>
      </c>
      <c r="AC2303" t="s">
        <v>50</v>
      </c>
      <c r="AD2303">
        <v>2969710089</v>
      </c>
      <c r="AE2303" s="1">
        <v>42633.32916666667</v>
      </c>
      <c r="AF2303" t="s">
        <v>13672</v>
      </c>
      <c r="AG2303" t="s">
        <v>13673</v>
      </c>
      <c r="AH2303" t="s">
        <v>53</v>
      </c>
      <c r="AJ2303" t="s">
        <v>50</v>
      </c>
      <c r="AK2303" t="s">
        <v>54</v>
      </c>
      <c r="AO2303" t="s">
        <v>55</v>
      </c>
      <c r="AP2303" s="1">
        <v>45694.709722222222</v>
      </c>
      <c r="AQ2303" s="1">
        <v>45694.711111111108</v>
      </c>
    </row>
    <row r="2304" spans="1:43" x14ac:dyDescent="0.35">
      <c r="A2304" t="s">
        <v>13674</v>
      </c>
      <c r="B2304" t="s">
        <v>13675</v>
      </c>
      <c r="C2304" t="s">
        <v>2600</v>
      </c>
      <c r="F2304" t="s">
        <v>1576</v>
      </c>
      <c r="H2304" t="s">
        <v>13676</v>
      </c>
      <c r="J2304" t="s">
        <v>204</v>
      </c>
      <c r="P2304" t="s">
        <v>49</v>
      </c>
      <c r="U2304" s="1">
        <v>45694</v>
      </c>
      <c r="V2304" s="1">
        <v>45694</v>
      </c>
      <c r="W2304" s="1">
        <v>45695.409722222219</v>
      </c>
      <c r="X2304" s="1">
        <v>45695.409722222219</v>
      </c>
      <c r="AC2304" t="s">
        <v>50</v>
      </c>
      <c r="AD2304">
        <v>1000000000</v>
      </c>
      <c r="AE2304" s="1">
        <v>37295</v>
      </c>
      <c r="AG2304" t="s">
        <v>13677</v>
      </c>
      <c r="AH2304" t="s">
        <v>53</v>
      </c>
      <c r="AJ2304" t="s">
        <v>50</v>
      </c>
      <c r="AO2304" t="s">
        <v>55</v>
      </c>
      <c r="AP2304" s="1">
        <v>45701.892361111109</v>
      </c>
    </row>
    <row r="2305" spans="1:43" x14ac:dyDescent="0.35">
      <c r="A2305" t="s">
        <v>13678</v>
      </c>
      <c r="B2305" t="s">
        <v>13679</v>
      </c>
      <c r="C2305" t="s">
        <v>1376</v>
      </c>
      <c r="F2305">
        <v>19709894108</v>
      </c>
      <c r="H2305" t="s">
        <v>13678</v>
      </c>
      <c r="J2305" t="s">
        <v>13680</v>
      </c>
      <c r="K2305" t="s">
        <v>13681</v>
      </c>
      <c r="M2305" t="s">
        <v>4410</v>
      </c>
      <c r="N2305" t="s">
        <v>94</v>
      </c>
      <c r="O2305">
        <v>81612</v>
      </c>
      <c r="P2305" t="s">
        <v>49</v>
      </c>
      <c r="U2305" s="1">
        <v>45694</v>
      </c>
      <c r="V2305" s="1">
        <v>45694</v>
      </c>
      <c r="W2305" s="1">
        <v>45694.519444444442</v>
      </c>
      <c r="X2305" s="1">
        <v>45694.519444444442</v>
      </c>
      <c r="AC2305" t="s">
        <v>50</v>
      </c>
      <c r="AD2305">
        <v>2970031659</v>
      </c>
      <c r="AE2305" s="1">
        <v>44182.310416666667</v>
      </c>
      <c r="AF2305" t="s">
        <v>13682</v>
      </c>
      <c r="AG2305" t="s">
        <v>13683</v>
      </c>
      <c r="AH2305" t="s">
        <v>53</v>
      </c>
      <c r="AJ2305" t="s">
        <v>50</v>
      </c>
      <c r="AK2305" t="s">
        <v>54</v>
      </c>
      <c r="AO2305" t="s">
        <v>55</v>
      </c>
      <c r="AP2305" s="1">
        <v>45694.518750000003</v>
      </c>
    </row>
    <row r="2306" spans="1:43" x14ac:dyDescent="0.35">
      <c r="A2306" t="s">
        <v>13684</v>
      </c>
      <c r="B2306" t="s">
        <v>13147</v>
      </c>
      <c r="C2306" t="s">
        <v>13685</v>
      </c>
      <c r="H2306" t="s">
        <v>13686</v>
      </c>
      <c r="J2306" t="s">
        <v>8759</v>
      </c>
      <c r="P2306" t="s">
        <v>49</v>
      </c>
      <c r="U2306" s="1">
        <v>45694</v>
      </c>
      <c r="V2306" s="1">
        <v>45694</v>
      </c>
      <c r="W2306" s="1">
        <v>45695.405555555553</v>
      </c>
      <c r="X2306" s="1">
        <v>45695.405555555553</v>
      </c>
      <c r="AC2306" t="s">
        <v>50</v>
      </c>
      <c r="AD2306">
        <v>2969483999</v>
      </c>
      <c r="AE2306" s="1">
        <v>37690</v>
      </c>
      <c r="AF2306" t="s">
        <v>13687</v>
      </c>
      <c r="AG2306" t="s">
        <v>13688</v>
      </c>
      <c r="AH2306" t="s">
        <v>53</v>
      </c>
      <c r="AJ2306" t="s">
        <v>50</v>
      </c>
      <c r="AO2306" t="s">
        <v>55</v>
      </c>
      <c r="AP2306" s="1">
        <v>45694.710416666669</v>
      </c>
    </row>
    <row r="2307" spans="1:43" x14ac:dyDescent="0.35">
      <c r="A2307" t="s">
        <v>13689</v>
      </c>
      <c r="B2307" t="s">
        <v>13690</v>
      </c>
      <c r="C2307" t="s">
        <v>13691</v>
      </c>
      <c r="F2307">
        <v>15754149122</v>
      </c>
      <c r="H2307" t="s">
        <v>13689</v>
      </c>
      <c r="J2307" t="s">
        <v>2971</v>
      </c>
      <c r="K2307" t="s">
        <v>13692</v>
      </c>
      <c r="M2307" t="s">
        <v>2973</v>
      </c>
      <c r="N2307" t="s">
        <v>223</v>
      </c>
      <c r="O2307">
        <v>88256</v>
      </c>
      <c r="P2307" t="s">
        <v>49</v>
      </c>
      <c r="U2307" s="1">
        <v>45694</v>
      </c>
      <c r="V2307" s="1">
        <v>45694</v>
      </c>
      <c r="W2307" s="1">
        <v>45695.647916666669</v>
      </c>
      <c r="X2307" s="1">
        <v>45695.647916666669</v>
      </c>
      <c r="AC2307" t="s">
        <v>50</v>
      </c>
      <c r="AD2307">
        <v>1000000001</v>
      </c>
      <c r="AE2307" s="1">
        <v>39973.351388888892</v>
      </c>
      <c r="AF2307" t="s">
        <v>51</v>
      </c>
      <c r="AG2307" t="s">
        <v>13693</v>
      </c>
      <c r="AH2307" t="s">
        <v>53</v>
      </c>
      <c r="AJ2307" t="s">
        <v>50</v>
      </c>
      <c r="AO2307" t="s">
        <v>55</v>
      </c>
      <c r="AP2307" s="1">
        <v>45694.375694444447</v>
      </c>
    </row>
    <row r="2308" spans="1:43" x14ac:dyDescent="0.35">
      <c r="A2308" t="s">
        <v>13694</v>
      </c>
      <c r="B2308" t="s">
        <v>13695</v>
      </c>
      <c r="C2308" t="s">
        <v>13696</v>
      </c>
      <c r="D2308" t="s">
        <v>2893</v>
      </c>
      <c r="F2308" t="s">
        <v>13697</v>
      </c>
      <c r="H2308" t="s">
        <v>13698</v>
      </c>
      <c r="J2308" t="s">
        <v>13699</v>
      </c>
      <c r="P2308" t="s">
        <v>49</v>
      </c>
      <c r="U2308" s="1">
        <v>45694</v>
      </c>
      <c r="V2308" s="1">
        <v>45694</v>
      </c>
      <c r="W2308" s="1">
        <v>45694.675000000003</v>
      </c>
      <c r="X2308" s="1">
        <v>45694.675000000003</v>
      </c>
      <c r="AC2308" t="s">
        <v>50</v>
      </c>
      <c r="AD2308">
        <v>1000000001</v>
      </c>
      <c r="AE2308" s="1">
        <v>39973.351388888892</v>
      </c>
      <c r="AF2308" t="s">
        <v>51</v>
      </c>
      <c r="AG2308" t="s">
        <v>13700</v>
      </c>
      <c r="AH2308" t="s">
        <v>53</v>
      </c>
      <c r="AJ2308" t="s">
        <v>50</v>
      </c>
      <c r="AK2308" t="s">
        <v>54</v>
      </c>
      <c r="AO2308" t="s">
        <v>55</v>
      </c>
      <c r="AP2308" s="1">
        <v>45694.674305555556</v>
      </c>
    </row>
    <row r="2309" spans="1:43" x14ac:dyDescent="0.35">
      <c r="A2309" t="s">
        <v>13701</v>
      </c>
      <c r="B2309" t="s">
        <v>13702</v>
      </c>
      <c r="C2309" t="s">
        <v>13703</v>
      </c>
      <c r="H2309" t="s">
        <v>13701</v>
      </c>
      <c r="K2309" t="s">
        <v>13704</v>
      </c>
      <c r="M2309" t="s">
        <v>13705</v>
      </c>
      <c r="N2309" t="s">
        <v>1322</v>
      </c>
      <c r="O2309">
        <v>61611</v>
      </c>
      <c r="P2309" t="s">
        <v>49</v>
      </c>
      <c r="U2309" s="1">
        <v>45694</v>
      </c>
      <c r="V2309" s="1">
        <v>45694</v>
      </c>
      <c r="AC2309" t="s">
        <v>50</v>
      </c>
      <c r="AD2309">
        <v>1000000001</v>
      </c>
      <c r="AE2309" s="1">
        <v>39973.351388888892</v>
      </c>
      <c r="AG2309" t="s">
        <v>13706</v>
      </c>
      <c r="AH2309" t="s">
        <v>53</v>
      </c>
      <c r="AJ2309" t="s">
        <v>50</v>
      </c>
      <c r="AO2309" t="s">
        <v>55</v>
      </c>
    </row>
    <row r="2310" spans="1:43" x14ac:dyDescent="0.35">
      <c r="A2310" t="s">
        <v>13707</v>
      </c>
      <c r="B2310" t="s">
        <v>13708</v>
      </c>
      <c r="C2310" t="s">
        <v>142</v>
      </c>
      <c r="F2310">
        <v>19703814899</v>
      </c>
      <c r="H2310" t="s">
        <v>13707</v>
      </c>
      <c r="J2310" t="s">
        <v>13588</v>
      </c>
      <c r="K2310" t="s">
        <v>13709</v>
      </c>
      <c r="M2310" t="s">
        <v>6393</v>
      </c>
      <c r="N2310" t="s">
        <v>94</v>
      </c>
      <c r="O2310">
        <v>80534</v>
      </c>
      <c r="P2310" t="s">
        <v>49</v>
      </c>
      <c r="U2310" s="1">
        <v>45694</v>
      </c>
      <c r="V2310" s="1">
        <v>45694</v>
      </c>
      <c r="W2310" s="1">
        <v>45694.629166666666</v>
      </c>
      <c r="X2310" s="1">
        <v>45694.629166666666</v>
      </c>
      <c r="AC2310" t="s">
        <v>50</v>
      </c>
      <c r="AD2310">
        <v>2974093342</v>
      </c>
      <c r="AE2310" s="1">
        <v>45350.772916666669</v>
      </c>
      <c r="AF2310" t="s">
        <v>13590</v>
      </c>
      <c r="AG2310" t="s">
        <v>13710</v>
      </c>
      <c r="AH2310" t="s">
        <v>53</v>
      </c>
      <c r="AJ2310" t="s">
        <v>50</v>
      </c>
      <c r="AK2310" t="s">
        <v>54</v>
      </c>
      <c r="AO2310" t="s">
        <v>55</v>
      </c>
      <c r="AP2310" s="1">
        <v>45694.623611111114</v>
      </c>
    </row>
    <row r="2311" spans="1:43" x14ac:dyDescent="0.35">
      <c r="A2311" t="s">
        <v>13711</v>
      </c>
      <c r="B2311" t="s">
        <v>13712</v>
      </c>
      <c r="C2311" t="s">
        <v>270</v>
      </c>
      <c r="F2311">
        <v>15753133603</v>
      </c>
      <c r="H2311" t="s">
        <v>13711</v>
      </c>
      <c r="J2311" t="s">
        <v>12019</v>
      </c>
      <c r="K2311" t="s">
        <v>13713</v>
      </c>
      <c r="M2311" t="s">
        <v>13714</v>
      </c>
      <c r="N2311" t="s">
        <v>674</v>
      </c>
      <c r="O2311" t="s">
        <v>13715</v>
      </c>
      <c r="P2311" t="s">
        <v>49</v>
      </c>
      <c r="U2311" s="1">
        <v>45694</v>
      </c>
      <c r="V2311" s="1">
        <v>45694</v>
      </c>
      <c r="W2311" s="1">
        <v>45694.468055555553</v>
      </c>
      <c r="X2311" s="1">
        <v>45694.468055555553</v>
      </c>
      <c r="AC2311" t="s">
        <v>50</v>
      </c>
      <c r="AD2311">
        <v>2969579413</v>
      </c>
      <c r="AE2311" s="1">
        <v>41165.545138888891</v>
      </c>
      <c r="AF2311" t="s">
        <v>12021</v>
      </c>
      <c r="AG2311" t="s">
        <v>13716</v>
      </c>
      <c r="AH2311" t="s">
        <v>53</v>
      </c>
      <c r="AJ2311" t="s">
        <v>50</v>
      </c>
      <c r="AO2311" t="s">
        <v>55</v>
      </c>
      <c r="AP2311" s="1">
        <v>45694.446527777778</v>
      </c>
    </row>
    <row r="2312" spans="1:43" x14ac:dyDescent="0.35">
      <c r="A2312" t="s">
        <v>13717</v>
      </c>
      <c r="B2312" t="s">
        <v>5662</v>
      </c>
      <c r="C2312" t="s">
        <v>2088</v>
      </c>
      <c r="F2312">
        <v>17195896221</v>
      </c>
      <c r="H2312" t="s">
        <v>13717</v>
      </c>
      <c r="J2312" t="s">
        <v>13718</v>
      </c>
      <c r="K2312" t="s">
        <v>13719</v>
      </c>
      <c r="M2312" t="s">
        <v>2811</v>
      </c>
      <c r="N2312" t="s">
        <v>94</v>
      </c>
      <c r="O2312">
        <v>81101</v>
      </c>
      <c r="P2312" t="s">
        <v>49</v>
      </c>
      <c r="U2312" s="1">
        <v>45694</v>
      </c>
      <c r="V2312" s="1">
        <v>45694</v>
      </c>
      <c r="W2312" s="1">
        <v>45694.533333333333</v>
      </c>
      <c r="X2312" s="1">
        <v>45694.533333333333</v>
      </c>
      <c r="AC2312" t="s">
        <v>50</v>
      </c>
      <c r="AD2312">
        <v>2974096103</v>
      </c>
      <c r="AE2312" s="1">
        <v>45354.025694444441</v>
      </c>
      <c r="AF2312" t="s">
        <v>13720</v>
      </c>
      <c r="AG2312" t="s">
        <v>13721</v>
      </c>
      <c r="AH2312" t="s">
        <v>53</v>
      </c>
      <c r="AJ2312" t="s">
        <v>50</v>
      </c>
      <c r="AK2312" t="s">
        <v>54</v>
      </c>
      <c r="AO2312" t="s">
        <v>55</v>
      </c>
      <c r="AP2312" s="1">
        <v>45694.671527777777</v>
      </c>
      <c r="AQ2312" s="1">
        <v>45694.667361111111</v>
      </c>
    </row>
    <row r="2313" spans="1:43" x14ac:dyDescent="0.35">
      <c r="A2313" t="s">
        <v>13722</v>
      </c>
      <c r="B2313" t="s">
        <v>1375</v>
      </c>
      <c r="C2313" t="s">
        <v>5394</v>
      </c>
      <c r="F2313">
        <v>15757764783</v>
      </c>
      <c r="H2313" t="s">
        <v>13722</v>
      </c>
      <c r="J2313" t="s">
        <v>13723</v>
      </c>
      <c r="K2313" t="s">
        <v>13724</v>
      </c>
      <c r="M2313" t="s">
        <v>9156</v>
      </c>
      <c r="N2313" t="s">
        <v>223</v>
      </c>
      <c r="O2313">
        <v>87571</v>
      </c>
      <c r="P2313" t="s">
        <v>49</v>
      </c>
      <c r="U2313" s="1">
        <v>45694</v>
      </c>
      <c r="V2313" s="1">
        <v>45694</v>
      </c>
      <c r="W2313" s="1">
        <v>45694.628472222219</v>
      </c>
      <c r="X2313" s="1">
        <v>45694.628472222219</v>
      </c>
      <c r="AC2313" t="s">
        <v>50</v>
      </c>
      <c r="AD2313">
        <v>2969512015</v>
      </c>
      <c r="AE2313" s="1">
        <v>38453.640277777777</v>
      </c>
      <c r="AF2313" t="s">
        <v>13725</v>
      </c>
      <c r="AG2313" t="s">
        <v>13726</v>
      </c>
      <c r="AH2313" t="s">
        <v>53</v>
      </c>
      <c r="AJ2313" t="s">
        <v>50</v>
      </c>
      <c r="AO2313" t="s">
        <v>55</v>
      </c>
      <c r="AP2313" s="1">
        <v>45694.652777777781</v>
      </c>
      <c r="AQ2313" s="1">
        <v>45694.704861111109</v>
      </c>
    </row>
    <row r="2314" spans="1:43" x14ac:dyDescent="0.35">
      <c r="A2314" t="s">
        <v>13727</v>
      </c>
      <c r="B2314" t="s">
        <v>13728</v>
      </c>
      <c r="C2314" t="s">
        <v>1545</v>
      </c>
      <c r="F2314">
        <v>17199229510</v>
      </c>
      <c r="H2314" t="s">
        <v>13727</v>
      </c>
      <c r="J2314" t="s">
        <v>13729</v>
      </c>
      <c r="K2314" t="s">
        <v>13730</v>
      </c>
      <c r="M2314" t="s">
        <v>304</v>
      </c>
      <c r="N2314" t="s">
        <v>94</v>
      </c>
      <c r="O2314">
        <v>80906</v>
      </c>
      <c r="P2314" t="s">
        <v>49</v>
      </c>
      <c r="U2314" s="1">
        <v>45694</v>
      </c>
      <c r="V2314" s="1">
        <v>45694</v>
      </c>
      <c r="W2314" s="1">
        <v>45695.407638888886</v>
      </c>
      <c r="X2314" s="1">
        <v>45695.407638888886</v>
      </c>
      <c r="AC2314" t="s">
        <v>50</v>
      </c>
      <c r="AD2314">
        <v>2969913967</v>
      </c>
      <c r="AE2314" s="1">
        <v>43732.423611111109</v>
      </c>
      <c r="AF2314" t="s">
        <v>13731</v>
      </c>
      <c r="AG2314" t="s">
        <v>13732</v>
      </c>
      <c r="AH2314" t="s">
        <v>53</v>
      </c>
      <c r="AJ2314" t="s">
        <v>50</v>
      </c>
      <c r="AO2314" t="s">
        <v>55</v>
      </c>
      <c r="AP2314" s="1">
        <v>45706.347916666666</v>
      </c>
    </row>
    <row r="2315" spans="1:43" x14ac:dyDescent="0.35">
      <c r="A2315" t="s">
        <v>13733</v>
      </c>
      <c r="B2315" t="s">
        <v>13734</v>
      </c>
      <c r="C2315" t="s">
        <v>13735</v>
      </c>
      <c r="F2315">
        <v>17204615684</v>
      </c>
      <c r="H2315" t="s">
        <v>13733</v>
      </c>
      <c r="J2315" t="s">
        <v>13736</v>
      </c>
      <c r="K2315" t="s">
        <v>13737</v>
      </c>
      <c r="M2315" t="s">
        <v>93</v>
      </c>
      <c r="N2315" t="s">
        <v>94</v>
      </c>
      <c r="O2315">
        <v>81007</v>
      </c>
      <c r="P2315" t="s">
        <v>49</v>
      </c>
      <c r="U2315" s="1">
        <v>45694</v>
      </c>
      <c r="V2315" s="1">
        <v>45694</v>
      </c>
      <c r="W2315" s="1">
        <v>45694.400000000001</v>
      </c>
      <c r="X2315" s="1">
        <v>45694.400000000001</v>
      </c>
      <c r="AC2315" t="s">
        <v>50</v>
      </c>
      <c r="AD2315">
        <v>2975322430</v>
      </c>
      <c r="AE2315" s="1">
        <v>45694.729861111111</v>
      </c>
      <c r="AF2315" t="s">
        <v>13738</v>
      </c>
      <c r="AG2315" t="s">
        <v>13739</v>
      </c>
      <c r="AH2315" t="s">
        <v>53</v>
      </c>
      <c r="AJ2315" t="s">
        <v>50</v>
      </c>
      <c r="AK2315" t="s">
        <v>54</v>
      </c>
      <c r="AO2315" t="s">
        <v>55</v>
      </c>
      <c r="AP2315" s="1">
        <v>45694.741666666669</v>
      </c>
      <c r="AQ2315" s="1">
        <v>45694.740277777775</v>
      </c>
    </row>
    <row r="2316" spans="1:43" x14ac:dyDescent="0.35">
      <c r="A2316" t="s">
        <v>13740</v>
      </c>
      <c r="B2316" t="s">
        <v>2714</v>
      </c>
      <c r="C2316" t="s">
        <v>2448</v>
      </c>
      <c r="F2316">
        <v>19156914912</v>
      </c>
      <c r="H2316" t="s">
        <v>13740</v>
      </c>
      <c r="J2316" t="s">
        <v>13741</v>
      </c>
      <c r="K2316" t="s">
        <v>13742</v>
      </c>
      <c r="M2316" t="s">
        <v>1059</v>
      </c>
      <c r="N2316" t="s">
        <v>137</v>
      </c>
      <c r="O2316">
        <v>79902</v>
      </c>
      <c r="P2316" t="s">
        <v>49</v>
      </c>
      <c r="U2316" s="1">
        <v>45694</v>
      </c>
      <c r="V2316" s="1">
        <v>45694</v>
      </c>
      <c r="W2316" s="1">
        <v>45694.576388888891</v>
      </c>
      <c r="X2316" s="1">
        <v>45694.576388888891</v>
      </c>
      <c r="AC2316" t="s">
        <v>50</v>
      </c>
      <c r="AD2316">
        <v>2972174668</v>
      </c>
      <c r="AE2316" s="1">
        <v>44943.629166666666</v>
      </c>
      <c r="AF2316" t="s">
        <v>13743</v>
      </c>
      <c r="AG2316" t="s">
        <v>13744</v>
      </c>
      <c r="AH2316" t="s">
        <v>53</v>
      </c>
      <c r="AJ2316" t="s">
        <v>50</v>
      </c>
      <c r="AK2316" t="s">
        <v>54</v>
      </c>
      <c r="AO2316" t="s">
        <v>55</v>
      </c>
      <c r="AP2316" s="1">
        <v>45694.644444444442</v>
      </c>
      <c r="AQ2316" s="1">
        <v>45694.587500000001</v>
      </c>
    </row>
    <row r="2317" spans="1:43" x14ac:dyDescent="0.35">
      <c r="A2317" t="s">
        <v>13745</v>
      </c>
      <c r="B2317" t="s">
        <v>13746</v>
      </c>
      <c r="C2317" t="s">
        <v>6171</v>
      </c>
      <c r="F2317">
        <f>1361-402-8570</f>
        <v>-7611</v>
      </c>
      <c r="H2317" t="s">
        <v>13745</v>
      </c>
      <c r="J2317" t="s">
        <v>13747</v>
      </c>
      <c r="K2317" t="s">
        <v>13748</v>
      </c>
      <c r="M2317" t="s">
        <v>13749</v>
      </c>
      <c r="N2317" t="s">
        <v>137</v>
      </c>
      <c r="O2317">
        <v>78130</v>
      </c>
      <c r="P2317" t="s">
        <v>49</v>
      </c>
      <c r="U2317" s="1">
        <v>45695</v>
      </c>
      <c r="V2317" s="1">
        <v>45695</v>
      </c>
      <c r="W2317" s="1">
        <v>45695</v>
      </c>
      <c r="X2317" s="1">
        <v>45695</v>
      </c>
      <c r="AC2317" t="s">
        <v>53</v>
      </c>
      <c r="AD2317">
        <v>2975286319</v>
      </c>
      <c r="AE2317" s="1">
        <v>45679.522222222222</v>
      </c>
      <c r="AF2317" t="s">
        <v>13750</v>
      </c>
      <c r="AG2317" t="s">
        <v>13751</v>
      </c>
      <c r="AH2317" t="s">
        <v>53</v>
      </c>
      <c r="AJ2317" t="s">
        <v>50</v>
      </c>
      <c r="AO2317" t="s">
        <v>55</v>
      </c>
    </row>
    <row r="2318" spans="1:43" x14ac:dyDescent="0.35">
      <c r="A2318" t="s">
        <v>13752</v>
      </c>
      <c r="B2318" t="s">
        <v>13753</v>
      </c>
      <c r="C2318" t="s">
        <v>829</v>
      </c>
      <c r="F2318">
        <v>14022748567</v>
      </c>
      <c r="H2318" t="s">
        <v>13752</v>
      </c>
      <c r="J2318" t="s">
        <v>13754</v>
      </c>
      <c r="K2318" t="s">
        <v>13755</v>
      </c>
      <c r="M2318" t="s">
        <v>13756</v>
      </c>
      <c r="N2318" t="s">
        <v>94</v>
      </c>
      <c r="O2318">
        <v>80648</v>
      </c>
      <c r="P2318" t="s">
        <v>49</v>
      </c>
      <c r="U2318" s="1">
        <v>45695</v>
      </c>
      <c r="V2318" s="1">
        <v>45695</v>
      </c>
      <c r="W2318" s="1">
        <v>45695.698611111111</v>
      </c>
      <c r="X2318" s="1">
        <v>45695.698611111111</v>
      </c>
      <c r="AC2318" t="s">
        <v>50</v>
      </c>
      <c r="AD2318">
        <v>2969709264</v>
      </c>
      <c r="AE2318" s="1">
        <v>42622.49722222222</v>
      </c>
      <c r="AF2318" t="s">
        <v>13757</v>
      </c>
      <c r="AG2318" t="s">
        <v>13758</v>
      </c>
      <c r="AH2318" t="s">
        <v>53</v>
      </c>
      <c r="AJ2318" t="s">
        <v>50</v>
      </c>
      <c r="AO2318" t="s">
        <v>412</v>
      </c>
    </row>
    <row r="2319" spans="1:43" x14ac:dyDescent="0.35">
      <c r="A2319" t="s">
        <v>13759</v>
      </c>
      <c r="B2319" t="s">
        <v>3720</v>
      </c>
      <c r="C2319" t="s">
        <v>283</v>
      </c>
      <c r="F2319">
        <v>17198595532</v>
      </c>
      <c r="H2319" t="s">
        <v>13759</v>
      </c>
      <c r="J2319" t="s">
        <v>13760</v>
      </c>
      <c r="K2319" t="s">
        <v>13761</v>
      </c>
      <c r="M2319" t="s">
        <v>13762</v>
      </c>
      <c r="N2319" t="s">
        <v>94</v>
      </c>
      <c r="O2319">
        <v>81091</v>
      </c>
      <c r="P2319" t="s">
        <v>49</v>
      </c>
      <c r="U2319" s="1">
        <v>45695</v>
      </c>
      <c r="V2319" s="1">
        <v>45695</v>
      </c>
      <c r="W2319" s="1">
        <v>45695.715277777781</v>
      </c>
      <c r="X2319" s="1">
        <v>45695.715277777781</v>
      </c>
      <c r="AC2319" t="s">
        <v>50</v>
      </c>
      <c r="AD2319">
        <v>2969522958</v>
      </c>
      <c r="AE2319" s="1">
        <v>39113.381249999999</v>
      </c>
      <c r="AF2319" t="s">
        <v>13763</v>
      </c>
      <c r="AG2319" t="s">
        <v>13764</v>
      </c>
      <c r="AH2319" t="s">
        <v>53</v>
      </c>
      <c r="AJ2319" t="s">
        <v>50</v>
      </c>
      <c r="AO2319" t="s">
        <v>55</v>
      </c>
      <c r="AP2319" s="1">
        <v>45695.756944444445</v>
      </c>
      <c r="AQ2319" s="1">
        <v>45695.755555555559</v>
      </c>
    </row>
    <row r="2320" spans="1:43" x14ac:dyDescent="0.35">
      <c r="A2320" t="s">
        <v>13765</v>
      </c>
      <c r="B2320" t="s">
        <v>13766</v>
      </c>
      <c r="C2320" t="s">
        <v>13767</v>
      </c>
      <c r="F2320">
        <v>19159203580</v>
      </c>
      <c r="H2320" t="s">
        <v>13765</v>
      </c>
      <c r="J2320" t="s">
        <v>13768</v>
      </c>
      <c r="K2320" t="s">
        <v>13769</v>
      </c>
      <c r="M2320" t="s">
        <v>13770</v>
      </c>
      <c r="N2320" t="s">
        <v>137</v>
      </c>
      <c r="O2320">
        <v>79928</v>
      </c>
      <c r="P2320" t="s">
        <v>49</v>
      </c>
      <c r="U2320" s="1">
        <v>45695</v>
      </c>
      <c r="V2320" s="1">
        <v>45695</v>
      </c>
      <c r="W2320" s="1">
        <v>45695.637499999997</v>
      </c>
      <c r="X2320" s="1">
        <v>45695.637499999997</v>
      </c>
      <c r="AC2320" t="s">
        <v>50</v>
      </c>
      <c r="AD2320">
        <v>2970034235</v>
      </c>
      <c r="AE2320" s="1">
        <v>44195.400694444441</v>
      </c>
      <c r="AF2320" t="s">
        <v>13771</v>
      </c>
      <c r="AG2320" t="s">
        <v>13772</v>
      </c>
      <c r="AH2320" t="s">
        <v>53</v>
      </c>
      <c r="AJ2320" t="s">
        <v>50</v>
      </c>
      <c r="AO2320" t="s">
        <v>412</v>
      </c>
      <c r="AP2320" s="1">
        <v>45695.643750000003</v>
      </c>
      <c r="AQ2320" s="1">
        <v>45695.64166666667</v>
      </c>
    </row>
    <row r="2321" spans="1:43" x14ac:dyDescent="0.35">
      <c r="A2321" t="s">
        <v>13773</v>
      </c>
      <c r="B2321" t="s">
        <v>13774</v>
      </c>
      <c r="C2321" t="s">
        <v>1174</v>
      </c>
      <c r="H2321" t="s">
        <v>13775</v>
      </c>
      <c r="J2321" t="s">
        <v>1065</v>
      </c>
      <c r="P2321" t="s">
        <v>49</v>
      </c>
      <c r="U2321" s="1">
        <v>45695</v>
      </c>
      <c r="V2321" s="1">
        <v>45695</v>
      </c>
      <c r="W2321" s="1">
        <v>45695.693749999999</v>
      </c>
      <c r="X2321" s="1">
        <v>45695.693749999999</v>
      </c>
      <c r="AC2321" t="s">
        <v>50</v>
      </c>
      <c r="AD2321">
        <v>1000000000</v>
      </c>
      <c r="AE2321" s="1">
        <v>37295</v>
      </c>
      <c r="AG2321" t="s">
        <v>13776</v>
      </c>
      <c r="AH2321" t="s">
        <v>53</v>
      </c>
      <c r="AJ2321" t="s">
        <v>50</v>
      </c>
      <c r="AO2321" t="s">
        <v>55</v>
      </c>
      <c r="AP2321" s="1">
        <v>45695.684027777781</v>
      </c>
    </row>
    <row r="2322" spans="1:43" x14ac:dyDescent="0.35">
      <c r="A2322" t="s">
        <v>13777</v>
      </c>
      <c r="B2322" t="s">
        <v>13778</v>
      </c>
      <c r="C2322" t="s">
        <v>3140</v>
      </c>
      <c r="F2322">
        <f>1720-276-5610</f>
        <v>-4166</v>
      </c>
      <c r="H2322" t="s">
        <v>13779</v>
      </c>
      <c r="J2322" t="s">
        <v>13780</v>
      </c>
      <c r="K2322" t="s">
        <v>13781</v>
      </c>
      <c r="M2322" t="s">
        <v>2173</v>
      </c>
      <c r="N2322" t="s">
        <v>94</v>
      </c>
      <c r="O2322">
        <v>80020</v>
      </c>
      <c r="P2322" t="s">
        <v>49</v>
      </c>
      <c r="U2322" s="1">
        <v>45695</v>
      </c>
      <c r="V2322" s="1">
        <v>45695</v>
      </c>
      <c r="W2322" s="1">
        <v>45695.847916666666</v>
      </c>
      <c r="X2322" s="1">
        <v>45695.847916666666</v>
      </c>
      <c r="AC2322" t="s">
        <v>50</v>
      </c>
      <c r="AD2322">
        <v>1000000001</v>
      </c>
      <c r="AE2322" s="1">
        <v>39973.351388888892</v>
      </c>
      <c r="AF2322" t="s">
        <v>51</v>
      </c>
      <c r="AG2322" t="s">
        <v>13782</v>
      </c>
      <c r="AH2322" t="s">
        <v>53</v>
      </c>
      <c r="AJ2322" t="s">
        <v>50</v>
      </c>
      <c r="AK2322" t="s">
        <v>54</v>
      </c>
      <c r="AO2322" t="s">
        <v>55</v>
      </c>
      <c r="AP2322" s="1">
        <v>45741.810416666667</v>
      </c>
    </row>
    <row r="2323" spans="1:43" x14ac:dyDescent="0.35">
      <c r="A2323" t="s">
        <v>13783</v>
      </c>
      <c r="B2323" t="s">
        <v>9201</v>
      </c>
      <c r="C2323" t="s">
        <v>1414</v>
      </c>
      <c r="F2323">
        <v>13038862581</v>
      </c>
      <c r="H2323" t="s">
        <v>13783</v>
      </c>
      <c r="J2323" t="s">
        <v>13784</v>
      </c>
      <c r="K2323" t="s">
        <v>13785</v>
      </c>
      <c r="L2323" t="s">
        <v>13786</v>
      </c>
      <c r="M2323" t="s">
        <v>1073</v>
      </c>
      <c r="N2323" t="s">
        <v>94</v>
      </c>
      <c r="O2323">
        <v>80216</v>
      </c>
      <c r="P2323" t="s">
        <v>49</v>
      </c>
      <c r="U2323" s="1">
        <v>45695</v>
      </c>
      <c r="V2323" s="1">
        <v>45695</v>
      </c>
      <c r="W2323" s="1">
        <v>45695.651388888888</v>
      </c>
      <c r="X2323" s="1">
        <v>45695.651388888888</v>
      </c>
      <c r="AC2323" t="s">
        <v>50</v>
      </c>
      <c r="AD2323">
        <v>1000000001</v>
      </c>
      <c r="AE2323" s="1">
        <v>39973.351388888892</v>
      </c>
      <c r="AF2323" t="s">
        <v>51</v>
      </c>
      <c r="AG2323" t="s">
        <v>13787</v>
      </c>
      <c r="AH2323" t="s">
        <v>53</v>
      </c>
      <c r="AJ2323" t="s">
        <v>50</v>
      </c>
      <c r="AK2323" t="s">
        <v>54</v>
      </c>
      <c r="AO2323" t="s">
        <v>55</v>
      </c>
      <c r="AP2323" s="1">
        <v>45730.359027777777</v>
      </c>
    </row>
    <row r="2324" spans="1:43" x14ac:dyDescent="0.35">
      <c r="A2324" t="s">
        <v>13788</v>
      </c>
      <c r="B2324" t="s">
        <v>13789</v>
      </c>
      <c r="C2324" t="s">
        <v>1545</v>
      </c>
      <c r="F2324">
        <v>13077012020</v>
      </c>
      <c r="H2324" t="s">
        <v>13788</v>
      </c>
      <c r="N2324" t="s">
        <v>94</v>
      </c>
      <c r="P2324" t="s">
        <v>49</v>
      </c>
      <c r="U2324" s="1">
        <v>45695</v>
      </c>
      <c r="V2324" s="1">
        <v>45695</v>
      </c>
      <c r="W2324" s="1">
        <v>45695.6</v>
      </c>
      <c r="X2324" s="1">
        <v>45695.6</v>
      </c>
      <c r="AC2324" t="s">
        <v>50</v>
      </c>
      <c r="AD2324">
        <v>1000000001</v>
      </c>
      <c r="AE2324" s="1">
        <v>39973.351388888892</v>
      </c>
      <c r="AF2324" t="s">
        <v>51</v>
      </c>
      <c r="AG2324" t="s">
        <v>13790</v>
      </c>
      <c r="AH2324" t="s">
        <v>53</v>
      </c>
      <c r="AJ2324" t="s">
        <v>50</v>
      </c>
      <c r="AK2324" t="s">
        <v>54</v>
      </c>
      <c r="AO2324" t="s">
        <v>67</v>
      </c>
    </row>
    <row r="2325" spans="1:43" x14ac:dyDescent="0.35">
      <c r="A2325" t="s">
        <v>13791</v>
      </c>
      <c r="B2325" t="s">
        <v>13792</v>
      </c>
      <c r="C2325" t="s">
        <v>338</v>
      </c>
      <c r="F2325">
        <v>15058676045</v>
      </c>
      <c r="H2325" t="s">
        <v>13791</v>
      </c>
      <c r="J2325" t="s">
        <v>13793</v>
      </c>
      <c r="K2325" t="s">
        <v>13794</v>
      </c>
      <c r="M2325" t="s">
        <v>6422</v>
      </c>
      <c r="N2325" t="s">
        <v>223</v>
      </c>
      <c r="O2325">
        <v>87004</v>
      </c>
      <c r="P2325" t="s">
        <v>49</v>
      </c>
      <c r="U2325" s="1">
        <v>45695</v>
      </c>
      <c r="V2325" s="1">
        <v>45695</v>
      </c>
      <c r="W2325" s="1">
        <v>45695.463888888888</v>
      </c>
      <c r="X2325" s="1">
        <v>45695.463888888888</v>
      </c>
      <c r="AC2325" t="s">
        <v>50</v>
      </c>
      <c r="AD2325">
        <v>1000000001</v>
      </c>
      <c r="AE2325" s="1">
        <v>39973.351388888892</v>
      </c>
      <c r="AF2325" t="s">
        <v>51</v>
      </c>
      <c r="AG2325" t="s">
        <v>13795</v>
      </c>
      <c r="AH2325" t="s">
        <v>53</v>
      </c>
      <c r="AJ2325" t="s">
        <v>50</v>
      </c>
      <c r="AK2325" t="s">
        <v>54</v>
      </c>
      <c r="AO2325" t="s">
        <v>67</v>
      </c>
    </row>
    <row r="2326" spans="1:43" x14ac:dyDescent="0.35">
      <c r="A2326" t="s">
        <v>13796</v>
      </c>
      <c r="B2326" t="s">
        <v>13797</v>
      </c>
      <c r="C2326" t="s">
        <v>5171</v>
      </c>
      <c r="F2326">
        <v>19708803829</v>
      </c>
      <c r="H2326" t="s">
        <v>13796</v>
      </c>
      <c r="K2326" t="s">
        <v>13798</v>
      </c>
      <c r="M2326" t="s">
        <v>2151</v>
      </c>
      <c r="N2326" t="s">
        <v>94</v>
      </c>
      <c r="O2326">
        <v>80543</v>
      </c>
      <c r="P2326" t="s">
        <v>49</v>
      </c>
      <c r="U2326" s="1">
        <v>45695</v>
      </c>
      <c r="V2326" s="1">
        <v>45695</v>
      </c>
      <c r="W2326" s="1">
        <v>45695.428472222222</v>
      </c>
      <c r="X2326" s="1">
        <v>45695.428472222222</v>
      </c>
      <c r="AC2326" t="s">
        <v>50</v>
      </c>
      <c r="AD2326">
        <v>1000000001</v>
      </c>
      <c r="AE2326" s="1">
        <v>39973.351388888892</v>
      </c>
      <c r="AF2326" t="s">
        <v>51</v>
      </c>
      <c r="AG2326" t="s">
        <v>13799</v>
      </c>
      <c r="AH2326" t="s">
        <v>53</v>
      </c>
      <c r="AJ2326" t="s">
        <v>50</v>
      </c>
      <c r="AK2326" t="s">
        <v>54</v>
      </c>
      <c r="AO2326" t="s">
        <v>67</v>
      </c>
    </row>
    <row r="2327" spans="1:43" x14ac:dyDescent="0.35">
      <c r="A2327" t="s">
        <v>13800</v>
      </c>
      <c r="B2327" t="s">
        <v>6298</v>
      </c>
      <c r="C2327" t="s">
        <v>2053</v>
      </c>
      <c r="F2327">
        <v>15054470264</v>
      </c>
      <c r="H2327" t="s">
        <v>13800</v>
      </c>
      <c r="J2327" t="s">
        <v>13801</v>
      </c>
      <c r="K2327" t="s">
        <v>13802</v>
      </c>
      <c r="M2327" t="s">
        <v>13803</v>
      </c>
      <c r="N2327" t="s">
        <v>223</v>
      </c>
      <c r="O2327">
        <v>87714</v>
      </c>
      <c r="P2327" t="s">
        <v>49</v>
      </c>
      <c r="U2327" s="1">
        <v>45695</v>
      </c>
      <c r="V2327" s="1">
        <v>45695</v>
      </c>
      <c r="W2327" s="1">
        <v>45695.584722222222</v>
      </c>
      <c r="X2327" s="1">
        <v>45695.584722222222</v>
      </c>
      <c r="AC2327" t="s">
        <v>50</v>
      </c>
      <c r="AD2327">
        <v>2969673758</v>
      </c>
      <c r="AE2327" s="1">
        <v>42186.726388888892</v>
      </c>
      <c r="AF2327" t="s">
        <v>13804</v>
      </c>
      <c r="AG2327" t="s">
        <v>13805</v>
      </c>
      <c r="AH2327" t="s">
        <v>53</v>
      </c>
      <c r="AJ2327" t="s">
        <v>50</v>
      </c>
      <c r="AO2327" t="s">
        <v>55</v>
      </c>
      <c r="AP2327" s="1">
        <v>45695.712500000001</v>
      </c>
    </row>
    <row r="2328" spans="1:43" x14ac:dyDescent="0.35">
      <c r="A2328" t="s">
        <v>13806</v>
      </c>
      <c r="B2328" t="s">
        <v>13807</v>
      </c>
      <c r="C2328" t="s">
        <v>4291</v>
      </c>
      <c r="F2328">
        <v>17858212061</v>
      </c>
      <c r="H2328" t="s">
        <v>13806</v>
      </c>
      <c r="J2328" t="s">
        <v>13808</v>
      </c>
      <c r="K2328" t="s">
        <v>13809</v>
      </c>
      <c r="M2328" t="s">
        <v>7129</v>
      </c>
      <c r="N2328" t="s">
        <v>94</v>
      </c>
      <c r="O2328">
        <v>80807</v>
      </c>
      <c r="P2328" t="s">
        <v>49</v>
      </c>
      <c r="U2328" s="1">
        <v>45695</v>
      </c>
      <c r="V2328" s="1">
        <v>45695</v>
      </c>
      <c r="W2328" s="1">
        <v>45695.411805555559</v>
      </c>
      <c r="X2328" s="1">
        <v>45695.411805555559</v>
      </c>
      <c r="AC2328" t="s">
        <v>50</v>
      </c>
      <c r="AD2328">
        <v>2973851390</v>
      </c>
      <c r="AE2328" s="1">
        <v>45239.36041666667</v>
      </c>
      <c r="AF2328" t="s">
        <v>13810</v>
      </c>
      <c r="AG2328" t="s">
        <v>13811</v>
      </c>
      <c r="AH2328" t="s">
        <v>53</v>
      </c>
      <c r="AJ2328" t="s">
        <v>50</v>
      </c>
      <c r="AK2328" t="s">
        <v>54</v>
      </c>
      <c r="AO2328" t="s">
        <v>55</v>
      </c>
      <c r="AP2328" s="1">
        <v>45695.488194444442</v>
      </c>
      <c r="AQ2328" s="1">
        <v>45695.474305555559</v>
      </c>
    </row>
    <row r="2329" spans="1:43" x14ac:dyDescent="0.35">
      <c r="A2329" t="s">
        <v>13812</v>
      </c>
      <c r="B2329" t="s">
        <v>13813</v>
      </c>
      <c r="C2329" t="s">
        <v>407</v>
      </c>
      <c r="D2329" t="s">
        <v>2784</v>
      </c>
      <c r="F2329" t="s">
        <v>1576</v>
      </c>
      <c r="H2329" t="s">
        <v>13814</v>
      </c>
      <c r="J2329" t="s">
        <v>204</v>
      </c>
      <c r="P2329" t="s">
        <v>49</v>
      </c>
      <c r="U2329" s="1">
        <v>45695</v>
      </c>
      <c r="V2329" s="1">
        <v>45695</v>
      </c>
      <c r="W2329" s="1">
        <v>45695.606944444444</v>
      </c>
      <c r="X2329" s="1">
        <v>45695.606944444444</v>
      </c>
      <c r="AC2329" t="s">
        <v>50</v>
      </c>
      <c r="AD2329">
        <v>1000000000</v>
      </c>
      <c r="AE2329" s="1">
        <v>37295</v>
      </c>
      <c r="AG2329" t="s">
        <v>13815</v>
      </c>
      <c r="AH2329" t="s">
        <v>53</v>
      </c>
      <c r="AJ2329" t="s">
        <v>50</v>
      </c>
      <c r="AO2329" t="s">
        <v>55</v>
      </c>
      <c r="AP2329" s="1">
        <v>45695.597222222219</v>
      </c>
    </row>
    <row r="2330" spans="1:43" x14ac:dyDescent="0.35">
      <c r="A2330" t="s">
        <v>13816</v>
      </c>
      <c r="B2330" t="s">
        <v>13817</v>
      </c>
      <c r="C2330" t="s">
        <v>6756</v>
      </c>
      <c r="F2330" t="s">
        <v>202</v>
      </c>
      <c r="H2330" t="s">
        <v>13818</v>
      </c>
      <c r="J2330" t="s">
        <v>204</v>
      </c>
      <c r="P2330" t="s">
        <v>49</v>
      </c>
      <c r="U2330" s="1">
        <v>45695</v>
      </c>
      <c r="V2330" s="1">
        <v>45695</v>
      </c>
      <c r="W2330" s="1">
        <v>45695.693749999999</v>
      </c>
      <c r="X2330" s="1">
        <v>45695.693749999999</v>
      </c>
      <c r="AC2330" t="s">
        <v>50</v>
      </c>
      <c r="AD2330">
        <v>1000000000</v>
      </c>
      <c r="AE2330" s="1">
        <v>37295</v>
      </c>
      <c r="AG2330" t="s">
        <v>13819</v>
      </c>
      <c r="AH2330" t="s">
        <v>53</v>
      </c>
      <c r="AJ2330" t="s">
        <v>50</v>
      </c>
      <c r="AO2330" t="s">
        <v>55</v>
      </c>
      <c r="AP2330" s="1">
        <v>45695.663888888892</v>
      </c>
    </row>
    <row r="2331" spans="1:43" x14ac:dyDescent="0.35">
      <c r="A2331" t="s">
        <v>13820</v>
      </c>
      <c r="B2331" t="s">
        <v>13821</v>
      </c>
      <c r="C2331" t="s">
        <v>13822</v>
      </c>
      <c r="F2331">
        <v>19703964818</v>
      </c>
      <c r="H2331" t="s">
        <v>13820</v>
      </c>
      <c r="J2331" t="s">
        <v>2144</v>
      </c>
      <c r="K2331" t="s">
        <v>13823</v>
      </c>
      <c r="M2331" t="s">
        <v>1755</v>
      </c>
      <c r="N2331" t="s">
        <v>517</v>
      </c>
      <c r="O2331">
        <v>80634</v>
      </c>
      <c r="P2331" t="s">
        <v>49</v>
      </c>
      <c r="U2331" s="1">
        <v>45695</v>
      </c>
      <c r="V2331" s="1">
        <v>45695</v>
      </c>
      <c r="W2331" s="1">
        <v>45695.793749999997</v>
      </c>
      <c r="X2331" s="1">
        <v>45695.793749999997</v>
      </c>
      <c r="AC2331" t="s">
        <v>50</v>
      </c>
      <c r="AD2331">
        <v>1000000001</v>
      </c>
      <c r="AE2331" s="1">
        <v>39973.351388888892</v>
      </c>
      <c r="AF2331" t="s">
        <v>51</v>
      </c>
      <c r="AG2331" t="s">
        <v>13824</v>
      </c>
      <c r="AH2331" t="s">
        <v>53</v>
      </c>
      <c r="AJ2331" t="s">
        <v>50</v>
      </c>
      <c r="AK2331" t="s">
        <v>54</v>
      </c>
      <c r="AO2331" t="s">
        <v>67</v>
      </c>
      <c r="AP2331" s="1">
        <v>45719.555555555555</v>
      </c>
    </row>
    <row r="2332" spans="1:43" x14ac:dyDescent="0.35">
      <c r="A2332" t="s">
        <v>13825</v>
      </c>
      <c r="B2332" t="s">
        <v>13826</v>
      </c>
      <c r="C2332" t="s">
        <v>7531</v>
      </c>
      <c r="F2332">
        <v>15752783418</v>
      </c>
      <c r="H2332" t="s">
        <v>13825</v>
      </c>
      <c r="J2332" t="s">
        <v>13827</v>
      </c>
      <c r="K2332" t="s">
        <v>13828</v>
      </c>
      <c r="M2332" t="s">
        <v>361</v>
      </c>
      <c r="N2332" t="s">
        <v>94</v>
      </c>
      <c r="O2332">
        <v>81082</v>
      </c>
      <c r="P2332" t="s">
        <v>49</v>
      </c>
      <c r="U2332" s="1">
        <v>45695</v>
      </c>
      <c r="V2332" s="1">
        <v>45695</v>
      </c>
      <c r="W2332" s="1">
        <v>45695.73541666667</v>
      </c>
      <c r="X2332" s="1">
        <v>45695.73541666667</v>
      </c>
      <c r="AC2332" t="s">
        <v>50</v>
      </c>
      <c r="AD2332">
        <v>2975328575</v>
      </c>
      <c r="AE2332" s="1">
        <v>45698.409722222219</v>
      </c>
      <c r="AF2332" t="s">
        <v>13829</v>
      </c>
      <c r="AG2332" t="s">
        <v>13830</v>
      </c>
      <c r="AH2332" t="s">
        <v>53</v>
      </c>
      <c r="AJ2332" t="s">
        <v>50</v>
      </c>
      <c r="AK2332" t="s">
        <v>54</v>
      </c>
      <c r="AO2332" t="s">
        <v>55</v>
      </c>
      <c r="AP2332" s="1">
        <v>45722.412499999999</v>
      </c>
      <c r="AQ2332" s="1">
        <v>45698.429861111108</v>
      </c>
    </row>
    <row r="2333" spans="1:43" x14ac:dyDescent="0.35">
      <c r="A2333" t="s">
        <v>13831</v>
      </c>
      <c r="B2333" t="s">
        <v>13832</v>
      </c>
      <c r="C2333" t="s">
        <v>13833</v>
      </c>
      <c r="H2333" t="s">
        <v>13834</v>
      </c>
      <c r="J2333" t="s">
        <v>1065</v>
      </c>
      <c r="P2333" t="s">
        <v>49</v>
      </c>
      <c r="U2333" s="1">
        <v>45696</v>
      </c>
      <c r="V2333" s="1">
        <v>45696</v>
      </c>
      <c r="W2333" s="1">
        <v>45698.379166666666</v>
      </c>
      <c r="X2333" s="1">
        <v>45698.379166666666</v>
      </c>
      <c r="AC2333" t="s">
        <v>50</v>
      </c>
      <c r="AD2333">
        <v>1000000000</v>
      </c>
      <c r="AE2333" s="1">
        <v>37295</v>
      </c>
      <c r="AG2333" t="s">
        <v>13835</v>
      </c>
      <c r="AH2333" t="s">
        <v>53</v>
      </c>
      <c r="AJ2333" t="s">
        <v>50</v>
      </c>
      <c r="AO2333" t="s">
        <v>55</v>
      </c>
      <c r="AP2333" s="1">
        <v>45726.631249999999</v>
      </c>
    </row>
    <row r="2334" spans="1:43" x14ac:dyDescent="0.35">
      <c r="A2334" t="s">
        <v>13836</v>
      </c>
      <c r="B2334" t="s">
        <v>13837</v>
      </c>
      <c r="C2334" t="s">
        <v>500</v>
      </c>
      <c r="F2334">
        <v>15058599989</v>
      </c>
      <c r="H2334" t="s">
        <v>13838</v>
      </c>
      <c r="J2334" t="s">
        <v>3012</v>
      </c>
      <c r="K2334" t="s">
        <v>13839</v>
      </c>
      <c r="M2334" t="s">
        <v>961</v>
      </c>
      <c r="N2334" t="s">
        <v>223</v>
      </c>
      <c r="O2334">
        <v>88220</v>
      </c>
      <c r="P2334" t="s">
        <v>49</v>
      </c>
      <c r="U2334" s="1">
        <v>45696</v>
      </c>
      <c r="V2334" s="1">
        <v>45696</v>
      </c>
      <c r="W2334" s="1">
        <v>45696.688194444447</v>
      </c>
      <c r="X2334" s="1">
        <v>45696.688194444447</v>
      </c>
      <c r="AC2334" t="s">
        <v>50</v>
      </c>
      <c r="AD2334">
        <v>2973299197</v>
      </c>
      <c r="AE2334" s="1">
        <v>44998.365972222222</v>
      </c>
      <c r="AF2334" t="s">
        <v>2270</v>
      </c>
      <c r="AG2334" t="s">
        <v>13840</v>
      </c>
      <c r="AH2334" t="s">
        <v>53</v>
      </c>
      <c r="AJ2334" t="s">
        <v>50</v>
      </c>
      <c r="AK2334" t="s">
        <v>54</v>
      </c>
      <c r="AO2334" t="s">
        <v>55</v>
      </c>
      <c r="AP2334" s="1">
        <v>45696.693055555559</v>
      </c>
    </row>
    <row r="2335" spans="1:43" x14ac:dyDescent="0.35">
      <c r="A2335" t="s">
        <v>13841</v>
      </c>
      <c r="B2335" t="s">
        <v>646</v>
      </c>
      <c r="C2335" t="s">
        <v>11719</v>
      </c>
      <c r="F2335">
        <v>17202416969</v>
      </c>
      <c r="H2335" t="s">
        <v>13841</v>
      </c>
      <c r="K2335" t="s">
        <v>13842</v>
      </c>
      <c r="M2335" t="s">
        <v>1067</v>
      </c>
      <c r="N2335" t="s">
        <v>94</v>
      </c>
      <c r="O2335">
        <v>80011</v>
      </c>
      <c r="P2335" t="s">
        <v>49</v>
      </c>
      <c r="U2335" s="1">
        <v>45696</v>
      </c>
      <c r="V2335" s="1">
        <v>45696</v>
      </c>
      <c r="W2335" s="1">
        <v>45696.898611111108</v>
      </c>
      <c r="X2335" s="1">
        <v>45696.898611111108</v>
      </c>
      <c r="AC2335" t="s">
        <v>50</v>
      </c>
      <c r="AD2335">
        <v>1000000001</v>
      </c>
      <c r="AE2335" s="1">
        <v>39973.351388888892</v>
      </c>
      <c r="AF2335" t="s">
        <v>51</v>
      </c>
      <c r="AG2335" t="s">
        <v>13843</v>
      </c>
      <c r="AH2335" t="s">
        <v>53</v>
      </c>
      <c r="AJ2335" t="s">
        <v>50</v>
      </c>
      <c r="AK2335" t="s">
        <v>54</v>
      </c>
      <c r="AO2335" t="s">
        <v>67</v>
      </c>
    </row>
    <row r="2336" spans="1:43" x14ac:dyDescent="0.35">
      <c r="A2336" t="s">
        <v>13844</v>
      </c>
      <c r="B2336" t="s">
        <v>1070</v>
      </c>
      <c r="C2336" t="s">
        <v>3556</v>
      </c>
      <c r="F2336">
        <v>447483283027</v>
      </c>
      <c r="H2336" t="s">
        <v>13844</v>
      </c>
      <c r="K2336" t="s">
        <v>13845</v>
      </c>
      <c r="M2336" t="s">
        <v>13846</v>
      </c>
      <c r="O2336" t="s">
        <v>13847</v>
      </c>
      <c r="P2336" t="s">
        <v>86</v>
      </c>
      <c r="U2336" s="1">
        <v>45696</v>
      </c>
      <c r="V2336" s="1">
        <v>45696</v>
      </c>
      <c r="W2336" s="1">
        <v>45698.60833333333</v>
      </c>
      <c r="X2336" s="1">
        <v>45698.60833333333</v>
      </c>
      <c r="AC2336" t="s">
        <v>50</v>
      </c>
      <c r="AD2336">
        <v>1000000001</v>
      </c>
      <c r="AE2336" s="1">
        <v>39973.351388888892</v>
      </c>
      <c r="AF2336" t="s">
        <v>51</v>
      </c>
      <c r="AG2336" t="s">
        <v>13848</v>
      </c>
      <c r="AH2336" t="s">
        <v>53</v>
      </c>
      <c r="AJ2336" t="s">
        <v>50</v>
      </c>
      <c r="AO2336" t="s">
        <v>55</v>
      </c>
      <c r="AP2336" s="1">
        <v>45696.661111111112</v>
      </c>
    </row>
    <row r="2337" spans="1:43" x14ac:dyDescent="0.35">
      <c r="A2337" t="s">
        <v>13849</v>
      </c>
      <c r="B2337" t="s">
        <v>499</v>
      </c>
      <c r="C2337" t="s">
        <v>662</v>
      </c>
      <c r="F2337">
        <v>13035026577</v>
      </c>
      <c r="H2337" t="s">
        <v>13850</v>
      </c>
      <c r="J2337" t="s">
        <v>13851</v>
      </c>
      <c r="K2337" t="s">
        <v>13852</v>
      </c>
      <c r="M2337" t="s">
        <v>10770</v>
      </c>
      <c r="N2337" t="s">
        <v>94</v>
      </c>
      <c r="O2337">
        <v>80107</v>
      </c>
      <c r="P2337" t="s">
        <v>49</v>
      </c>
      <c r="U2337" s="1">
        <v>45696</v>
      </c>
      <c r="V2337" s="1">
        <v>45696</v>
      </c>
      <c r="W2337" s="1">
        <v>45698.609722222223</v>
      </c>
      <c r="X2337" s="1">
        <v>45698.609722222223</v>
      </c>
      <c r="AC2337" t="s">
        <v>50</v>
      </c>
      <c r="AD2337">
        <v>1000000001</v>
      </c>
      <c r="AE2337" s="1">
        <v>39973.351388888892</v>
      </c>
      <c r="AF2337" t="s">
        <v>51</v>
      </c>
      <c r="AG2337" t="s">
        <v>13853</v>
      </c>
      <c r="AH2337" t="s">
        <v>53</v>
      </c>
      <c r="AJ2337" t="s">
        <v>50</v>
      </c>
      <c r="AO2337" t="s">
        <v>55</v>
      </c>
      <c r="AP2337" s="1">
        <v>45696.489583333336</v>
      </c>
    </row>
    <row r="2338" spans="1:43" x14ac:dyDescent="0.35">
      <c r="A2338" t="s">
        <v>13854</v>
      </c>
      <c r="B2338" t="s">
        <v>13855</v>
      </c>
      <c r="C2338" t="s">
        <v>13856</v>
      </c>
      <c r="F2338">
        <v>17192894770</v>
      </c>
      <c r="H2338" t="s">
        <v>13857</v>
      </c>
      <c r="K2338" t="s">
        <v>13858</v>
      </c>
      <c r="M2338" t="s">
        <v>93</v>
      </c>
      <c r="N2338" t="s">
        <v>94</v>
      </c>
      <c r="O2338">
        <v>81007</v>
      </c>
      <c r="P2338" t="s">
        <v>49</v>
      </c>
      <c r="U2338" s="1">
        <v>45696</v>
      </c>
      <c r="V2338" s="1">
        <v>45696</v>
      </c>
      <c r="W2338" s="1">
        <v>45696.87222222222</v>
      </c>
      <c r="X2338" s="1">
        <v>45696.87222222222</v>
      </c>
      <c r="AC2338" t="s">
        <v>50</v>
      </c>
      <c r="AD2338">
        <v>1000000001</v>
      </c>
      <c r="AE2338" s="1">
        <v>39973.351388888892</v>
      </c>
      <c r="AF2338" t="s">
        <v>51</v>
      </c>
      <c r="AG2338" t="s">
        <v>13859</v>
      </c>
      <c r="AH2338" t="s">
        <v>53</v>
      </c>
      <c r="AJ2338" t="s">
        <v>50</v>
      </c>
      <c r="AK2338" t="s">
        <v>54</v>
      </c>
      <c r="AO2338" t="s">
        <v>55</v>
      </c>
      <c r="AP2338" s="1">
        <v>45696.87222222222</v>
      </c>
    </row>
    <row r="2339" spans="1:43" x14ac:dyDescent="0.35">
      <c r="A2339" t="s">
        <v>13860</v>
      </c>
      <c r="B2339" t="s">
        <v>13856</v>
      </c>
      <c r="C2339" t="s">
        <v>270</v>
      </c>
      <c r="F2339">
        <v>19702278710</v>
      </c>
      <c r="H2339" t="s">
        <v>13860</v>
      </c>
      <c r="K2339" t="s">
        <v>13861</v>
      </c>
      <c r="M2339" t="s">
        <v>6393</v>
      </c>
      <c r="N2339" t="s">
        <v>94</v>
      </c>
      <c r="O2339">
        <v>80534</v>
      </c>
      <c r="P2339" t="s">
        <v>49</v>
      </c>
      <c r="U2339" s="1">
        <v>45697</v>
      </c>
      <c r="V2339" s="1">
        <v>45697</v>
      </c>
      <c r="W2339" s="1">
        <v>45697.904861111114</v>
      </c>
      <c r="X2339" s="1">
        <v>45697.904861111114</v>
      </c>
      <c r="AC2339" t="s">
        <v>50</v>
      </c>
      <c r="AD2339">
        <v>1000000001</v>
      </c>
      <c r="AE2339" s="1">
        <v>39973.351388888892</v>
      </c>
      <c r="AF2339" t="s">
        <v>51</v>
      </c>
      <c r="AG2339" t="s">
        <v>13862</v>
      </c>
      <c r="AH2339" t="s">
        <v>53</v>
      </c>
      <c r="AJ2339" t="s">
        <v>50</v>
      </c>
      <c r="AK2339" t="s">
        <v>54</v>
      </c>
      <c r="AO2339" t="s">
        <v>67</v>
      </c>
      <c r="AP2339" s="1">
        <v>45738.297222222223</v>
      </c>
    </row>
    <row r="2340" spans="1:43" x14ac:dyDescent="0.35">
      <c r="A2340" t="s">
        <v>13863</v>
      </c>
      <c r="B2340" t="s">
        <v>7517</v>
      </c>
      <c r="C2340" t="s">
        <v>9407</v>
      </c>
      <c r="F2340">
        <v>17202620399</v>
      </c>
      <c r="H2340" t="s">
        <v>13863</v>
      </c>
      <c r="K2340" t="s">
        <v>13864</v>
      </c>
      <c r="M2340" t="s">
        <v>540</v>
      </c>
      <c r="N2340" t="s">
        <v>94</v>
      </c>
      <c r="O2340">
        <v>80015</v>
      </c>
      <c r="P2340" t="s">
        <v>49</v>
      </c>
      <c r="U2340" s="1">
        <v>45697</v>
      </c>
      <c r="V2340" s="1">
        <v>45697</v>
      </c>
      <c r="W2340" s="1">
        <v>45698.609027777777</v>
      </c>
      <c r="X2340" s="1">
        <v>45698.609027777777</v>
      </c>
      <c r="AC2340" t="s">
        <v>50</v>
      </c>
      <c r="AD2340">
        <v>1000000001</v>
      </c>
      <c r="AE2340" s="1">
        <v>39973.351388888892</v>
      </c>
      <c r="AF2340" t="s">
        <v>51</v>
      </c>
      <c r="AG2340" t="s">
        <v>13865</v>
      </c>
      <c r="AH2340" t="s">
        <v>53</v>
      </c>
      <c r="AJ2340" t="s">
        <v>50</v>
      </c>
      <c r="AO2340" t="s">
        <v>55</v>
      </c>
      <c r="AP2340" s="1">
        <v>45697.581250000003</v>
      </c>
    </row>
    <row r="2341" spans="1:43" x14ac:dyDescent="0.35">
      <c r="A2341" t="s">
        <v>13866</v>
      </c>
      <c r="B2341" t="s">
        <v>4838</v>
      </c>
      <c r="C2341" t="s">
        <v>4764</v>
      </c>
      <c r="F2341">
        <v>15053616848</v>
      </c>
      <c r="H2341" t="s">
        <v>13866</v>
      </c>
      <c r="K2341" t="s">
        <v>13867</v>
      </c>
      <c r="M2341" t="s">
        <v>341</v>
      </c>
      <c r="N2341" t="s">
        <v>223</v>
      </c>
      <c r="O2341">
        <v>87120</v>
      </c>
      <c r="P2341" t="s">
        <v>49</v>
      </c>
      <c r="U2341" s="1">
        <v>45697</v>
      </c>
      <c r="V2341" s="1">
        <v>45697</v>
      </c>
      <c r="W2341" s="1">
        <v>45697.729166666664</v>
      </c>
      <c r="X2341" s="1">
        <v>45697.729166666664</v>
      </c>
      <c r="AC2341" t="s">
        <v>50</v>
      </c>
      <c r="AD2341">
        <v>1000000001</v>
      </c>
      <c r="AE2341" s="1">
        <v>39973.351388888892</v>
      </c>
      <c r="AF2341" t="s">
        <v>51</v>
      </c>
      <c r="AG2341" t="s">
        <v>13868</v>
      </c>
      <c r="AH2341" t="s">
        <v>53</v>
      </c>
      <c r="AJ2341" t="s">
        <v>50</v>
      </c>
      <c r="AK2341" t="s">
        <v>54</v>
      </c>
      <c r="AO2341" t="s">
        <v>55</v>
      </c>
      <c r="AP2341" s="1">
        <v>45697.729166666664</v>
      </c>
    </row>
    <row r="2342" spans="1:43" x14ac:dyDescent="0.35">
      <c r="A2342" t="s">
        <v>13869</v>
      </c>
      <c r="B2342" t="s">
        <v>13870</v>
      </c>
      <c r="C2342" t="s">
        <v>3228</v>
      </c>
      <c r="D2342" t="s">
        <v>12824</v>
      </c>
      <c r="F2342" t="s">
        <v>202</v>
      </c>
      <c r="H2342" t="s">
        <v>13871</v>
      </c>
      <c r="J2342" t="s">
        <v>1065</v>
      </c>
      <c r="P2342" t="s">
        <v>49</v>
      </c>
      <c r="U2342" s="1">
        <v>45697</v>
      </c>
      <c r="V2342" s="1">
        <v>45697</v>
      </c>
      <c r="W2342" s="1">
        <v>45698.380555555559</v>
      </c>
      <c r="X2342" s="1">
        <v>45698.380555555559</v>
      </c>
      <c r="AC2342" t="s">
        <v>50</v>
      </c>
      <c r="AD2342">
        <v>1000000000</v>
      </c>
      <c r="AE2342" s="1">
        <v>37295</v>
      </c>
      <c r="AG2342" t="s">
        <v>13872</v>
      </c>
      <c r="AH2342" t="s">
        <v>53</v>
      </c>
      <c r="AJ2342" t="s">
        <v>50</v>
      </c>
      <c r="AO2342" t="s">
        <v>55</v>
      </c>
      <c r="AP2342" s="1">
        <v>45697.689583333333</v>
      </c>
    </row>
    <row r="2343" spans="1:43" x14ac:dyDescent="0.35">
      <c r="A2343" t="s">
        <v>13873</v>
      </c>
      <c r="B2343" t="s">
        <v>13874</v>
      </c>
      <c r="C2343" t="s">
        <v>13875</v>
      </c>
      <c r="F2343">
        <v>17195883944</v>
      </c>
      <c r="H2343" t="s">
        <v>13873</v>
      </c>
      <c r="J2343" t="s">
        <v>13876</v>
      </c>
      <c r="K2343" t="s">
        <v>13877</v>
      </c>
      <c r="L2343" t="s">
        <v>13878</v>
      </c>
      <c r="M2343" t="s">
        <v>1153</v>
      </c>
      <c r="N2343" t="s">
        <v>94</v>
      </c>
      <c r="O2343">
        <v>81101</v>
      </c>
      <c r="P2343" t="s">
        <v>49</v>
      </c>
      <c r="U2343" s="1">
        <v>45698</v>
      </c>
      <c r="V2343" s="1">
        <v>45698</v>
      </c>
      <c r="W2343" s="1">
        <v>45698.689583333333</v>
      </c>
      <c r="X2343" s="1">
        <v>45698.689583333333</v>
      </c>
      <c r="AC2343" t="s">
        <v>50</v>
      </c>
      <c r="AD2343">
        <v>1000000001</v>
      </c>
      <c r="AE2343" s="1">
        <v>39973.351388888892</v>
      </c>
      <c r="AF2343" t="s">
        <v>51</v>
      </c>
      <c r="AG2343" t="s">
        <v>13879</v>
      </c>
      <c r="AH2343" t="s">
        <v>53</v>
      </c>
      <c r="AJ2343" t="s">
        <v>50</v>
      </c>
      <c r="AK2343" t="s">
        <v>54</v>
      </c>
      <c r="AO2343" t="s">
        <v>55</v>
      </c>
      <c r="AP2343" s="1">
        <v>45741.811805555553</v>
      </c>
    </row>
    <row r="2344" spans="1:43" x14ac:dyDescent="0.35">
      <c r="A2344" t="s">
        <v>13880</v>
      </c>
      <c r="B2344" t="s">
        <v>13881</v>
      </c>
      <c r="C2344" t="s">
        <v>13882</v>
      </c>
      <c r="F2344" t="s">
        <v>13883</v>
      </c>
      <c r="H2344" t="s">
        <v>13880</v>
      </c>
      <c r="P2344" t="s">
        <v>1372</v>
      </c>
      <c r="U2344" s="1">
        <v>45698</v>
      </c>
      <c r="V2344" s="1">
        <v>45698</v>
      </c>
      <c r="W2344" s="1">
        <v>45698.918055555558</v>
      </c>
      <c r="X2344" s="1">
        <v>45698.918055555558</v>
      </c>
      <c r="AC2344" t="s">
        <v>50</v>
      </c>
      <c r="AD2344">
        <v>1000000001</v>
      </c>
      <c r="AE2344" s="1">
        <v>39973.351388888892</v>
      </c>
      <c r="AF2344" t="s">
        <v>51</v>
      </c>
      <c r="AG2344" t="s">
        <v>13884</v>
      </c>
      <c r="AH2344" t="s">
        <v>53</v>
      </c>
      <c r="AJ2344" t="s">
        <v>50</v>
      </c>
      <c r="AK2344" t="s">
        <v>54</v>
      </c>
      <c r="AO2344" t="s">
        <v>55</v>
      </c>
      <c r="AP2344" s="1">
        <v>45709.904861111114</v>
      </c>
    </row>
    <row r="2345" spans="1:43" x14ac:dyDescent="0.35">
      <c r="A2345" t="s">
        <v>13885</v>
      </c>
      <c r="B2345" t="s">
        <v>13886</v>
      </c>
      <c r="C2345" t="s">
        <v>1469</v>
      </c>
      <c r="F2345" t="s">
        <v>13887</v>
      </c>
      <c r="H2345" t="s">
        <v>13885</v>
      </c>
      <c r="J2345" t="s">
        <v>13888</v>
      </c>
      <c r="K2345" t="s">
        <v>13889</v>
      </c>
      <c r="M2345" t="s">
        <v>265</v>
      </c>
      <c r="N2345" t="s">
        <v>517</v>
      </c>
      <c r="O2345">
        <v>81082</v>
      </c>
      <c r="P2345" t="s">
        <v>49</v>
      </c>
      <c r="U2345" s="1">
        <v>45698</v>
      </c>
      <c r="V2345" s="1">
        <v>45698</v>
      </c>
      <c r="W2345" s="1">
        <v>45698.558333333334</v>
      </c>
      <c r="X2345" s="1">
        <v>45698.558333333334</v>
      </c>
      <c r="AC2345" t="s">
        <v>50</v>
      </c>
      <c r="AD2345">
        <v>2969537083</v>
      </c>
      <c r="AE2345" s="1">
        <v>39766.39166666667</v>
      </c>
      <c r="AF2345" t="s">
        <v>13890</v>
      </c>
      <c r="AG2345" t="s">
        <v>13891</v>
      </c>
      <c r="AH2345" t="s">
        <v>53</v>
      </c>
      <c r="AJ2345" t="s">
        <v>50</v>
      </c>
      <c r="AO2345" t="s">
        <v>55</v>
      </c>
      <c r="AP2345" s="1">
        <v>45736.45</v>
      </c>
      <c r="AQ2345" s="1">
        <v>45733.440972222219</v>
      </c>
    </row>
    <row r="2346" spans="1:43" x14ac:dyDescent="0.35">
      <c r="A2346" t="s">
        <v>13892</v>
      </c>
      <c r="B2346" t="s">
        <v>13893</v>
      </c>
      <c r="C2346" t="s">
        <v>1950</v>
      </c>
      <c r="F2346">
        <v>17195801057</v>
      </c>
      <c r="H2346" t="s">
        <v>13892</v>
      </c>
      <c r="J2346" t="s">
        <v>13894</v>
      </c>
      <c r="K2346" t="s">
        <v>13895</v>
      </c>
      <c r="M2346" t="s">
        <v>2811</v>
      </c>
      <c r="N2346" t="s">
        <v>94</v>
      </c>
      <c r="O2346">
        <v>81011</v>
      </c>
      <c r="P2346" t="s">
        <v>49</v>
      </c>
      <c r="U2346" s="1">
        <v>45698</v>
      </c>
      <c r="V2346" s="1">
        <v>45698</v>
      </c>
      <c r="W2346" s="1">
        <v>45698.661111111112</v>
      </c>
      <c r="X2346" s="1">
        <v>45698.661111111112</v>
      </c>
      <c r="AC2346" t="s">
        <v>50</v>
      </c>
      <c r="AD2346">
        <v>2969523897</v>
      </c>
      <c r="AE2346" s="1">
        <v>39153.46597222222</v>
      </c>
      <c r="AF2346" t="s">
        <v>13896</v>
      </c>
      <c r="AG2346" t="s">
        <v>13897</v>
      </c>
      <c r="AH2346" t="s">
        <v>53</v>
      </c>
      <c r="AJ2346" t="s">
        <v>50</v>
      </c>
      <c r="AO2346" t="s">
        <v>55</v>
      </c>
      <c r="AP2346" s="1">
        <v>45698.667361111111</v>
      </c>
    </row>
    <row r="2347" spans="1:43" x14ac:dyDescent="0.35">
      <c r="A2347" t="s">
        <v>13898</v>
      </c>
      <c r="B2347" t="s">
        <v>13899</v>
      </c>
      <c r="C2347" t="s">
        <v>2319</v>
      </c>
      <c r="F2347">
        <v>15054903200</v>
      </c>
      <c r="H2347" t="s">
        <v>13898</v>
      </c>
      <c r="J2347" t="s">
        <v>13900</v>
      </c>
      <c r="K2347" t="s">
        <v>13901</v>
      </c>
      <c r="M2347" t="s">
        <v>12226</v>
      </c>
      <c r="N2347" t="s">
        <v>2563</v>
      </c>
      <c r="O2347">
        <v>68130</v>
      </c>
      <c r="P2347" t="s">
        <v>49</v>
      </c>
      <c r="U2347" s="1">
        <v>45698</v>
      </c>
      <c r="V2347" s="1">
        <v>45698</v>
      </c>
      <c r="W2347" s="1">
        <v>45698.661111111112</v>
      </c>
      <c r="X2347" s="1">
        <v>45698.661111111112</v>
      </c>
      <c r="AC2347" t="s">
        <v>50</v>
      </c>
      <c r="AD2347">
        <v>2972308764</v>
      </c>
      <c r="AE2347" s="1">
        <v>44960.54583333333</v>
      </c>
      <c r="AF2347" t="s">
        <v>13902</v>
      </c>
      <c r="AG2347" t="s">
        <v>13903</v>
      </c>
      <c r="AH2347" t="s">
        <v>53</v>
      </c>
      <c r="AJ2347" t="s">
        <v>50</v>
      </c>
      <c r="AO2347" t="s">
        <v>55</v>
      </c>
      <c r="AP2347" s="1">
        <v>45698.676388888889</v>
      </c>
      <c r="AQ2347" s="1">
        <v>45698.67083333333</v>
      </c>
    </row>
    <row r="2348" spans="1:43" x14ac:dyDescent="0.35">
      <c r="A2348" t="s">
        <v>13904</v>
      </c>
      <c r="B2348" t="s">
        <v>1776</v>
      </c>
      <c r="C2348" t="s">
        <v>647</v>
      </c>
      <c r="F2348">
        <v>17209800366</v>
      </c>
      <c r="H2348" t="s">
        <v>13905</v>
      </c>
      <c r="J2348" t="s">
        <v>13906</v>
      </c>
      <c r="K2348" t="s">
        <v>13907</v>
      </c>
      <c r="M2348" t="s">
        <v>13908</v>
      </c>
      <c r="N2348" t="s">
        <v>94</v>
      </c>
      <c r="O2348">
        <v>80112</v>
      </c>
      <c r="P2348" t="s">
        <v>49</v>
      </c>
      <c r="U2348" s="1">
        <v>45698</v>
      </c>
      <c r="V2348" s="1">
        <v>45698</v>
      </c>
      <c r="W2348" s="1">
        <v>45698.715277777781</v>
      </c>
      <c r="X2348" s="1">
        <v>45698.715277777781</v>
      </c>
      <c r="AC2348" t="s">
        <v>50</v>
      </c>
      <c r="AD2348">
        <v>2972408251</v>
      </c>
      <c r="AE2348" s="1">
        <v>44977.395138888889</v>
      </c>
      <c r="AF2348" t="s">
        <v>13909</v>
      </c>
      <c r="AG2348" t="s">
        <v>13910</v>
      </c>
      <c r="AH2348" t="s">
        <v>53</v>
      </c>
      <c r="AJ2348" t="s">
        <v>50</v>
      </c>
      <c r="AO2348" t="s">
        <v>55</v>
      </c>
      <c r="AP2348" s="1">
        <v>45698.727083333331</v>
      </c>
      <c r="AQ2348" s="1">
        <v>45698.722222222219</v>
      </c>
    </row>
    <row r="2349" spans="1:43" x14ac:dyDescent="0.35">
      <c r="A2349" t="s">
        <v>13911</v>
      </c>
      <c r="B2349" t="s">
        <v>13912</v>
      </c>
      <c r="C2349" t="s">
        <v>1526</v>
      </c>
      <c r="F2349">
        <v>17196603284</v>
      </c>
      <c r="H2349" t="s">
        <v>13911</v>
      </c>
      <c r="J2349" t="s">
        <v>13913</v>
      </c>
      <c r="K2349" t="s">
        <v>13914</v>
      </c>
      <c r="M2349" t="s">
        <v>4087</v>
      </c>
      <c r="N2349" t="s">
        <v>223</v>
      </c>
      <c r="O2349">
        <v>87740</v>
      </c>
      <c r="P2349" t="s">
        <v>49</v>
      </c>
      <c r="U2349" s="1">
        <v>45698</v>
      </c>
      <c r="V2349" s="1">
        <v>45698</v>
      </c>
      <c r="W2349" s="1">
        <v>45698.631944444445</v>
      </c>
      <c r="X2349" s="1">
        <v>45698.631944444445</v>
      </c>
      <c r="AC2349" t="s">
        <v>50</v>
      </c>
      <c r="AD2349">
        <v>2972012818</v>
      </c>
      <c r="AE2349" s="1">
        <v>44465.601388888892</v>
      </c>
      <c r="AF2349" t="s">
        <v>13915</v>
      </c>
      <c r="AG2349" t="s">
        <v>13916</v>
      </c>
      <c r="AH2349" t="s">
        <v>53</v>
      </c>
      <c r="AJ2349" t="s">
        <v>50</v>
      </c>
      <c r="AK2349" t="s">
        <v>54</v>
      </c>
      <c r="AO2349" t="s">
        <v>55</v>
      </c>
      <c r="AP2349" s="1">
        <v>45698.677083333336</v>
      </c>
      <c r="AQ2349" s="1">
        <v>45698.673611111109</v>
      </c>
    </row>
    <row r="2350" spans="1:43" x14ac:dyDescent="0.35">
      <c r="A2350" t="s">
        <v>13917</v>
      </c>
      <c r="B2350" t="s">
        <v>10513</v>
      </c>
      <c r="C2350" t="s">
        <v>1376</v>
      </c>
      <c r="F2350" t="s">
        <v>13918</v>
      </c>
      <c r="G2350" t="s">
        <v>13919</v>
      </c>
      <c r="H2350" t="s">
        <v>13920</v>
      </c>
      <c r="I2350" t="s">
        <v>172</v>
      </c>
      <c r="J2350" t="s">
        <v>13921</v>
      </c>
      <c r="K2350" t="s">
        <v>13922</v>
      </c>
      <c r="M2350" t="s">
        <v>13923</v>
      </c>
      <c r="N2350" t="s">
        <v>13924</v>
      </c>
      <c r="O2350">
        <v>4817</v>
      </c>
      <c r="P2350" t="s">
        <v>658</v>
      </c>
      <c r="U2350" s="1">
        <v>45698</v>
      </c>
      <c r="V2350" s="1">
        <v>45698</v>
      </c>
      <c r="W2350" s="1">
        <v>45698</v>
      </c>
      <c r="X2350" s="1">
        <v>45698</v>
      </c>
      <c r="AC2350" t="s">
        <v>50</v>
      </c>
      <c r="AD2350">
        <v>2969476666</v>
      </c>
      <c r="AE2350" s="1">
        <v>37236</v>
      </c>
      <c r="AG2350" t="s">
        <v>13925</v>
      </c>
      <c r="AH2350" t="s">
        <v>53</v>
      </c>
      <c r="AJ2350" t="s">
        <v>50</v>
      </c>
      <c r="AO2350" t="s">
        <v>55</v>
      </c>
      <c r="AP2350" s="1">
        <v>45734.81527777778</v>
      </c>
    </row>
    <row r="2351" spans="1:43" x14ac:dyDescent="0.35">
      <c r="A2351" t="s">
        <v>13926</v>
      </c>
      <c r="B2351" t="s">
        <v>13927</v>
      </c>
      <c r="C2351" t="s">
        <v>3705</v>
      </c>
      <c r="F2351">
        <v>13039160854</v>
      </c>
      <c r="H2351" t="s">
        <v>13926</v>
      </c>
      <c r="J2351" t="s">
        <v>13928</v>
      </c>
      <c r="K2351" t="s">
        <v>13929</v>
      </c>
      <c r="M2351" t="s">
        <v>13930</v>
      </c>
      <c r="N2351" t="s">
        <v>94</v>
      </c>
      <c r="O2351">
        <v>80233</v>
      </c>
      <c r="P2351" t="s">
        <v>49</v>
      </c>
      <c r="U2351" s="1">
        <v>45698</v>
      </c>
      <c r="V2351" s="1">
        <v>45698</v>
      </c>
      <c r="W2351" s="1">
        <v>45698.54583333333</v>
      </c>
      <c r="X2351" s="1">
        <v>45698.54583333333</v>
      </c>
      <c r="AC2351" t="s">
        <v>50</v>
      </c>
      <c r="AD2351">
        <v>2974093389</v>
      </c>
      <c r="AE2351" s="1">
        <v>45350.789583333331</v>
      </c>
      <c r="AF2351" t="s">
        <v>13931</v>
      </c>
      <c r="AG2351" t="s">
        <v>13932</v>
      </c>
      <c r="AH2351" t="s">
        <v>53</v>
      </c>
      <c r="AJ2351" t="s">
        <v>50</v>
      </c>
      <c r="AK2351" t="s">
        <v>54</v>
      </c>
      <c r="AO2351" t="s">
        <v>55</v>
      </c>
      <c r="AP2351" s="1">
        <v>45698.54583333333</v>
      </c>
    </row>
    <row r="2352" spans="1:43" x14ac:dyDescent="0.35">
      <c r="A2352" t="s">
        <v>13933</v>
      </c>
      <c r="B2352" t="s">
        <v>13934</v>
      </c>
      <c r="C2352" t="s">
        <v>12232</v>
      </c>
      <c r="F2352">
        <v>12085870230</v>
      </c>
      <c r="G2352">
        <v>2085910818</v>
      </c>
      <c r="H2352" t="s">
        <v>13933</v>
      </c>
      <c r="J2352" t="s">
        <v>13935</v>
      </c>
      <c r="K2352" t="s">
        <v>13936</v>
      </c>
      <c r="M2352" t="s">
        <v>13937</v>
      </c>
      <c r="N2352" t="s">
        <v>5377</v>
      </c>
      <c r="O2352">
        <v>83647</v>
      </c>
      <c r="P2352" t="s">
        <v>49</v>
      </c>
      <c r="U2352" s="1">
        <v>45698</v>
      </c>
      <c r="V2352" s="1">
        <v>45698</v>
      </c>
      <c r="W2352" s="1">
        <v>45698.47152777778</v>
      </c>
      <c r="X2352" s="1">
        <v>45698.47152777778</v>
      </c>
      <c r="AC2352" t="s">
        <v>50</v>
      </c>
      <c r="AD2352">
        <v>2975328639</v>
      </c>
      <c r="AE2352" s="1">
        <v>45698.45</v>
      </c>
      <c r="AF2352" t="s">
        <v>13938</v>
      </c>
      <c r="AG2352" t="s">
        <v>13939</v>
      </c>
      <c r="AH2352" t="s">
        <v>53</v>
      </c>
      <c r="AJ2352" t="s">
        <v>50</v>
      </c>
      <c r="AO2352" t="s">
        <v>412</v>
      </c>
    </row>
    <row r="2353" spans="1:43" x14ac:dyDescent="0.35">
      <c r="A2353" t="s">
        <v>13940</v>
      </c>
      <c r="B2353" t="s">
        <v>13941</v>
      </c>
      <c r="C2353" t="s">
        <v>13942</v>
      </c>
      <c r="F2353">
        <v>15053307605</v>
      </c>
      <c r="H2353" t="s">
        <v>13940</v>
      </c>
      <c r="J2353" t="s">
        <v>13943</v>
      </c>
      <c r="K2353" t="s">
        <v>13944</v>
      </c>
      <c r="M2353" t="s">
        <v>5021</v>
      </c>
      <c r="N2353" t="s">
        <v>223</v>
      </c>
      <c r="O2353">
        <v>87401</v>
      </c>
      <c r="P2353" t="s">
        <v>49</v>
      </c>
      <c r="U2353" s="1">
        <v>45698</v>
      </c>
      <c r="V2353" s="1">
        <v>45698</v>
      </c>
      <c r="W2353" s="1">
        <v>45698.49722222222</v>
      </c>
      <c r="X2353" s="1">
        <v>45698.49722222222</v>
      </c>
      <c r="AC2353" t="s">
        <v>50</v>
      </c>
      <c r="AD2353">
        <v>2975328778</v>
      </c>
      <c r="AE2353" s="1">
        <v>45698.556944444441</v>
      </c>
      <c r="AF2353" t="s">
        <v>13945</v>
      </c>
      <c r="AG2353" t="s">
        <v>13946</v>
      </c>
      <c r="AH2353" t="s">
        <v>53</v>
      </c>
      <c r="AJ2353" t="s">
        <v>50</v>
      </c>
      <c r="AK2353" t="s">
        <v>54</v>
      </c>
      <c r="AO2353" t="s">
        <v>55</v>
      </c>
      <c r="AP2353" s="1">
        <v>45698.504166666666</v>
      </c>
    </row>
    <row r="2354" spans="1:43" x14ac:dyDescent="0.35">
      <c r="A2354" t="s">
        <v>13947</v>
      </c>
      <c r="B2354" t="s">
        <v>13948</v>
      </c>
      <c r="C2354" t="s">
        <v>4012</v>
      </c>
      <c r="F2354">
        <v>19706728504</v>
      </c>
      <c r="H2354" t="s">
        <v>13947</v>
      </c>
      <c r="K2354" t="s">
        <v>13949</v>
      </c>
      <c r="M2354" t="s">
        <v>665</v>
      </c>
      <c r="N2354" t="s">
        <v>94</v>
      </c>
      <c r="O2354">
        <v>80203</v>
      </c>
      <c r="P2354" t="s">
        <v>49</v>
      </c>
      <c r="U2354" s="1">
        <v>45698</v>
      </c>
      <c r="V2354" s="1">
        <v>45698</v>
      </c>
      <c r="W2354" s="1">
        <v>45698.948611111111</v>
      </c>
      <c r="X2354" s="1">
        <v>45698.948611111111</v>
      </c>
      <c r="AC2354" t="s">
        <v>50</v>
      </c>
      <c r="AD2354">
        <v>1000000001</v>
      </c>
      <c r="AE2354" s="1">
        <v>39973.351388888892</v>
      </c>
      <c r="AF2354" t="s">
        <v>51</v>
      </c>
      <c r="AG2354" t="s">
        <v>13950</v>
      </c>
      <c r="AH2354" t="s">
        <v>53</v>
      </c>
      <c r="AJ2354" t="s">
        <v>50</v>
      </c>
      <c r="AK2354" t="s">
        <v>54</v>
      </c>
      <c r="AO2354" t="s">
        <v>67</v>
      </c>
    </row>
    <row r="2355" spans="1:43" x14ac:dyDescent="0.35">
      <c r="A2355" t="s">
        <v>13951</v>
      </c>
      <c r="B2355" t="s">
        <v>13952</v>
      </c>
      <c r="C2355" t="s">
        <v>338</v>
      </c>
      <c r="F2355" t="s">
        <v>13953</v>
      </c>
      <c r="H2355" t="s">
        <v>13951</v>
      </c>
      <c r="J2355" t="s">
        <v>13954</v>
      </c>
      <c r="K2355" t="s">
        <v>13955</v>
      </c>
      <c r="M2355" t="s">
        <v>3204</v>
      </c>
      <c r="N2355" t="s">
        <v>2397</v>
      </c>
      <c r="O2355">
        <v>87701</v>
      </c>
      <c r="P2355" t="s">
        <v>49</v>
      </c>
      <c r="U2355" s="1">
        <v>45698</v>
      </c>
      <c r="V2355" s="1">
        <v>45698</v>
      </c>
      <c r="W2355" s="1">
        <v>45698.793055555558</v>
      </c>
      <c r="X2355" s="1">
        <v>45698.793055555558</v>
      </c>
      <c r="AC2355" t="s">
        <v>50</v>
      </c>
      <c r="AD2355">
        <v>1000000001</v>
      </c>
      <c r="AE2355" s="1">
        <v>39973.351388888892</v>
      </c>
      <c r="AF2355" t="s">
        <v>51</v>
      </c>
      <c r="AG2355" t="s">
        <v>13956</v>
      </c>
      <c r="AH2355" t="s">
        <v>53</v>
      </c>
      <c r="AJ2355" t="s">
        <v>50</v>
      </c>
      <c r="AK2355" t="s">
        <v>54</v>
      </c>
      <c r="AO2355" t="s">
        <v>67</v>
      </c>
      <c r="AP2355" s="1">
        <v>45699.602083333331</v>
      </c>
    </row>
    <row r="2356" spans="1:43" x14ac:dyDescent="0.35">
      <c r="A2356" t="s">
        <v>13957</v>
      </c>
      <c r="B2356" t="s">
        <v>10983</v>
      </c>
      <c r="C2356" t="s">
        <v>800</v>
      </c>
      <c r="F2356">
        <v>447535867644</v>
      </c>
      <c r="H2356" t="s">
        <v>13957</v>
      </c>
      <c r="K2356" t="s">
        <v>13958</v>
      </c>
      <c r="M2356" t="s">
        <v>13959</v>
      </c>
      <c r="N2356" t="s">
        <v>13960</v>
      </c>
      <c r="O2356" t="s">
        <v>13961</v>
      </c>
      <c r="P2356" t="s">
        <v>86</v>
      </c>
      <c r="U2356" s="1">
        <v>45698</v>
      </c>
      <c r="V2356" s="1">
        <v>45698</v>
      </c>
      <c r="W2356" s="1">
        <v>45698.609722222223</v>
      </c>
      <c r="X2356" s="1">
        <v>45698.609722222223</v>
      </c>
      <c r="AC2356" t="s">
        <v>50</v>
      </c>
      <c r="AD2356">
        <v>1000000001</v>
      </c>
      <c r="AE2356" s="1">
        <v>39973.351388888892</v>
      </c>
      <c r="AF2356" t="s">
        <v>51</v>
      </c>
      <c r="AG2356" t="s">
        <v>13962</v>
      </c>
      <c r="AH2356" t="s">
        <v>53</v>
      </c>
      <c r="AJ2356" t="s">
        <v>50</v>
      </c>
      <c r="AO2356" t="s">
        <v>55</v>
      </c>
      <c r="AP2356" s="1">
        <v>45698.169444444444</v>
      </c>
    </row>
    <row r="2357" spans="1:43" x14ac:dyDescent="0.35">
      <c r="A2357" t="s">
        <v>13963</v>
      </c>
      <c r="B2357" t="s">
        <v>609</v>
      </c>
      <c r="C2357" t="s">
        <v>2551</v>
      </c>
      <c r="F2357">
        <v>15053120140</v>
      </c>
      <c r="H2357" t="s">
        <v>13963</v>
      </c>
      <c r="J2357" t="s">
        <v>13964</v>
      </c>
      <c r="K2357" t="s">
        <v>13965</v>
      </c>
      <c r="M2357" t="s">
        <v>1121</v>
      </c>
      <c r="N2357" t="s">
        <v>223</v>
      </c>
      <c r="O2357">
        <v>87031</v>
      </c>
      <c r="P2357" t="s">
        <v>49</v>
      </c>
      <c r="U2357" s="1">
        <v>45698</v>
      </c>
      <c r="V2357" s="1">
        <v>45698</v>
      </c>
      <c r="W2357" s="1">
        <v>45698.527777777781</v>
      </c>
      <c r="X2357" s="1">
        <v>45698.527777777781</v>
      </c>
      <c r="AC2357" t="s">
        <v>50</v>
      </c>
      <c r="AD2357">
        <v>1000000001</v>
      </c>
      <c r="AE2357" s="1">
        <v>39973.351388888892</v>
      </c>
      <c r="AF2357" t="s">
        <v>51</v>
      </c>
      <c r="AG2357" t="s">
        <v>13966</v>
      </c>
      <c r="AH2357" t="s">
        <v>53</v>
      </c>
      <c r="AJ2357" t="s">
        <v>50</v>
      </c>
      <c r="AK2357" t="s">
        <v>54</v>
      </c>
      <c r="AO2357" t="s">
        <v>67</v>
      </c>
    </row>
    <row r="2358" spans="1:43" x14ac:dyDescent="0.35">
      <c r="A2358" t="s">
        <v>13967</v>
      </c>
      <c r="B2358" t="s">
        <v>625</v>
      </c>
      <c r="C2358" t="s">
        <v>1052</v>
      </c>
      <c r="F2358">
        <v>17194667760</v>
      </c>
      <c r="H2358" t="s">
        <v>13967</v>
      </c>
      <c r="K2358" t="s">
        <v>13968</v>
      </c>
      <c r="M2358" t="s">
        <v>13969</v>
      </c>
      <c r="N2358" t="s">
        <v>94</v>
      </c>
      <c r="O2358">
        <v>80116</v>
      </c>
      <c r="P2358" t="s">
        <v>49</v>
      </c>
      <c r="U2358" s="1">
        <v>45698</v>
      </c>
      <c r="V2358" s="1">
        <v>45698</v>
      </c>
      <c r="W2358" s="1">
        <v>45698.484722222223</v>
      </c>
      <c r="X2358" s="1">
        <v>45698.484722222223</v>
      </c>
      <c r="AC2358" t="s">
        <v>50</v>
      </c>
      <c r="AD2358">
        <v>1000000001</v>
      </c>
      <c r="AE2358" s="1">
        <v>39973.351388888892</v>
      </c>
      <c r="AF2358" t="s">
        <v>51</v>
      </c>
      <c r="AG2358" t="s">
        <v>13970</v>
      </c>
      <c r="AH2358" t="s">
        <v>53</v>
      </c>
      <c r="AJ2358" t="s">
        <v>50</v>
      </c>
      <c r="AK2358" t="s">
        <v>54</v>
      </c>
      <c r="AO2358" t="s">
        <v>55</v>
      </c>
      <c r="AP2358" s="1">
        <v>45719.943749999999</v>
      </c>
    </row>
    <row r="2359" spans="1:43" x14ac:dyDescent="0.35">
      <c r="A2359" t="s">
        <v>13971</v>
      </c>
      <c r="B2359" t="s">
        <v>1375</v>
      </c>
      <c r="H2359" t="s">
        <v>13971</v>
      </c>
      <c r="U2359" s="1">
        <v>45698</v>
      </c>
      <c r="V2359" s="1">
        <v>45698</v>
      </c>
      <c r="W2359" s="1">
        <v>45698.34375</v>
      </c>
      <c r="X2359" s="1">
        <v>45698.34375</v>
      </c>
      <c r="AC2359" t="s">
        <v>50</v>
      </c>
      <c r="AD2359">
        <v>1000000001</v>
      </c>
      <c r="AE2359" s="1">
        <v>39973.351388888892</v>
      </c>
      <c r="AF2359" t="s">
        <v>51</v>
      </c>
      <c r="AG2359" t="s">
        <v>13972</v>
      </c>
      <c r="AH2359" t="s">
        <v>53</v>
      </c>
      <c r="AJ2359" t="s">
        <v>50</v>
      </c>
      <c r="AK2359" t="s">
        <v>54</v>
      </c>
      <c r="AO2359" t="s">
        <v>67</v>
      </c>
    </row>
    <row r="2360" spans="1:43" x14ac:dyDescent="0.35">
      <c r="A2360" t="s">
        <v>13973</v>
      </c>
      <c r="B2360" t="s">
        <v>8594</v>
      </c>
      <c r="C2360" t="s">
        <v>2551</v>
      </c>
      <c r="F2360">
        <v>17194230726</v>
      </c>
      <c r="H2360" t="s">
        <v>13973</v>
      </c>
      <c r="J2360" t="s">
        <v>13974</v>
      </c>
      <c r="K2360" t="s">
        <v>13975</v>
      </c>
      <c r="M2360" t="s">
        <v>706</v>
      </c>
      <c r="N2360" t="s">
        <v>94</v>
      </c>
      <c r="O2360">
        <v>81004</v>
      </c>
      <c r="P2360" t="s">
        <v>49</v>
      </c>
      <c r="U2360" s="1">
        <v>45698</v>
      </c>
      <c r="V2360" s="1">
        <v>45698</v>
      </c>
      <c r="W2360" s="1">
        <v>45698.729166666664</v>
      </c>
      <c r="X2360" s="1">
        <v>45698.729166666664</v>
      </c>
      <c r="AC2360" t="s">
        <v>50</v>
      </c>
      <c r="AD2360">
        <v>2975328888</v>
      </c>
      <c r="AE2360" s="1">
        <v>45699.637499999997</v>
      </c>
      <c r="AF2360" t="s">
        <v>13976</v>
      </c>
      <c r="AG2360" t="s">
        <v>13977</v>
      </c>
      <c r="AH2360" t="s">
        <v>53</v>
      </c>
      <c r="AJ2360" t="s">
        <v>50</v>
      </c>
      <c r="AK2360" t="s">
        <v>54</v>
      </c>
      <c r="AO2360" t="s">
        <v>55</v>
      </c>
      <c r="AP2360" s="1">
        <v>45699.663888888892</v>
      </c>
      <c r="AQ2360" s="1">
        <v>45699.658333333333</v>
      </c>
    </row>
    <row r="2361" spans="1:43" x14ac:dyDescent="0.35">
      <c r="A2361" t="s">
        <v>13978</v>
      </c>
      <c r="B2361" t="s">
        <v>7023</v>
      </c>
      <c r="C2361" t="s">
        <v>687</v>
      </c>
      <c r="D2361" t="s">
        <v>1506</v>
      </c>
      <c r="F2361" t="s">
        <v>202</v>
      </c>
      <c r="H2361" t="s">
        <v>13979</v>
      </c>
      <c r="J2361" t="s">
        <v>1065</v>
      </c>
      <c r="P2361" t="s">
        <v>49</v>
      </c>
      <c r="U2361" s="1">
        <v>45698</v>
      </c>
      <c r="V2361" s="1">
        <v>45698</v>
      </c>
      <c r="W2361" s="1">
        <v>45698.607638888891</v>
      </c>
      <c r="X2361" s="1">
        <v>45698.607638888891</v>
      </c>
      <c r="AC2361" t="s">
        <v>50</v>
      </c>
      <c r="AD2361">
        <v>1000000000</v>
      </c>
      <c r="AE2361" s="1">
        <v>37295</v>
      </c>
      <c r="AG2361" t="s">
        <v>13980</v>
      </c>
      <c r="AH2361" t="s">
        <v>53</v>
      </c>
      <c r="AJ2361" t="s">
        <v>50</v>
      </c>
      <c r="AO2361" t="s">
        <v>55</v>
      </c>
      <c r="AP2361" s="1">
        <v>45698.604166666664</v>
      </c>
    </row>
    <row r="2362" spans="1:43" x14ac:dyDescent="0.35">
      <c r="A2362" t="s">
        <v>13981</v>
      </c>
      <c r="B2362" t="s">
        <v>13982</v>
      </c>
      <c r="C2362" t="s">
        <v>13983</v>
      </c>
      <c r="F2362">
        <v>13036775037</v>
      </c>
      <c r="H2362" t="s">
        <v>13981</v>
      </c>
      <c r="J2362" t="s">
        <v>13984</v>
      </c>
      <c r="K2362" t="s">
        <v>13985</v>
      </c>
      <c r="L2362" t="s">
        <v>13986</v>
      </c>
      <c r="M2362" t="s">
        <v>1395</v>
      </c>
      <c r="N2362" t="s">
        <v>94</v>
      </c>
      <c r="O2362">
        <v>80011</v>
      </c>
      <c r="P2362" t="s">
        <v>49</v>
      </c>
      <c r="U2362" s="1">
        <v>45698</v>
      </c>
      <c r="V2362" s="1">
        <v>45698</v>
      </c>
      <c r="W2362" s="1">
        <v>45698.599305555559</v>
      </c>
      <c r="X2362" s="1">
        <v>45698.599305555559</v>
      </c>
      <c r="AC2362" t="s">
        <v>50</v>
      </c>
      <c r="AD2362">
        <v>2969736018</v>
      </c>
      <c r="AE2362" s="1">
        <v>42851.4</v>
      </c>
      <c r="AF2362" t="s">
        <v>13987</v>
      </c>
      <c r="AG2362" t="s">
        <v>13988</v>
      </c>
      <c r="AH2362" t="s">
        <v>53</v>
      </c>
      <c r="AJ2362" t="s">
        <v>50</v>
      </c>
      <c r="AO2362" t="s">
        <v>55</v>
      </c>
      <c r="AP2362" s="1">
        <v>45699.648611111108</v>
      </c>
      <c r="AQ2362" s="1">
        <v>45699.649305555555</v>
      </c>
    </row>
    <row r="2363" spans="1:43" x14ac:dyDescent="0.35">
      <c r="A2363" t="s">
        <v>13989</v>
      </c>
      <c r="B2363" t="s">
        <v>13990</v>
      </c>
      <c r="C2363" t="s">
        <v>1104</v>
      </c>
      <c r="F2363" t="s">
        <v>13991</v>
      </c>
      <c r="H2363" t="s">
        <v>13989</v>
      </c>
      <c r="J2363" t="s">
        <v>13992</v>
      </c>
      <c r="K2363" t="s">
        <v>13993</v>
      </c>
      <c r="M2363" t="s">
        <v>13994</v>
      </c>
      <c r="N2363" t="s">
        <v>121</v>
      </c>
      <c r="O2363">
        <v>76446</v>
      </c>
      <c r="P2363" t="s">
        <v>49</v>
      </c>
      <c r="U2363" s="1">
        <v>45698</v>
      </c>
      <c r="V2363" s="1">
        <v>45698</v>
      </c>
      <c r="W2363" s="1">
        <v>45698</v>
      </c>
      <c r="X2363" s="1">
        <v>45698</v>
      </c>
      <c r="AC2363" t="s">
        <v>53</v>
      </c>
      <c r="AD2363">
        <v>2975272416</v>
      </c>
      <c r="AE2363" s="1">
        <v>45672.350694444445</v>
      </c>
      <c r="AF2363" t="s">
        <v>13995</v>
      </c>
      <c r="AG2363" t="s">
        <v>13996</v>
      </c>
      <c r="AH2363" t="s">
        <v>53</v>
      </c>
      <c r="AJ2363" t="s">
        <v>50</v>
      </c>
      <c r="AO2363" t="s">
        <v>55</v>
      </c>
    </row>
    <row r="2364" spans="1:43" x14ac:dyDescent="0.35">
      <c r="A2364" t="s">
        <v>13997</v>
      </c>
      <c r="B2364" t="s">
        <v>13998</v>
      </c>
      <c r="C2364" t="s">
        <v>513</v>
      </c>
      <c r="F2364">
        <v>19703639950</v>
      </c>
      <c r="H2364" t="s">
        <v>13997</v>
      </c>
      <c r="J2364" t="s">
        <v>13999</v>
      </c>
      <c r="K2364" t="s">
        <v>14000</v>
      </c>
      <c r="M2364" t="s">
        <v>8542</v>
      </c>
      <c r="N2364" t="s">
        <v>94</v>
      </c>
      <c r="O2364">
        <v>80459</v>
      </c>
      <c r="P2364" t="s">
        <v>49</v>
      </c>
      <c r="U2364" s="1">
        <v>45698</v>
      </c>
      <c r="V2364" s="1">
        <v>45698</v>
      </c>
      <c r="W2364" s="1">
        <v>45698.716666666667</v>
      </c>
      <c r="X2364" s="1">
        <v>45698.716666666667</v>
      </c>
      <c r="AC2364" t="s">
        <v>50</v>
      </c>
      <c r="AD2364">
        <v>1000000001</v>
      </c>
      <c r="AE2364" s="1">
        <v>39973.351388888892</v>
      </c>
      <c r="AF2364" t="s">
        <v>51</v>
      </c>
      <c r="AG2364" t="s">
        <v>14001</v>
      </c>
      <c r="AH2364" t="s">
        <v>53</v>
      </c>
      <c r="AJ2364" t="s">
        <v>50</v>
      </c>
      <c r="AO2364" t="s">
        <v>55</v>
      </c>
      <c r="AP2364" s="1">
        <v>45707.359027777777</v>
      </c>
    </row>
    <row r="2365" spans="1:43" x14ac:dyDescent="0.35">
      <c r="A2365" t="s">
        <v>14002</v>
      </c>
      <c r="B2365" t="s">
        <v>12096</v>
      </c>
      <c r="C2365" t="s">
        <v>14003</v>
      </c>
      <c r="F2365" t="s">
        <v>14004</v>
      </c>
      <c r="H2365" t="s">
        <v>14005</v>
      </c>
      <c r="I2365" t="s">
        <v>172</v>
      </c>
      <c r="J2365" t="s">
        <v>14006</v>
      </c>
      <c r="K2365" t="s">
        <v>14007</v>
      </c>
      <c r="M2365" t="s">
        <v>14008</v>
      </c>
      <c r="N2365" t="s">
        <v>223</v>
      </c>
      <c r="O2365">
        <v>87416</v>
      </c>
      <c r="P2365" t="s">
        <v>49</v>
      </c>
      <c r="U2365" s="1">
        <v>45698</v>
      </c>
      <c r="V2365" s="1">
        <v>45698</v>
      </c>
      <c r="W2365" s="1">
        <v>45698.538888888892</v>
      </c>
      <c r="X2365" s="1">
        <v>45742.452777777777</v>
      </c>
      <c r="AC2365" t="s">
        <v>50</v>
      </c>
      <c r="AD2365">
        <v>2969483619</v>
      </c>
      <c r="AE2365" s="1">
        <v>37663</v>
      </c>
      <c r="AF2365" t="s">
        <v>14009</v>
      </c>
      <c r="AG2365" t="s">
        <v>14010</v>
      </c>
      <c r="AH2365" t="s">
        <v>53</v>
      </c>
      <c r="AJ2365" t="s">
        <v>50</v>
      </c>
      <c r="AK2365" t="s">
        <v>54</v>
      </c>
      <c r="AO2365" t="s">
        <v>55</v>
      </c>
      <c r="AP2365" s="1">
        <v>45699.272916666669</v>
      </c>
    </row>
    <row r="2366" spans="1:43" x14ac:dyDescent="0.35">
      <c r="A2366" t="s">
        <v>14011</v>
      </c>
      <c r="B2366" t="s">
        <v>14012</v>
      </c>
      <c r="C2366" t="s">
        <v>14013</v>
      </c>
      <c r="F2366">
        <v>17202709142</v>
      </c>
      <c r="H2366" t="s">
        <v>14011</v>
      </c>
      <c r="J2366" t="s">
        <v>14014</v>
      </c>
      <c r="K2366" t="s">
        <v>14015</v>
      </c>
      <c r="M2366" t="s">
        <v>14016</v>
      </c>
      <c r="N2366" t="s">
        <v>2652</v>
      </c>
      <c r="O2366">
        <v>63301</v>
      </c>
      <c r="P2366" t="s">
        <v>49</v>
      </c>
      <c r="U2366" s="1">
        <v>45698</v>
      </c>
      <c r="V2366" s="1">
        <v>45698</v>
      </c>
      <c r="W2366" s="1">
        <v>45698.520138888889</v>
      </c>
      <c r="X2366" s="1">
        <v>45698.520138888889</v>
      </c>
      <c r="AC2366" t="s">
        <v>50</v>
      </c>
      <c r="AD2366">
        <v>2969670117</v>
      </c>
      <c r="AE2366" s="1">
        <v>42156.4375</v>
      </c>
      <c r="AF2366" t="s">
        <v>14017</v>
      </c>
      <c r="AG2366" t="s">
        <v>14018</v>
      </c>
      <c r="AH2366" t="s">
        <v>53</v>
      </c>
      <c r="AJ2366" t="s">
        <v>50</v>
      </c>
      <c r="AK2366" t="s">
        <v>54</v>
      </c>
      <c r="AO2366" t="s">
        <v>55</v>
      </c>
      <c r="AP2366" s="1">
        <v>45698.520833333336</v>
      </c>
    </row>
    <row r="2367" spans="1:43" x14ac:dyDescent="0.35">
      <c r="A2367" t="s">
        <v>14019</v>
      </c>
      <c r="B2367" t="s">
        <v>14020</v>
      </c>
      <c r="C2367" t="s">
        <v>14021</v>
      </c>
      <c r="F2367">
        <v>19702163551</v>
      </c>
      <c r="H2367" t="s">
        <v>14019</v>
      </c>
      <c r="K2367" t="s">
        <v>14022</v>
      </c>
      <c r="M2367" t="s">
        <v>10847</v>
      </c>
      <c r="N2367" t="s">
        <v>94</v>
      </c>
      <c r="O2367">
        <v>81425</v>
      </c>
      <c r="P2367" t="s">
        <v>49</v>
      </c>
      <c r="U2367" s="1">
        <v>45698</v>
      </c>
      <c r="V2367" s="1">
        <v>45698</v>
      </c>
      <c r="W2367" s="1">
        <v>45698.609722222223</v>
      </c>
      <c r="X2367" s="1">
        <v>45698.609722222223</v>
      </c>
      <c r="AC2367" t="s">
        <v>50</v>
      </c>
      <c r="AD2367">
        <v>1000000001</v>
      </c>
      <c r="AE2367" s="1">
        <v>39973.351388888892</v>
      </c>
      <c r="AF2367" t="s">
        <v>51</v>
      </c>
      <c r="AG2367" t="s">
        <v>14023</v>
      </c>
      <c r="AH2367" t="s">
        <v>53</v>
      </c>
      <c r="AJ2367" t="s">
        <v>50</v>
      </c>
      <c r="AO2367" t="s">
        <v>55</v>
      </c>
      <c r="AP2367" s="1">
        <v>45705.445138888892</v>
      </c>
    </row>
    <row r="2368" spans="1:43" x14ac:dyDescent="0.35">
      <c r="A2368" t="s">
        <v>14024</v>
      </c>
      <c r="B2368" t="s">
        <v>14025</v>
      </c>
      <c r="C2368" t="s">
        <v>2261</v>
      </c>
      <c r="F2368">
        <v>19705605489</v>
      </c>
      <c r="H2368" t="s">
        <v>14024</v>
      </c>
      <c r="K2368" t="s">
        <v>14026</v>
      </c>
      <c r="M2368" t="s">
        <v>14027</v>
      </c>
      <c r="N2368" t="s">
        <v>223</v>
      </c>
      <c r="O2368">
        <v>87535</v>
      </c>
      <c r="P2368" t="s">
        <v>49</v>
      </c>
      <c r="U2368" s="1">
        <v>45698</v>
      </c>
      <c r="V2368" s="1">
        <v>45698</v>
      </c>
      <c r="W2368" s="1">
        <v>45698.43472222222</v>
      </c>
      <c r="X2368" s="1">
        <v>45698.43472222222</v>
      </c>
      <c r="AC2368" t="s">
        <v>50</v>
      </c>
      <c r="AD2368">
        <v>1000000001</v>
      </c>
      <c r="AE2368" s="1">
        <v>39973.351388888892</v>
      </c>
      <c r="AF2368" t="s">
        <v>51</v>
      </c>
      <c r="AG2368" t="s">
        <v>14028</v>
      </c>
      <c r="AH2368" t="s">
        <v>53</v>
      </c>
      <c r="AJ2368" t="s">
        <v>50</v>
      </c>
      <c r="AK2368" t="s">
        <v>54</v>
      </c>
      <c r="AO2368" t="s">
        <v>67</v>
      </c>
    </row>
    <row r="2369" spans="1:43" x14ac:dyDescent="0.35">
      <c r="A2369" t="s">
        <v>14029</v>
      </c>
      <c r="B2369" t="s">
        <v>14030</v>
      </c>
      <c r="C2369" t="s">
        <v>3276</v>
      </c>
      <c r="F2369">
        <v>17197751972</v>
      </c>
      <c r="H2369" t="s">
        <v>14031</v>
      </c>
      <c r="J2369" t="s">
        <v>2501</v>
      </c>
      <c r="K2369" t="s">
        <v>14032</v>
      </c>
      <c r="M2369" t="s">
        <v>1500</v>
      </c>
      <c r="N2369" t="s">
        <v>94</v>
      </c>
      <c r="O2369">
        <v>81212</v>
      </c>
      <c r="P2369" t="s">
        <v>49</v>
      </c>
      <c r="U2369" s="1">
        <v>45698</v>
      </c>
      <c r="V2369" s="1">
        <v>45698</v>
      </c>
      <c r="W2369" s="1">
        <v>45698.70208333333</v>
      </c>
      <c r="X2369" s="1">
        <v>45698.70208333333</v>
      </c>
      <c r="AC2369" t="s">
        <v>50</v>
      </c>
      <c r="AD2369">
        <v>2969551137</v>
      </c>
      <c r="AE2369" s="1">
        <v>40288.591666666667</v>
      </c>
      <c r="AF2369" t="s">
        <v>4402</v>
      </c>
      <c r="AG2369" t="s">
        <v>14033</v>
      </c>
      <c r="AH2369" t="s">
        <v>53</v>
      </c>
      <c r="AJ2369" t="s">
        <v>50</v>
      </c>
      <c r="AK2369" t="s">
        <v>54</v>
      </c>
      <c r="AO2369" t="s">
        <v>55</v>
      </c>
      <c r="AP2369" s="1">
        <v>45706.609027777777</v>
      </c>
    </row>
    <row r="2370" spans="1:43" x14ac:dyDescent="0.35">
      <c r="A2370" t="s">
        <v>14034</v>
      </c>
      <c r="B2370" t="s">
        <v>345</v>
      </c>
      <c r="C2370" t="s">
        <v>275</v>
      </c>
      <c r="F2370">
        <v>17195882949</v>
      </c>
      <c r="H2370" t="s">
        <v>14034</v>
      </c>
      <c r="J2370" t="s">
        <v>14035</v>
      </c>
      <c r="K2370" t="s">
        <v>14036</v>
      </c>
      <c r="M2370" t="s">
        <v>7653</v>
      </c>
      <c r="N2370" t="s">
        <v>14037</v>
      </c>
      <c r="O2370">
        <v>81132</v>
      </c>
      <c r="P2370" t="s">
        <v>49</v>
      </c>
      <c r="U2370" s="1">
        <v>45698</v>
      </c>
      <c r="V2370" s="1">
        <v>45698</v>
      </c>
      <c r="W2370" s="1">
        <v>45698.581250000003</v>
      </c>
      <c r="X2370" s="1">
        <v>45698.581250000003</v>
      </c>
      <c r="AC2370" t="s">
        <v>50</v>
      </c>
      <c r="AD2370">
        <v>2974096084</v>
      </c>
      <c r="AE2370" s="1">
        <v>45353.998611111114</v>
      </c>
      <c r="AF2370" t="s">
        <v>14038</v>
      </c>
      <c r="AG2370" t="s">
        <v>14039</v>
      </c>
      <c r="AH2370" t="s">
        <v>53</v>
      </c>
      <c r="AJ2370" t="s">
        <v>50</v>
      </c>
      <c r="AK2370" t="s">
        <v>54</v>
      </c>
      <c r="AO2370" t="s">
        <v>55</v>
      </c>
      <c r="AP2370" s="1">
        <v>45741.620138888888</v>
      </c>
      <c r="AQ2370" s="1">
        <v>45741.645138888889</v>
      </c>
    </row>
    <row r="2371" spans="1:43" x14ac:dyDescent="0.35">
      <c r="A2371" t="s">
        <v>14040</v>
      </c>
      <c r="B2371" t="s">
        <v>14041</v>
      </c>
      <c r="C2371" t="s">
        <v>9407</v>
      </c>
      <c r="F2371">
        <v>19154970061</v>
      </c>
      <c r="H2371" t="s">
        <v>14040</v>
      </c>
      <c r="J2371" t="s">
        <v>14042</v>
      </c>
      <c r="K2371" t="s">
        <v>14043</v>
      </c>
      <c r="M2371" t="s">
        <v>433</v>
      </c>
      <c r="N2371" t="s">
        <v>137</v>
      </c>
      <c r="O2371">
        <v>79924</v>
      </c>
      <c r="P2371" t="s">
        <v>49</v>
      </c>
      <c r="U2371" s="1">
        <v>45698</v>
      </c>
      <c r="V2371" s="1">
        <v>45698</v>
      </c>
      <c r="W2371" s="1">
        <v>45698.692361111112</v>
      </c>
      <c r="X2371" s="1">
        <v>45698.692361111112</v>
      </c>
      <c r="AC2371" t="s">
        <v>50</v>
      </c>
      <c r="AD2371">
        <v>2975328894</v>
      </c>
      <c r="AE2371" s="1">
        <v>45699.638194444444</v>
      </c>
      <c r="AF2371" t="s">
        <v>14044</v>
      </c>
      <c r="AG2371" t="s">
        <v>14045</v>
      </c>
      <c r="AH2371" t="s">
        <v>53</v>
      </c>
      <c r="AJ2371" t="s">
        <v>50</v>
      </c>
      <c r="AK2371" t="s">
        <v>54</v>
      </c>
      <c r="AO2371" t="s">
        <v>55</v>
      </c>
      <c r="AP2371" s="1">
        <v>45698.692361111112</v>
      </c>
    </row>
    <row r="2372" spans="1:43" x14ac:dyDescent="0.35">
      <c r="A2372" t="s">
        <v>14046</v>
      </c>
      <c r="B2372" t="s">
        <v>14047</v>
      </c>
      <c r="C2372" t="s">
        <v>301</v>
      </c>
      <c r="F2372" t="s">
        <v>14048</v>
      </c>
      <c r="H2372" t="s">
        <v>14046</v>
      </c>
      <c r="J2372" t="s">
        <v>2501</v>
      </c>
      <c r="K2372" t="s">
        <v>14049</v>
      </c>
      <c r="M2372" t="s">
        <v>495</v>
      </c>
      <c r="N2372" t="s">
        <v>517</v>
      </c>
      <c r="O2372">
        <v>81212</v>
      </c>
      <c r="P2372" t="s">
        <v>49</v>
      </c>
      <c r="U2372" s="1">
        <v>45698</v>
      </c>
      <c r="V2372" s="1">
        <v>45698</v>
      </c>
      <c r="W2372" s="1">
        <v>45698.75277777778</v>
      </c>
      <c r="X2372" s="1">
        <v>45698.75277777778</v>
      </c>
      <c r="AC2372" t="s">
        <v>50</v>
      </c>
      <c r="AD2372">
        <v>2969551137</v>
      </c>
      <c r="AE2372" s="1">
        <v>40288.591666666667</v>
      </c>
      <c r="AF2372" t="s">
        <v>4402</v>
      </c>
      <c r="AG2372" t="s">
        <v>14050</v>
      </c>
      <c r="AH2372" t="s">
        <v>53</v>
      </c>
      <c r="AJ2372" t="s">
        <v>50</v>
      </c>
      <c r="AK2372" t="s">
        <v>54</v>
      </c>
      <c r="AO2372" t="s">
        <v>55</v>
      </c>
      <c r="AP2372" s="1">
        <v>45734.51458333333</v>
      </c>
      <c r="AQ2372" s="1">
        <v>45734.595833333333</v>
      </c>
    </row>
    <row r="2373" spans="1:43" x14ac:dyDescent="0.35">
      <c r="A2373" t="s">
        <v>14051</v>
      </c>
      <c r="B2373" t="s">
        <v>2606</v>
      </c>
      <c r="C2373" t="s">
        <v>2877</v>
      </c>
      <c r="F2373">
        <v>17204356135</v>
      </c>
      <c r="H2373" t="s">
        <v>14051</v>
      </c>
      <c r="J2373" t="s">
        <v>14052</v>
      </c>
      <c r="K2373" t="s">
        <v>14053</v>
      </c>
      <c r="M2373" t="s">
        <v>212</v>
      </c>
      <c r="N2373" t="s">
        <v>94</v>
      </c>
      <c r="O2373">
        <v>80216</v>
      </c>
      <c r="P2373" t="s">
        <v>49</v>
      </c>
      <c r="U2373" s="1">
        <v>45699</v>
      </c>
      <c r="V2373" s="1">
        <v>45699</v>
      </c>
      <c r="W2373" s="1">
        <v>45699.595833333333</v>
      </c>
      <c r="X2373" s="1">
        <v>45699.595833333333</v>
      </c>
      <c r="AC2373" t="s">
        <v>50</v>
      </c>
      <c r="AD2373">
        <v>1000000001</v>
      </c>
      <c r="AE2373" s="1">
        <v>39973.351388888892</v>
      </c>
      <c r="AF2373" t="s">
        <v>51</v>
      </c>
      <c r="AG2373" t="s">
        <v>14054</v>
      </c>
      <c r="AH2373" t="s">
        <v>53</v>
      </c>
      <c r="AJ2373" t="s">
        <v>50</v>
      </c>
      <c r="AK2373" t="s">
        <v>54</v>
      </c>
      <c r="AO2373" t="s">
        <v>55</v>
      </c>
      <c r="AP2373" s="1">
        <v>45699.595833333333</v>
      </c>
    </row>
    <row r="2374" spans="1:43" x14ac:dyDescent="0.35">
      <c r="A2374" t="s">
        <v>14055</v>
      </c>
      <c r="B2374" t="s">
        <v>1118</v>
      </c>
      <c r="C2374" t="s">
        <v>14056</v>
      </c>
      <c r="F2374">
        <v>639088106246</v>
      </c>
      <c r="H2374" t="s">
        <v>14057</v>
      </c>
      <c r="J2374" t="s">
        <v>14058</v>
      </c>
      <c r="K2374" t="s">
        <v>14059</v>
      </c>
      <c r="M2374" t="s">
        <v>14060</v>
      </c>
      <c r="N2374" t="s">
        <v>14061</v>
      </c>
      <c r="O2374">
        <v>1223</v>
      </c>
      <c r="P2374" t="s">
        <v>14062</v>
      </c>
      <c r="U2374" s="1">
        <v>45699</v>
      </c>
      <c r="V2374" s="1">
        <v>45699</v>
      </c>
      <c r="W2374" s="1">
        <v>45700.482638888891</v>
      </c>
      <c r="X2374" s="1">
        <v>45700.482638888891</v>
      </c>
      <c r="AC2374" t="s">
        <v>50</v>
      </c>
      <c r="AD2374">
        <v>2969559346</v>
      </c>
      <c r="AE2374" s="1">
        <v>40589.409722222219</v>
      </c>
      <c r="AF2374" t="s">
        <v>14063</v>
      </c>
      <c r="AG2374" t="s">
        <v>14064</v>
      </c>
      <c r="AH2374" t="s">
        <v>53</v>
      </c>
      <c r="AJ2374" t="s">
        <v>50</v>
      </c>
      <c r="AO2374" t="s">
        <v>412</v>
      </c>
    </row>
    <row r="2375" spans="1:43" x14ac:dyDescent="0.35">
      <c r="A2375" t="s">
        <v>14065</v>
      </c>
      <c r="B2375" t="s">
        <v>14066</v>
      </c>
      <c r="C2375" t="s">
        <v>1052</v>
      </c>
      <c r="F2375">
        <v>17195885770</v>
      </c>
      <c r="H2375" t="s">
        <v>14065</v>
      </c>
      <c r="J2375" t="s">
        <v>14067</v>
      </c>
      <c r="K2375" t="s">
        <v>14068</v>
      </c>
      <c r="M2375" t="s">
        <v>14069</v>
      </c>
      <c r="N2375" t="s">
        <v>94</v>
      </c>
      <c r="O2375">
        <v>81151</v>
      </c>
      <c r="P2375" t="s">
        <v>49</v>
      </c>
      <c r="U2375" s="1">
        <v>45699</v>
      </c>
      <c r="V2375" s="1">
        <v>45699</v>
      </c>
      <c r="W2375" s="1">
        <v>45699.643750000003</v>
      </c>
      <c r="X2375" s="1">
        <v>45699.643750000003</v>
      </c>
      <c r="AC2375" t="s">
        <v>50</v>
      </c>
      <c r="AD2375">
        <v>2974092527</v>
      </c>
      <c r="AE2375" s="1">
        <v>45350.087500000001</v>
      </c>
      <c r="AF2375" t="s">
        <v>14070</v>
      </c>
      <c r="AG2375" t="s">
        <v>14071</v>
      </c>
      <c r="AH2375" t="s">
        <v>53</v>
      </c>
      <c r="AJ2375" t="s">
        <v>50</v>
      </c>
      <c r="AO2375" t="s">
        <v>55</v>
      </c>
      <c r="AP2375" s="1">
        <v>45699.671527777777</v>
      </c>
      <c r="AQ2375" s="1">
        <v>45699.669444444444</v>
      </c>
    </row>
    <row r="2376" spans="1:43" x14ac:dyDescent="0.35">
      <c r="A2376" t="s">
        <v>14072</v>
      </c>
      <c r="B2376" t="s">
        <v>14073</v>
      </c>
      <c r="C2376" t="s">
        <v>415</v>
      </c>
      <c r="F2376">
        <v>18018846926</v>
      </c>
      <c r="H2376" t="s">
        <v>14072</v>
      </c>
      <c r="J2376" t="s">
        <v>14074</v>
      </c>
      <c r="K2376" t="s">
        <v>14075</v>
      </c>
      <c r="M2376" t="s">
        <v>6337</v>
      </c>
      <c r="N2376" t="s">
        <v>14076</v>
      </c>
      <c r="O2376">
        <v>81252</v>
      </c>
      <c r="P2376" t="s">
        <v>49</v>
      </c>
      <c r="U2376" s="1">
        <v>45699</v>
      </c>
      <c r="V2376" s="1">
        <v>45699</v>
      </c>
      <c r="W2376" s="1">
        <v>45699.556250000001</v>
      </c>
      <c r="X2376" s="1">
        <v>45699.556250000001</v>
      </c>
      <c r="AC2376" t="s">
        <v>50</v>
      </c>
      <c r="AD2376">
        <v>2969538368</v>
      </c>
      <c r="AE2376" s="1">
        <v>39825.468055555553</v>
      </c>
      <c r="AF2376" t="s">
        <v>14077</v>
      </c>
      <c r="AG2376" t="s">
        <v>14078</v>
      </c>
      <c r="AH2376" t="s">
        <v>53</v>
      </c>
      <c r="AJ2376" t="s">
        <v>50</v>
      </c>
      <c r="AO2376" t="s">
        <v>55</v>
      </c>
      <c r="AP2376" s="1">
        <v>45699.726388888892</v>
      </c>
      <c r="AQ2376" s="1">
        <v>45699.720138888886</v>
      </c>
    </row>
    <row r="2377" spans="1:43" x14ac:dyDescent="0.35">
      <c r="A2377" t="s">
        <v>14079</v>
      </c>
      <c r="B2377" t="s">
        <v>14080</v>
      </c>
      <c r="C2377" t="s">
        <v>4134</v>
      </c>
      <c r="F2377">
        <v>15757142989</v>
      </c>
      <c r="H2377" t="s">
        <v>14079</v>
      </c>
      <c r="J2377" t="s">
        <v>14081</v>
      </c>
      <c r="K2377" t="s">
        <v>14082</v>
      </c>
      <c r="M2377" t="s">
        <v>14083</v>
      </c>
      <c r="N2377" t="s">
        <v>2397</v>
      </c>
      <c r="O2377">
        <v>88124</v>
      </c>
      <c r="P2377" t="s">
        <v>49</v>
      </c>
      <c r="U2377" s="1">
        <v>45699</v>
      </c>
      <c r="V2377" s="1">
        <v>45699</v>
      </c>
      <c r="W2377" s="1">
        <v>45699.831250000003</v>
      </c>
      <c r="X2377" s="1">
        <v>45699.831250000003</v>
      </c>
      <c r="AC2377" t="s">
        <v>50</v>
      </c>
      <c r="AD2377">
        <v>1000000001</v>
      </c>
      <c r="AE2377" s="1">
        <v>39973.351388888892</v>
      </c>
      <c r="AF2377" t="s">
        <v>51</v>
      </c>
      <c r="AG2377" t="s">
        <v>14084</v>
      </c>
      <c r="AH2377" t="s">
        <v>53</v>
      </c>
      <c r="AJ2377" t="s">
        <v>50</v>
      </c>
      <c r="AO2377" t="s">
        <v>55</v>
      </c>
      <c r="AP2377" s="1">
        <v>45699.53125</v>
      </c>
    </row>
    <row r="2378" spans="1:43" x14ac:dyDescent="0.35">
      <c r="A2378" t="s">
        <v>14085</v>
      </c>
      <c r="B2378" t="s">
        <v>2009</v>
      </c>
      <c r="C2378" t="s">
        <v>2500</v>
      </c>
      <c r="F2378">
        <v>19157101780</v>
      </c>
      <c r="H2378" t="s">
        <v>14085</v>
      </c>
      <c r="J2378" t="s">
        <v>14086</v>
      </c>
      <c r="K2378" t="s">
        <v>14087</v>
      </c>
      <c r="M2378" t="s">
        <v>433</v>
      </c>
      <c r="N2378" t="s">
        <v>137</v>
      </c>
      <c r="O2378">
        <v>79924</v>
      </c>
      <c r="P2378" t="s">
        <v>49</v>
      </c>
      <c r="U2378" s="1">
        <v>45699</v>
      </c>
      <c r="V2378" s="1">
        <v>45699</v>
      </c>
      <c r="W2378" s="1">
        <v>45699.684027777781</v>
      </c>
      <c r="X2378" s="1">
        <v>45699.684027777781</v>
      </c>
      <c r="AC2378" t="s">
        <v>50</v>
      </c>
      <c r="AD2378">
        <v>2975329679</v>
      </c>
      <c r="AE2378" s="1">
        <v>45700.418055555558</v>
      </c>
      <c r="AF2378" t="s">
        <v>14088</v>
      </c>
      <c r="AG2378" t="s">
        <v>14089</v>
      </c>
      <c r="AH2378" t="s">
        <v>53</v>
      </c>
      <c r="AJ2378" t="s">
        <v>50</v>
      </c>
      <c r="AK2378" t="s">
        <v>54</v>
      </c>
      <c r="AO2378" t="s">
        <v>55</v>
      </c>
      <c r="AP2378" s="1">
        <v>45700.42083333333</v>
      </c>
      <c r="AQ2378" s="1">
        <v>45700.429861111108</v>
      </c>
    </row>
    <row r="2379" spans="1:43" x14ac:dyDescent="0.35">
      <c r="A2379" t="s">
        <v>14090</v>
      </c>
      <c r="B2379" t="s">
        <v>11980</v>
      </c>
      <c r="C2379" t="s">
        <v>1414</v>
      </c>
      <c r="F2379">
        <v>17174876128</v>
      </c>
      <c r="H2379" t="s">
        <v>14091</v>
      </c>
      <c r="K2379" t="s">
        <v>14092</v>
      </c>
      <c r="M2379" t="s">
        <v>935</v>
      </c>
      <c r="N2379" t="s">
        <v>94</v>
      </c>
      <c r="O2379">
        <v>80831</v>
      </c>
      <c r="P2379" t="s">
        <v>49</v>
      </c>
      <c r="U2379" s="1">
        <v>45699</v>
      </c>
      <c r="V2379" s="1">
        <v>45699</v>
      </c>
      <c r="W2379" s="1">
        <v>45699.744444444441</v>
      </c>
      <c r="X2379" s="1">
        <v>45699.744444444441</v>
      </c>
      <c r="AC2379" t="s">
        <v>50</v>
      </c>
      <c r="AD2379">
        <v>1000000001</v>
      </c>
      <c r="AE2379" s="1">
        <v>39973.351388888892</v>
      </c>
      <c r="AF2379" t="s">
        <v>51</v>
      </c>
      <c r="AG2379" t="s">
        <v>14093</v>
      </c>
      <c r="AH2379" t="s">
        <v>53</v>
      </c>
      <c r="AJ2379" t="s">
        <v>50</v>
      </c>
      <c r="AK2379" t="s">
        <v>54</v>
      </c>
      <c r="AO2379" t="s">
        <v>55</v>
      </c>
      <c r="AP2379" s="1">
        <v>45699.744444444441</v>
      </c>
    </row>
    <row r="2380" spans="1:43" x14ac:dyDescent="0.35">
      <c r="A2380" t="s">
        <v>14094</v>
      </c>
      <c r="B2380" t="s">
        <v>13163</v>
      </c>
      <c r="C2380" t="s">
        <v>14095</v>
      </c>
      <c r="F2380">
        <v>17206881293</v>
      </c>
      <c r="H2380" t="s">
        <v>14096</v>
      </c>
      <c r="J2380" t="s">
        <v>14097</v>
      </c>
      <c r="K2380" t="s">
        <v>14098</v>
      </c>
      <c r="M2380" t="s">
        <v>1935</v>
      </c>
      <c r="N2380" t="s">
        <v>94</v>
      </c>
      <c r="O2380">
        <v>80504</v>
      </c>
      <c r="P2380" t="s">
        <v>49</v>
      </c>
      <c r="U2380" s="1">
        <v>45699</v>
      </c>
      <c r="V2380" s="1">
        <v>45699</v>
      </c>
      <c r="W2380" s="1">
        <v>45699.556250000001</v>
      </c>
      <c r="X2380" s="1">
        <v>45699.556250000001</v>
      </c>
      <c r="AC2380" t="s">
        <v>50</v>
      </c>
      <c r="AD2380">
        <v>2972408069</v>
      </c>
      <c r="AE2380" s="1">
        <v>44977.395138888889</v>
      </c>
      <c r="AF2380" t="s">
        <v>14099</v>
      </c>
      <c r="AG2380" t="s">
        <v>14100</v>
      </c>
      <c r="AH2380" t="s">
        <v>53</v>
      </c>
      <c r="AJ2380" t="s">
        <v>50</v>
      </c>
      <c r="AO2380" t="s">
        <v>55</v>
      </c>
      <c r="AP2380" s="1">
        <v>45699.557638888888</v>
      </c>
    </row>
    <row r="2381" spans="1:43" x14ac:dyDescent="0.35">
      <c r="A2381" t="s">
        <v>14101</v>
      </c>
      <c r="B2381" t="s">
        <v>14102</v>
      </c>
      <c r="C2381" t="s">
        <v>14103</v>
      </c>
      <c r="F2381">
        <v>17206909002</v>
      </c>
      <c r="H2381" t="s">
        <v>14101</v>
      </c>
      <c r="J2381" t="s">
        <v>14104</v>
      </c>
      <c r="K2381" t="s">
        <v>14105</v>
      </c>
      <c r="M2381" t="s">
        <v>14106</v>
      </c>
      <c r="N2381" t="s">
        <v>2595</v>
      </c>
      <c r="O2381">
        <v>53007</v>
      </c>
      <c r="P2381" t="s">
        <v>49</v>
      </c>
      <c r="U2381" s="1">
        <v>45699</v>
      </c>
      <c r="V2381" s="1">
        <v>45699</v>
      </c>
      <c r="W2381" s="1">
        <v>45699.697222222225</v>
      </c>
      <c r="X2381" s="1">
        <v>45699.697222222225</v>
      </c>
      <c r="AC2381" t="s">
        <v>50</v>
      </c>
      <c r="AD2381">
        <v>2969759880</v>
      </c>
      <c r="AE2381" s="1">
        <v>43014.543055555558</v>
      </c>
      <c r="AF2381" t="s">
        <v>14107</v>
      </c>
      <c r="AG2381" t="s">
        <v>14108</v>
      </c>
      <c r="AH2381" t="s">
        <v>53</v>
      </c>
      <c r="AJ2381" t="s">
        <v>50</v>
      </c>
      <c r="AO2381" t="s">
        <v>55</v>
      </c>
      <c r="AP2381" s="1">
        <v>45699.702777777777</v>
      </c>
      <c r="AQ2381" s="1">
        <v>45699.702777777777</v>
      </c>
    </row>
    <row r="2382" spans="1:43" x14ac:dyDescent="0.35">
      <c r="A2382" t="s">
        <v>14109</v>
      </c>
      <c r="B2382" t="s">
        <v>14110</v>
      </c>
      <c r="C2382" t="s">
        <v>14111</v>
      </c>
      <c r="F2382">
        <v>18473455318</v>
      </c>
      <c r="H2382" t="s">
        <v>14109</v>
      </c>
      <c r="J2382" t="s">
        <v>14112</v>
      </c>
      <c r="K2382" t="s">
        <v>14113</v>
      </c>
      <c r="M2382" t="s">
        <v>14114</v>
      </c>
      <c r="N2382" t="s">
        <v>94</v>
      </c>
      <c r="O2382">
        <v>81647</v>
      </c>
      <c r="P2382" t="s">
        <v>49</v>
      </c>
      <c r="U2382" s="1">
        <v>45699</v>
      </c>
      <c r="V2382" s="1">
        <v>45699</v>
      </c>
      <c r="W2382" s="1">
        <v>45699.727777777778</v>
      </c>
      <c r="X2382" s="1">
        <v>45699.727777777778</v>
      </c>
      <c r="AC2382" t="s">
        <v>50</v>
      </c>
      <c r="AD2382">
        <v>2972377245</v>
      </c>
      <c r="AE2382" s="1">
        <v>44974.376388888886</v>
      </c>
      <c r="AF2382" t="s">
        <v>14115</v>
      </c>
      <c r="AG2382" t="s">
        <v>14116</v>
      </c>
      <c r="AH2382" t="s">
        <v>53</v>
      </c>
      <c r="AJ2382" t="s">
        <v>50</v>
      </c>
      <c r="AO2382" t="s">
        <v>55</v>
      </c>
      <c r="AP2382" s="1">
        <v>45699.722222222219</v>
      </c>
      <c r="AQ2382" s="1">
        <v>45699.732638888891</v>
      </c>
    </row>
    <row r="2383" spans="1:43" x14ac:dyDescent="0.35">
      <c r="A2383" t="s">
        <v>14117</v>
      </c>
      <c r="B2383" t="s">
        <v>14118</v>
      </c>
      <c r="C2383" t="s">
        <v>14119</v>
      </c>
      <c r="F2383">
        <v>15054192325</v>
      </c>
      <c r="H2383" t="s">
        <v>14120</v>
      </c>
      <c r="J2383" t="s">
        <v>14121</v>
      </c>
      <c r="K2383" t="s">
        <v>14122</v>
      </c>
      <c r="M2383" t="s">
        <v>7810</v>
      </c>
      <c r="N2383" t="s">
        <v>223</v>
      </c>
      <c r="O2383">
        <v>87410</v>
      </c>
      <c r="P2383" t="s">
        <v>49</v>
      </c>
      <c r="U2383" s="1">
        <v>45699</v>
      </c>
      <c r="V2383" s="1">
        <v>45699</v>
      </c>
      <c r="W2383" s="1">
        <v>45699.509027777778</v>
      </c>
      <c r="X2383" s="1">
        <v>45699.509027777778</v>
      </c>
      <c r="AC2383" t="s">
        <v>50</v>
      </c>
      <c r="AD2383">
        <v>2974080755</v>
      </c>
      <c r="AE2383" s="1">
        <v>45328.527777777781</v>
      </c>
      <c r="AF2383" t="s">
        <v>14123</v>
      </c>
      <c r="AG2383" t="s">
        <v>14124</v>
      </c>
      <c r="AH2383" t="s">
        <v>53</v>
      </c>
      <c r="AJ2383" t="s">
        <v>50</v>
      </c>
      <c r="AK2383" t="s">
        <v>54</v>
      </c>
      <c r="AO2383" t="s">
        <v>55</v>
      </c>
      <c r="AP2383" s="1">
        <v>45699.665277777778</v>
      </c>
      <c r="AQ2383" s="1">
        <v>45699.573611111111</v>
      </c>
    </row>
    <row r="2384" spans="1:43" x14ac:dyDescent="0.35">
      <c r="A2384" t="s">
        <v>14125</v>
      </c>
      <c r="B2384" t="s">
        <v>14126</v>
      </c>
      <c r="C2384" t="s">
        <v>14127</v>
      </c>
      <c r="F2384" t="s">
        <v>14128</v>
      </c>
      <c r="H2384" t="s">
        <v>14125</v>
      </c>
      <c r="J2384" t="s">
        <v>1829</v>
      </c>
      <c r="K2384" t="s">
        <v>1830</v>
      </c>
      <c r="M2384" t="s">
        <v>509</v>
      </c>
      <c r="N2384" t="s">
        <v>150</v>
      </c>
      <c r="O2384">
        <v>85034</v>
      </c>
      <c r="P2384" t="s">
        <v>49</v>
      </c>
      <c r="U2384" s="1">
        <v>45699</v>
      </c>
      <c r="V2384" s="1">
        <v>45699</v>
      </c>
      <c r="W2384" s="1">
        <v>45699</v>
      </c>
      <c r="X2384" s="1">
        <v>45699</v>
      </c>
      <c r="AC2384" t="s">
        <v>50</v>
      </c>
      <c r="AD2384">
        <v>2969542473</v>
      </c>
      <c r="AE2384" s="1">
        <v>39974.713888888888</v>
      </c>
      <c r="AF2384" t="s">
        <v>1831</v>
      </c>
      <c r="AG2384" t="s">
        <v>14129</v>
      </c>
      <c r="AH2384" t="s">
        <v>53</v>
      </c>
      <c r="AJ2384" t="s">
        <v>50</v>
      </c>
      <c r="AO2384" t="s">
        <v>55</v>
      </c>
    </row>
    <row r="2385" spans="1:43" x14ac:dyDescent="0.35">
      <c r="A2385" t="s">
        <v>14130</v>
      </c>
      <c r="B2385" t="s">
        <v>14131</v>
      </c>
      <c r="C2385" t="s">
        <v>14132</v>
      </c>
      <c r="F2385">
        <v>17193699096</v>
      </c>
      <c r="H2385" t="s">
        <v>14130</v>
      </c>
      <c r="J2385" t="s">
        <v>14133</v>
      </c>
      <c r="K2385" t="s">
        <v>14134</v>
      </c>
      <c r="M2385" t="s">
        <v>14135</v>
      </c>
      <c r="N2385" t="s">
        <v>94</v>
      </c>
      <c r="O2385">
        <v>81022</v>
      </c>
      <c r="P2385" t="s">
        <v>49</v>
      </c>
      <c r="U2385" s="1">
        <v>45699</v>
      </c>
      <c r="V2385" s="1">
        <v>45699</v>
      </c>
      <c r="W2385" s="1">
        <v>45699.507638888892</v>
      </c>
      <c r="X2385" s="1">
        <v>45699.507638888892</v>
      </c>
      <c r="AC2385" t="s">
        <v>50</v>
      </c>
      <c r="AD2385">
        <v>2973344804</v>
      </c>
      <c r="AE2385" s="1">
        <v>45034.530555555553</v>
      </c>
      <c r="AF2385" t="s">
        <v>14136</v>
      </c>
      <c r="AG2385" t="s">
        <v>14137</v>
      </c>
      <c r="AH2385" t="s">
        <v>53</v>
      </c>
      <c r="AJ2385" t="s">
        <v>50</v>
      </c>
      <c r="AK2385" t="s">
        <v>54</v>
      </c>
      <c r="AO2385" t="s">
        <v>55</v>
      </c>
      <c r="AP2385" s="1">
        <v>45734.670138888891</v>
      </c>
      <c r="AQ2385" s="1">
        <v>45707.465277777781</v>
      </c>
    </row>
    <row r="2386" spans="1:43" x14ac:dyDescent="0.35">
      <c r="A2386" t="s">
        <v>14138</v>
      </c>
      <c r="B2386" t="s">
        <v>2009</v>
      </c>
      <c r="C2386" t="s">
        <v>14139</v>
      </c>
      <c r="D2386" t="s">
        <v>1817</v>
      </c>
      <c r="F2386" t="s">
        <v>202</v>
      </c>
      <c r="H2386" t="s">
        <v>2348</v>
      </c>
      <c r="J2386" t="s">
        <v>1065</v>
      </c>
      <c r="P2386" t="s">
        <v>49</v>
      </c>
      <c r="U2386" s="1">
        <v>45699</v>
      </c>
      <c r="V2386" s="1">
        <v>45699</v>
      </c>
      <c r="W2386" s="1">
        <v>45699.651388888888</v>
      </c>
      <c r="X2386" s="1">
        <v>45699.651388888888</v>
      </c>
      <c r="AC2386" t="s">
        <v>50</v>
      </c>
      <c r="AD2386">
        <v>1000000000</v>
      </c>
      <c r="AE2386" s="1">
        <v>37295</v>
      </c>
      <c r="AG2386" t="s">
        <v>14140</v>
      </c>
      <c r="AH2386" t="s">
        <v>53</v>
      </c>
      <c r="AJ2386" t="s">
        <v>50</v>
      </c>
      <c r="AO2386" t="s">
        <v>55</v>
      </c>
      <c r="AP2386" s="1">
        <v>45727.408333333333</v>
      </c>
    </row>
    <row r="2387" spans="1:43" x14ac:dyDescent="0.35">
      <c r="A2387" t="s">
        <v>14141</v>
      </c>
      <c r="B2387" t="s">
        <v>12540</v>
      </c>
      <c r="C2387" t="s">
        <v>500</v>
      </c>
      <c r="D2387" t="s">
        <v>2784</v>
      </c>
      <c r="F2387" t="s">
        <v>1576</v>
      </c>
      <c r="H2387" t="s">
        <v>14142</v>
      </c>
      <c r="J2387" t="s">
        <v>204</v>
      </c>
      <c r="P2387" t="s">
        <v>49</v>
      </c>
      <c r="U2387" s="1">
        <v>45699</v>
      </c>
      <c r="V2387" s="1">
        <v>45699</v>
      </c>
      <c r="W2387" s="1">
        <v>45700.480555555558</v>
      </c>
      <c r="X2387" s="1">
        <v>45700.480555555558</v>
      </c>
      <c r="AC2387" t="s">
        <v>50</v>
      </c>
      <c r="AD2387">
        <v>1000000000</v>
      </c>
      <c r="AE2387" s="1">
        <v>37295</v>
      </c>
      <c r="AG2387" t="s">
        <v>14143</v>
      </c>
      <c r="AH2387" t="s">
        <v>53</v>
      </c>
      <c r="AJ2387" t="s">
        <v>50</v>
      </c>
      <c r="AK2387" t="s">
        <v>54</v>
      </c>
      <c r="AO2387" t="s">
        <v>55</v>
      </c>
      <c r="AP2387" s="1">
        <v>45740.402777777781</v>
      </c>
    </row>
    <row r="2388" spans="1:43" x14ac:dyDescent="0.35">
      <c r="A2388" t="s">
        <v>14144</v>
      </c>
      <c r="B2388" t="s">
        <v>14145</v>
      </c>
      <c r="C2388" t="s">
        <v>14146</v>
      </c>
      <c r="F2388">
        <v>18303050319</v>
      </c>
      <c r="H2388" t="s">
        <v>14147</v>
      </c>
      <c r="K2388" t="s">
        <v>14148</v>
      </c>
      <c r="M2388" t="s">
        <v>961</v>
      </c>
      <c r="N2388" t="s">
        <v>223</v>
      </c>
      <c r="O2388">
        <v>88220</v>
      </c>
      <c r="P2388" t="s">
        <v>49</v>
      </c>
      <c r="U2388" s="1">
        <v>45699</v>
      </c>
      <c r="V2388" s="1">
        <v>45699</v>
      </c>
      <c r="W2388" s="1">
        <v>45699.831944444442</v>
      </c>
      <c r="X2388" s="1">
        <v>45699.831944444442</v>
      </c>
      <c r="AC2388" t="s">
        <v>50</v>
      </c>
      <c r="AD2388">
        <v>1000000001</v>
      </c>
      <c r="AE2388" s="1">
        <v>39973.351388888892</v>
      </c>
      <c r="AF2388" t="s">
        <v>51</v>
      </c>
      <c r="AG2388" t="s">
        <v>14149</v>
      </c>
      <c r="AH2388" t="s">
        <v>53</v>
      </c>
      <c r="AJ2388" t="s">
        <v>50</v>
      </c>
      <c r="AO2388" t="s">
        <v>55</v>
      </c>
      <c r="AP2388" s="1">
        <v>45699.588888888888</v>
      </c>
    </row>
    <row r="2389" spans="1:43" x14ac:dyDescent="0.35">
      <c r="A2389" t="s">
        <v>14150</v>
      </c>
      <c r="B2389" t="s">
        <v>2381</v>
      </c>
      <c r="C2389" t="s">
        <v>8460</v>
      </c>
      <c r="F2389">
        <v>447843811547</v>
      </c>
      <c r="H2389" t="s">
        <v>14150</v>
      </c>
      <c r="K2389" t="s">
        <v>14151</v>
      </c>
      <c r="M2389" t="s">
        <v>14152</v>
      </c>
      <c r="N2389" t="s">
        <v>14153</v>
      </c>
      <c r="O2389" t="s">
        <v>14154</v>
      </c>
      <c r="P2389" t="s">
        <v>86</v>
      </c>
      <c r="U2389" s="1">
        <v>45699</v>
      </c>
      <c r="V2389" s="1">
        <v>45699</v>
      </c>
      <c r="W2389" s="1">
        <v>45699.831250000003</v>
      </c>
      <c r="X2389" s="1">
        <v>45699.831250000003</v>
      </c>
      <c r="AC2389" t="s">
        <v>50</v>
      </c>
      <c r="AD2389">
        <v>1000000001</v>
      </c>
      <c r="AE2389" s="1">
        <v>39973.351388888892</v>
      </c>
      <c r="AF2389" t="s">
        <v>51</v>
      </c>
      <c r="AG2389" t="s">
        <v>14155</v>
      </c>
      <c r="AH2389" t="s">
        <v>53</v>
      </c>
      <c r="AJ2389" t="s">
        <v>50</v>
      </c>
      <c r="AO2389" t="s">
        <v>55</v>
      </c>
      <c r="AP2389" s="1">
        <v>45699.484027777777</v>
      </c>
    </row>
    <row r="2390" spans="1:43" x14ac:dyDescent="0.35">
      <c r="A2390" t="s">
        <v>14156</v>
      </c>
      <c r="B2390" t="s">
        <v>14157</v>
      </c>
      <c r="C2390" t="s">
        <v>1077</v>
      </c>
      <c r="F2390">
        <v>13035884356</v>
      </c>
      <c r="H2390" t="s">
        <v>14156</v>
      </c>
      <c r="J2390" t="s">
        <v>2144</v>
      </c>
      <c r="K2390" t="s">
        <v>14158</v>
      </c>
      <c r="M2390" t="s">
        <v>2173</v>
      </c>
      <c r="N2390" t="s">
        <v>94</v>
      </c>
      <c r="O2390">
        <v>80020</v>
      </c>
      <c r="P2390" t="s">
        <v>49</v>
      </c>
      <c r="U2390" s="1">
        <v>45699</v>
      </c>
      <c r="V2390" s="1">
        <v>45699</v>
      </c>
      <c r="W2390" s="1">
        <v>45699.398611111108</v>
      </c>
      <c r="X2390" s="1">
        <v>45699.398611111108</v>
      </c>
      <c r="AC2390" t="s">
        <v>50</v>
      </c>
      <c r="AD2390">
        <v>1000000001</v>
      </c>
      <c r="AE2390" s="1">
        <v>39973.351388888892</v>
      </c>
      <c r="AF2390" t="s">
        <v>51</v>
      </c>
      <c r="AG2390" t="s">
        <v>14159</v>
      </c>
      <c r="AH2390" t="s">
        <v>53</v>
      </c>
      <c r="AJ2390" t="s">
        <v>50</v>
      </c>
      <c r="AK2390" t="s">
        <v>54</v>
      </c>
      <c r="AO2390" t="s">
        <v>67</v>
      </c>
    </row>
    <row r="2391" spans="1:43" x14ac:dyDescent="0.35">
      <c r="A2391" t="s">
        <v>14160</v>
      </c>
      <c r="B2391" t="s">
        <v>781</v>
      </c>
      <c r="C2391" t="s">
        <v>8095</v>
      </c>
      <c r="F2391">
        <v>15753613607</v>
      </c>
      <c r="G2391" t="s">
        <v>14161</v>
      </c>
      <c r="H2391" t="s">
        <v>14160</v>
      </c>
      <c r="J2391" t="s">
        <v>14162</v>
      </c>
      <c r="K2391" t="s">
        <v>2333</v>
      </c>
      <c r="M2391" t="s">
        <v>3523</v>
      </c>
      <c r="N2391" t="s">
        <v>223</v>
      </c>
      <c r="O2391">
        <v>88220</v>
      </c>
      <c r="P2391" t="s">
        <v>49</v>
      </c>
      <c r="U2391" s="1">
        <v>45699</v>
      </c>
      <c r="V2391" s="1">
        <v>45699</v>
      </c>
      <c r="W2391" s="1">
        <v>45699.398611111108</v>
      </c>
      <c r="X2391" s="1">
        <v>45699.398611111108</v>
      </c>
      <c r="AC2391" t="s">
        <v>50</v>
      </c>
      <c r="AD2391">
        <v>1000000001</v>
      </c>
      <c r="AE2391" s="1">
        <v>39973.351388888892</v>
      </c>
      <c r="AF2391" t="s">
        <v>51</v>
      </c>
      <c r="AG2391" t="s">
        <v>14163</v>
      </c>
      <c r="AH2391" t="s">
        <v>53</v>
      </c>
      <c r="AJ2391" t="s">
        <v>50</v>
      </c>
      <c r="AK2391" t="s">
        <v>54</v>
      </c>
      <c r="AO2391" t="s">
        <v>55</v>
      </c>
      <c r="AP2391" s="1">
        <v>45699.397916666669</v>
      </c>
    </row>
    <row r="2392" spans="1:43" x14ac:dyDescent="0.35">
      <c r="A2392" t="s">
        <v>14164</v>
      </c>
      <c r="B2392" t="s">
        <v>14165</v>
      </c>
      <c r="C2392" t="s">
        <v>468</v>
      </c>
      <c r="F2392">
        <v>19702453434</v>
      </c>
      <c r="H2392" t="s">
        <v>14164</v>
      </c>
      <c r="J2392" t="s">
        <v>14166</v>
      </c>
      <c r="K2392" t="s">
        <v>9539</v>
      </c>
      <c r="M2392" t="s">
        <v>2132</v>
      </c>
      <c r="N2392" t="s">
        <v>94</v>
      </c>
      <c r="O2392">
        <v>81501</v>
      </c>
      <c r="P2392" t="s">
        <v>49</v>
      </c>
      <c r="U2392" s="1">
        <v>45699</v>
      </c>
      <c r="V2392" s="1">
        <v>45699</v>
      </c>
      <c r="W2392" s="1">
        <v>45699.361805555556</v>
      </c>
      <c r="X2392" s="1">
        <v>45699.361805555556</v>
      </c>
      <c r="AC2392" t="s">
        <v>50</v>
      </c>
      <c r="AD2392">
        <v>1000000001</v>
      </c>
      <c r="AE2392" s="1">
        <v>39973.351388888892</v>
      </c>
      <c r="AF2392" t="s">
        <v>51</v>
      </c>
      <c r="AG2392" t="s">
        <v>14167</v>
      </c>
      <c r="AH2392" t="s">
        <v>53</v>
      </c>
      <c r="AJ2392" t="s">
        <v>50</v>
      </c>
      <c r="AK2392" t="s">
        <v>54</v>
      </c>
      <c r="AO2392" t="s">
        <v>55</v>
      </c>
      <c r="AP2392" s="1">
        <v>45699.361111111109</v>
      </c>
    </row>
    <row r="2393" spans="1:43" x14ac:dyDescent="0.35">
      <c r="A2393" t="s">
        <v>14168</v>
      </c>
      <c r="B2393" t="s">
        <v>9201</v>
      </c>
      <c r="C2393" t="s">
        <v>2556</v>
      </c>
      <c r="F2393">
        <v>17195880811</v>
      </c>
      <c r="H2393" t="s">
        <v>14168</v>
      </c>
      <c r="J2393" t="s">
        <v>14169</v>
      </c>
      <c r="K2393" t="s">
        <v>14170</v>
      </c>
      <c r="M2393" t="s">
        <v>1194</v>
      </c>
      <c r="N2393" t="s">
        <v>94</v>
      </c>
      <c r="O2393">
        <v>81151</v>
      </c>
      <c r="P2393" t="s">
        <v>49</v>
      </c>
      <c r="U2393" s="1">
        <v>45699</v>
      </c>
      <c r="V2393" s="1">
        <v>45699</v>
      </c>
      <c r="W2393" s="1">
        <v>45699.679861111108</v>
      </c>
      <c r="X2393" s="1">
        <v>45699.679861111108</v>
      </c>
      <c r="AC2393" t="s">
        <v>50</v>
      </c>
      <c r="AD2393">
        <v>2974098076</v>
      </c>
      <c r="AE2393" s="1">
        <v>45355.918055555558</v>
      </c>
      <c r="AF2393" t="s">
        <v>14171</v>
      </c>
      <c r="AG2393" t="s">
        <v>14172</v>
      </c>
      <c r="AH2393" t="s">
        <v>53</v>
      </c>
      <c r="AJ2393" t="s">
        <v>50</v>
      </c>
      <c r="AO2393" t="s">
        <v>55</v>
      </c>
      <c r="AP2393" s="1">
        <v>45699.699305555558</v>
      </c>
      <c r="AQ2393" s="1">
        <v>45699.695138888892</v>
      </c>
    </row>
    <row r="2394" spans="1:43" x14ac:dyDescent="0.35">
      <c r="A2394" t="s">
        <v>14173</v>
      </c>
      <c r="B2394" t="s">
        <v>2441</v>
      </c>
      <c r="C2394" t="s">
        <v>14174</v>
      </c>
      <c r="F2394">
        <v>15056592726</v>
      </c>
      <c r="H2394" t="s">
        <v>14173</v>
      </c>
      <c r="N2394" t="s">
        <v>223</v>
      </c>
      <c r="P2394" t="s">
        <v>49</v>
      </c>
      <c r="U2394" s="1">
        <v>45700</v>
      </c>
      <c r="V2394" s="1">
        <v>45700</v>
      </c>
      <c r="W2394" s="1">
        <v>45700.723611111112</v>
      </c>
      <c r="X2394" s="1">
        <v>45700.723611111112</v>
      </c>
      <c r="AC2394" t="s">
        <v>50</v>
      </c>
      <c r="AD2394">
        <v>1000000001</v>
      </c>
      <c r="AE2394" s="1">
        <v>39973.351388888892</v>
      </c>
      <c r="AF2394" t="s">
        <v>51</v>
      </c>
      <c r="AG2394" t="s">
        <v>14175</v>
      </c>
      <c r="AH2394" t="s">
        <v>53</v>
      </c>
      <c r="AJ2394" t="s">
        <v>50</v>
      </c>
      <c r="AK2394" t="s">
        <v>54</v>
      </c>
      <c r="AO2394" t="s">
        <v>67</v>
      </c>
    </row>
    <row r="2395" spans="1:43" x14ac:dyDescent="0.35">
      <c r="A2395" t="s">
        <v>14176</v>
      </c>
      <c r="B2395" t="s">
        <v>3120</v>
      </c>
      <c r="C2395" t="s">
        <v>4434</v>
      </c>
      <c r="F2395">
        <v>17196218334</v>
      </c>
      <c r="H2395" t="s">
        <v>14176</v>
      </c>
      <c r="J2395" t="s">
        <v>14177</v>
      </c>
      <c r="K2395" t="s">
        <v>14178</v>
      </c>
      <c r="M2395" t="s">
        <v>706</v>
      </c>
      <c r="N2395" t="s">
        <v>94</v>
      </c>
      <c r="O2395">
        <v>81005</v>
      </c>
      <c r="P2395" t="s">
        <v>49</v>
      </c>
      <c r="U2395" s="1">
        <v>45700</v>
      </c>
      <c r="V2395" s="1">
        <v>45700</v>
      </c>
      <c r="W2395" s="1">
        <v>45700.70416666667</v>
      </c>
      <c r="X2395" s="1">
        <v>45700.70416666667</v>
      </c>
      <c r="AC2395" t="s">
        <v>50</v>
      </c>
      <c r="AD2395">
        <v>2975330963</v>
      </c>
      <c r="AE2395" s="1">
        <v>45701.397222222222</v>
      </c>
      <c r="AF2395" t="s">
        <v>14179</v>
      </c>
      <c r="AG2395" t="s">
        <v>14180</v>
      </c>
      <c r="AH2395" t="s">
        <v>53</v>
      </c>
      <c r="AJ2395" t="s">
        <v>50</v>
      </c>
      <c r="AK2395" t="s">
        <v>54</v>
      </c>
      <c r="AO2395" t="s">
        <v>55</v>
      </c>
      <c r="AP2395" s="1">
        <v>45701.470833333333</v>
      </c>
      <c r="AQ2395" s="1">
        <v>45701.46875</v>
      </c>
    </row>
    <row r="2396" spans="1:43" x14ac:dyDescent="0.35">
      <c r="A2396" t="s">
        <v>14181</v>
      </c>
      <c r="B2396" t="s">
        <v>14182</v>
      </c>
      <c r="C2396" t="s">
        <v>14183</v>
      </c>
      <c r="F2396">
        <v>17194561678</v>
      </c>
      <c r="H2396" t="s">
        <v>14181</v>
      </c>
      <c r="J2396" t="s">
        <v>14184</v>
      </c>
      <c r="K2396" t="s">
        <v>14185</v>
      </c>
      <c r="M2396" t="s">
        <v>14186</v>
      </c>
      <c r="N2396" t="s">
        <v>94</v>
      </c>
      <c r="O2396">
        <v>81057</v>
      </c>
      <c r="P2396" t="s">
        <v>49</v>
      </c>
      <c r="U2396" s="1">
        <v>45700</v>
      </c>
      <c r="V2396" s="1">
        <v>45700</v>
      </c>
      <c r="W2396" s="1">
        <v>45700.511805555558</v>
      </c>
      <c r="X2396" s="1">
        <v>45700.511805555558</v>
      </c>
      <c r="AC2396" t="s">
        <v>50</v>
      </c>
      <c r="AD2396">
        <v>2969551927</v>
      </c>
      <c r="AE2396" s="1">
        <v>40317.356944444444</v>
      </c>
      <c r="AF2396" t="s">
        <v>14187</v>
      </c>
      <c r="AG2396" t="s">
        <v>14188</v>
      </c>
      <c r="AH2396" t="s">
        <v>53</v>
      </c>
      <c r="AJ2396" t="s">
        <v>50</v>
      </c>
      <c r="AK2396" t="s">
        <v>54</v>
      </c>
      <c r="AO2396" t="s">
        <v>55</v>
      </c>
      <c r="AP2396" s="1">
        <v>45700.543749999997</v>
      </c>
      <c r="AQ2396" s="1">
        <v>45700.541666666664</v>
      </c>
    </row>
    <row r="2397" spans="1:43" x14ac:dyDescent="0.35">
      <c r="A2397" t="s">
        <v>14189</v>
      </c>
      <c r="B2397" t="s">
        <v>14190</v>
      </c>
      <c r="C2397" t="s">
        <v>8676</v>
      </c>
      <c r="F2397">
        <v>17193463652</v>
      </c>
      <c r="H2397" t="s">
        <v>14189</v>
      </c>
      <c r="J2397" t="s">
        <v>14191</v>
      </c>
      <c r="K2397" t="s">
        <v>14192</v>
      </c>
      <c r="M2397" t="s">
        <v>7129</v>
      </c>
      <c r="N2397" t="s">
        <v>94</v>
      </c>
      <c r="O2397">
        <v>80807</v>
      </c>
      <c r="P2397" t="s">
        <v>49</v>
      </c>
      <c r="U2397" s="1">
        <v>45700</v>
      </c>
      <c r="V2397" s="1">
        <v>45700</v>
      </c>
      <c r="W2397" s="1">
        <v>45700.724305555559</v>
      </c>
      <c r="X2397" s="1">
        <v>45700.724305555559</v>
      </c>
      <c r="AC2397" t="s">
        <v>50</v>
      </c>
      <c r="AD2397">
        <v>2972039781</v>
      </c>
      <c r="AE2397" s="1">
        <v>44520.976388888892</v>
      </c>
      <c r="AF2397" t="s">
        <v>14193</v>
      </c>
      <c r="AG2397" t="s">
        <v>14194</v>
      </c>
      <c r="AH2397" t="s">
        <v>53</v>
      </c>
      <c r="AJ2397" t="s">
        <v>50</v>
      </c>
      <c r="AO2397" t="s">
        <v>55</v>
      </c>
      <c r="AP2397" s="1">
        <v>45701.643750000003</v>
      </c>
      <c r="AQ2397" s="1">
        <v>45701.643750000003</v>
      </c>
    </row>
    <row r="2398" spans="1:43" x14ac:dyDescent="0.35">
      <c r="A2398" t="s">
        <v>14195</v>
      </c>
      <c r="B2398" t="s">
        <v>11135</v>
      </c>
      <c r="C2398" t="s">
        <v>1811</v>
      </c>
      <c r="F2398">
        <v>12537095113</v>
      </c>
      <c r="H2398" t="s">
        <v>14195</v>
      </c>
      <c r="J2398" t="s">
        <v>14196</v>
      </c>
      <c r="K2398" t="s">
        <v>14197</v>
      </c>
      <c r="M2398" t="s">
        <v>1755</v>
      </c>
      <c r="N2398" t="s">
        <v>94</v>
      </c>
      <c r="O2398">
        <v>80631</v>
      </c>
      <c r="P2398" t="s">
        <v>49</v>
      </c>
      <c r="U2398" s="1">
        <v>45700</v>
      </c>
      <c r="V2398" s="1">
        <v>45700</v>
      </c>
      <c r="W2398" s="1">
        <v>45700.441666666666</v>
      </c>
      <c r="X2398" s="1">
        <v>45700.441666666666</v>
      </c>
      <c r="AC2398" t="s">
        <v>50</v>
      </c>
      <c r="AD2398">
        <v>2969527055</v>
      </c>
      <c r="AE2398" s="1">
        <v>39314.380555555559</v>
      </c>
      <c r="AF2398" t="s">
        <v>14198</v>
      </c>
      <c r="AG2398" t="s">
        <v>14199</v>
      </c>
      <c r="AH2398" t="s">
        <v>53</v>
      </c>
      <c r="AJ2398" t="s">
        <v>50</v>
      </c>
      <c r="AK2398" t="s">
        <v>54</v>
      </c>
      <c r="AO2398" t="s">
        <v>55</v>
      </c>
      <c r="AP2398" s="1">
        <v>45729.465277777781</v>
      </c>
    </row>
    <row r="2399" spans="1:43" x14ac:dyDescent="0.35">
      <c r="A2399" t="s">
        <v>14200</v>
      </c>
      <c r="B2399" t="s">
        <v>6592</v>
      </c>
      <c r="C2399" t="s">
        <v>1351</v>
      </c>
      <c r="F2399" t="s">
        <v>14201</v>
      </c>
      <c r="H2399" t="s">
        <v>14202</v>
      </c>
      <c r="J2399" t="s">
        <v>14203</v>
      </c>
      <c r="N2399" t="s">
        <v>1322</v>
      </c>
      <c r="O2399">
        <v>65000</v>
      </c>
      <c r="P2399" t="s">
        <v>49</v>
      </c>
      <c r="U2399" s="1">
        <v>45700</v>
      </c>
      <c r="V2399" s="1">
        <v>45700</v>
      </c>
      <c r="W2399" s="1">
        <v>45700.752083333333</v>
      </c>
      <c r="X2399" s="1">
        <v>45700.752083333333</v>
      </c>
      <c r="AC2399" t="s">
        <v>50</v>
      </c>
      <c r="AD2399">
        <v>1000000001</v>
      </c>
      <c r="AE2399" s="1">
        <v>39973.351388888892</v>
      </c>
      <c r="AF2399" t="s">
        <v>51</v>
      </c>
      <c r="AG2399" t="s">
        <v>14204</v>
      </c>
      <c r="AH2399" t="s">
        <v>53</v>
      </c>
      <c r="AJ2399" t="s">
        <v>50</v>
      </c>
      <c r="AK2399" t="s">
        <v>54</v>
      </c>
      <c r="AO2399" t="s">
        <v>55</v>
      </c>
      <c r="AP2399" s="1">
        <v>45700.749305555553</v>
      </c>
    </row>
    <row r="2400" spans="1:43" x14ac:dyDescent="0.35">
      <c r="A2400" t="s">
        <v>14205</v>
      </c>
      <c r="B2400" t="s">
        <v>14206</v>
      </c>
      <c r="C2400" t="s">
        <v>753</v>
      </c>
      <c r="F2400">
        <v>17194809221</v>
      </c>
      <c r="H2400" t="s">
        <v>14205</v>
      </c>
      <c r="J2400" t="s">
        <v>14207</v>
      </c>
      <c r="K2400" t="s">
        <v>14208</v>
      </c>
      <c r="M2400" t="s">
        <v>6928</v>
      </c>
      <c r="N2400" t="s">
        <v>94</v>
      </c>
      <c r="O2400">
        <v>81125</v>
      </c>
      <c r="P2400" t="s">
        <v>49</v>
      </c>
      <c r="U2400" s="1">
        <v>45700</v>
      </c>
      <c r="V2400" s="1">
        <v>45700</v>
      </c>
      <c r="W2400" s="1">
        <v>45700.638888888891</v>
      </c>
      <c r="X2400" s="1">
        <v>45700.638888888891</v>
      </c>
      <c r="AC2400" t="s">
        <v>50</v>
      </c>
      <c r="AD2400">
        <v>2974098045</v>
      </c>
      <c r="AE2400" s="1">
        <v>45355.905555555553</v>
      </c>
      <c r="AF2400" t="s">
        <v>14209</v>
      </c>
      <c r="AG2400" t="s">
        <v>14210</v>
      </c>
      <c r="AH2400" t="s">
        <v>53</v>
      </c>
      <c r="AJ2400" t="s">
        <v>50</v>
      </c>
      <c r="AK2400" t="s">
        <v>54</v>
      </c>
      <c r="AO2400" t="s">
        <v>55</v>
      </c>
      <c r="AP2400" s="1">
        <v>45701.634722222225</v>
      </c>
      <c r="AQ2400" s="1">
        <v>45701.629166666666</v>
      </c>
    </row>
    <row r="2401" spans="1:43" x14ac:dyDescent="0.35">
      <c r="A2401" t="s">
        <v>14211</v>
      </c>
      <c r="B2401" t="s">
        <v>14212</v>
      </c>
      <c r="C2401" t="s">
        <v>90</v>
      </c>
      <c r="F2401">
        <v>14802713589</v>
      </c>
      <c r="H2401" t="s">
        <v>14213</v>
      </c>
      <c r="J2401" t="s">
        <v>13400</v>
      </c>
      <c r="K2401" t="s">
        <v>14214</v>
      </c>
      <c r="M2401" t="s">
        <v>14215</v>
      </c>
      <c r="N2401" t="s">
        <v>232</v>
      </c>
      <c r="O2401">
        <v>85281</v>
      </c>
      <c r="P2401" t="s">
        <v>49</v>
      </c>
      <c r="U2401" s="1">
        <v>45700</v>
      </c>
      <c r="V2401" s="1">
        <v>45700</v>
      </c>
      <c r="W2401" s="1">
        <v>45700</v>
      </c>
      <c r="X2401" s="1">
        <v>45700</v>
      </c>
      <c r="AC2401" t="s">
        <v>50</v>
      </c>
      <c r="AD2401">
        <v>2969477856</v>
      </c>
      <c r="AE2401" s="1">
        <v>37312</v>
      </c>
      <c r="AG2401" t="s">
        <v>14216</v>
      </c>
      <c r="AH2401" t="s">
        <v>53</v>
      </c>
      <c r="AJ2401" t="s">
        <v>50</v>
      </c>
      <c r="AO2401" t="s">
        <v>55</v>
      </c>
    </row>
    <row r="2402" spans="1:43" x14ac:dyDescent="0.35">
      <c r="A2402" t="s">
        <v>14217</v>
      </c>
      <c r="B2402" t="s">
        <v>14218</v>
      </c>
      <c r="C2402" t="s">
        <v>1297</v>
      </c>
      <c r="H2402" t="s">
        <v>14219</v>
      </c>
      <c r="J2402" t="s">
        <v>14220</v>
      </c>
      <c r="P2402" t="s">
        <v>49</v>
      </c>
      <c r="U2402" s="1">
        <v>45700</v>
      </c>
      <c r="V2402" s="1">
        <v>45700</v>
      </c>
      <c r="W2402" s="1">
        <v>45705.379166666666</v>
      </c>
      <c r="X2402" s="1">
        <v>45705.379166666666</v>
      </c>
      <c r="AC2402" t="s">
        <v>50</v>
      </c>
      <c r="AD2402">
        <v>2969474049</v>
      </c>
      <c r="AE2402" s="1">
        <v>37062</v>
      </c>
      <c r="AG2402" t="s">
        <v>14221</v>
      </c>
      <c r="AH2402" t="s">
        <v>53</v>
      </c>
      <c r="AJ2402" t="s">
        <v>50</v>
      </c>
      <c r="AO2402" t="s">
        <v>55</v>
      </c>
    </row>
    <row r="2403" spans="1:43" x14ac:dyDescent="0.35">
      <c r="A2403" t="s">
        <v>14222</v>
      </c>
      <c r="B2403" t="s">
        <v>14223</v>
      </c>
      <c r="C2403" t="s">
        <v>3140</v>
      </c>
      <c r="D2403" t="s">
        <v>1331</v>
      </c>
      <c r="F2403" t="s">
        <v>202</v>
      </c>
      <c r="H2403" t="s">
        <v>14224</v>
      </c>
      <c r="J2403" t="s">
        <v>204</v>
      </c>
      <c r="P2403" t="s">
        <v>49</v>
      </c>
      <c r="U2403" s="1">
        <v>45700</v>
      </c>
      <c r="V2403" s="1">
        <v>45700</v>
      </c>
      <c r="W2403" s="1">
        <v>45706.62777777778</v>
      </c>
      <c r="X2403" s="1">
        <v>45706.62777777778</v>
      </c>
      <c r="AC2403" t="s">
        <v>50</v>
      </c>
      <c r="AD2403">
        <v>1000000000</v>
      </c>
      <c r="AE2403" s="1">
        <v>37295</v>
      </c>
      <c r="AG2403" t="s">
        <v>14225</v>
      </c>
      <c r="AH2403" t="s">
        <v>53</v>
      </c>
      <c r="AJ2403" t="s">
        <v>50</v>
      </c>
      <c r="AO2403" t="s">
        <v>55</v>
      </c>
      <c r="AP2403" s="1">
        <v>45700.559027777781</v>
      </c>
    </row>
    <row r="2404" spans="1:43" x14ac:dyDescent="0.35">
      <c r="A2404" t="s">
        <v>14226</v>
      </c>
      <c r="B2404" t="s">
        <v>14227</v>
      </c>
      <c r="C2404" t="s">
        <v>14228</v>
      </c>
      <c r="D2404" t="s">
        <v>1817</v>
      </c>
      <c r="F2404" t="s">
        <v>202</v>
      </c>
      <c r="H2404" t="s">
        <v>14229</v>
      </c>
      <c r="J2404" t="s">
        <v>1065</v>
      </c>
      <c r="P2404" t="s">
        <v>49</v>
      </c>
      <c r="U2404" s="1">
        <v>45700</v>
      </c>
      <c r="V2404" s="1">
        <v>45700</v>
      </c>
      <c r="W2404" s="1">
        <v>45706.661805555559</v>
      </c>
      <c r="X2404" s="1">
        <v>45706.661805555559</v>
      </c>
      <c r="AC2404" t="s">
        <v>50</v>
      </c>
      <c r="AD2404">
        <v>1000000000</v>
      </c>
      <c r="AE2404" s="1">
        <v>37295</v>
      </c>
      <c r="AG2404" t="s">
        <v>14230</v>
      </c>
      <c r="AH2404" t="s">
        <v>53</v>
      </c>
      <c r="AJ2404" t="s">
        <v>50</v>
      </c>
      <c r="AK2404" t="s">
        <v>54</v>
      </c>
      <c r="AO2404" t="s">
        <v>55</v>
      </c>
      <c r="AP2404" s="1">
        <v>45741.356944444444</v>
      </c>
    </row>
    <row r="2405" spans="1:43" x14ac:dyDescent="0.35">
      <c r="A2405" t="s">
        <v>14231</v>
      </c>
      <c r="B2405" t="s">
        <v>3810</v>
      </c>
      <c r="C2405" t="s">
        <v>14232</v>
      </c>
      <c r="F2405" t="s">
        <v>202</v>
      </c>
      <c r="H2405" t="s">
        <v>14233</v>
      </c>
      <c r="J2405" t="s">
        <v>1065</v>
      </c>
      <c r="P2405" t="s">
        <v>49</v>
      </c>
      <c r="U2405" s="1">
        <v>45700</v>
      </c>
      <c r="V2405" s="1">
        <v>45700</v>
      </c>
      <c r="W2405" s="1">
        <v>45700.481249999997</v>
      </c>
      <c r="X2405" s="1">
        <v>45700.481249999997</v>
      </c>
      <c r="AC2405" t="s">
        <v>50</v>
      </c>
      <c r="AD2405">
        <v>1000000000</v>
      </c>
      <c r="AE2405" s="1">
        <v>37295</v>
      </c>
      <c r="AG2405" t="s">
        <v>14234</v>
      </c>
      <c r="AH2405" t="s">
        <v>53</v>
      </c>
      <c r="AJ2405" t="s">
        <v>50</v>
      </c>
      <c r="AO2405" t="s">
        <v>55</v>
      </c>
      <c r="AP2405" s="1">
        <v>45729.695833333331</v>
      </c>
    </row>
    <row r="2406" spans="1:43" x14ac:dyDescent="0.35">
      <c r="A2406" t="s">
        <v>14235</v>
      </c>
      <c r="B2406" t="s">
        <v>14236</v>
      </c>
      <c r="C2406" t="s">
        <v>14237</v>
      </c>
      <c r="D2406" t="s">
        <v>1961</v>
      </c>
      <c r="F2406" t="s">
        <v>1576</v>
      </c>
      <c r="H2406" t="s">
        <v>14238</v>
      </c>
      <c r="J2406" t="s">
        <v>204</v>
      </c>
      <c r="P2406" t="s">
        <v>49</v>
      </c>
      <c r="U2406" s="1">
        <v>45700</v>
      </c>
      <c r="V2406" s="1">
        <v>45700</v>
      </c>
      <c r="W2406" s="1">
        <v>45700.481249999997</v>
      </c>
      <c r="X2406" s="1">
        <v>45700.481249999997</v>
      </c>
      <c r="AC2406" t="s">
        <v>50</v>
      </c>
      <c r="AD2406">
        <v>1000000000</v>
      </c>
      <c r="AE2406" s="1">
        <v>37295</v>
      </c>
      <c r="AG2406" t="s">
        <v>14239</v>
      </c>
      <c r="AH2406" t="s">
        <v>53</v>
      </c>
      <c r="AJ2406" t="s">
        <v>50</v>
      </c>
      <c r="AO2406" t="s">
        <v>55</v>
      </c>
      <c r="AP2406" s="1">
        <v>45702.489583333336</v>
      </c>
    </row>
    <row r="2407" spans="1:43" x14ac:dyDescent="0.35">
      <c r="A2407" t="s">
        <v>14240</v>
      </c>
      <c r="B2407" t="s">
        <v>14241</v>
      </c>
      <c r="C2407" t="s">
        <v>14242</v>
      </c>
      <c r="F2407" t="s">
        <v>1576</v>
      </c>
      <c r="H2407" t="s">
        <v>14243</v>
      </c>
      <c r="J2407" t="s">
        <v>204</v>
      </c>
      <c r="P2407" t="s">
        <v>49</v>
      </c>
      <c r="U2407" s="1">
        <v>45700</v>
      </c>
      <c r="V2407" s="1">
        <v>45700</v>
      </c>
      <c r="W2407" s="1">
        <v>45700.481249999997</v>
      </c>
      <c r="X2407" s="1">
        <v>45700.481249999997</v>
      </c>
      <c r="AC2407" t="s">
        <v>50</v>
      </c>
      <c r="AD2407">
        <v>1000000000</v>
      </c>
      <c r="AE2407" s="1">
        <v>37295</v>
      </c>
      <c r="AG2407" t="s">
        <v>14244</v>
      </c>
      <c r="AH2407" t="s">
        <v>53</v>
      </c>
      <c r="AJ2407" t="s">
        <v>50</v>
      </c>
      <c r="AO2407" t="s">
        <v>55</v>
      </c>
      <c r="AP2407" s="1">
        <v>45700.40625</v>
      </c>
    </row>
    <row r="2408" spans="1:43" x14ac:dyDescent="0.35">
      <c r="A2408" t="s">
        <v>14245</v>
      </c>
      <c r="B2408" t="s">
        <v>1276</v>
      </c>
      <c r="C2408" t="s">
        <v>1277</v>
      </c>
      <c r="F2408">
        <v>13038770724</v>
      </c>
      <c r="H2408" t="s">
        <v>14245</v>
      </c>
      <c r="J2408" t="s">
        <v>12658</v>
      </c>
      <c r="K2408" t="s">
        <v>1278</v>
      </c>
      <c r="M2408" t="s">
        <v>1279</v>
      </c>
      <c r="N2408" t="s">
        <v>94</v>
      </c>
      <c r="O2408">
        <v>80452</v>
      </c>
      <c r="P2408" t="s">
        <v>49</v>
      </c>
      <c r="U2408" s="1">
        <v>45700</v>
      </c>
      <c r="V2408" s="1">
        <v>45700</v>
      </c>
      <c r="W2408" s="1">
        <v>45700.513888888891</v>
      </c>
      <c r="X2408" s="1">
        <v>45700.513888888891</v>
      </c>
      <c r="AC2408" t="s">
        <v>50</v>
      </c>
      <c r="AD2408">
        <v>2969474461</v>
      </c>
      <c r="AE2408" s="1">
        <v>37104.381944444445</v>
      </c>
      <c r="AF2408" t="s">
        <v>14246</v>
      </c>
      <c r="AG2408" t="s">
        <v>14247</v>
      </c>
      <c r="AH2408" t="s">
        <v>53</v>
      </c>
      <c r="AJ2408" t="s">
        <v>50</v>
      </c>
      <c r="AK2408" t="s">
        <v>54</v>
      </c>
      <c r="AO2408" t="s">
        <v>55</v>
      </c>
      <c r="AP2408" s="1">
        <v>45700.513888888891</v>
      </c>
    </row>
    <row r="2409" spans="1:43" x14ac:dyDescent="0.35">
      <c r="A2409" t="s">
        <v>14248</v>
      </c>
      <c r="B2409" t="s">
        <v>14249</v>
      </c>
      <c r="C2409" t="s">
        <v>14250</v>
      </c>
      <c r="F2409">
        <v>15713935547</v>
      </c>
      <c r="H2409" t="s">
        <v>14248</v>
      </c>
      <c r="J2409" t="s">
        <v>14251</v>
      </c>
      <c r="K2409" t="s">
        <v>14252</v>
      </c>
      <c r="M2409" t="s">
        <v>14253</v>
      </c>
      <c r="N2409" t="s">
        <v>10324</v>
      </c>
      <c r="O2409">
        <v>20175</v>
      </c>
      <c r="P2409" t="s">
        <v>49</v>
      </c>
      <c r="U2409" s="1">
        <v>45700</v>
      </c>
      <c r="V2409" s="1">
        <v>45700</v>
      </c>
      <c r="W2409" s="1">
        <v>45707.484027777777</v>
      </c>
      <c r="X2409" s="1">
        <v>45707.484027777777</v>
      </c>
      <c r="AC2409" t="s">
        <v>50</v>
      </c>
      <c r="AD2409">
        <v>1000000001</v>
      </c>
      <c r="AE2409" s="1">
        <v>39973.351388888892</v>
      </c>
      <c r="AF2409" t="s">
        <v>51</v>
      </c>
      <c r="AG2409" t="s">
        <v>14254</v>
      </c>
      <c r="AH2409" t="s">
        <v>53</v>
      </c>
      <c r="AJ2409" t="s">
        <v>50</v>
      </c>
      <c r="AO2409" t="s">
        <v>55</v>
      </c>
      <c r="AP2409" s="1">
        <v>45700.752083333333</v>
      </c>
    </row>
    <row r="2410" spans="1:43" x14ac:dyDescent="0.35">
      <c r="A2410" t="s">
        <v>14255</v>
      </c>
      <c r="B2410" t="s">
        <v>14256</v>
      </c>
      <c r="C2410" t="s">
        <v>2149</v>
      </c>
      <c r="F2410">
        <v>15056581555</v>
      </c>
      <c r="H2410" t="s">
        <v>14257</v>
      </c>
      <c r="J2410" t="s">
        <v>14258</v>
      </c>
      <c r="K2410" t="s">
        <v>14259</v>
      </c>
      <c r="M2410" t="s">
        <v>341</v>
      </c>
      <c r="N2410" t="s">
        <v>223</v>
      </c>
      <c r="O2410">
        <v>87108</v>
      </c>
      <c r="P2410" t="s">
        <v>49</v>
      </c>
      <c r="U2410" s="1">
        <v>45700</v>
      </c>
      <c r="V2410" s="1">
        <v>45700</v>
      </c>
      <c r="W2410" s="1">
        <v>45700.611111111109</v>
      </c>
      <c r="X2410" s="1">
        <v>45700.611111111109</v>
      </c>
      <c r="AC2410" t="s">
        <v>50</v>
      </c>
      <c r="AD2410">
        <v>1000000001</v>
      </c>
      <c r="AE2410" s="1">
        <v>39973.351388888892</v>
      </c>
      <c r="AF2410" t="s">
        <v>51</v>
      </c>
      <c r="AG2410" t="s">
        <v>14260</v>
      </c>
      <c r="AH2410" t="s">
        <v>53</v>
      </c>
      <c r="AJ2410" t="s">
        <v>50</v>
      </c>
      <c r="AK2410" t="s">
        <v>54</v>
      </c>
      <c r="AO2410" t="s">
        <v>55</v>
      </c>
      <c r="AP2410" s="1">
        <v>45705.03125</v>
      </c>
    </row>
    <row r="2411" spans="1:43" x14ac:dyDescent="0.35">
      <c r="A2411" t="s">
        <v>14261</v>
      </c>
      <c r="B2411" t="s">
        <v>14262</v>
      </c>
      <c r="C2411" t="s">
        <v>14263</v>
      </c>
      <c r="F2411">
        <v>17203572635</v>
      </c>
      <c r="H2411" t="s">
        <v>14261</v>
      </c>
      <c r="J2411" t="s">
        <v>14264</v>
      </c>
      <c r="K2411" t="s">
        <v>14265</v>
      </c>
      <c r="M2411" t="s">
        <v>2056</v>
      </c>
      <c r="N2411" t="s">
        <v>94</v>
      </c>
      <c r="O2411">
        <v>80640</v>
      </c>
      <c r="P2411" t="s">
        <v>49</v>
      </c>
      <c r="U2411" s="1">
        <v>45700</v>
      </c>
      <c r="V2411" s="1">
        <v>45700</v>
      </c>
      <c r="W2411" s="1">
        <v>45700.724999999999</v>
      </c>
      <c r="X2411" s="1">
        <v>45700.724999999999</v>
      </c>
      <c r="AC2411" t="s">
        <v>50</v>
      </c>
      <c r="AD2411">
        <v>2973350143</v>
      </c>
      <c r="AE2411" s="1">
        <v>45042.409722222219</v>
      </c>
      <c r="AF2411" t="s">
        <v>14266</v>
      </c>
      <c r="AG2411" t="s">
        <v>14267</v>
      </c>
      <c r="AH2411" t="s">
        <v>53</v>
      </c>
      <c r="AJ2411" t="s">
        <v>50</v>
      </c>
      <c r="AO2411" t="s">
        <v>55</v>
      </c>
      <c r="AP2411" s="1">
        <v>45701.645833333336</v>
      </c>
      <c r="AQ2411" s="1">
        <v>45701.645833333336</v>
      </c>
    </row>
    <row r="2412" spans="1:43" x14ac:dyDescent="0.35">
      <c r="A2412" t="s">
        <v>14268</v>
      </c>
      <c r="B2412" t="s">
        <v>3239</v>
      </c>
      <c r="C2412" t="s">
        <v>3863</v>
      </c>
      <c r="F2412">
        <v>19155415455</v>
      </c>
      <c r="H2412" t="s">
        <v>14268</v>
      </c>
      <c r="J2412" t="s">
        <v>14269</v>
      </c>
      <c r="K2412" t="s">
        <v>14270</v>
      </c>
      <c r="M2412" t="s">
        <v>605</v>
      </c>
      <c r="N2412" t="s">
        <v>223</v>
      </c>
      <c r="O2412">
        <v>88063</v>
      </c>
      <c r="P2412" t="s">
        <v>49</v>
      </c>
      <c r="U2412" s="1">
        <v>45700</v>
      </c>
      <c r="V2412" s="1">
        <v>45700</v>
      </c>
      <c r="W2412" s="1">
        <v>45700.507638888892</v>
      </c>
      <c r="X2412" s="1">
        <v>45700.507638888892</v>
      </c>
      <c r="AC2412" t="s">
        <v>50</v>
      </c>
      <c r="AD2412">
        <v>2975330322</v>
      </c>
      <c r="AE2412" s="1">
        <v>45700.554166666669</v>
      </c>
      <c r="AF2412" t="s">
        <v>14271</v>
      </c>
      <c r="AG2412" t="s">
        <v>14272</v>
      </c>
      <c r="AH2412" t="s">
        <v>53</v>
      </c>
      <c r="AJ2412" t="s">
        <v>50</v>
      </c>
      <c r="AK2412" t="s">
        <v>54</v>
      </c>
      <c r="AO2412" t="s">
        <v>55</v>
      </c>
      <c r="AP2412" s="1">
        <v>45700.507638888892</v>
      </c>
    </row>
    <row r="2413" spans="1:43" x14ac:dyDescent="0.35">
      <c r="A2413" t="s">
        <v>14273</v>
      </c>
      <c r="B2413" t="s">
        <v>9600</v>
      </c>
      <c r="C2413" t="s">
        <v>14274</v>
      </c>
      <c r="F2413" t="s">
        <v>14275</v>
      </c>
      <c r="G2413">
        <v>7133056633</v>
      </c>
      <c r="H2413" t="s">
        <v>14276</v>
      </c>
      <c r="I2413" t="s">
        <v>14277</v>
      </c>
      <c r="J2413" t="s">
        <v>14278</v>
      </c>
      <c r="K2413" t="s">
        <v>14279</v>
      </c>
      <c r="M2413" t="s">
        <v>2711</v>
      </c>
      <c r="N2413" t="s">
        <v>1146</v>
      </c>
      <c r="O2413">
        <v>79706</v>
      </c>
      <c r="P2413" t="s">
        <v>49</v>
      </c>
      <c r="U2413" s="1">
        <v>45700</v>
      </c>
      <c r="V2413" s="1">
        <v>45700</v>
      </c>
      <c r="W2413" s="1">
        <v>45700</v>
      </c>
      <c r="X2413" s="1">
        <v>45700</v>
      </c>
      <c r="AC2413" t="s">
        <v>50</v>
      </c>
      <c r="AD2413">
        <v>2969559124</v>
      </c>
      <c r="AE2413" s="1">
        <v>40583.598611111112</v>
      </c>
      <c r="AG2413" t="s">
        <v>14280</v>
      </c>
      <c r="AH2413" t="s">
        <v>53</v>
      </c>
      <c r="AJ2413" t="s">
        <v>50</v>
      </c>
      <c r="AO2413" t="s">
        <v>55</v>
      </c>
      <c r="AP2413" s="1">
        <v>45645.366666666669</v>
      </c>
    </row>
    <row r="2414" spans="1:43" x14ac:dyDescent="0.35">
      <c r="A2414" t="s">
        <v>14281</v>
      </c>
      <c r="B2414" t="s">
        <v>14282</v>
      </c>
      <c r="C2414" t="s">
        <v>2222</v>
      </c>
      <c r="F2414">
        <v>17196781739</v>
      </c>
      <c r="H2414" t="s">
        <v>14281</v>
      </c>
      <c r="J2414" t="s">
        <v>14283</v>
      </c>
      <c r="K2414" t="s">
        <v>14284</v>
      </c>
      <c r="M2414" t="s">
        <v>706</v>
      </c>
      <c r="N2414" t="s">
        <v>94</v>
      </c>
      <c r="O2414">
        <v>81006</v>
      </c>
      <c r="P2414" t="s">
        <v>49</v>
      </c>
      <c r="U2414" s="1">
        <v>45701</v>
      </c>
      <c r="V2414" s="1">
        <v>45701</v>
      </c>
      <c r="W2414" s="1">
        <v>45701.666666666664</v>
      </c>
      <c r="X2414" s="1">
        <v>45701.666666666664</v>
      </c>
      <c r="AC2414" t="s">
        <v>50</v>
      </c>
      <c r="AD2414">
        <v>2973759094</v>
      </c>
      <c r="AE2414" s="1">
        <v>45224.659722222219</v>
      </c>
      <c r="AF2414" t="s">
        <v>14285</v>
      </c>
      <c r="AG2414" t="s">
        <v>14286</v>
      </c>
      <c r="AH2414" t="s">
        <v>53</v>
      </c>
      <c r="AJ2414" t="s">
        <v>50</v>
      </c>
      <c r="AK2414" t="s">
        <v>54</v>
      </c>
      <c r="AO2414" t="s">
        <v>55</v>
      </c>
      <c r="AP2414" s="1">
        <v>45740.44027777778</v>
      </c>
      <c r="AQ2414" s="1">
        <v>45740.452777777777</v>
      </c>
    </row>
    <row r="2415" spans="1:43" x14ac:dyDescent="0.35">
      <c r="A2415" t="s">
        <v>14287</v>
      </c>
      <c r="B2415" t="s">
        <v>3720</v>
      </c>
      <c r="C2415" t="s">
        <v>2088</v>
      </c>
      <c r="H2415" t="s">
        <v>14288</v>
      </c>
      <c r="J2415" t="s">
        <v>3096</v>
      </c>
      <c r="P2415" t="s">
        <v>49</v>
      </c>
      <c r="U2415" s="1">
        <v>45701</v>
      </c>
      <c r="V2415" s="1">
        <v>45701</v>
      </c>
      <c r="W2415" s="1">
        <v>45701.493750000001</v>
      </c>
      <c r="X2415" s="1">
        <v>45701.493750000001</v>
      </c>
      <c r="AC2415" t="s">
        <v>50</v>
      </c>
      <c r="AD2415">
        <v>2969479981</v>
      </c>
      <c r="AE2415" s="1">
        <v>37426</v>
      </c>
      <c r="AF2415" t="s">
        <v>14289</v>
      </c>
      <c r="AG2415" t="s">
        <v>14290</v>
      </c>
      <c r="AH2415" t="s">
        <v>53</v>
      </c>
      <c r="AJ2415" t="s">
        <v>50</v>
      </c>
      <c r="AO2415" t="s">
        <v>55</v>
      </c>
      <c r="AP2415" s="1">
        <v>45741.72152777778</v>
      </c>
      <c r="AQ2415" s="1">
        <v>45741.738888888889</v>
      </c>
    </row>
    <row r="2416" spans="1:43" x14ac:dyDescent="0.35">
      <c r="A2416" t="s">
        <v>14291</v>
      </c>
      <c r="B2416" t="s">
        <v>14292</v>
      </c>
      <c r="C2416" t="s">
        <v>14293</v>
      </c>
      <c r="F2416">
        <v>19702276262</v>
      </c>
      <c r="H2416" t="s">
        <v>14291</v>
      </c>
      <c r="J2416" t="s">
        <v>14294</v>
      </c>
      <c r="K2416" t="s">
        <v>14295</v>
      </c>
      <c r="M2416" t="s">
        <v>1528</v>
      </c>
      <c r="N2416" t="s">
        <v>213</v>
      </c>
      <c r="O2416">
        <v>80524</v>
      </c>
      <c r="P2416" t="s">
        <v>49</v>
      </c>
      <c r="U2416" s="1">
        <v>45701</v>
      </c>
      <c r="V2416" s="1">
        <v>45701</v>
      </c>
      <c r="W2416" s="1">
        <v>45701.456944444442</v>
      </c>
      <c r="X2416" s="1">
        <v>45701.456944444442</v>
      </c>
      <c r="AC2416" t="s">
        <v>50</v>
      </c>
      <c r="AD2416">
        <v>2969769009</v>
      </c>
      <c r="AE2416" s="1">
        <v>43081.615277777775</v>
      </c>
      <c r="AF2416" t="s">
        <v>14296</v>
      </c>
      <c r="AG2416" t="s">
        <v>14297</v>
      </c>
      <c r="AH2416" t="s">
        <v>53</v>
      </c>
      <c r="AJ2416" t="s">
        <v>50</v>
      </c>
      <c r="AO2416" t="s">
        <v>55</v>
      </c>
      <c r="AP2416" s="1">
        <v>45701.458333333336</v>
      </c>
    </row>
    <row r="2417" spans="1:43" x14ac:dyDescent="0.35">
      <c r="A2417" t="s">
        <v>14298</v>
      </c>
      <c r="B2417" t="s">
        <v>14299</v>
      </c>
      <c r="C2417" t="s">
        <v>746</v>
      </c>
      <c r="F2417" t="s">
        <v>14300</v>
      </c>
      <c r="H2417" t="s">
        <v>14298</v>
      </c>
      <c r="J2417" t="s">
        <v>14301</v>
      </c>
      <c r="K2417" t="s">
        <v>14302</v>
      </c>
      <c r="M2417" t="s">
        <v>14303</v>
      </c>
      <c r="N2417" t="s">
        <v>2397</v>
      </c>
      <c r="O2417">
        <v>88210</v>
      </c>
      <c r="P2417" t="s">
        <v>49</v>
      </c>
      <c r="U2417" s="1">
        <v>45701</v>
      </c>
      <c r="V2417" s="1">
        <v>45701</v>
      </c>
      <c r="W2417" s="1">
        <v>45701.525000000001</v>
      </c>
      <c r="X2417" s="1">
        <v>45701.525000000001</v>
      </c>
      <c r="AC2417" t="s">
        <v>50</v>
      </c>
      <c r="AD2417">
        <v>2969549645</v>
      </c>
      <c r="AE2417" s="1">
        <v>40231.412499999999</v>
      </c>
      <c r="AF2417" t="s">
        <v>14304</v>
      </c>
      <c r="AG2417" t="s">
        <v>14305</v>
      </c>
      <c r="AH2417" t="s">
        <v>53</v>
      </c>
      <c r="AJ2417" t="s">
        <v>50</v>
      </c>
      <c r="AO2417" t="s">
        <v>55</v>
      </c>
      <c r="AP2417" s="1">
        <v>45707.48333333333</v>
      </c>
      <c r="AQ2417" s="1">
        <v>45701.611805555556</v>
      </c>
    </row>
    <row r="2418" spans="1:43" x14ac:dyDescent="0.35">
      <c r="A2418" t="s">
        <v>14306</v>
      </c>
      <c r="B2418" t="s">
        <v>14307</v>
      </c>
      <c r="C2418" t="s">
        <v>2319</v>
      </c>
      <c r="F2418">
        <v>13039947827</v>
      </c>
      <c r="H2418" t="s">
        <v>14306</v>
      </c>
      <c r="J2418" t="s">
        <v>14308</v>
      </c>
      <c r="K2418" t="s">
        <v>14309</v>
      </c>
      <c r="M2418" t="s">
        <v>3462</v>
      </c>
      <c r="N2418" t="s">
        <v>94</v>
      </c>
      <c r="O2418">
        <v>80120</v>
      </c>
      <c r="P2418" t="s">
        <v>49</v>
      </c>
      <c r="U2418" s="1">
        <v>45701</v>
      </c>
      <c r="V2418" s="1">
        <v>45701</v>
      </c>
      <c r="W2418" s="1">
        <v>45701.681944444441</v>
      </c>
      <c r="X2418" s="1">
        <v>45701.681944444441</v>
      </c>
      <c r="AC2418" t="s">
        <v>50</v>
      </c>
      <c r="AD2418">
        <v>1000000001</v>
      </c>
      <c r="AE2418" s="1">
        <v>39973.351388888892</v>
      </c>
      <c r="AF2418" t="s">
        <v>51</v>
      </c>
      <c r="AG2418" t="s">
        <v>14310</v>
      </c>
      <c r="AH2418" t="s">
        <v>53</v>
      </c>
      <c r="AJ2418" t="s">
        <v>50</v>
      </c>
      <c r="AK2418" t="s">
        <v>54</v>
      </c>
      <c r="AO2418" t="s">
        <v>55</v>
      </c>
      <c r="AP2418" s="1">
        <v>45701.690972222219</v>
      </c>
    </row>
    <row r="2419" spans="1:43" x14ac:dyDescent="0.35">
      <c r="A2419" t="s">
        <v>14311</v>
      </c>
      <c r="B2419" t="s">
        <v>14312</v>
      </c>
      <c r="C2419" t="s">
        <v>3140</v>
      </c>
      <c r="F2419">
        <v>13039015767</v>
      </c>
      <c r="H2419" t="s">
        <v>14311</v>
      </c>
      <c r="J2419" t="s">
        <v>14313</v>
      </c>
      <c r="K2419" t="s">
        <v>14314</v>
      </c>
      <c r="M2419" t="s">
        <v>3084</v>
      </c>
      <c r="N2419" t="s">
        <v>94</v>
      </c>
      <c r="O2419">
        <v>80136</v>
      </c>
      <c r="P2419" t="s">
        <v>49</v>
      </c>
      <c r="U2419" s="1">
        <v>45701</v>
      </c>
      <c r="V2419" s="1">
        <v>45701</v>
      </c>
      <c r="W2419" s="1">
        <v>45701.36041666667</v>
      </c>
      <c r="X2419" s="1">
        <v>45701.36041666667</v>
      </c>
      <c r="AC2419" t="s">
        <v>50</v>
      </c>
      <c r="AD2419">
        <v>1000000001</v>
      </c>
      <c r="AE2419" s="1">
        <v>39973.351388888892</v>
      </c>
      <c r="AF2419" t="s">
        <v>51</v>
      </c>
      <c r="AG2419" t="s">
        <v>14315</v>
      </c>
      <c r="AH2419" t="s">
        <v>53</v>
      </c>
      <c r="AJ2419" t="s">
        <v>50</v>
      </c>
      <c r="AK2419" t="s">
        <v>54</v>
      </c>
      <c r="AO2419" t="s">
        <v>67</v>
      </c>
    </row>
    <row r="2420" spans="1:43" x14ac:dyDescent="0.35">
      <c r="A2420" t="s">
        <v>14316</v>
      </c>
      <c r="B2420" t="s">
        <v>7674</v>
      </c>
      <c r="C2420" t="s">
        <v>14317</v>
      </c>
      <c r="F2420">
        <v>13258124220</v>
      </c>
      <c r="H2420" t="s">
        <v>14316</v>
      </c>
      <c r="P2420" t="s">
        <v>49</v>
      </c>
      <c r="U2420" s="1">
        <v>45701</v>
      </c>
      <c r="V2420" s="1">
        <v>45701</v>
      </c>
      <c r="W2420" s="1">
        <v>45701.361111111109</v>
      </c>
      <c r="X2420" s="1">
        <v>45701.361111111109</v>
      </c>
      <c r="AC2420" t="s">
        <v>50</v>
      </c>
      <c r="AD2420">
        <v>1000000001</v>
      </c>
      <c r="AE2420" s="1">
        <v>39973.351388888892</v>
      </c>
      <c r="AF2420" t="s">
        <v>51</v>
      </c>
      <c r="AG2420" t="s">
        <v>14318</v>
      </c>
      <c r="AH2420" t="s">
        <v>53</v>
      </c>
      <c r="AJ2420" t="s">
        <v>50</v>
      </c>
      <c r="AK2420" t="s">
        <v>54</v>
      </c>
      <c r="AO2420" t="s">
        <v>55</v>
      </c>
    </row>
    <row r="2421" spans="1:43" x14ac:dyDescent="0.35">
      <c r="A2421" t="s">
        <v>14319</v>
      </c>
      <c r="B2421" t="s">
        <v>7274</v>
      </c>
      <c r="C2421" t="s">
        <v>14320</v>
      </c>
      <c r="F2421">
        <v>17193364391</v>
      </c>
      <c r="H2421" t="s">
        <v>14319</v>
      </c>
      <c r="J2421" t="s">
        <v>14321</v>
      </c>
      <c r="K2421" t="s">
        <v>14322</v>
      </c>
      <c r="M2421" t="s">
        <v>12219</v>
      </c>
      <c r="N2421" t="s">
        <v>14323</v>
      </c>
      <c r="O2421">
        <v>81052</v>
      </c>
      <c r="P2421" t="s">
        <v>49</v>
      </c>
      <c r="U2421" s="1">
        <v>45701</v>
      </c>
      <c r="V2421" s="1">
        <v>45701</v>
      </c>
      <c r="W2421" s="1">
        <v>45701.714583333334</v>
      </c>
      <c r="X2421" s="1">
        <v>45701.714583333334</v>
      </c>
      <c r="AC2421" t="s">
        <v>50</v>
      </c>
      <c r="AD2421">
        <v>2975332058</v>
      </c>
      <c r="AE2421" s="1">
        <v>45702.526388888888</v>
      </c>
      <c r="AF2421" t="s">
        <v>14324</v>
      </c>
      <c r="AG2421" t="s">
        <v>14325</v>
      </c>
      <c r="AH2421" t="s">
        <v>53</v>
      </c>
      <c r="AJ2421" t="s">
        <v>50</v>
      </c>
      <c r="AK2421" t="s">
        <v>54</v>
      </c>
      <c r="AO2421" t="s">
        <v>55</v>
      </c>
      <c r="AP2421" s="1">
        <v>45702.543749999997</v>
      </c>
      <c r="AQ2421" s="1">
        <v>45702.541666666664</v>
      </c>
    </row>
    <row r="2422" spans="1:43" x14ac:dyDescent="0.35">
      <c r="A2422" t="s">
        <v>14326</v>
      </c>
      <c r="B2422" t="s">
        <v>10620</v>
      </c>
      <c r="C2422" t="s">
        <v>14327</v>
      </c>
      <c r="F2422">
        <v>19157779968</v>
      </c>
      <c r="H2422" t="s">
        <v>14326</v>
      </c>
      <c r="J2422" t="s">
        <v>14328</v>
      </c>
      <c r="K2422" t="s">
        <v>14329</v>
      </c>
      <c r="M2422" t="s">
        <v>6925</v>
      </c>
      <c r="N2422" t="s">
        <v>137</v>
      </c>
      <c r="O2422">
        <v>79836</v>
      </c>
      <c r="P2422" t="s">
        <v>49</v>
      </c>
      <c r="U2422" s="1">
        <v>45701</v>
      </c>
      <c r="V2422" s="1">
        <v>45701</v>
      </c>
      <c r="W2422" s="1">
        <v>45701.486805555556</v>
      </c>
      <c r="X2422" s="1">
        <v>45701.486805555556</v>
      </c>
      <c r="AC2422" t="s">
        <v>50</v>
      </c>
      <c r="AD2422">
        <v>2975331063</v>
      </c>
      <c r="AE2422" s="1">
        <v>45701.48541666667</v>
      </c>
      <c r="AF2422" t="s">
        <v>14330</v>
      </c>
      <c r="AG2422" t="s">
        <v>14331</v>
      </c>
      <c r="AH2422" t="s">
        <v>53</v>
      </c>
      <c r="AJ2422" t="s">
        <v>50</v>
      </c>
      <c r="AO2422" t="s">
        <v>55</v>
      </c>
      <c r="AP2422" s="1">
        <v>45701.546527777777</v>
      </c>
      <c r="AQ2422" s="1">
        <v>45701.543749999997</v>
      </c>
    </row>
    <row r="2423" spans="1:43" x14ac:dyDescent="0.35">
      <c r="A2423" t="s">
        <v>14332</v>
      </c>
      <c r="B2423" t="s">
        <v>2009</v>
      </c>
      <c r="C2423" t="s">
        <v>407</v>
      </c>
      <c r="F2423" t="s">
        <v>460</v>
      </c>
      <c r="H2423" t="s">
        <v>7945</v>
      </c>
      <c r="J2423" t="s">
        <v>462</v>
      </c>
      <c r="M2423" t="s">
        <v>7946</v>
      </c>
      <c r="N2423" t="s">
        <v>94</v>
      </c>
      <c r="O2423">
        <v>80102</v>
      </c>
      <c r="P2423" t="s">
        <v>49</v>
      </c>
      <c r="U2423" s="1">
        <v>45701</v>
      </c>
      <c r="V2423" s="1">
        <v>45701</v>
      </c>
      <c r="AC2423" t="s">
        <v>50</v>
      </c>
      <c r="AD2423">
        <v>2969543968</v>
      </c>
      <c r="AE2423" s="1">
        <v>40032.470138888886</v>
      </c>
      <c r="AG2423" t="s">
        <v>14333</v>
      </c>
      <c r="AH2423" t="s">
        <v>53</v>
      </c>
      <c r="AJ2423" t="s">
        <v>50</v>
      </c>
      <c r="AO2423" t="s">
        <v>412</v>
      </c>
    </row>
    <row r="2424" spans="1:43" x14ac:dyDescent="0.35">
      <c r="A2424" t="s">
        <v>14334</v>
      </c>
      <c r="B2424" t="s">
        <v>7795</v>
      </c>
      <c r="C2424" t="s">
        <v>1174</v>
      </c>
      <c r="F2424" t="s">
        <v>460</v>
      </c>
      <c r="H2424" t="s">
        <v>461</v>
      </c>
      <c r="J2424" t="s">
        <v>462</v>
      </c>
      <c r="M2424" t="s">
        <v>463</v>
      </c>
      <c r="N2424" t="s">
        <v>94</v>
      </c>
      <c r="O2424">
        <v>80929</v>
      </c>
      <c r="P2424" t="s">
        <v>49</v>
      </c>
      <c r="U2424" s="1">
        <v>45701</v>
      </c>
      <c r="V2424" s="1">
        <v>45701</v>
      </c>
      <c r="AC2424" t="s">
        <v>50</v>
      </c>
      <c r="AD2424">
        <v>2969543968</v>
      </c>
      <c r="AE2424" s="1">
        <v>40032.470138888886</v>
      </c>
      <c r="AG2424" t="s">
        <v>14335</v>
      </c>
      <c r="AH2424" t="s">
        <v>53</v>
      </c>
      <c r="AJ2424" t="s">
        <v>50</v>
      </c>
      <c r="AO2424" t="s">
        <v>412</v>
      </c>
    </row>
    <row r="2425" spans="1:43" x14ac:dyDescent="0.35">
      <c r="A2425" t="s">
        <v>14336</v>
      </c>
      <c r="B2425" t="s">
        <v>14337</v>
      </c>
      <c r="C2425" t="s">
        <v>1671</v>
      </c>
      <c r="F2425" t="s">
        <v>14338</v>
      </c>
      <c r="H2425" t="s">
        <v>14339</v>
      </c>
      <c r="J2425" t="s">
        <v>10573</v>
      </c>
      <c r="K2425" t="s">
        <v>1425</v>
      </c>
      <c r="M2425" t="s">
        <v>1427</v>
      </c>
      <c r="N2425" t="s">
        <v>121</v>
      </c>
      <c r="O2425">
        <v>78701</v>
      </c>
      <c r="P2425" t="s">
        <v>49</v>
      </c>
      <c r="U2425" s="1">
        <v>45701</v>
      </c>
      <c r="V2425" s="1">
        <v>45701</v>
      </c>
      <c r="W2425" s="1">
        <v>45701</v>
      </c>
      <c r="X2425" s="1">
        <v>45701</v>
      </c>
      <c r="AC2425" t="s">
        <v>53</v>
      </c>
      <c r="AD2425">
        <v>2969702039</v>
      </c>
      <c r="AE2425" s="1">
        <v>42528.619444444441</v>
      </c>
      <c r="AG2425" t="s">
        <v>14340</v>
      </c>
      <c r="AH2425" t="s">
        <v>53</v>
      </c>
      <c r="AJ2425" t="s">
        <v>50</v>
      </c>
      <c r="AO2425" t="s">
        <v>55</v>
      </c>
    </row>
    <row r="2426" spans="1:43" x14ac:dyDescent="0.35">
      <c r="A2426" t="s">
        <v>14341</v>
      </c>
      <c r="B2426" t="s">
        <v>14342</v>
      </c>
      <c r="C2426" t="s">
        <v>13833</v>
      </c>
      <c r="F2426" t="s">
        <v>1576</v>
      </c>
      <c r="H2426" t="s">
        <v>14343</v>
      </c>
      <c r="J2426" t="s">
        <v>204</v>
      </c>
      <c r="P2426" t="s">
        <v>49</v>
      </c>
      <c r="U2426" s="1">
        <v>45701</v>
      </c>
      <c r="V2426" s="1">
        <v>45701</v>
      </c>
      <c r="W2426" s="1">
        <v>45706.623611111114</v>
      </c>
      <c r="X2426" s="1">
        <v>45706.623611111114</v>
      </c>
      <c r="AC2426" t="s">
        <v>50</v>
      </c>
      <c r="AD2426">
        <v>1000000000</v>
      </c>
      <c r="AE2426" s="1">
        <v>37295</v>
      </c>
      <c r="AG2426" t="s">
        <v>14344</v>
      </c>
      <c r="AH2426" t="s">
        <v>53</v>
      </c>
      <c r="AJ2426" t="s">
        <v>50</v>
      </c>
      <c r="AO2426" t="s">
        <v>55</v>
      </c>
      <c r="AP2426" s="1">
        <v>45701.616666666669</v>
      </c>
    </row>
    <row r="2427" spans="1:43" x14ac:dyDescent="0.35">
      <c r="A2427" t="s">
        <v>14345</v>
      </c>
      <c r="B2427" t="s">
        <v>6029</v>
      </c>
      <c r="C2427" t="s">
        <v>2556</v>
      </c>
      <c r="D2427" t="s">
        <v>12756</v>
      </c>
      <c r="F2427" t="s">
        <v>202</v>
      </c>
      <c r="H2427" t="s">
        <v>14346</v>
      </c>
      <c r="J2427" t="s">
        <v>204</v>
      </c>
      <c r="P2427" t="s">
        <v>49</v>
      </c>
      <c r="U2427" s="1">
        <v>45701</v>
      </c>
      <c r="V2427" s="1">
        <v>45701</v>
      </c>
      <c r="W2427" s="1">
        <v>45701.504861111112</v>
      </c>
      <c r="X2427" s="1">
        <v>45701.504861111112</v>
      </c>
      <c r="AC2427" t="s">
        <v>50</v>
      </c>
      <c r="AD2427">
        <v>1000000000</v>
      </c>
      <c r="AE2427" s="1">
        <v>37295</v>
      </c>
      <c r="AG2427" t="s">
        <v>14347</v>
      </c>
      <c r="AH2427" t="s">
        <v>53</v>
      </c>
      <c r="AJ2427" t="s">
        <v>50</v>
      </c>
      <c r="AO2427" t="s">
        <v>55</v>
      </c>
      <c r="AP2427" s="1">
        <v>45741.68472222222</v>
      </c>
    </row>
    <row r="2428" spans="1:43" x14ac:dyDescent="0.35">
      <c r="A2428" t="s">
        <v>14348</v>
      </c>
      <c r="B2428" t="s">
        <v>14349</v>
      </c>
      <c r="C2428" t="s">
        <v>6756</v>
      </c>
      <c r="F2428">
        <v>19706923615</v>
      </c>
      <c r="H2428" t="s">
        <v>14348</v>
      </c>
      <c r="J2428" t="s">
        <v>14294</v>
      </c>
      <c r="K2428" t="s">
        <v>14295</v>
      </c>
      <c r="M2428" t="s">
        <v>1528</v>
      </c>
      <c r="N2428" t="s">
        <v>213</v>
      </c>
      <c r="O2428">
        <v>80524</v>
      </c>
      <c r="P2428" t="s">
        <v>49</v>
      </c>
      <c r="U2428" s="1">
        <v>45701</v>
      </c>
      <c r="V2428" s="1">
        <v>45701</v>
      </c>
      <c r="W2428" s="1">
        <v>45701.456944444442</v>
      </c>
      <c r="X2428" s="1">
        <v>45701.456944444442</v>
      </c>
      <c r="AC2428" t="s">
        <v>50</v>
      </c>
      <c r="AD2428">
        <v>2969769009</v>
      </c>
      <c r="AE2428" s="1">
        <v>43081.615277777775</v>
      </c>
      <c r="AF2428" t="s">
        <v>14296</v>
      </c>
      <c r="AG2428" t="s">
        <v>14350</v>
      </c>
      <c r="AH2428" t="s">
        <v>53</v>
      </c>
      <c r="AJ2428" t="s">
        <v>50</v>
      </c>
      <c r="AO2428" t="s">
        <v>55</v>
      </c>
      <c r="AP2428" s="1">
        <v>45701.460416666669</v>
      </c>
    </row>
    <row r="2429" spans="1:43" x14ac:dyDescent="0.35">
      <c r="A2429" t="s">
        <v>14351</v>
      </c>
      <c r="B2429" t="s">
        <v>1398</v>
      </c>
      <c r="C2429" t="s">
        <v>2149</v>
      </c>
      <c r="F2429">
        <v>19152690833</v>
      </c>
      <c r="H2429" t="s">
        <v>14352</v>
      </c>
      <c r="K2429" t="s">
        <v>14353</v>
      </c>
      <c r="M2429" t="s">
        <v>2932</v>
      </c>
      <c r="N2429" t="s">
        <v>137</v>
      </c>
      <c r="O2429">
        <v>79927</v>
      </c>
      <c r="P2429" t="s">
        <v>49</v>
      </c>
      <c r="U2429" s="1">
        <v>45701</v>
      </c>
      <c r="V2429" s="1">
        <v>45701</v>
      </c>
      <c r="W2429" s="1">
        <v>45707.484722222223</v>
      </c>
      <c r="X2429" s="1">
        <v>45707.484722222223</v>
      </c>
      <c r="AC2429" t="s">
        <v>50</v>
      </c>
      <c r="AD2429">
        <v>1000000001</v>
      </c>
      <c r="AE2429" s="1">
        <v>39973.351388888892</v>
      </c>
      <c r="AF2429" t="s">
        <v>51</v>
      </c>
      <c r="AG2429" t="s">
        <v>14354</v>
      </c>
      <c r="AH2429" t="s">
        <v>53</v>
      </c>
      <c r="AJ2429" t="s">
        <v>50</v>
      </c>
      <c r="AO2429" t="s">
        <v>55</v>
      </c>
      <c r="AP2429" s="1">
        <v>45701.776388888888</v>
      </c>
    </row>
    <row r="2430" spans="1:43" x14ac:dyDescent="0.35">
      <c r="A2430" t="s">
        <v>14355</v>
      </c>
      <c r="B2430" t="s">
        <v>14356</v>
      </c>
      <c r="C2430" t="s">
        <v>14357</v>
      </c>
      <c r="F2430">
        <v>79242609292</v>
      </c>
      <c r="H2430" t="s">
        <v>14355</v>
      </c>
      <c r="K2430" t="s">
        <v>14358</v>
      </c>
      <c r="M2430" t="s">
        <v>14359</v>
      </c>
      <c r="N2430" t="s">
        <v>14360</v>
      </c>
      <c r="P2430" t="s">
        <v>14361</v>
      </c>
      <c r="U2430" s="1">
        <v>45701</v>
      </c>
      <c r="V2430" s="1">
        <v>45701</v>
      </c>
      <c r="W2430" s="1">
        <v>45707.484722222223</v>
      </c>
      <c r="X2430" s="1">
        <v>45707.484722222223</v>
      </c>
      <c r="AC2430" t="s">
        <v>50</v>
      </c>
      <c r="AD2430">
        <v>1000000001</v>
      </c>
      <c r="AE2430" s="1">
        <v>39973.351388888892</v>
      </c>
      <c r="AF2430" t="s">
        <v>51</v>
      </c>
      <c r="AG2430" t="s">
        <v>14362</v>
      </c>
      <c r="AH2430" t="s">
        <v>53</v>
      </c>
      <c r="AJ2430" t="s">
        <v>50</v>
      </c>
      <c r="AO2430" t="s">
        <v>55</v>
      </c>
      <c r="AP2430" s="1">
        <v>45701.692361111112</v>
      </c>
    </row>
    <row r="2431" spans="1:43" x14ac:dyDescent="0.35">
      <c r="A2431" t="s">
        <v>14363</v>
      </c>
      <c r="B2431" t="s">
        <v>3064</v>
      </c>
      <c r="C2431" t="s">
        <v>807</v>
      </c>
      <c r="F2431">
        <v>16785773017</v>
      </c>
      <c r="H2431" t="s">
        <v>14363</v>
      </c>
      <c r="J2431" t="s">
        <v>14364</v>
      </c>
      <c r="K2431" t="s">
        <v>14365</v>
      </c>
      <c r="M2431" t="s">
        <v>2097</v>
      </c>
      <c r="N2431" t="s">
        <v>137</v>
      </c>
      <c r="O2431">
        <v>79928</v>
      </c>
      <c r="P2431" t="s">
        <v>49</v>
      </c>
      <c r="U2431" s="1">
        <v>45701</v>
      </c>
      <c r="V2431" s="1">
        <v>45701</v>
      </c>
      <c r="W2431" s="1">
        <v>45701.955555555556</v>
      </c>
      <c r="X2431" s="1">
        <v>45701.955555555556</v>
      </c>
      <c r="AC2431" t="s">
        <v>50</v>
      </c>
      <c r="AD2431">
        <v>1000000001</v>
      </c>
      <c r="AE2431" s="1">
        <v>39973.351388888892</v>
      </c>
      <c r="AF2431" t="s">
        <v>51</v>
      </c>
      <c r="AG2431" t="s">
        <v>14366</v>
      </c>
      <c r="AH2431" t="s">
        <v>53</v>
      </c>
      <c r="AJ2431" t="s">
        <v>50</v>
      </c>
      <c r="AK2431" t="s">
        <v>54</v>
      </c>
      <c r="AO2431" t="s">
        <v>55</v>
      </c>
      <c r="AP2431" s="1">
        <v>45701.945833333331</v>
      </c>
    </row>
    <row r="2432" spans="1:43" x14ac:dyDescent="0.35">
      <c r="A2432" t="s">
        <v>14367</v>
      </c>
      <c r="B2432" t="s">
        <v>14368</v>
      </c>
      <c r="C2432" t="s">
        <v>14369</v>
      </c>
      <c r="F2432">
        <v>17209556751</v>
      </c>
      <c r="H2432" t="s">
        <v>14367</v>
      </c>
      <c r="J2432" t="s">
        <v>14370</v>
      </c>
      <c r="K2432" t="s">
        <v>14371</v>
      </c>
      <c r="M2432" t="s">
        <v>3462</v>
      </c>
      <c r="N2432" t="s">
        <v>94</v>
      </c>
      <c r="O2432">
        <v>80125</v>
      </c>
      <c r="P2432" t="s">
        <v>49</v>
      </c>
      <c r="U2432" s="1">
        <v>45701</v>
      </c>
      <c r="V2432" s="1">
        <v>45701</v>
      </c>
      <c r="W2432" s="1">
        <v>45701.752083333333</v>
      </c>
      <c r="X2432" s="1">
        <v>45701.752083333333</v>
      </c>
      <c r="AC2432" t="s">
        <v>50</v>
      </c>
      <c r="AD2432">
        <v>1000000001</v>
      </c>
      <c r="AE2432" s="1">
        <v>39973.351388888892</v>
      </c>
      <c r="AF2432" t="s">
        <v>51</v>
      </c>
      <c r="AG2432" t="s">
        <v>14372</v>
      </c>
      <c r="AH2432" t="s">
        <v>53</v>
      </c>
      <c r="AJ2432" t="s">
        <v>50</v>
      </c>
      <c r="AK2432" t="s">
        <v>54</v>
      </c>
      <c r="AO2432" t="s">
        <v>55</v>
      </c>
      <c r="AP2432" s="1">
        <v>45736.322222222225</v>
      </c>
    </row>
    <row r="2433" spans="1:43" x14ac:dyDescent="0.35">
      <c r="A2433" t="s">
        <v>14373</v>
      </c>
      <c r="B2433" t="s">
        <v>7092</v>
      </c>
      <c r="C2433" t="s">
        <v>3931</v>
      </c>
      <c r="F2433">
        <v>15757990771</v>
      </c>
      <c r="H2433" t="s">
        <v>14373</v>
      </c>
      <c r="J2433" t="s">
        <v>14374</v>
      </c>
      <c r="K2433" t="s">
        <v>14375</v>
      </c>
      <c r="M2433" t="s">
        <v>14376</v>
      </c>
      <c r="N2433" t="s">
        <v>223</v>
      </c>
      <c r="O2433">
        <v>87016</v>
      </c>
      <c r="P2433" t="s">
        <v>49</v>
      </c>
      <c r="U2433" s="1">
        <v>45701</v>
      </c>
      <c r="V2433" s="1">
        <v>45701</v>
      </c>
      <c r="W2433" s="1">
        <v>45701.677777777775</v>
      </c>
      <c r="X2433" s="1">
        <v>45701.677777777775</v>
      </c>
      <c r="AC2433" t="s">
        <v>50</v>
      </c>
      <c r="AD2433">
        <v>1000000001</v>
      </c>
      <c r="AE2433" s="1">
        <v>39973.351388888892</v>
      </c>
      <c r="AF2433" t="s">
        <v>51</v>
      </c>
      <c r="AG2433" t="s">
        <v>14377</v>
      </c>
      <c r="AH2433" t="s">
        <v>53</v>
      </c>
      <c r="AJ2433" t="s">
        <v>50</v>
      </c>
      <c r="AK2433" t="s">
        <v>54</v>
      </c>
      <c r="AO2433" t="s">
        <v>55</v>
      </c>
      <c r="AP2433" s="1">
        <v>45709.693749999999</v>
      </c>
      <c r="AQ2433" s="1">
        <v>45709.692361111112</v>
      </c>
    </row>
    <row r="2434" spans="1:43" x14ac:dyDescent="0.35">
      <c r="A2434" t="s">
        <v>14378</v>
      </c>
      <c r="B2434" t="s">
        <v>14379</v>
      </c>
      <c r="C2434" t="s">
        <v>301</v>
      </c>
      <c r="F2434">
        <v>19312371733</v>
      </c>
      <c r="H2434" t="s">
        <v>14380</v>
      </c>
      <c r="J2434" t="s">
        <v>14381</v>
      </c>
      <c r="K2434" t="s">
        <v>14382</v>
      </c>
      <c r="M2434" t="s">
        <v>4739</v>
      </c>
      <c r="N2434" t="s">
        <v>517</v>
      </c>
      <c r="O2434">
        <v>81230</v>
      </c>
      <c r="P2434" t="s">
        <v>49</v>
      </c>
      <c r="U2434" s="1">
        <v>45701</v>
      </c>
      <c r="V2434" s="1">
        <v>45701</v>
      </c>
      <c r="W2434" s="1">
        <v>45701.490277777775</v>
      </c>
      <c r="X2434" s="1">
        <v>45701.490277777775</v>
      </c>
      <c r="AC2434" t="s">
        <v>50</v>
      </c>
      <c r="AD2434">
        <v>1000000001</v>
      </c>
      <c r="AE2434" s="1">
        <v>39973.351388888892</v>
      </c>
      <c r="AF2434" t="s">
        <v>51</v>
      </c>
      <c r="AG2434" t="s">
        <v>14383</v>
      </c>
      <c r="AH2434" t="s">
        <v>53</v>
      </c>
      <c r="AJ2434" t="s">
        <v>50</v>
      </c>
      <c r="AK2434" t="s">
        <v>54</v>
      </c>
      <c r="AO2434" t="s">
        <v>55</v>
      </c>
      <c r="AP2434" s="1">
        <v>45701.489583333336</v>
      </c>
    </row>
    <row r="2435" spans="1:43" x14ac:dyDescent="0.35">
      <c r="A2435" t="s">
        <v>14384</v>
      </c>
      <c r="B2435" t="s">
        <v>14385</v>
      </c>
      <c r="C2435" t="s">
        <v>7393</v>
      </c>
      <c r="F2435">
        <f>1970-302-8620</f>
        <v>-6952</v>
      </c>
      <c r="H2435" t="s">
        <v>14384</v>
      </c>
      <c r="J2435" t="s">
        <v>14386</v>
      </c>
      <c r="M2435" t="s">
        <v>2711</v>
      </c>
      <c r="N2435" t="s">
        <v>94</v>
      </c>
      <c r="O2435">
        <v>80550</v>
      </c>
      <c r="P2435" t="s">
        <v>49</v>
      </c>
      <c r="U2435" s="1">
        <v>45701</v>
      </c>
      <c r="V2435" s="1">
        <v>45701</v>
      </c>
      <c r="W2435" s="1">
        <v>45701.37222222222</v>
      </c>
      <c r="X2435" s="1">
        <v>45701.37222222222</v>
      </c>
      <c r="AC2435" t="s">
        <v>50</v>
      </c>
      <c r="AD2435">
        <v>1000000001</v>
      </c>
      <c r="AE2435" s="1">
        <v>39973.351388888892</v>
      </c>
      <c r="AF2435" t="s">
        <v>51</v>
      </c>
      <c r="AG2435" t="s">
        <v>14387</v>
      </c>
      <c r="AH2435" t="s">
        <v>53</v>
      </c>
      <c r="AJ2435" t="s">
        <v>50</v>
      </c>
      <c r="AK2435" t="s">
        <v>54</v>
      </c>
      <c r="AO2435" t="s">
        <v>55</v>
      </c>
      <c r="AP2435" s="1">
        <v>45702.604861111111</v>
      </c>
    </row>
    <row r="2436" spans="1:43" x14ac:dyDescent="0.35">
      <c r="A2436" t="s">
        <v>14388</v>
      </c>
      <c r="B2436" t="s">
        <v>8841</v>
      </c>
      <c r="C2436" t="s">
        <v>1207</v>
      </c>
      <c r="F2436">
        <v>15052254180</v>
      </c>
      <c r="H2436" t="s">
        <v>14388</v>
      </c>
      <c r="I2436" t="s">
        <v>7741</v>
      </c>
      <c r="J2436" t="s">
        <v>7742</v>
      </c>
      <c r="K2436" t="s">
        <v>14389</v>
      </c>
      <c r="M2436" t="s">
        <v>10639</v>
      </c>
      <c r="N2436" t="s">
        <v>14390</v>
      </c>
      <c r="O2436" t="s">
        <v>14391</v>
      </c>
      <c r="P2436" t="s">
        <v>49</v>
      </c>
      <c r="U2436" s="1">
        <v>45701</v>
      </c>
      <c r="V2436" s="1">
        <v>45701</v>
      </c>
      <c r="W2436" s="1">
        <v>45701</v>
      </c>
      <c r="X2436" s="1">
        <v>45737.479166666664</v>
      </c>
      <c r="Y2436" s="1">
        <v>45737.408333333333</v>
      </c>
      <c r="Z2436">
        <v>10893.95</v>
      </c>
      <c r="AA2436" t="s">
        <v>7074</v>
      </c>
      <c r="AC2436" t="s">
        <v>50</v>
      </c>
      <c r="AD2436">
        <v>2969478809</v>
      </c>
      <c r="AE2436" s="1">
        <v>37358</v>
      </c>
      <c r="AF2436" t="s">
        <v>11479</v>
      </c>
      <c r="AG2436" t="s">
        <v>14392</v>
      </c>
      <c r="AH2436" t="s">
        <v>53</v>
      </c>
      <c r="AJ2436" t="s">
        <v>50</v>
      </c>
      <c r="AO2436" t="s">
        <v>55</v>
      </c>
      <c r="AP2436" s="1">
        <v>45702.446527777778</v>
      </c>
    </row>
    <row r="2437" spans="1:43" x14ac:dyDescent="0.35">
      <c r="A2437" t="s">
        <v>14393</v>
      </c>
      <c r="B2437" t="s">
        <v>4522</v>
      </c>
      <c r="C2437" t="s">
        <v>7531</v>
      </c>
      <c r="F2437">
        <v>18015038126</v>
      </c>
      <c r="H2437" t="s">
        <v>14393</v>
      </c>
      <c r="J2437" t="s">
        <v>14394</v>
      </c>
      <c r="K2437" t="s">
        <v>14395</v>
      </c>
      <c r="M2437" t="s">
        <v>14396</v>
      </c>
      <c r="N2437" t="s">
        <v>94</v>
      </c>
      <c r="O2437">
        <v>81657</v>
      </c>
      <c r="P2437" t="s">
        <v>49</v>
      </c>
      <c r="U2437" s="1">
        <v>45701</v>
      </c>
      <c r="V2437" s="1">
        <v>45701</v>
      </c>
      <c r="W2437" s="1">
        <v>45701.484722222223</v>
      </c>
      <c r="X2437" s="1">
        <v>45701.484722222223</v>
      </c>
      <c r="AC2437" t="s">
        <v>50</v>
      </c>
      <c r="AD2437">
        <v>2969569816</v>
      </c>
      <c r="AE2437" s="1">
        <v>40921.577777777777</v>
      </c>
      <c r="AF2437" t="s">
        <v>14397</v>
      </c>
      <c r="AG2437" t="s">
        <v>14398</v>
      </c>
      <c r="AH2437" t="s">
        <v>53</v>
      </c>
      <c r="AJ2437" t="s">
        <v>50</v>
      </c>
      <c r="AK2437" t="s">
        <v>54</v>
      </c>
      <c r="AO2437" t="s">
        <v>55</v>
      </c>
      <c r="AP2437" s="1">
        <v>45739.57708333333</v>
      </c>
    </row>
    <row r="2438" spans="1:43" x14ac:dyDescent="0.35">
      <c r="A2438" t="s">
        <v>14399</v>
      </c>
      <c r="B2438" t="s">
        <v>3335</v>
      </c>
      <c r="C2438" t="s">
        <v>14400</v>
      </c>
      <c r="F2438">
        <v>15755239252</v>
      </c>
      <c r="H2438" t="s">
        <v>14399</v>
      </c>
      <c r="J2438" t="s">
        <v>14401</v>
      </c>
      <c r="K2438" t="s">
        <v>14402</v>
      </c>
      <c r="M2438" t="s">
        <v>928</v>
      </c>
      <c r="N2438" t="s">
        <v>223</v>
      </c>
      <c r="O2438">
        <v>88005</v>
      </c>
      <c r="P2438" t="s">
        <v>49</v>
      </c>
      <c r="U2438" s="1">
        <v>45702</v>
      </c>
      <c r="V2438" s="1">
        <v>45702</v>
      </c>
      <c r="W2438" s="1">
        <v>45702.458333333336</v>
      </c>
      <c r="X2438" s="1">
        <v>45702.458333333336</v>
      </c>
      <c r="AC2438" t="s">
        <v>50</v>
      </c>
      <c r="AD2438">
        <v>1000000001</v>
      </c>
      <c r="AE2438" s="1">
        <v>39973.351388888892</v>
      </c>
      <c r="AF2438" t="s">
        <v>51</v>
      </c>
      <c r="AG2438" t="s">
        <v>14403</v>
      </c>
      <c r="AH2438" t="s">
        <v>53</v>
      </c>
      <c r="AJ2438" t="s">
        <v>50</v>
      </c>
      <c r="AK2438" t="s">
        <v>54</v>
      </c>
      <c r="AO2438" t="s">
        <v>67</v>
      </c>
    </row>
    <row r="2439" spans="1:43" x14ac:dyDescent="0.35">
      <c r="A2439" t="s">
        <v>14404</v>
      </c>
      <c r="B2439" t="s">
        <v>1776</v>
      </c>
      <c r="C2439" t="s">
        <v>9407</v>
      </c>
      <c r="H2439" t="s">
        <v>14405</v>
      </c>
      <c r="J2439" t="s">
        <v>3096</v>
      </c>
      <c r="P2439" t="s">
        <v>49</v>
      </c>
      <c r="U2439" s="1">
        <v>45702</v>
      </c>
      <c r="V2439" s="1">
        <v>45702</v>
      </c>
      <c r="W2439" s="1">
        <v>45705.379166666666</v>
      </c>
      <c r="X2439" s="1">
        <v>45705.379166666666</v>
      </c>
      <c r="AC2439" t="s">
        <v>50</v>
      </c>
      <c r="AD2439">
        <v>2969479981</v>
      </c>
      <c r="AE2439" s="1">
        <v>37426</v>
      </c>
      <c r="AF2439" t="s">
        <v>14289</v>
      </c>
      <c r="AG2439" t="s">
        <v>14406</v>
      </c>
      <c r="AH2439" t="s">
        <v>53</v>
      </c>
      <c r="AJ2439" t="s">
        <v>50</v>
      </c>
      <c r="AO2439" t="s">
        <v>55</v>
      </c>
      <c r="AP2439" s="1">
        <v>45738.40347222222</v>
      </c>
    </row>
    <row r="2440" spans="1:43" x14ac:dyDescent="0.35">
      <c r="A2440" t="s">
        <v>14407</v>
      </c>
      <c r="B2440" t="s">
        <v>1468</v>
      </c>
      <c r="C2440" t="s">
        <v>7490</v>
      </c>
      <c r="F2440">
        <v>17192524067</v>
      </c>
      <c r="H2440" t="s">
        <v>14408</v>
      </c>
      <c r="J2440" t="s">
        <v>14409</v>
      </c>
      <c r="K2440" t="s">
        <v>14410</v>
      </c>
      <c r="M2440" t="s">
        <v>93</v>
      </c>
      <c r="N2440" t="s">
        <v>14411</v>
      </c>
      <c r="O2440">
        <v>81007</v>
      </c>
      <c r="P2440" t="s">
        <v>49</v>
      </c>
      <c r="U2440" s="1">
        <v>45702</v>
      </c>
      <c r="V2440" s="1">
        <v>45702</v>
      </c>
      <c r="W2440" s="1">
        <v>45702.584027777775</v>
      </c>
      <c r="X2440" s="1">
        <v>45702.584027777775</v>
      </c>
      <c r="AC2440" t="s">
        <v>50</v>
      </c>
      <c r="AD2440">
        <v>2975333479</v>
      </c>
      <c r="AE2440" s="1">
        <v>45705.415277777778</v>
      </c>
      <c r="AF2440" t="s">
        <v>14412</v>
      </c>
      <c r="AG2440" t="s">
        <v>14413</v>
      </c>
      <c r="AH2440" t="s">
        <v>53</v>
      </c>
      <c r="AJ2440" t="s">
        <v>50</v>
      </c>
      <c r="AK2440" t="s">
        <v>54</v>
      </c>
      <c r="AO2440" t="s">
        <v>55</v>
      </c>
      <c r="AP2440" s="1">
        <v>45705.493055555555</v>
      </c>
      <c r="AQ2440" s="1">
        <v>45705.488888888889</v>
      </c>
    </row>
    <row r="2441" spans="1:43" x14ac:dyDescent="0.35">
      <c r="A2441" t="s">
        <v>14414</v>
      </c>
      <c r="B2441" t="s">
        <v>14415</v>
      </c>
      <c r="C2441" t="s">
        <v>711</v>
      </c>
      <c r="F2441">
        <v>17197922334</v>
      </c>
      <c r="H2441" t="s">
        <v>14414</v>
      </c>
      <c r="J2441" t="s">
        <v>14416</v>
      </c>
      <c r="K2441" t="s">
        <v>14417</v>
      </c>
      <c r="L2441" t="s">
        <v>14418</v>
      </c>
      <c r="M2441" t="s">
        <v>14419</v>
      </c>
      <c r="N2441" t="s">
        <v>94</v>
      </c>
      <c r="O2441" t="s">
        <v>14420</v>
      </c>
      <c r="P2441" t="s">
        <v>49</v>
      </c>
      <c r="U2441" s="1">
        <v>45702</v>
      </c>
      <c r="V2441" s="1">
        <v>45702</v>
      </c>
      <c r="W2441" s="1">
        <v>45702.551388888889</v>
      </c>
      <c r="X2441" s="1">
        <v>45702.551388888889</v>
      </c>
      <c r="AC2441" t="s">
        <v>50</v>
      </c>
      <c r="AD2441">
        <v>2969579627</v>
      </c>
      <c r="AE2441" s="1">
        <v>41170.520833333336</v>
      </c>
      <c r="AF2441" t="s">
        <v>14421</v>
      </c>
      <c r="AG2441" t="s">
        <v>14422</v>
      </c>
      <c r="AH2441" t="s">
        <v>53</v>
      </c>
      <c r="AJ2441" t="s">
        <v>50</v>
      </c>
      <c r="AK2441" t="s">
        <v>54</v>
      </c>
      <c r="AO2441" t="s">
        <v>55</v>
      </c>
      <c r="AP2441" s="1">
        <v>45706.690972222219</v>
      </c>
      <c r="AQ2441" s="1">
        <v>45706.688194444447</v>
      </c>
    </row>
    <row r="2442" spans="1:43" x14ac:dyDescent="0.35">
      <c r="A2442" t="s">
        <v>14423</v>
      </c>
      <c r="B2442" t="s">
        <v>14424</v>
      </c>
      <c r="C2442" t="s">
        <v>14425</v>
      </c>
      <c r="F2442">
        <v>19702174074</v>
      </c>
      <c r="H2442" t="s">
        <v>14426</v>
      </c>
      <c r="J2442" t="s">
        <v>14427</v>
      </c>
      <c r="K2442" t="s">
        <v>14428</v>
      </c>
      <c r="M2442" t="s">
        <v>1990</v>
      </c>
      <c r="N2442" t="s">
        <v>94</v>
      </c>
      <c r="O2442">
        <v>80610</v>
      </c>
      <c r="P2442" t="s">
        <v>49</v>
      </c>
      <c r="U2442" s="1">
        <v>45702</v>
      </c>
      <c r="V2442" s="1">
        <v>45702</v>
      </c>
      <c r="W2442" s="1">
        <v>45702.406944444447</v>
      </c>
      <c r="X2442" s="1">
        <v>45702.406944444447</v>
      </c>
      <c r="AC2442" t="s">
        <v>50</v>
      </c>
      <c r="AD2442">
        <v>1000000001</v>
      </c>
      <c r="AE2442" s="1">
        <v>39973.351388888892</v>
      </c>
      <c r="AF2442" t="s">
        <v>51</v>
      </c>
      <c r="AG2442" t="s">
        <v>14429</v>
      </c>
      <c r="AH2442" t="s">
        <v>53</v>
      </c>
      <c r="AJ2442" t="s">
        <v>50</v>
      </c>
      <c r="AK2442" t="s">
        <v>54</v>
      </c>
      <c r="AO2442" t="s">
        <v>55</v>
      </c>
      <c r="AP2442" s="1">
        <v>45708.770833333336</v>
      </c>
    </row>
    <row r="2443" spans="1:43" x14ac:dyDescent="0.35">
      <c r="A2443" t="s">
        <v>14430</v>
      </c>
      <c r="B2443" t="s">
        <v>14431</v>
      </c>
      <c r="C2443" t="s">
        <v>687</v>
      </c>
      <c r="F2443">
        <v>17193132462</v>
      </c>
      <c r="H2443" t="s">
        <v>14430</v>
      </c>
      <c r="J2443" t="s">
        <v>14432</v>
      </c>
      <c r="K2443" t="s">
        <v>14433</v>
      </c>
      <c r="M2443" t="s">
        <v>10713</v>
      </c>
      <c r="N2443" t="s">
        <v>14434</v>
      </c>
      <c r="O2443">
        <v>81240</v>
      </c>
      <c r="P2443" t="s">
        <v>49</v>
      </c>
      <c r="U2443" s="1">
        <v>45702</v>
      </c>
      <c r="V2443" s="1">
        <v>45702</v>
      </c>
      <c r="W2443" s="1">
        <v>45702.564583333333</v>
      </c>
      <c r="X2443" s="1">
        <v>45702.564583333333</v>
      </c>
      <c r="AC2443" t="s">
        <v>50</v>
      </c>
      <c r="AD2443">
        <v>2975332232</v>
      </c>
      <c r="AE2443" s="1">
        <v>45702.702777777777</v>
      </c>
      <c r="AF2443" t="s">
        <v>14435</v>
      </c>
      <c r="AG2443" t="s">
        <v>14436</v>
      </c>
      <c r="AH2443" t="s">
        <v>53</v>
      </c>
      <c r="AJ2443" t="s">
        <v>50</v>
      </c>
      <c r="AK2443" t="s">
        <v>54</v>
      </c>
      <c r="AO2443" t="s">
        <v>55</v>
      </c>
      <c r="AP2443" s="1">
        <v>45702.722222222219</v>
      </c>
      <c r="AQ2443" s="1">
        <v>45702.71875</v>
      </c>
    </row>
    <row r="2444" spans="1:43" x14ac:dyDescent="0.35">
      <c r="A2444" t="s">
        <v>14437</v>
      </c>
      <c r="B2444" t="s">
        <v>1375</v>
      </c>
      <c r="C2444" t="s">
        <v>3713</v>
      </c>
      <c r="F2444">
        <v>15053585082</v>
      </c>
      <c r="H2444" t="s">
        <v>14437</v>
      </c>
      <c r="K2444" t="s">
        <v>14438</v>
      </c>
      <c r="M2444" t="s">
        <v>14439</v>
      </c>
      <c r="N2444" t="s">
        <v>223</v>
      </c>
      <c r="O2444">
        <v>87567</v>
      </c>
      <c r="P2444" t="s">
        <v>49</v>
      </c>
      <c r="U2444" s="1">
        <v>45702</v>
      </c>
      <c r="V2444" s="1">
        <v>45702</v>
      </c>
      <c r="W2444" s="1">
        <v>45702.685416666667</v>
      </c>
      <c r="X2444" s="1">
        <v>45702.685416666667</v>
      </c>
      <c r="AC2444" t="s">
        <v>50</v>
      </c>
      <c r="AD2444">
        <v>1000000001</v>
      </c>
      <c r="AE2444" s="1">
        <v>39973.351388888892</v>
      </c>
      <c r="AF2444" t="s">
        <v>51</v>
      </c>
      <c r="AG2444" t="s">
        <v>14440</v>
      </c>
      <c r="AH2444" t="s">
        <v>53</v>
      </c>
      <c r="AJ2444" t="s">
        <v>50</v>
      </c>
      <c r="AK2444" t="s">
        <v>54</v>
      </c>
      <c r="AO2444" t="s">
        <v>55</v>
      </c>
      <c r="AP2444" s="1">
        <v>45715.590277777781</v>
      </c>
    </row>
    <row r="2445" spans="1:43" x14ac:dyDescent="0.35">
      <c r="A2445" t="s">
        <v>14441</v>
      </c>
      <c r="B2445" t="s">
        <v>14442</v>
      </c>
      <c r="C2445" t="s">
        <v>2381</v>
      </c>
      <c r="F2445" t="s">
        <v>202</v>
      </c>
      <c r="H2445" t="s">
        <v>14443</v>
      </c>
      <c r="J2445" t="s">
        <v>204</v>
      </c>
      <c r="P2445" t="s">
        <v>49</v>
      </c>
      <c r="U2445" s="1">
        <v>45702</v>
      </c>
      <c r="V2445" s="1">
        <v>45702</v>
      </c>
      <c r="W2445" s="1">
        <v>45705.5</v>
      </c>
      <c r="X2445" s="1">
        <v>45705.5</v>
      </c>
      <c r="AC2445" t="s">
        <v>50</v>
      </c>
      <c r="AD2445">
        <v>1000000000</v>
      </c>
      <c r="AE2445" s="1">
        <v>37295</v>
      </c>
      <c r="AG2445" t="s">
        <v>14444</v>
      </c>
      <c r="AH2445" t="s">
        <v>53</v>
      </c>
      <c r="AJ2445" t="s">
        <v>50</v>
      </c>
      <c r="AO2445" t="s">
        <v>55</v>
      </c>
      <c r="AP2445" s="1">
        <v>45702.581944444442</v>
      </c>
    </row>
    <row r="2446" spans="1:43" x14ac:dyDescent="0.35">
      <c r="A2446" t="s">
        <v>14445</v>
      </c>
      <c r="B2446" t="s">
        <v>2009</v>
      </c>
      <c r="C2446" t="s">
        <v>2222</v>
      </c>
      <c r="F2446">
        <v>17193947956</v>
      </c>
      <c r="H2446" t="s">
        <v>14445</v>
      </c>
      <c r="J2446" t="s">
        <v>14446</v>
      </c>
      <c r="K2446" t="s">
        <v>14447</v>
      </c>
      <c r="M2446" t="s">
        <v>706</v>
      </c>
      <c r="N2446" t="s">
        <v>14448</v>
      </c>
      <c r="O2446">
        <v>81006</v>
      </c>
      <c r="P2446" t="s">
        <v>49</v>
      </c>
      <c r="U2446" s="1">
        <v>45702</v>
      </c>
      <c r="V2446" s="1">
        <v>45702</v>
      </c>
      <c r="W2446" s="1">
        <v>45702.65</v>
      </c>
      <c r="X2446" s="1">
        <v>45702.65</v>
      </c>
      <c r="AC2446" t="s">
        <v>50</v>
      </c>
      <c r="AD2446">
        <v>2975333446</v>
      </c>
      <c r="AE2446" s="1">
        <v>45705.380555555559</v>
      </c>
      <c r="AF2446" t="s">
        <v>14449</v>
      </c>
      <c r="AG2446" t="s">
        <v>14450</v>
      </c>
      <c r="AH2446" t="s">
        <v>53</v>
      </c>
      <c r="AJ2446" t="s">
        <v>50</v>
      </c>
      <c r="AK2446" t="s">
        <v>54</v>
      </c>
      <c r="AO2446" t="s">
        <v>55</v>
      </c>
      <c r="AP2446" s="1">
        <v>45705.478472222225</v>
      </c>
      <c r="AQ2446" s="1">
        <v>45705.476388888892</v>
      </c>
    </row>
    <row r="2447" spans="1:43" x14ac:dyDescent="0.35">
      <c r="A2447" t="s">
        <v>14451</v>
      </c>
      <c r="B2447" t="s">
        <v>3120</v>
      </c>
      <c r="C2447" t="s">
        <v>1414</v>
      </c>
      <c r="F2447" t="s">
        <v>14452</v>
      </c>
      <c r="H2447" t="s">
        <v>14453</v>
      </c>
      <c r="J2447" t="s">
        <v>12019</v>
      </c>
      <c r="N2447" t="s">
        <v>94</v>
      </c>
      <c r="O2447" t="s">
        <v>14454</v>
      </c>
      <c r="P2447" t="s">
        <v>49</v>
      </c>
      <c r="U2447" s="1">
        <v>45702</v>
      </c>
      <c r="V2447" s="1">
        <v>45702</v>
      </c>
      <c r="AC2447" t="s">
        <v>50</v>
      </c>
      <c r="AD2447">
        <v>2969579413</v>
      </c>
      <c r="AE2447" s="1">
        <v>41165.545138888891</v>
      </c>
      <c r="AG2447" t="s">
        <v>14455</v>
      </c>
      <c r="AH2447" t="s">
        <v>53</v>
      </c>
      <c r="AJ2447" t="s">
        <v>50</v>
      </c>
      <c r="AO2447" t="s">
        <v>412</v>
      </c>
    </row>
    <row r="2448" spans="1:43" x14ac:dyDescent="0.35">
      <c r="A2448" t="s">
        <v>14456</v>
      </c>
      <c r="B2448" t="s">
        <v>609</v>
      </c>
      <c r="C2448" t="s">
        <v>14457</v>
      </c>
      <c r="F2448">
        <v>19156030760</v>
      </c>
      <c r="H2448" t="s">
        <v>14456</v>
      </c>
      <c r="J2448" t="s">
        <v>14458</v>
      </c>
      <c r="K2448" t="s">
        <v>14459</v>
      </c>
      <c r="M2448" t="s">
        <v>433</v>
      </c>
      <c r="N2448" t="s">
        <v>137</v>
      </c>
      <c r="O2448">
        <v>79905</v>
      </c>
      <c r="P2448" t="s">
        <v>49</v>
      </c>
      <c r="U2448" s="1">
        <v>45702</v>
      </c>
      <c r="V2448" s="1">
        <v>45702</v>
      </c>
      <c r="W2448" s="1">
        <v>45702.428472222222</v>
      </c>
      <c r="X2448" s="1">
        <v>45702.428472222222</v>
      </c>
      <c r="AC2448" t="s">
        <v>50</v>
      </c>
      <c r="AD2448">
        <v>2975332053</v>
      </c>
      <c r="AE2448" s="1">
        <v>45702.523611111108</v>
      </c>
      <c r="AF2448" t="s">
        <v>14460</v>
      </c>
      <c r="AG2448" t="s">
        <v>14461</v>
      </c>
      <c r="AH2448" t="s">
        <v>53</v>
      </c>
      <c r="AJ2448" t="s">
        <v>50</v>
      </c>
      <c r="AK2448" t="s">
        <v>54</v>
      </c>
      <c r="AO2448" t="s">
        <v>55</v>
      </c>
      <c r="AP2448" s="1">
        <v>45702.534722222219</v>
      </c>
    </row>
    <row r="2449" spans="1:43" x14ac:dyDescent="0.35">
      <c r="A2449" t="s">
        <v>14462</v>
      </c>
      <c r="B2449" t="s">
        <v>14463</v>
      </c>
      <c r="C2449" t="s">
        <v>13833</v>
      </c>
      <c r="F2449">
        <v>19709394307</v>
      </c>
      <c r="H2449" t="s">
        <v>14462</v>
      </c>
      <c r="J2449" t="s">
        <v>14464</v>
      </c>
      <c r="K2449" t="s">
        <v>14465</v>
      </c>
      <c r="M2449" t="s">
        <v>1067</v>
      </c>
      <c r="N2449" t="s">
        <v>94</v>
      </c>
      <c r="O2449">
        <v>80011</v>
      </c>
      <c r="P2449" t="s">
        <v>49</v>
      </c>
      <c r="U2449" s="1">
        <v>45702</v>
      </c>
      <c r="V2449" s="1">
        <v>45702</v>
      </c>
      <c r="W2449" s="1">
        <v>45702.438194444447</v>
      </c>
      <c r="X2449" s="1">
        <v>45702.438194444447</v>
      </c>
      <c r="AC2449" t="s">
        <v>50</v>
      </c>
      <c r="AD2449">
        <v>1000000001</v>
      </c>
      <c r="AE2449" s="1">
        <v>39973.351388888892</v>
      </c>
      <c r="AF2449" t="s">
        <v>51</v>
      </c>
      <c r="AG2449" t="s">
        <v>14466</v>
      </c>
      <c r="AH2449" t="s">
        <v>53</v>
      </c>
      <c r="AJ2449" t="s">
        <v>50</v>
      </c>
      <c r="AK2449" t="s">
        <v>54</v>
      </c>
      <c r="AO2449" t="s">
        <v>67</v>
      </c>
    </row>
    <row r="2450" spans="1:43" x14ac:dyDescent="0.35">
      <c r="A2450" t="s">
        <v>14467</v>
      </c>
      <c r="B2450" t="s">
        <v>5257</v>
      </c>
      <c r="C2450" t="s">
        <v>12828</v>
      </c>
      <c r="F2450">
        <v>17192898414</v>
      </c>
      <c r="H2450" t="s">
        <v>14467</v>
      </c>
      <c r="J2450" t="s">
        <v>14468</v>
      </c>
      <c r="K2450" t="s">
        <v>14469</v>
      </c>
      <c r="M2450" t="s">
        <v>706</v>
      </c>
      <c r="N2450" t="s">
        <v>14470</v>
      </c>
      <c r="O2450">
        <v>81003</v>
      </c>
      <c r="P2450" t="s">
        <v>49</v>
      </c>
      <c r="U2450" s="1">
        <v>45702</v>
      </c>
      <c r="V2450" s="1">
        <v>45702</v>
      </c>
      <c r="W2450" s="1">
        <v>45702.581250000003</v>
      </c>
      <c r="X2450" s="1">
        <v>45702.581250000003</v>
      </c>
      <c r="AC2450" t="s">
        <v>50</v>
      </c>
      <c r="AD2450">
        <v>2975333602</v>
      </c>
      <c r="AE2450" s="1">
        <v>45705.481249999997</v>
      </c>
      <c r="AF2450" t="s">
        <v>14471</v>
      </c>
      <c r="AG2450" t="s">
        <v>14472</v>
      </c>
      <c r="AH2450" t="s">
        <v>53</v>
      </c>
      <c r="AJ2450" t="s">
        <v>50</v>
      </c>
      <c r="AK2450" t="s">
        <v>54</v>
      </c>
      <c r="AO2450" t="s">
        <v>55</v>
      </c>
      <c r="AP2450" s="1">
        <v>45705.520138888889</v>
      </c>
      <c r="AQ2450" s="1">
        <v>45705.518055555556</v>
      </c>
    </row>
    <row r="2451" spans="1:43" x14ac:dyDescent="0.35">
      <c r="A2451" t="s">
        <v>14473</v>
      </c>
      <c r="B2451" t="s">
        <v>11725</v>
      </c>
      <c r="C2451" t="s">
        <v>14474</v>
      </c>
      <c r="F2451">
        <v>17195536761</v>
      </c>
      <c r="H2451" t="s">
        <v>14473</v>
      </c>
      <c r="J2451" t="s">
        <v>14475</v>
      </c>
      <c r="K2451" t="s">
        <v>14476</v>
      </c>
      <c r="M2451" t="s">
        <v>706</v>
      </c>
      <c r="N2451" t="s">
        <v>94</v>
      </c>
      <c r="O2451">
        <v>81005</v>
      </c>
      <c r="P2451" t="s">
        <v>49</v>
      </c>
      <c r="U2451" s="1">
        <v>45702</v>
      </c>
      <c r="V2451" s="1">
        <v>45702</v>
      </c>
      <c r="W2451" s="1">
        <v>45702.463194444441</v>
      </c>
      <c r="X2451" s="1">
        <v>45702.463194444441</v>
      </c>
      <c r="AC2451" t="s">
        <v>50</v>
      </c>
      <c r="AD2451">
        <v>2975332263</v>
      </c>
      <c r="AE2451" s="1">
        <v>45702.710416666669</v>
      </c>
      <c r="AF2451" t="s">
        <v>14477</v>
      </c>
      <c r="AG2451" t="s">
        <v>14478</v>
      </c>
      <c r="AH2451" t="s">
        <v>53</v>
      </c>
      <c r="AJ2451" t="s">
        <v>50</v>
      </c>
      <c r="AK2451" t="s">
        <v>54</v>
      </c>
      <c r="AO2451" t="s">
        <v>55</v>
      </c>
      <c r="AP2451" s="1">
        <v>45702.727083333331</v>
      </c>
      <c r="AQ2451" s="1">
        <v>45702.724305555559</v>
      </c>
    </row>
    <row r="2452" spans="1:43" x14ac:dyDescent="0.35">
      <c r="A2452" t="s">
        <v>14479</v>
      </c>
      <c r="B2452" t="s">
        <v>14480</v>
      </c>
      <c r="C2452" t="s">
        <v>3919</v>
      </c>
      <c r="F2452">
        <v>17193097442</v>
      </c>
      <c r="H2452" t="s">
        <v>14479</v>
      </c>
      <c r="J2452" t="s">
        <v>2575</v>
      </c>
      <c r="K2452" t="s">
        <v>2576</v>
      </c>
      <c r="L2452" t="s">
        <v>2577</v>
      </c>
      <c r="M2452" t="s">
        <v>304</v>
      </c>
      <c r="N2452" t="s">
        <v>213</v>
      </c>
      <c r="O2452">
        <v>80901</v>
      </c>
      <c r="P2452" t="s">
        <v>49</v>
      </c>
      <c r="U2452" s="1">
        <v>45702</v>
      </c>
      <c r="V2452" s="1">
        <v>45702</v>
      </c>
      <c r="W2452" s="1">
        <v>45715.6</v>
      </c>
      <c r="X2452" s="1">
        <v>45715.6</v>
      </c>
      <c r="AC2452" t="s">
        <v>50</v>
      </c>
      <c r="AD2452">
        <v>2969475420</v>
      </c>
      <c r="AE2452" s="1">
        <v>37166.661111111112</v>
      </c>
      <c r="AF2452" t="s">
        <v>2578</v>
      </c>
      <c r="AG2452" t="s">
        <v>14481</v>
      </c>
      <c r="AH2452" t="s">
        <v>53</v>
      </c>
      <c r="AJ2452" t="s">
        <v>50</v>
      </c>
      <c r="AO2452" t="s">
        <v>412</v>
      </c>
    </row>
    <row r="2453" spans="1:43" x14ac:dyDescent="0.35">
      <c r="A2453" t="s">
        <v>14482</v>
      </c>
      <c r="B2453" t="s">
        <v>14483</v>
      </c>
      <c r="C2453" t="s">
        <v>14484</v>
      </c>
      <c r="F2453">
        <v>19706974759</v>
      </c>
      <c r="H2453" t="s">
        <v>14482</v>
      </c>
      <c r="K2453" t="s">
        <v>14485</v>
      </c>
      <c r="M2453" t="s">
        <v>10252</v>
      </c>
      <c r="N2453" t="s">
        <v>94</v>
      </c>
      <c r="O2453">
        <v>81423</v>
      </c>
      <c r="P2453" t="s">
        <v>49</v>
      </c>
      <c r="U2453" s="1">
        <v>45702</v>
      </c>
      <c r="V2453" s="1">
        <v>45702</v>
      </c>
      <c r="W2453" s="1">
        <v>45702.972222222219</v>
      </c>
      <c r="X2453" s="1">
        <v>45702.972222222219</v>
      </c>
      <c r="AC2453" t="s">
        <v>50</v>
      </c>
      <c r="AD2453">
        <v>1000000001</v>
      </c>
      <c r="AE2453" s="1">
        <v>39973.351388888892</v>
      </c>
      <c r="AF2453" t="s">
        <v>51</v>
      </c>
      <c r="AG2453" t="s">
        <v>14486</v>
      </c>
      <c r="AH2453" t="s">
        <v>53</v>
      </c>
      <c r="AJ2453" t="s">
        <v>50</v>
      </c>
      <c r="AK2453" t="s">
        <v>54</v>
      </c>
      <c r="AO2453" t="s">
        <v>55</v>
      </c>
      <c r="AP2453" s="1">
        <v>45704.524305555555</v>
      </c>
    </row>
    <row r="2454" spans="1:43" x14ac:dyDescent="0.35">
      <c r="A2454" t="s">
        <v>14487</v>
      </c>
      <c r="B2454" t="s">
        <v>3823</v>
      </c>
      <c r="C2454" t="s">
        <v>14488</v>
      </c>
      <c r="F2454">
        <v>15053302649</v>
      </c>
      <c r="H2454" t="s">
        <v>14487</v>
      </c>
      <c r="J2454" t="s">
        <v>14489</v>
      </c>
      <c r="K2454" t="s">
        <v>14490</v>
      </c>
      <c r="M2454" t="s">
        <v>7810</v>
      </c>
      <c r="N2454" t="s">
        <v>223</v>
      </c>
      <c r="O2454">
        <v>87410</v>
      </c>
      <c r="P2454" t="s">
        <v>49</v>
      </c>
      <c r="U2454" s="1">
        <v>45702</v>
      </c>
      <c r="V2454" s="1">
        <v>45702</v>
      </c>
      <c r="W2454" s="1">
        <v>45702.518055555556</v>
      </c>
      <c r="X2454" s="1">
        <v>45702.518055555556</v>
      </c>
      <c r="AC2454" t="s">
        <v>50</v>
      </c>
      <c r="AD2454">
        <v>1000000001</v>
      </c>
      <c r="AE2454" s="1">
        <v>39973.351388888892</v>
      </c>
      <c r="AF2454" t="s">
        <v>51</v>
      </c>
      <c r="AG2454" t="s">
        <v>14491</v>
      </c>
      <c r="AH2454" t="s">
        <v>53</v>
      </c>
      <c r="AJ2454" t="s">
        <v>50</v>
      </c>
      <c r="AK2454" t="s">
        <v>54</v>
      </c>
      <c r="AO2454" t="s">
        <v>55</v>
      </c>
      <c r="AP2454" s="1">
        <v>45702.518055555556</v>
      </c>
    </row>
    <row r="2455" spans="1:43" x14ac:dyDescent="0.35">
      <c r="A2455" t="s">
        <v>14492</v>
      </c>
      <c r="B2455" t="s">
        <v>1118</v>
      </c>
      <c r="C2455" t="s">
        <v>3713</v>
      </c>
      <c r="F2455">
        <v>17202497421</v>
      </c>
      <c r="H2455" t="s">
        <v>14493</v>
      </c>
      <c r="J2455" t="s">
        <v>14494</v>
      </c>
      <c r="K2455" t="s">
        <v>14495</v>
      </c>
      <c r="M2455" t="s">
        <v>6672</v>
      </c>
      <c r="N2455" t="s">
        <v>94</v>
      </c>
      <c r="O2455">
        <v>80233</v>
      </c>
      <c r="P2455" t="s">
        <v>49</v>
      </c>
      <c r="U2455" s="1">
        <v>45702</v>
      </c>
      <c r="V2455" s="1">
        <v>45702</v>
      </c>
      <c r="W2455" s="1">
        <v>45702.498611111114</v>
      </c>
      <c r="X2455" s="1">
        <v>45702.498611111114</v>
      </c>
      <c r="AC2455" t="s">
        <v>50</v>
      </c>
      <c r="AD2455">
        <v>1000000001</v>
      </c>
      <c r="AE2455" s="1">
        <v>39973.351388888892</v>
      </c>
      <c r="AF2455" t="s">
        <v>51</v>
      </c>
      <c r="AG2455" t="s">
        <v>14496</v>
      </c>
      <c r="AH2455" t="s">
        <v>53</v>
      </c>
      <c r="AJ2455" t="s">
        <v>50</v>
      </c>
      <c r="AK2455" t="s">
        <v>54</v>
      </c>
      <c r="AO2455" t="s">
        <v>55</v>
      </c>
      <c r="AP2455" s="1">
        <v>45723.529861111114</v>
      </c>
      <c r="AQ2455" s="1">
        <v>45702.501388888886</v>
      </c>
    </row>
    <row r="2456" spans="1:43" x14ac:dyDescent="0.35">
      <c r="A2456" t="s">
        <v>14497</v>
      </c>
      <c r="B2456" t="s">
        <v>14498</v>
      </c>
      <c r="C2456" t="s">
        <v>8778</v>
      </c>
      <c r="F2456">
        <v>17204141591</v>
      </c>
      <c r="H2456" t="s">
        <v>14497</v>
      </c>
      <c r="J2456" t="s">
        <v>14499</v>
      </c>
      <c r="K2456" t="s">
        <v>14500</v>
      </c>
      <c r="L2456" t="s">
        <v>14501</v>
      </c>
      <c r="M2456" t="s">
        <v>3564</v>
      </c>
      <c r="N2456" t="s">
        <v>94</v>
      </c>
      <c r="O2456">
        <v>80433</v>
      </c>
      <c r="P2456" t="s">
        <v>49</v>
      </c>
      <c r="U2456" s="1">
        <v>45702</v>
      </c>
      <c r="V2456" s="1">
        <v>45702</v>
      </c>
      <c r="W2456" s="1">
        <v>45702.454861111109</v>
      </c>
      <c r="X2456" s="1">
        <v>45702.454861111109</v>
      </c>
      <c r="AC2456" t="s">
        <v>50</v>
      </c>
      <c r="AD2456">
        <v>1000000001</v>
      </c>
      <c r="AE2456" s="1">
        <v>39973.351388888892</v>
      </c>
      <c r="AF2456" t="s">
        <v>51</v>
      </c>
      <c r="AG2456" t="s">
        <v>14502</v>
      </c>
      <c r="AH2456" t="s">
        <v>53</v>
      </c>
      <c r="AJ2456" t="s">
        <v>50</v>
      </c>
      <c r="AK2456" t="s">
        <v>54</v>
      </c>
      <c r="AO2456" t="s">
        <v>55</v>
      </c>
      <c r="AP2456" s="1">
        <v>45702.454861111109</v>
      </c>
    </row>
    <row r="2457" spans="1:43" x14ac:dyDescent="0.35">
      <c r="A2457" t="s">
        <v>14503</v>
      </c>
      <c r="B2457" t="s">
        <v>6236</v>
      </c>
      <c r="C2457" t="s">
        <v>14504</v>
      </c>
      <c r="F2457">
        <v>13096579933</v>
      </c>
      <c r="H2457" t="s">
        <v>14503</v>
      </c>
      <c r="J2457" t="s">
        <v>12841</v>
      </c>
      <c r="K2457" t="s">
        <v>14505</v>
      </c>
      <c r="M2457" t="s">
        <v>1067</v>
      </c>
      <c r="N2457" t="s">
        <v>517</v>
      </c>
      <c r="O2457">
        <v>80014</v>
      </c>
      <c r="P2457" t="s">
        <v>49</v>
      </c>
      <c r="U2457" s="1">
        <v>45702</v>
      </c>
      <c r="V2457" s="1">
        <v>45702</v>
      </c>
      <c r="W2457" s="1">
        <v>45702.002083333333</v>
      </c>
      <c r="X2457" s="1">
        <v>45702.002083333333</v>
      </c>
      <c r="AC2457" t="s">
        <v>50</v>
      </c>
      <c r="AD2457">
        <v>1000000001</v>
      </c>
      <c r="AE2457" s="1">
        <v>39973.351388888892</v>
      </c>
      <c r="AF2457" t="s">
        <v>51</v>
      </c>
      <c r="AG2457" t="s">
        <v>14506</v>
      </c>
      <c r="AH2457" t="s">
        <v>53</v>
      </c>
      <c r="AJ2457" t="s">
        <v>50</v>
      </c>
      <c r="AK2457" t="s">
        <v>54</v>
      </c>
      <c r="AO2457" t="s">
        <v>55</v>
      </c>
      <c r="AP2457" s="1">
        <v>45703.125694444447</v>
      </c>
    </row>
    <row r="2458" spans="1:43" x14ac:dyDescent="0.35">
      <c r="A2458" t="s">
        <v>14507</v>
      </c>
      <c r="B2458" t="s">
        <v>14508</v>
      </c>
      <c r="C2458" t="s">
        <v>2802</v>
      </c>
      <c r="F2458">
        <v>19708122070</v>
      </c>
      <c r="H2458" t="s">
        <v>14507</v>
      </c>
      <c r="J2458" t="s">
        <v>12973</v>
      </c>
      <c r="K2458" t="s">
        <v>12974</v>
      </c>
      <c r="M2458" t="s">
        <v>1732</v>
      </c>
      <c r="N2458" t="s">
        <v>213</v>
      </c>
      <c r="O2458">
        <v>81650</v>
      </c>
      <c r="P2458" t="s">
        <v>49</v>
      </c>
      <c r="U2458" s="1">
        <v>45702</v>
      </c>
      <c r="V2458" s="1">
        <v>45702</v>
      </c>
      <c r="W2458" s="1">
        <v>45707</v>
      </c>
      <c r="X2458" s="1">
        <v>45707</v>
      </c>
      <c r="AC2458" t="s">
        <v>50</v>
      </c>
      <c r="AD2458">
        <v>2969559897</v>
      </c>
      <c r="AE2458" s="1">
        <v>40603.45416666667</v>
      </c>
      <c r="AG2458" t="s">
        <v>14509</v>
      </c>
      <c r="AH2458" t="s">
        <v>53</v>
      </c>
      <c r="AJ2458" t="s">
        <v>50</v>
      </c>
      <c r="AO2458" t="s">
        <v>412</v>
      </c>
      <c r="AP2458" s="1">
        <v>45708.636111111111</v>
      </c>
    </row>
    <row r="2459" spans="1:43" x14ac:dyDescent="0.35">
      <c r="A2459" t="s">
        <v>14510</v>
      </c>
      <c r="B2459" t="s">
        <v>14511</v>
      </c>
      <c r="C2459" t="s">
        <v>14512</v>
      </c>
      <c r="F2459">
        <v>19157921255</v>
      </c>
      <c r="H2459" t="s">
        <v>14513</v>
      </c>
      <c r="J2459" t="s">
        <v>7025</v>
      </c>
      <c r="K2459" t="s">
        <v>7026</v>
      </c>
      <c r="M2459" t="s">
        <v>433</v>
      </c>
      <c r="N2459" t="s">
        <v>121</v>
      </c>
      <c r="O2459">
        <v>79902</v>
      </c>
      <c r="P2459" t="s">
        <v>49</v>
      </c>
      <c r="U2459" s="1">
        <v>45702</v>
      </c>
      <c r="V2459" s="1">
        <v>45702</v>
      </c>
      <c r="W2459" s="1">
        <v>45708</v>
      </c>
      <c r="X2459" s="1">
        <v>45708</v>
      </c>
      <c r="AC2459" t="s">
        <v>50</v>
      </c>
      <c r="AD2459">
        <v>2969999737</v>
      </c>
      <c r="AE2459" s="1">
        <v>44055.558333333334</v>
      </c>
      <c r="AG2459" t="s">
        <v>14514</v>
      </c>
      <c r="AH2459" t="s">
        <v>53</v>
      </c>
      <c r="AJ2459" t="s">
        <v>50</v>
      </c>
      <c r="AO2459" t="s">
        <v>412</v>
      </c>
      <c r="AP2459" s="1">
        <v>45708.697916666664</v>
      </c>
    </row>
    <row r="2460" spans="1:43" x14ac:dyDescent="0.35">
      <c r="A2460" t="s">
        <v>14515</v>
      </c>
      <c r="B2460" t="s">
        <v>14516</v>
      </c>
      <c r="C2460" t="s">
        <v>14517</v>
      </c>
      <c r="F2460">
        <v>15012824558</v>
      </c>
      <c r="H2460" t="s">
        <v>14515</v>
      </c>
      <c r="J2460" t="s">
        <v>14518</v>
      </c>
      <c r="K2460" t="s">
        <v>14519</v>
      </c>
      <c r="M2460" t="s">
        <v>8117</v>
      </c>
      <c r="N2460" t="s">
        <v>213</v>
      </c>
      <c r="O2460">
        <v>81639</v>
      </c>
      <c r="P2460" t="s">
        <v>49</v>
      </c>
      <c r="U2460" s="1">
        <v>45702</v>
      </c>
      <c r="V2460" s="1">
        <v>45702</v>
      </c>
      <c r="AC2460" t="s">
        <v>50</v>
      </c>
      <c r="AD2460">
        <v>2970017267</v>
      </c>
      <c r="AE2460" s="1">
        <v>44127.328472222223</v>
      </c>
      <c r="AG2460" t="s">
        <v>14520</v>
      </c>
      <c r="AH2460" t="s">
        <v>53</v>
      </c>
      <c r="AJ2460" t="s">
        <v>50</v>
      </c>
      <c r="AO2460" t="s">
        <v>412</v>
      </c>
    </row>
    <row r="2461" spans="1:43" x14ac:dyDescent="0.35">
      <c r="A2461" t="s">
        <v>14521</v>
      </c>
      <c r="B2461" t="s">
        <v>13778</v>
      </c>
      <c r="C2461" t="s">
        <v>14522</v>
      </c>
      <c r="D2461" t="s">
        <v>8822</v>
      </c>
      <c r="F2461" t="s">
        <v>1576</v>
      </c>
      <c r="H2461" t="s">
        <v>14523</v>
      </c>
      <c r="J2461" t="s">
        <v>204</v>
      </c>
      <c r="P2461" t="s">
        <v>49</v>
      </c>
      <c r="U2461" s="1">
        <v>45702</v>
      </c>
      <c r="V2461" s="1">
        <v>45702</v>
      </c>
      <c r="W2461" s="1">
        <v>45705.503472222219</v>
      </c>
      <c r="X2461" s="1">
        <v>45705.503472222219</v>
      </c>
      <c r="AC2461" t="s">
        <v>50</v>
      </c>
      <c r="AD2461">
        <v>1000000000</v>
      </c>
      <c r="AE2461" s="1">
        <v>37295</v>
      </c>
      <c r="AG2461" t="s">
        <v>14524</v>
      </c>
      <c r="AH2461" t="s">
        <v>53</v>
      </c>
      <c r="AJ2461" t="s">
        <v>50</v>
      </c>
      <c r="AO2461" t="s">
        <v>55</v>
      </c>
      <c r="AP2461" s="1">
        <v>45705.470833333333</v>
      </c>
    </row>
    <row r="2462" spans="1:43" x14ac:dyDescent="0.35">
      <c r="A2462" t="s">
        <v>14525</v>
      </c>
      <c r="B2462" t="s">
        <v>14526</v>
      </c>
      <c r="C2462" t="s">
        <v>14527</v>
      </c>
      <c r="F2462" t="s">
        <v>14528</v>
      </c>
      <c r="G2462">
        <v>6026164123</v>
      </c>
      <c r="H2462" t="s">
        <v>14529</v>
      </c>
      <c r="I2462" t="s">
        <v>146</v>
      </c>
      <c r="J2462" t="s">
        <v>14530</v>
      </c>
      <c r="K2462" t="s">
        <v>14531</v>
      </c>
      <c r="M2462" t="s">
        <v>14532</v>
      </c>
      <c r="N2462" t="s">
        <v>150</v>
      </c>
      <c r="O2462">
        <v>85501</v>
      </c>
      <c r="P2462" t="s">
        <v>49</v>
      </c>
      <c r="U2462" s="1">
        <v>45703</v>
      </c>
      <c r="V2462" s="1">
        <v>45703</v>
      </c>
      <c r="W2462" s="1">
        <v>45703</v>
      </c>
      <c r="X2462" s="1">
        <v>45703</v>
      </c>
      <c r="AC2462" t="s">
        <v>53</v>
      </c>
      <c r="AD2462">
        <v>2969571529</v>
      </c>
      <c r="AE2462" s="1">
        <v>40974.405555555553</v>
      </c>
      <c r="AG2462" t="s">
        <v>14533</v>
      </c>
      <c r="AH2462" t="s">
        <v>53</v>
      </c>
      <c r="AJ2462" t="s">
        <v>50</v>
      </c>
      <c r="AO2462" t="s">
        <v>55</v>
      </c>
    </row>
    <row r="2463" spans="1:43" x14ac:dyDescent="0.35">
      <c r="A2463" t="s">
        <v>14534</v>
      </c>
      <c r="B2463" t="s">
        <v>14535</v>
      </c>
      <c r="C2463" t="s">
        <v>1064</v>
      </c>
      <c r="F2463" t="s">
        <v>14536</v>
      </c>
      <c r="H2463" t="s">
        <v>14537</v>
      </c>
      <c r="J2463" t="s">
        <v>14538</v>
      </c>
      <c r="M2463" t="s">
        <v>14539</v>
      </c>
      <c r="N2463" t="s">
        <v>232</v>
      </c>
      <c r="O2463">
        <v>85630</v>
      </c>
      <c r="P2463" t="s">
        <v>49</v>
      </c>
      <c r="U2463" s="1">
        <v>45703</v>
      </c>
      <c r="V2463" s="1">
        <v>45703</v>
      </c>
      <c r="W2463" s="1">
        <v>45703</v>
      </c>
      <c r="X2463" s="1">
        <v>45703</v>
      </c>
      <c r="AC2463" t="s">
        <v>50</v>
      </c>
      <c r="AD2463">
        <v>2972080423</v>
      </c>
      <c r="AE2463" s="1">
        <v>44732.339583333334</v>
      </c>
      <c r="AG2463" t="s">
        <v>14540</v>
      </c>
      <c r="AH2463" t="s">
        <v>53</v>
      </c>
      <c r="AJ2463" t="s">
        <v>50</v>
      </c>
      <c r="AO2463" t="s">
        <v>55</v>
      </c>
      <c r="AP2463" s="1">
        <v>45703.595833333333</v>
      </c>
    </row>
    <row r="2464" spans="1:43" x14ac:dyDescent="0.35">
      <c r="A2464" t="s">
        <v>14541</v>
      </c>
      <c r="B2464" t="s">
        <v>14542</v>
      </c>
      <c r="C2464" t="s">
        <v>14543</v>
      </c>
      <c r="F2464">
        <v>13035981198</v>
      </c>
      <c r="H2464" t="s">
        <v>14541</v>
      </c>
      <c r="J2464" t="s">
        <v>6646</v>
      </c>
      <c r="K2464" t="s">
        <v>14544</v>
      </c>
      <c r="M2464" t="s">
        <v>6764</v>
      </c>
      <c r="N2464" t="s">
        <v>94</v>
      </c>
      <c r="O2464">
        <v>80516</v>
      </c>
      <c r="P2464" t="s">
        <v>49</v>
      </c>
      <c r="U2464" s="1">
        <v>45703</v>
      </c>
      <c r="V2464" s="1">
        <v>45703</v>
      </c>
      <c r="W2464" s="1">
        <v>45703.549305555556</v>
      </c>
      <c r="X2464" s="1">
        <v>45703.549305555556</v>
      </c>
      <c r="AC2464" t="s">
        <v>50</v>
      </c>
      <c r="AD2464">
        <v>2969476288</v>
      </c>
      <c r="AE2464" s="1">
        <v>37210</v>
      </c>
      <c r="AF2464" t="s">
        <v>6649</v>
      </c>
      <c r="AG2464" t="s">
        <v>14545</v>
      </c>
      <c r="AH2464" t="s">
        <v>53</v>
      </c>
      <c r="AJ2464" t="s">
        <v>50</v>
      </c>
      <c r="AK2464" t="s">
        <v>54</v>
      </c>
      <c r="AO2464" t="s">
        <v>55</v>
      </c>
      <c r="AP2464" s="1">
        <v>45740.439583333333</v>
      </c>
      <c r="AQ2464" s="1">
        <v>45740.447222222225</v>
      </c>
    </row>
    <row r="2465" spans="1:43" x14ac:dyDescent="0.35">
      <c r="A2465" t="s">
        <v>14546</v>
      </c>
      <c r="B2465" t="s">
        <v>14547</v>
      </c>
      <c r="C2465" t="s">
        <v>125</v>
      </c>
      <c r="F2465">
        <v>18144023047</v>
      </c>
      <c r="H2465" t="s">
        <v>14546</v>
      </c>
      <c r="J2465" t="s">
        <v>14548</v>
      </c>
      <c r="K2465" t="s">
        <v>14549</v>
      </c>
      <c r="M2465" t="s">
        <v>12890</v>
      </c>
      <c r="N2465" t="s">
        <v>4214</v>
      </c>
      <c r="O2465">
        <v>16417</v>
      </c>
      <c r="P2465" t="s">
        <v>49</v>
      </c>
      <c r="U2465" s="1">
        <v>45703</v>
      </c>
      <c r="V2465" s="1">
        <v>45703</v>
      </c>
      <c r="W2465" s="1">
        <v>45703.572222222225</v>
      </c>
      <c r="X2465" s="1">
        <v>45703.572222222225</v>
      </c>
      <c r="AC2465" t="s">
        <v>50</v>
      </c>
      <c r="AD2465">
        <v>2975333695</v>
      </c>
      <c r="AE2465" s="1">
        <v>45705.513888888891</v>
      </c>
      <c r="AG2465" t="s">
        <v>14550</v>
      </c>
      <c r="AH2465" t="s">
        <v>53</v>
      </c>
      <c r="AJ2465" t="s">
        <v>50</v>
      </c>
      <c r="AK2465" t="s">
        <v>54</v>
      </c>
      <c r="AO2465" t="s">
        <v>55</v>
      </c>
    </row>
    <row r="2466" spans="1:43" x14ac:dyDescent="0.35">
      <c r="A2466" t="s">
        <v>14551</v>
      </c>
      <c r="B2466" t="s">
        <v>11882</v>
      </c>
      <c r="C2466" t="s">
        <v>14552</v>
      </c>
      <c r="F2466">
        <v>15208156248</v>
      </c>
      <c r="H2466" t="s">
        <v>14553</v>
      </c>
      <c r="K2466" t="s">
        <v>14554</v>
      </c>
      <c r="M2466" t="s">
        <v>11972</v>
      </c>
      <c r="N2466" t="s">
        <v>232</v>
      </c>
      <c r="O2466">
        <v>85602</v>
      </c>
      <c r="P2466" t="s">
        <v>49</v>
      </c>
      <c r="U2466" s="1">
        <v>45704</v>
      </c>
      <c r="V2466" s="1">
        <v>45704</v>
      </c>
      <c r="W2466" s="1">
        <v>45704.466666666667</v>
      </c>
      <c r="X2466" s="1">
        <v>45704.466666666667</v>
      </c>
      <c r="AC2466" t="s">
        <v>50</v>
      </c>
      <c r="AD2466">
        <v>1000000001</v>
      </c>
      <c r="AE2466" s="1">
        <v>39973.351388888892</v>
      </c>
      <c r="AF2466" t="s">
        <v>51</v>
      </c>
      <c r="AG2466" t="s">
        <v>14555</v>
      </c>
      <c r="AH2466" t="s">
        <v>53</v>
      </c>
      <c r="AJ2466" t="s">
        <v>50</v>
      </c>
      <c r="AK2466" t="s">
        <v>54</v>
      </c>
      <c r="AO2466" t="s">
        <v>55</v>
      </c>
      <c r="AP2466" s="1">
        <v>45704.464583333334</v>
      </c>
    </row>
    <row r="2467" spans="1:43" x14ac:dyDescent="0.35">
      <c r="A2467" t="s">
        <v>14556</v>
      </c>
      <c r="B2467" t="s">
        <v>9777</v>
      </c>
      <c r="C2467" t="s">
        <v>5591</v>
      </c>
      <c r="F2467">
        <v>17199315138</v>
      </c>
      <c r="H2467" t="s">
        <v>14556</v>
      </c>
      <c r="K2467" t="s">
        <v>14557</v>
      </c>
      <c r="M2467" t="s">
        <v>12219</v>
      </c>
      <c r="N2467" t="s">
        <v>94</v>
      </c>
      <c r="O2467">
        <v>81052</v>
      </c>
      <c r="P2467" t="s">
        <v>49</v>
      </c>
      <c r="U2467" s="1">
        <v>45704</v>
      </c>
      <c r="V2467" s="1">
        <v>45704</v>
      </c>
      <c r="W2467" s="1">
        <v>45704.413194444445</v>
      </c>
      <c r="X2467" s="1">
        <v>45704.413194444445</v>
      </c>
      <c r="AC2467" t="s">
        <v>50</v>
      </c>
      <c r="AD2467">
        <v>1000000001</v>
      </c>
      <c r="AE2467" s="1">
        <v>39973.351388888892</v>
      </c>
      <c r="AF2467" t="s">
        <v>51</v>
      </c>
      <c r="AG2467" t="s">
        <v>14558</v>
      </c>
      <c r="AH2467" t="s">
        <v>53</v>
      </c>
      <c r="AJ2467" t="s">
        <v>50</v>
      </c>
      <c r="AK2467" t="s">
        <v>54</v>
      </c>
      <c r="AO2467" t="s">
        <v>55</v>
      </c>
      <c r="AP2467" s="1">
        <v>45704.412499999999</v>
      </c>
    </row>
    <row r="2468" spans="1:43" x14ac:dyDescent="0.35">
      <c r="A2468" t="s">
        <v>14559</v>
      </c>
      <c r="B2468" t="s">
        <v>14560</v>
      </c>
      <c r="C2468" t="s">
        <v>459</v>
      </c>
      <c r="F2468">
        <v>15756507921</v>
      </c>
      <c r="H2468" t="s">
        <v>14561</v>
      </c>
      <c r="J2468" t="s">
        <v>14562</v>
      </c>
      <c r="K2468" t="s">
        <v>14563</v>
      </c>
      <c r="M2468" t="s">
        <v>928</v>
      </c>
      <c r="N2468" t="s">
        <v>223</v>
      </c>
      <c r="O2468">
        <v>88007</v>
      </c>
      <c r="P2468" t="s">
        <v>49</v>
      </c>
      <c r="U2468" s="1">
        <v>45704</v>
      </c>
      <c r="V2468" s="1">
        <v>45704</v>
      </c>
      <c r="W2468" s="1">
        <v>45704.436111111114</v>
      </c>
      <c r="X2468" s="1">
        <v>45704.436111111114</v>
      </c>
      <c r="AC2468" t="s">
        <v>50</v>
      </c>
      <c r="AD2468">
        <v>1000000001</v>
      </c>
      <c r="AE2468" s="1">
        <v>39973.351388888892</v>
      </c>
      <c r="AF2468" t="s">
        <v>51</v>
      </c>
      <c r="AG2468" t="s">
        <v>14564</v>
      </c>
      <c r="AH2468" t="s">
        <v>53</v>
      </c>
      <c r="AJ2468" t="s">
        <v>50</v>
      </c>
      <c r="AK2468" t="s">
        <v>54</v>
      </c>
      <c r="AO2468" t="s">
        <v>55</v>
      </c>
      <c r="AP2468" s="1">
        <v>45704.436111111114</v>
      </c>
      <c r="AQ2468" s="1">
        <v>45704.463888888888</v>
      </c>
    </row>
    <row r="2469" spans="1:43" x14ac:dyDescent="0.35">
      <c r="A2469" t="s">
        <v>14565</v>
      </c>
      <c r="B2469" t="s">
        <v>14566</v>
      </c>
      <c r="C2469" t="s">
        <v>90</v>
      </c>
      <c r="F2469">
        <f>1719-469-6203</f>
        <v>-4953</v>
      </c>
      <c r="H2469" t="s">
        <v>14565</v>
      </c>
      <c r="J2469" t="s">
        <v>14567</v>
      </c>
      <c r="K2469" t="s">
        <v>14568</v>
      </c>
      <c r="M2469" t="s">
        <v>14569</v>
      </c>
      <c r="N2469" t="s">
        <v>94</v>
      </c>
      <c r="O2469">
        <v>81067</v>
      </c>
      <c r="P2469" t="s">
        <v>49</v>
      </c>
      <c r="U2469" s="1">
        <v>45704</v>
      </c>
      <c r="V2469" s="1">
        <v>45704</v>
      </c>
      <c r="W2469" s="1">
        <v>45704.949305555558</v>
      </c>
      <c r="X2469" s="1">
        <v>45704.949305555558</v>
      </c>
      <c r="AC2469" t="s">
        <v>50</v>
      </c>
      <c r="AD2469">
        <v>1000000001</v>
      </c>
      <c r="AE2469" s="1">
        <v>39973.351388888892</v>
      </c>
      <c r="AF2469" t="s">
        <v>51</v>
      </c>
      <c r="AG2469" t="s">
        <v>14570</v>
      </c>
      <c r="AH2469" t="s">
        <v>53</v>
      </c>
      <c r="AJ2469" t="s">
        <v>50</v>
      </c>
      <c r="AK2469" t="s">
        <v>54</v>
      </c>
      <c r="AO2469" t="s">
        <v>67</v>
      </c>
      <c r="AP2469" s="1">
        <v>45704.958333333336</v>
      </c>
    </row>
    <row r="2470" spans="1:43" x14ac:dyDescent="0.35">
      <c r="A2470" t="s">
        <v>14571</v>
      </c>
      <c r="B2470" t="s">
        <v>14572</v>
      </c>
      <c r="C2470" t="s">
        <v>14573</v>
      </c>
      <c r="F2470">
        <v>17743434820</v>
      </c>
      <c r="H2470" t="s">
        <v>14574</v>
      </c>
      <c r="K2470" t="s">
        <v>14575</v>
      </c>
      <c r="M2470" t="s">
        <v>14576</v>
      </c>
      <c r="N2470" t="s">
        <v>14577</v>
      </c>
      <c r="O2470">
        <v>2360</v>
      </c>
      <c r="P2470" t="s">
        <v>49</v>
      </c>
      <c r="U2470" s="1">
        <v>45704</v>
      </c>
      <c r="V2470" s="1">
        <v>45704</v>
      </c>
      <c r="W2470" s="1">
        <v>45704.879861111112</v>
      </c>
      <c r="X2470" s="1">
        <v>45704.879861111112</v>
      </c>
      <c r="AC2470" t="s">
        <v>50</v>
      </c>
      <c r="AD2470">
        <v>1000000001</v>
      </c>
      <c r="AE2470" s="1">
        <v>39973.351388888892</v>
      </c>
      <c r="AF2470" t="s">
        <v>51</v>
      </c>
      <c r="AG2470" t="s">
        <v>14578</v>
      </c>
      <c r="AH2470" t="s">
        <v>53</v>
      </c>
      <c r="AJ2470" t="s">
        <v>50</v>
      </c>
      <c r="AK2470" t="s">
        <v>54</v>
      </c>
      <c r="AO2470" t="s">
        <v>55</v>
      </c>
    </row>
    <row r="2471" spans="1:43" x14ac:dyDescent="0.35">
      <c r="A2471" t="s">
        <v>14579</v>
      </c>
      <c r="B2471" t="s">
        <v>14580</v>
      </c>
      <c r="C2471" t="s">
        <v>10919</v>
      </c>
      <c r="F2471">
        <v>19082526201</v>
      </c>
      <c r="H2471" t="s">
        <v>14579</v>
      </c>
      <c r="K2471" t="s">
        <v>14581</v>
      </c>
      <c r="M2471" t="s">
        <v>14582</v>
      </c>
      <c r="N2471" t="s">
        <v>94</v>
      </c>
      <c r="O2471">
        <v>81124</v>
      </c>
      <c r="P2471" t="s">
        <v>49</v>
      </c>
      <c r="U2471" s="1">
        <v>45704</v>
      </c>
      <c r="V2471" s="1">
        <v>45704</v>
      </c>
      <c r="W2471" s="1">
        <v>45704.007638888892</v>
      </c>
      <c r="X2471" s="1">
        <v>45704.007638888892</v>
      </c>
      <c r="AC2471" t="s">
        <v>50</v>
      </c>
      <c r="AD2471">
        <v>1000000001</v>
      </c>
      <c r="AE2471" s="1">
        <v>39973.351388888892</v>
      </c>
      <c r="AF2471" t="s">
        <v>51</v>
      </c>
      <c r="AG2471" t="s">
        <v>14583</v>
      </c>
      <c r="AH2471" t="s">
        <v>53</v>
      </c>
      <c r="AJ2471" t="s">
        <v>50</v>
      </c>
      <c r="AK2471" t="s">
        <v>54</v>
      </c>
      <c r="AO2471" t="s">
        <v>67</v>
      </c>
    </row>
    <row r="2472" spans="1:43" x14ac:dyDescent="0.35">
      <c r="A2472" t="s">
        <v>14584</v>
      </c>
      <c r="B2472" t="s">
        <v>14585</v>
      </c>
      <c r="C2472" t="s">
        <v>807</v>
      </c>
      <c r="F2472" t="s">
        <v>14586</v>
      </c>
      <c r="H2472" t="s">
        <v>14584</v>
      </c>
      <c r="J2472" t="s">
        <v>14587</v>
      </c>
      <c r="M2472" t="s">
        <v>102</v>
      </c>
      <c r="N2472" t="s">
        <v>94</v>
      </c>
      <c r="O2472">
        <v>80112</v>
      </c>
      <c r="P2472" t="s">
        <v>49</v>
      </c>
      <c r="U2472" s="1">
        <v>45705</v>
      </c>
      <c r="V2472" s="1">
        <v>45705</v>
      </c>
      <c r="W2472" s="1">
        <v>45705.57708333333</v>
      </c>
      <c r="X2472" s="1">
        <v>45705.57708333333</v>
      </c>
      <c r="AC2472" t="s">
        <v>50</v>
      </c>
      <c r="AD2472">
        <v>1000000001</v>
      </c>
      <c r="AE2472" s="1">
        <v>39973.351388888892</v>
      </c>
      <c r="AF2472" t="s">
        <v>51</v>
      </c>
      <c r="AG2472" t="s">
        <v>14588</v>
      </c>
      <c r="AH2472" t="s">
        <v>53</v>
      </c>
      <c r="AJ2472" t="s">
        <v>50</v>
      </c>
      <c r="AK2472" t="s">
        <v>54</v>
      </c>
      <c r="AO2472" t="s">
        <v>55</v>
      </c>
      <c r="AP2472" s="1">
        <v>45720.405555555553</v>
      </c>
    </row>
    <row r="2473" spans="1:43" x14ac:dyDescent="0.35">
      <c r="A2473" t="s">
        <v>14589</v>
      </c>
      <c r="B2473" t="s">
        <v>14590</v>
      </c>
      <c r="C2473" t="s">
        <v>14591</v>
      </c>
      <c r="F2473">
        <v>16026201940</v>
      </c>
      <c r="H2473" t="s">
        <v>14589</v>
      </c>
      <c r="J2473" t="s">
        <v>14592</v>
      </c>
      <c r="K2473" t="s">
        <v>14593</v>
      </c>
      <c r="M2473" t="s">
        <v>706</v>
      </c>
      <c r="N2473" t="s">
        <v>94</v>
      </c>
      <c r="O2473">
        <v>81005</v>
      </c>
      <c r="P2473" t="s">
        <v>49</v>
      </c>
      <c r="U2473" s="1">
        <v>45705</v>
      </c>
      <c r="V2473" s="1">
        <v>45705</v>
      </c>
      <c r="W2473" s="1">
        <v>45705.55</v>
      </c>
      <c r="X2473" s="1">
        <v>45705.55</v>
      </c>
      <c r="AC2473" t="s">
        <v>50</v>
      </c>
      <c r="AD2473">
        <v>2975334507</v>
      </c>
      <c r="AE2473" s="1">
        <v>45706.410416666666</v>
      </c>
      <c r="AF2473" t="s">
        <v>14594</v>
      </c>
      <c r="AG2473" t="s">
        <v>14595</v>
      </c>
      <c r="AH2473" t="s">
        <v>53</v>
      </c>
      <c r="AJ2473" t="s">
        <v>50</v>
      </c>
      <c r="AK2473" t="s">
        <v>54</v>
      </c>
      <c r="AO2473" t="s">
        <v>55</v>
      </c>
      <c r="AP2473" s="1">
        <v>45706.435416666667</v>
      </c>
      <c r="AQ2473" s="1">
        <v>45706.432638888888</v>
      </c>
    </row>
    <row r="2474" spans="1:43" x14ac:dyDescent="0.35">
      <c r="A2474" t="s">
        <v>14596</v>
      </c>
      <c r="B2474" t="s">
        <v>781</v>
      </c>
      <c r="C2474" t="s">
        <v>1241</v>
      </c>
      <c r="F2474">
        <v>14323262877</v>
      </c>
      <c r="H2474" t="s">
        <v>14596</v>
      </c>
      <c r="J2474" t="s">
        <v>14597</v>
      </c>
      <c r="K2474" t="s">
        <v>2333</v>
      </c>
      <c r="M2474" t="s">
        <v>3523</v>
      </c>
      <c r="N2474" t="s">
        <v>223</v>
      </c>
      <c r="O2474">
        <v>88220</v>
      </c>
      <c r="P2474" t="s">
        <v>49</v>
      </c>
      <c r="U2474" s="1">
        <v>45705</v>
      </c>
      <c r="V2474" s="1">
        <v>45705</v>
      </c>
      <c r="W2474" s="1">
        <v>45705.723611111112</v>
      </c>
      <c r="X2474" s="1">
        <v>45705.723611111112</v>
      </c>
      <c r="AC2474" t="s">
        <v>50</v>
      </c>
      <c r="AD2474">
        <v>1000000001</v>
      </c>
      <c r="AE2474" s="1">
        <v>39973.351388888892</v>
      </c>
      <c r="AF2474" t="s">
        <v>51</v>
      </c>
      <c r="AG2474" t="s">
        <v>14598</v>
      </c>
      <c r="AH2474" t="s">
        <v>53</v>
      </c>
      <c r="AJ2474" t="s">
        <v>50</v>
      </c>
      <c r="AK2474" t="s">
        <v>54</v>
      </c>
      <c r="AO2474" t="s">
        <v>67</v>
      </c>
    </row>
    <row r="2475" spans="1:43" x14ac:dyDescent="0.35">
      <c r="A2475" t="s">
        <v>14599</v>
      </c>
      <c r="B2475" t="s">
        <v>406</v>
      </c>
      <c r="C2475" t="s">
        <v>1376</v>
      </c>
      <c r="F2475">
        <v>19703815753</v>
      </c>
      <c r="H2475" t="s">
        <v>14600</v>
      </c>
      <c r="K2475" t="s">
        <v>14601</v>
      </c>
      <c r="L2475">
        <v>412</v>
      </c>
      <c r="M2475" t="s">
        <v>1755</v>
      </c>
      <c r="N2475" t="s">
        <v>94</v>
      </c>
      <c r="O2475">
        <v>80634</v>
      </c>
      <c r="P2475" t="s">
        <v>49</v>
      </c>
      <c r="U2475" s="1">
        <v>45705</v>
      </c>
      <c r="V2475" s="1">
        <v>45705</v>
      </c>
      <c r="W2475" s="1">
        <v>45705.542361111111</v>
      </c>
      <c r="X2475" s="1">
        <v>45705.542361111111</v>
      </c>
      <c r="AC2475" t="s">
        <v>50</v>
      </c>
      <c r="AD2475">
        <v>1000000001</v>
      </c>
      <c r="AE2475" s="1">
        <v>39973.351388888892</v>
      </c>
      <c r="AF2475" t="s">
        <v>51</v>
      </c>
      <c r="AG2475" t="s">
        <v>14602</v>
      </c>
      <c r="AH2475" t="s">
        <v>53</v>
      </c>
      <c r="AJ2475" t="s">
        <v>50</v>
      </c>
      <c r="AK2475" t="s">
        <v>54</v>
      </c>
      <c r="AO2475" t="s">
        <v>55</v>
      </c>
      <c r="AP2475" s="1">
        <v>45705.542361111111</v>
      </c>
    </row>
    <row r="2476" spans="1:43" x14ac:dyDescent="0.35">
      <c r="A2476" t="s">
        <v>14603</v>
      </c>
      <c r="B2476" t="s">
        <v>14604</v>
      </c>
      <c r="C2476" t="s">
        <v>1366</v>
      </c>
      <c r="F2476">
        <v>17198523810</v>
      </c>
      <c r="H2476" t="s">
        <v>14603</v>
      </c>
      <c r="J2476" t="s">
        <v>14605</v>
      </c>
      <c r="K2476" t="s">
        <v>14606</v>
      </c>
      <c r="M2476" t="s">
        <v>1598</v>
      </c>
      <c r="N2476" t="s">
        <v>14607</v>
      </c>
      <c r="O2476">
        <v>81144</v>
      </c>
      <c r="P2476" t="s">
        <v>49</v>
      </c>
      <c r="U2476" s="1">
        <v>45705</v>
      </c>
      <c r="V2476" s="1">
        <v>45705</v>
      </c>
      <c r="W2476" s="1">
        <v>45705.561805555553</v>
      </c>
      <c r="X2476" s="1">
        <v>45705.561805555553</v>
      </c>
      <c r="AC2476" t="s">
        <v>50</v>
      </c>
      <c r="AD2476">
        <v>2969597588</v>
      </c>
      <c r="AE2476" s="1">
        <v>41500.426388888889</v>
      </c>
      <c r="AF2476" t="s">
        <v>14608</v>
      </c>
      <c r="AG2476" t="s">
        <v>14609</v>
      </c>
      <c r="AH2476" t="s">
        <v>53</v>
      </c>
      <c r="AJ2476" t="s">
        <v>50</v>
      </c>
      <c r="AK2476" t="s">
        <v>54</v>
      </c>
      <c r="AO2476" t="s">
        <v>55</v>
      </c>
      <c r="AP2476" s="1">
        <v>45705.588194444441</v>
      </c>
      <c r="AQ2476" s="1">
        <v>45705.588194444441</v>
      </c>
    </row>
    <row r="2477" spans="1:43" x14ac:dyDescent="0.35">
      <c r="A2477" t="s">
        <v>14610</v>
      </c>
      <c r="B2477" t="s">
        <v>14611</v>
      </c>
      <c r="C2477" t="s">
        <v>6908</v>
      </c>
      <c r="F2477">
        <v>19158088840</v>
      </c>
      <c r="H2477" t="s">
        <v>14610</v>
      </c>
      <c r="J2477" t="s">
        <v>14612</v>
      </c>
      <c r="K2477" t="s">
        <v>14613</v>
      </c>
      <c r="M2477" t="s">
        <v>1059</v>
      </c>
      <c r="N2477" t="s">
        <v>137</v>
      </c>
      <c r="O2477">
        <v>79912</v>
      </c>
      <c r="P2477" t="s">
        <v>49</v>
      </c>
      <c r="U2477" s="1">
        <v>45705</v>
      </c>
      <c r="V2477" s="1">
        <v>45705</v>
      </c>
      <c r="W2477" s="1">
        <v>45705.643055555556</v>
      </c>
      <c r="X2477" s="1">
        <v>45705.643055555556</v>
      </c>
      <c r="AC2477" t="s">
        <v>50</v>
      </c>
      <c r="AD2477">
        <v>2974015600</v>
      </c>
      <c r="AE2477" s="1">
        <v>45288.479861111111</v>
      </c>
      <c r="AF2477" t="s">
        <v>14614</v>
      </c>
      <c r="AG2477" t="s">
        <v>14615</v>
      </c>
      <c r="AH2477" t="s">
        <v>53</v>
      </c>
      <c r="AJ2477" t="s">
        <v>50</v>
      </c>
      <c r="AK2477" t="s">
        <v>54</v>
      </c>
      <c r="AO2477" t="s">
        <v>55</v>
      </c>
      <c r="AP2477" s="1">
        <v>45705.73333333333</v>
      </c>
      <c r="AQ2477" s="1">
        <v>45705.648611111108</v>
      </c>
    </row>
    <row r="2478" spans="1:43" x14ac:dyDescent="0.35">
      <c r="A2478" t="s">
        <v>14616</v>
      </c>
      <c r="B2478" t="s">
        <v>632</v>
      </c>
      <c r="C2478" t="s">
        <v>14617</v>
      </c>
      <c r="F2478" t="s">
        <v>14618</v>
      </c>
      <c r="H2478" t="s">
        <v>14619</v>
      </c>
      <c r="J2478" t="s">
        <v>14620</v>
      </c>
      <c r="K2478" t="s">
        <v>14621</v>
      </c>
      <c r="M2478" t="s">
        <v>449</v>
      </c>
      <c r="N2478" t="s">
        <v>187</v>
      </c>
      <c r="O2478">
        <v>85540</v>
      </c>
      <c r="P2478" t="s">
        <v>49</v>
      </c>
      <c r="U2478" s="1">
        <v>45705</v>
      </c>
      <c r="V2478" s="1">
        <v>45705</v>
      </c>
      <c r="W2478" s="1">
        <v>45705</v>
      </c>
      <c r="X2478" s="1">
        <v>45705</v>
      </c>
      <c r="AC2478" t="s">
        <v>53</v>
      </c>
      <c r="AD2478">
        <v>2969787140</v>
      </c>
      <c r="AE2478" s="1">
        <v>43189.539583333331</v>
      </c>
      <c r="AF2478" t="s">
        <v>14622</v>
      </c>
      <c r="AG2478" t="s">
        <v>14623</v>
      </c>
      <c r="AH2478" t="s">
        <v>53</v>
      </c>
      <c r="AJ2478" t="s">
        <v>50</v>
      </c>
      <c r="AO2478" t="s">
        <v>55</v>
      </c>
    </row>
    <row r="2479" spans="1:43" x14ac:dyDescent="0.35">
      <c r="A2479" t="s">
        <v>14624</v>
      </c>
      <c r="B2479" t="s">
        <v>3906</v>
      </c>
      <c r="C2479" t="s">
        <v>2693</v>
      </c>
      <c r="F2479">
        <v>17192461032</v>
      </c>
      <c r="H2479" t="s">
        <v>14624</v>
      </c>
      <c r="J2479" t="s">
        <v>11835</v>
      </c>
      <c r="K2479" t="s">
        <v>11836</v>
      </c>
      <c r="M2479" t="s">
        <v>3116</v>
      </c>
      <c r="N2479" t="s">
        <v>94</v>
      </c>
      <c r="O2479">
        <v>80808</v>
      </c>
      <c r="P2479" t="s">
        <v>49</v>
      </c>
      <c r="U2479" s="1">
        <v>45705</v>
      </c>
      <c r="V2479" s="1">
        <v>45705</v>
      </c>
      <c r="W2479" s="1">
        <v>45705.446527777778</v>
      </c>
      <c r="X2479" s="1">
        <v>45705.446527777778</v>
      </c>
      <c r="AC2479" t="s">
        <v>50</v>
      </c>
      <c r="AD2479">
        <v>2972595362</v>
      </c>
      <c r="AE2479" s="1">
        <v>44987.669444444444</v>
      </c>
      <c r="AF2479" t="s">
        <v>11837</v>
      </c>
      <c r="AG2479" t="s">
        <v>14625</v>
      </c>
      <c r="AH2479" t="s">
        <v>53</v>
      </c>
      <c r="AJ2479" t="s">
        <v>50</v>
      </c>
      <c r="AK2479" t="s">
        <v>54</v>
      </c>
      <c r="AO2479" t="s">
        <v>55</v>
      </c>
      <c r="AP2479" s="1">
        <v>45705.45416666667</v>
      </c>
    </row>
    <row r="2480" spans="1:43" x14ac:dyDescent="0.35">
      <c r="A2480" t="s">
        <v>14626</v>
      </c>
      <c r="B2480" t="s">
        <v>3795</v>
      </c>
      <c r="C2480" t="s">
        <v>9420</v>
      </c>
      <c r="F2480">
        <v>13033586857</v>
      </c>
      <c r="H2480" t="s">
        <v>14626</v>
      </c>
      <c r="J2480" t="s">
        <v>14627</v>
      </c>
      <c r="K2480" t="s">
        <v>14628</v>
      </c>
      <c r="M2480" t="s">
        <v>212</v>
      </c>
      <c r="N2480" t="s">
        <v>94</v>
      </c>
      <c r="O2480">
        <v>80221</v>
      </c>
      <c r="P2480" t="s">
        <v>49</v>
      </c>
      <c r="U2480" s="1">
        <v>45705</v>
      </c>
      <c r="V2480" s="1">
        <v>45705</v>
      </c>
      <c r="W2480" s="1">
        <v>45705.515972222223</v>
      </c>
      <c r="X2480" s="1">
        <v>45705.515972222223</v>
      </c>
      <c r="AC2480" t="s">
        <v>50</v>
      </c>
      <c r="AD2480">
        <v>2972137672</v>
      </c>
      <c r="AE2480" s="1">
        <v>44855.43472222222</v>
      </c>
      <c r="AF2480" t="s">
        <v>14629</v>
      </c>
      <c r="AG2480" t="s">
        <v>14630</v>
      </c>
      <c r="AH2480" t="s">
        <v>53</v>
      </c>
      <c r="AJ2480" t="s">
        <v>50</v>
      </c>
      <c r="AK2480" t="s">
        <v>54</v>
      </c>
      <c r="AO2480" t="s">
        <v>55</v>
      </c>
      <c r="AP2480" s="1">
        <v>45713.470138888886</v>
      </c>
    </row>
    <row r="2481" spans="1:43" x14ac:dyDescent="0.35">
      <c r="A2481" t="s">
        <v>14631</v>
      </c>
      <c r="B2481" t="s">
        <v>14632</v>
      </c>
      <c r="C2481" t="s">
        <v>14633</v>
      </c>
      <c r="F2481">
        <v>17209250485</v>
      </c>
      <c r="H2481" t="s">
        <v>14634</v>
      </c>
      <c r="J2481" t="s">
        <v>2823</v>
      </c>
      <c r="K2481" t="s">
        <v>2055</v>
      </c>
      <c r="M2481" t="s">
        <v>2056</v>
      </c>
      <c r="N2481" t="s">
        <v>94</v>
      </c>
      <c r="O2481">
        <v>80640</v>
      </c>
      <c r="P2481" t="s">
        <v>49</v>
      </c>
      <c r="U2481" s="1">
        <v>45705</v>
      </c>
      <c r="V2481" s="1">
        <v>45705</v>
      </c>
      <c r="W2481" s="1">
        <v>45705.421527777777</v>
      </c>
      <c r="X2481" s="1">
        <v>45705.421527777777</v>
      </c>
      <c r="AC2481" t="s">
        <v>50</v>
      </c>
      <c r="AD2481">
        <v>2969634929</v>
      </c>
      <c r="AE2481" s="1">
        <v>41799.665972222225</v>
      </c>
      <c r="AF2481" t="s">
        <v>215</v>
      </c>
      <c r="AG2481" t="s">
        <v>14635</v>
      </c>
      <c r="AH2481" t="s">
        <v>53</v>
      </c>
      <c r="AJ2481" t="s">
        <v>50</v>
      </c>
      <c r="AK2481" t="s">
        <v>54</v>
      </c>
      <c r="AO2481" t="s">
        <v>55</v>
      </c>
      <c r="AP2481" s="1">
        <v>45705.421527777777</v>
      </c>
    </row>
    <row r="2482" spans="1:43" x14ac:dyDescent="0.35">
      <c r="A2482" t="s">
        <v>12728</v>
      </c>
      <c r="B2482" t="s">
        <v>11181</v>
      </c>
      <c r="C2482" t="s">
        <v>5760</v>
      </c>
      <c r="F2482">
        <v>15753616435</v>
      </c>
      <c r="H2482" t="s">
        <v>12728</v>
      </c>
      <c r="J2482" t="s">
        <v>3012</v>
      </c>
      <c r="K2482" t="s">
        <v>1540</v>
      </c>
      <c r="L2482" t="s">
        <v>1541</v>
      </c>
      <c r="M2482" t="s">
        <v>120</v>
      </c>
      <c r="N2482" t="s">
        <v>121</v>
      </c>
      <c r="O2482">
        <v>77380</v>
      </c>
      <c r="P2482" t="s">
        <v>49</v>
      </c>
      <c r="U2482" s="1">
        <v>45705</v>
      </c>
      <c r="V2482" s="1">
        <v>45705</v>
      </c>
      <c r="W2482" s="1">
        <v>45705.383333333331</v>
      </c>
      <c r="X2482" s="1">
        <v>45705.383333333331</v>
      </c>
      <c r="AC2482" t="s">
        <v>50</v>
      </c>
      <c r="AD2482">
        <v>2973299197</v>
      </c>
      <c r="AE2482" s="1">
        <v>44998.365972222222</v>
      </c>
      <c r="AF2482" t="s">
        <v>2270</v>
      </c>
      <c r="AG2482" t="s">
        <v>14636</v>
      </c>
      <c r="AH2482" t="s">
        <v>53</v>
      </c>
      <c r="AJ2482" t="s">
        <v>50</v>
      </c>
      <c r="AK2482" t="s">
        <v>54</v>
      </c>
      <c r="AO2482" t="s">
        <v>55</v>
      </c>
      <c r="AP2482" s="1">
        <v>45728.819444444445</v>
      </c>
    </row>
    <row r="2483" spans="1:43" x14ac:dyDescent="0.35">
      <c r="A2483" t="s">
        <v>14637</v>
      </c>
      <c r="B2483" t="s">
        <v>14638</v>
      </c>
      <c r="C2483" t="s">
        <v>5713</v>
      </c>
      <c r="F2483">
        <v>16085751515</v>
      </c>
      <c r="H2483" t="s">
        <v>14637</v>
      </c>
      <c r="J2483" t="s">
        <v>14639</v>
      </c>
      <c r="K2483" t="s">
        <v>14640</v>
      </c>
      <c r="M2483" t="s">
        <v>14641</v>
      </c>
      <c r="N2483" t="s">
        <v>2595</v>
      </c>
      <c r="O2483">
        <v>53532</v>
      </c>
      <c r="P2483" t="s">
        <v>49</v>
      </c>
      <c r="U2483" s="1">
        <v>45705</v>
      </c>
      <c r="V2483" s="1">
        <v>45705</v>
      </c>
      <c r="W2483" s="1">
        <v>45705.606249999997</v>
      </c>
      <c r="X2483" s="1">
        <v>45705.606249999997</v>
      </c>
      <c r="AC2483" t="s">
        <v>50</v>
      </c>
      <c r="AD2483">
        <v>2969679049</v>
      </c>
      <c r="AE2483" s="1">
        <v>42247.702777777777</v>
      </c>
      <c r="AF2483" t="s">
        <v>14642</v>
      </c>
      <c r="AG2483" t="s">
        <v>14643</v>
      </c>
      <c r="AH2483" t="s">
        <v>53</v>
      </c>
      <c r="AJ2483" t="s">
        <v>50</v>
      </c>
      <c r="AK2483" t="s">
        <v>54</v>
      </c>
      <c r="AO2483" t="s">
        <v>55</v>
      </c>
      <c r="AP2483" s="1">
        <v>45706.407638888886</v>
      </c>
      <c r="AQ2483" s="1">
        <v>45706.42291666667</v>
      </c>
    </row>
    <row r="2484" spans="1:43" x14ac:dyDescent="0.35">
      <c r="A2484" t="s">
        <v>14644</v>
      </c>
      <c r="B2484" t="s">
        <v>14645</v>
      </c>
      <c r="C2484" t="s">
        <v>4427</v>
      </c>
      <c r="F2484">
        <v>15058621605</v>
      </c>
      <c r="H2484" t="s">
        <v>14644</v>
      </c>
      <c r="J2484" t="s">
        <v>14646</v>
      </c>
      <c r="K2484" t="s">
        <v>14647</v>
      </c>
      <c r="M2484" t="s">
        <v>14648</v>
      </c>
      <c r="N2484" t="s">
        <v>674</v>
      </c>
      <c r="O2484">
        <v>87301</v>
      </c>
      <c r="P2484" t="s">
        <v>49</v>
      </c>
      <c r="U2484" s="1">
        <v>45705</v>
      </c>
      <c r="V2484" s="1">
        <v>45705</v>
      </c>
      <c r="AC2484" t="s">
        <v>50</v>
      </c>
      <c r="AD2484">
        <v>2972650626</v>
      </c>
      <c r="AE2484" s="1">
        <v>45335.59375</v>
      </c>
      <c r="AG2484" t="s">
        <v>14649</v>
      </c>
      <c r="AH2484" t="s">
        <v>53</v>
      </c>
      <c r="AJ2484" t="s">
        <v>50</v>
      </c>
      <c r="AO2484" t="s">
        <v>412</v>
      </c>
    </row>
    <row r="2485" spans="1:43" x14ac:dyDescent="0.35">
      <c r="A2485" t="s">
        <v>14650</v>
      </c>
      <c r="B2485" t="s">
        <v>14651</v>
      </c>
      <c r="C2485" t="s">
        <v>1283</v>
      </c>
      <c r="F2485">
        <v>19702164809</v>
      </c>
      <c r="H2485" t="s">
        <v>14650</v>
      </c>
      <c r="J2485" t="s">
        <v>14652</v>
      </c>
      <c r="K2485" t="s">
        <v>14653</v>
      </c>
      <c r="M2485" t="s">
        <v>14654</v>
      </c>
      <c r="N2485" t="s">
        <v>213</v>
      </c>
      <c r="O2485">
        <v>81602</v>
      </c>
      <c r="P2485" t="s">
        <v>49</v>
      </c>
      <c r="U2485" s="1">
        <v>45705</v>
      </c>
      <c r="V2485" s="1">
        <v>45705</v>
      </c>
      <c r="AC2485" t="s">
        <v>50</v>
      </c>
      <c r="AD2485">
        <v>2969475440</v>
      </c>
      <c r="AE2485" s="1">
        <v>37166.661111111112</v>
      </c>
      <c r="AG2485" t="s">
        <v>14655</v>
      </c>
      <c r="AH2485" t="s">
        <v>53</v>
      </c>
      <c r="AJ2485" t="s">
        <v>50</v>
      </c>
      <c r="AO2485" t="s">
        <v>412</v>
      </c>
    </row>
    <row r="2486" spans="1:43" x14ac:dyDescent="0.35">
      <c r="A2486" t="s">
        <v>14656</v>
      </c>
      <c r="B2486" t="s">
        <v>14657</v>
      </c>
      <c r="C2486" t="s">
        <v>14658</v>
      </c>
      <c r="F2486">
        <v>17752401425</v>
      </c>
      <c r="H2486" t="s">
        <v>14656</v>
      </c>
      <c r="J2486" t="s">
        <v>14652</v>
      </c>
      <c r="K2486" t="s">
        <v>14653</v>
      </c>
      <c r="M2486" t="s">
        <v>14654</v>
      </c>
      <c r="N2486" t="s">
        <v>213</v>
      </c>
      <c r="O2486">
        <v>81602</v>
      </c>
      <c r="P2486" t="s">
        <v>49</v>
      </c>
      <c r="U2486" s="1">
        <v>45705</v>
      </c>
      <c r="V2486" s="1">
        <v>45705</v>
      </c>
      <c r="AC2486" t="s">
        <v>50</v>
      </c>
      <c r="AD2486">
        <v>2969475440</v>
      </c>
      <c r="AE2486" s="1">
        <v>37166.661111111112</v>
      </c>
      <c r="AG2486" t="s">
        <v>14659</v>
      </c>
      <c r="AH2486" t="s">
        <v>53</v>
      </c>
      <c r="AJ2486" t="s">
        <v>50</v>
      </c>
      <c r="AO2486" t="s">
        <v>412</v>
      </c>
    </row>
    <row r="2487" spans="1:43" x14ac:dyDescent="0.35">
      <c r="A2487" t="s">
        <v>14660</v>
      </c>
      <c r="B2487" t="s">
        <v>2087</v>
      </c>
      <c r="C2487" t="s">
        <v>3950</v>
      </c>
      <c r="F2487">
        <v>14325572924</v>
      </c>
      <c r="H2487" t="s">
        <v>14660</v>
      </c>
      <c r="J2487" t="s">
        <v>577</v>
      </c>
      <c r="K2487" t="s">
        <v>14661</v>
      </c>
      <c r="M2487" t="s">
        <v>580</v>
      </c>
      <c r="N2487" t="s">
        <v>137</v>
      </c>
      <c r="O2487">
        <v>79714</v>
      </c>
      <c r="P2487" t="s">
        <v>49</v>
      </c>
      <c r="U2487" s="1">
        <v>45705</v>
      </c>
      <c r="V2487" s="1">
        <v>45705</v>
      </c>
      <c r="W2487" s="1">
        <v>45706.572222222225</v>
      </c>
      <c r="X2487" s="1">
        <v>45706.572222222225</v>
      </c>
      <c r="AC2487" t="s">
        <v>50</v>
      </c>
      <c r="AD2487">
        <v>2969476716</v>
      </c>
      <c r="AE2487" s="1">
        <v>37239</v>
      </c>
      <c r="AF2487" t="s">
        <v>581</v>
      </c>
      <c r="AG2487" t="s">
        <v>14662</v>
      </c>
      <c r="AH2487" t="s">
        <v>53</v>
      </c>
      <c r="AJ2487" t="s">
        <v>50</v>
      </c>
      <c r="AO2487" t="s">
        <v>412</v>
      </c>
    </row>
    <row r="2488" spans="1:43" x14ac:dyDescent="0.35">
      <c r="A2488" t="s">
        <v>14663</v>
      </c>
      <c r="B2488" t="s">
        <v>14664</v>
      </c>
      <c r="C2488" t="s">
        <v>6756</v>
      </c>
      <c r="F2488">
        <v>14328880660</v>
      </c>
      <c r="H2488" t="s">
        <v>14663</v>
      </c>
      <c r="J2488" t="s">
        <v>14665</v>
      </c>
      <c r="K2488" t="s">
        <v>2333</v>
      </c>
      <c r="M2488" t="s">
        <v>3523</v>
      </c>
      <c r="N2488" t="s">
        <v>223</v>
      </c>
      <c r="O2488">
        <v>88220</v>
      </c>
      <c r="P2488" t="s">
        <v>49</v>
      </c>
      <c r="U2488" s="1">
        <v>45705</v>
      </c>
      <c r="V2488" s="1">
        <v>45705</v>
      </c>
      <c r="W2488" s="1">
        <v>45705.397916666669</v>
      </c>
      <c r="X2488" s="1">
        <v>45705.397916666669</v>
      </c>
      <c r="AC2488" t="s">
        <v>50</v>
      </c>
      <c r="AD2488">
        <v>1000000001</v>
      </c>
      <c r="AE2488" s="1">
        <v>39973.351388888892</v>
      </c>
      <c r="AF2488" t="s">
        <v>51</v>
      </c>
      <c r="AG2488" t="s">
        <v>14666</v>
      </c>
      <c r="AH2488" t="s">
        <v>53</v>
      </c>
      <c r="AJ2488" t="s">
        <v>50</v>
      </c>
      <c r="AK2488" t="s">
        <v>54</v>
      </c>
      <c r="AO2488" t="s">
        <v>67</v>
      </c>
    </row>
    <row r="2489" spans="1:43" x14ac:dyDescent="0.35">
      <c r="A2489" t="s">
        <v>14667</v>
      </c>
      <c r="B2489" t="s">
        <v>14668</v>
      </c>
      <c r="C2489" t="s">
        <v>14669</v>
      </c>
      <c r="F2489" t="s">
        <v>14670</v>
      </c>
      <c r="H2489" t="s">
        <v>14671</v>
      </c>
      <c r="J2489" t="s">
        <v>14672</v>
      </c>
      <c r="K2489" t="s">
        <v>14673</v>
      </c>
      <c r="M2489" t="s">
        <v>602</v>
      </c>
      <c r="N2489" t="s">
        <v>187</v>
      </c>
      <c r="O2489">
        <v>85233</v>
      </c>
      <c r="P2489" t="s">
        <v>49</v>
      </c>
      <c r="U2489" s="1">
        <v>45705</v>
      </c>
      <c r="V2489" s="1">
        <v>45705</v>
      </c>
      <c r="W2489" s="1">
        <v>45705</v>
      </c>
      <c r="X2489" s="1">
        <v>45705</v>
      </c>
      <c r="AC2489" t="s">
        <v>53</v>
      </c>
      <c r="AD2489">
        <v>2969670810</v>
      </c>
      <c r="AE2489" s="1">
        <v>42165.712500000001</v>
      </c>
      <c r="AG2489" t="s">
        <v>14674</v>
      </c>
      <c r="AH2489" t="s">
        <v>53</v>
      </c>
      <c r="AJ2489" t="s">
        <v>50</v>
      </c>
      <c r="AO2489" t="s">
        <v>55</v>
      </c>
    </row>
    <row r="2490" spans="1:43" x14ac:dyDescent="0.35">
      <c r="A2490" t="s">
        <v>14675</v>
      </c>
      <c r="B2490" t="s">
        <v>14676</v>
      </c>
      <c r="C2490" t="s">
        <v>1052</v>
      </c>
      <c r="F2490">
        <v>19707448073</v>
      </c>
      <c r="H2490" t="s">
        <v>14677</v>
      </c>
      <c r="J2490" t="s">
        <v>14678</v>
      </c>
      <c r="K2490" t="s">
        <v>14679</v>
      </c>
      <c r="M2490" t="s">
        <v>3479</v>
      </c>
      <c r="N2490" t="s">
        <v>94</v>
      </c>
      <c r="O2490">
        <v>80513</v>
      </c>
      <c r="P2490" t="s">
        <v>49</v>
      </c>
      <c r="U2490" s="1">
        <v>45705</v>
      </c>
      <c r="V2490" s="1">
        <v>45705</v>
      </c>
      <c r="AC2490" t="s">
        <v>50</v>
      </c>
      <c r="AD2490">
        <v>2969678866</v>
      </c>
      <c r="AE2490" s="1">
        <v>42244.650694444441</v>
      </c>
      <c r="AG2490" t="s">
        <v>14680</v>
      </c>
      <c r="AH2490" t="s">
        <v>53</v>
      </c>
      <c r="AJ2490" t="s">
        <v>50</v>
      </c>
      <c r="AO2490" t="s">
        <v>412</v>
      </c>
    </row>
    <row r="2491" spans="1:43" x14ac:dyDescent="0.35">
      <c r="A2491" t="s">
        <v>14681</v>
      </c>
      <c r="B2491" t="s">
        <v>14682</v>
      </c>
      <c r="C2491" t="s">
        <v>14683</v>
      </c>
      <c r="F2491">
        <v>19186605493</v>
      </c>
      <c r="I2491" t="s">
        <v>7965</v>
      </c>
      <c r="J2491" t="s">
        <v>462</v>
      </c>
      <c r="K2491" t="s">
        <v>12184</v>
      </c>
      <c r="M2491" t="s">
        <v>1880</v>
      </c>
      <c r="N2491" t="s">
        <v>137</v>
      </c>
      <c r="O2491">
        <v>77002</v>
      </c>
      <c r="P2491" t="s">
        <v>49</v>
      </c>
      <c r="U2491" s="1">
        <v>45706</v>
      </c>
      <c r="V2491" s="1">
        <v>45706</v>
      </c>
      <c r="W2491" s="1">
        <v>45706</v>
      </c>
      <c r="X2491" s="1">
        <v>45706</v>
      </c>
      <c r="AC2491" t="s">
        <v>50</v>
      </c>
      <c r="AD2491">
        <v>2969543968</v>
      </c>
      <c r="AE2491" s="1">
        <v>40032.470138888886</v>
      </c>
      <c r="AF2491" t="s">
        <v>11493</v>
      </c>
      <c r="AG2491" t="s">
        <v>14684</v>
      </c>
      <c r="AH2491" t="s">
        <v>53</v>
      </c>
      <c r="AJ2491" t="s">
        <v>50</v>
      </c>
      <c r="AO2491" t="s">
        <v>55</v>
      </c>
    </row>
    <row r="2492" spans="1:43" x14ac:dyDescent="0.35">
      <c r="A2492" t="s">
        <v>14685</v>
      </c>
      <c r="B2492" t="s">
        <v>14686</v>
      </c>
      <c r="C2492" t="s">
        <v>9584</v>
      </c>
      <c r="F2492">
        <v>19704565665</v>
      </c>
      <c r="H2492" t="s">
        <v>14685</v>
      </c>
      <c r="K2492" t="s">
        <v>14687</v>
      </c>
      <c r="M2492" t="s">
        <v>14688</v>
      </c>
      <c r="N2492" t="s">
        <v>94</v>
      </c>
      <c r="O2492">
        <v>80228</v>
      </c>
      <c r="P2492" t="s">
        <v>49</v>
      </c>
      <c r="U2492" s="1">
        <v>45706</v>
      </c>
      <c r="V2492" s="1">
        <v>45706</v>
      </c>
      <c r="W2492" s="1">
        <v>45706.393055555556</v>
      </c>
      <c r="X2492" s="1">
        <v>45706.393055555556</v>
      </c>
      <c r="AC2492" t="s">
        <v>50</v>
      </c>
      <c r="AD2492">
        <v>1000000001</v>
      </c>
      <c r="AE2492" s="1">
        <v>39973.351388888892</v>
      </c>
      <c r="AF2492" t="s">
        <v>51</v>
      </c>
      <c r="AG2492" t="s">
        <v>14689</v>
      </c>
      <c r="AH2492" t="s">
        <v>53</v>
      </c>
      <c r="AJ2492" t="s">
        <v>50</v>
      </c>
      <c r="AK2492" t="s">
        <v>54</v>
      </c>
      <c r="AO2492" t="s">
        <v>55</v>
      </c>
      <c r="AP2492" s="1">
        <v>45706.393055555556</v>
      </c>
    </row>
    <row r="2493" spans="1:43" x14ac:dyDescent="0.35">
      <c r="A2493" t="s">
        <v>14690</v>
      </c>
      <c r="B2493" t="s">
        <v>1931</v>
      </c>
      <c r="C2493" t="s">
        <v>14691</v>
      </c>
      <c r="F2493">
        <v>15755192783</v>
      </c>
      <c r="H2493" t="s">
        <v>14692</v>
      </c>
      <c r="K2493" t="s">
        <v>14693</v>
      </c>
      <c r="M2493" t="s">
        <v>14694</v>
      </c>
      <c r="N2493" t="s">
        <v>223</v>
      </c>
      <c r="O2493">
        <v>87820</v>
      </c>
      <c r="P2493" t="s">
        <v>49</v>
      </c>
      <c r="U2493" s="1">
        <v>45706</v>
      </c>
      <c r="V2493" s="1">
        <v>45706</v>
      </c>
      <c r="W2493" s="1">
        <v>45706.447222222225</v>
      </c>
      <c r="X2493" s="1">
        <v>45706.447222222225</v>
      </c>
      <c r="AC2493" t="s">
        <v>50</v>
      </c>
      <c r="AD2493">
        <v>1000000001</v>
      </c>
      <c r="AE2493" s="1">
        <v>39973.351388888892</v>
      </c>
      <c r="AF2493" t="s">
        <v>51</v>
      </c>
      <c r="AG2493" t="s">
        <v>14695</v>
      </c>
      <c r="AH2493" t="s">
        <v>53</v>
      </c>
      <c r="AJ2493" t="s">
        <v>50</v>
      </c>
      <c r="AK2493" t="s">
        <v>54</v>
      </c>
      <c r="AO2493" t="s">
        <v>55</v>
      </c>
      <c r="AP2493" s="1">
        <v>45706.447222222225</v>
      </c>
    </row>
    <row r="2494" spans="1:43" x14ac:dyDescent="0.35">
      <c r="A2494" t="s">
        <v>14696</v>
      </c>
      <c r="B2494" t="s">
        <v>646</v>
      </c>
      <c r="C2494" t="s">
        <v>14697</v>
      </c>
      <c r="F2494">
        <v>19157809972</v>
      </c>
      <c r="H2494" t="s">
        <v>14698</v>
      </c>
      <c r="J2494" t="s">
        <v>14699</v>
      </c>
      <c r="K2494" t="s">
        <v>14700</v>
      </c>
      <c r="M2494" t="s">
        <v>1059</v>
      </c>
      <c r="N2494" t="s">
        <v>137</v>
      </c>
      <c r="O2494">
        <v>79936</v>
      </c>
      <c r="P2494" t="s">
        <v>49</v>
      </c>
      <c r="U2494" s="1">
        <v>45706</v>
      </c>
      <c r="V2494" s="1">
        <v>45706</v>
      </c>
      <c r="W2494" s="1">
        <v>45706.477777777778</v>
      </c>
      <c r="X2494" s="1">
        <v>45706.477777777778</v>
      </c>
      <c r="AC2494" t="s">
        <v>50</v>
      </c>
      <c r="AD2494">
        <v>1000000001</v>
      </c>
      <c r="AE2494" s="1">
        <v>39973.351388888892</v>
      </c>
      <c r="AF2494" t="s">
        <v>51</v>
      </c>
      <c r="AG2494" t="s">
        <v>14701</v>
      </c>
      <c r="AH2494" t="s">
        <v>53</v>
      </c>
      <c r="AJ2494" t="s">
        <v>50</v>
      </c>
      <c r="AK2494" t="s">
        <v>54</v>
      </c>
      <c r="AO2494" t="s">
        <v>55</v>
      </c>
      <c r="AP2494" s="1">
        <v>45706.486805555556</v>
      </c>
    </row>
    <row r="2495" spans="1:43" x14ac:dyDescent="0.35">
      <c r="A2495" t="s">
        <v>14702</v>
      </c>
      <c r="B2495" t="s">
        <v>14703</v>
      </c>
      <c r="C2495" t="s">
        <v>14704</v>
      </c>
      <c r="F2495">
        <v>19705961235</v>
      </c>
      <c r="H2495" t="s">
        <v>14702</v>
      </c>
      <c r="J2495" t="s">
        <v>14705</v>
      </c>
      <c r="K2495" t="s">
        <v>14706</v>
      </c>
      <c r="M2495" t="s">
        <v>714</v>
      </c>
      <c r="N2495" t="s">
        <v>94</v>
      </c>
      <c r="O2495">
        <v>81432</v>
      </c>
      <c r="P2495" t="s">
        <v>49</v>
      </c>
      <c r="U2495" s="1">
        <v>45706</v>
      </c>
      <c r="V2495" s="1">
        <v>45706</v>
      </c>
      <c r="W2495" s="1">
        <v>45706.592361111114</v>
      </c>
      <c r="X2495" s="1">
        <v>45706.592361111114</v>
      </c>
      <c r="AC2495" t="s">
        <v>50</v>
      </c>
      <c r="AD2495">
        <v>2974098280</v>
      </c>
      <c r="AE2495" s="1">
        <v>45355.980555555558</v>
      </c>
      <c r="AF2495" t="s">
        <v>14707</v>
      </c>
      <c r="AG2495" t="s">
        <v>14708</v>
      </c>
      <c r="AH2495" t="s">
        <v>53</v>
      </c>
      <c r="AJ2495" t="s">
        <v>50</v>
      </c>
      <c r="AO2495" t="s">
        <v>55</v>
      </c>
      <c r="AP2495" s="1">
        <v>45706.623611111114</v>
      </c>
      <c r="AQ2495" s="1">
        <v>45706.612500000003</v>
      </c>
    </row>
    <row r="2496" spans="1:43" x14ac:dyDescent="0.35">
      <c r="A2496" t="s">
        <v>14709</v>
      </c>
      <c r="B2496" t="s">
        <v>14710</v>
      </c>
      <c r="C2496" t="s">
        <v>1955</v>
      </c>
      <c r="F2496">
        <v>17192213384</v>
      </c>
      <c r="H2496" t="s">
        <v>14709</v>
      </c>
      <c r="J2496" t="s">
        <v>14711</v>
      </c>
      <c r="K2496" t="s">
        <v>14712</v>
      </c>
      <c r="M2496" t="s">
        <v>1500</v>
      </c>
      <c r="N2496" t="s">
        <v>94</v>
      </c>
      <c r="O2496">
        <v>81212</v>
      </c>
      <c r="P2496" t="s">
        <v>49</v>
      </c>
      <c r="U2496" s="1">
        <v>45706</v>
      </c>
      <c r="V2496" s="1">
        <v>45706</v>
      </c>
      <c r="W2496" s="1">
        <v>45706.736805555556</v>
      </c>
      <c r="X2496" s="1">
        <v>45706.736805555556</v>
      </c>
      <c r="AC2496" t="s">
        <v>50</v>
      </c>
      <c r="AD2496">
        <v>2969903582</v>
      </c>
      <c r="AE2496" s="1">
        <v>43689.481944444444</v>
      </c>
      <c r="AF2496" t="s">
        <v>14713</v>
      </c>
      <c r="AG2496" t="s">
        <v>14714</v>
      </c>
      <c r="AH2496" t="s">
        <v>53</v>
      </c>
      <c r="AJ2496" t="s">
        <v>50</v>
      </c>
      <c r="AK2496" t="s">
        <v>54</v>
      </c>
      <c r="AO2496" t="s">
        <v>55</v>
      </c>
      <c r="AP2496" s="1">
        <v>45707.559027777781</v>
      </c>
      <c r="AQ2496" s="1">
        <v>45707.384027777778</v>
      </c>
    </row>
    <row r="2497" spans="1:43" x14ac:dyDescent="0.35">
      <c r="A2497" t="s">
        <v>14715</v>
      </c>
      <c r="B2497" t="s">
        <v>14716</v>
      </c>
      <c r="C2497" t="s">
        <v>9055</v>
      </c>
      <c r="F2497" t="s">
        <v>14717</v>
      </c>
      <c r="H2497" t="s">
        <v>14715</v>
      </c>
      <c r="J2497" t="s">
        <v>3012</v>
      </c>
      <c r="M2497" t="s">
        <v>3523</v>
      </c>
      <c r="N2497" t="s">
        <v>223</v>
      </c>
      <c r="O2497">
        <v>88220</v>
      </c>
      <c r="P2497" t="s">
        <v>49</v>
      </c>
      <c r="U2497" s="1">
        <v>45706</v>
      </c>
      <c r="V2497" s="1">
        <v>45706</v>
      </c>
      <c r="W2497" s="1">
        <v>45706</v>
      </c>
      <c r="X2497" s="1">
        <v>45706</v>
      </c>
      <c r="AC2497" t="s">
        <v>50</v>
      </c>
      <c r="AD2497">
        <v>2973299197</v>
      </c>
      <c r="AE2497" s="1">
        <v>44998.365972222222</v>
      </c>
      <c r="AF2497" t="s">
        <v>2270</v>
      </c>
      <c r="AG2497" t="s">
        <v>14718</v>
      </c>
      <c r="AH2497" t="s">
        <v>53</v>
      </c>
      <c r="AJ2497" t="s">
        <v>50</v>
      </c>
      <c r="AO2497" t="s">
        <v>55</v>
      </c>
    </row>
    <row r="2498" spans="1:43" x14ac:dyDescent="0.35">
      <c r="A2498" t="s">
        <v>14719</v>
      </c>
      <c r="B2498" t="s">
        <v>14720</v>
      </c>
      <c r="C2498" t="s">
        <v>5591</v>
      </c>
      <c r="F2498">
        <v>13035140344</v>
      </c>
      <c r="H2498" t="s">
        <v>14719</v>
      </c>
      <c r="N2498" t="s">
        <v>94</v>
      </c>
      <c r="P2498" t="s">
        <v>49</v>
      </c>
      <c r="U2498" s="1">
        <v>45706</v>
      </c>
      <c r="V2498" s="1">
        <v>45706</v>
      </c>
      <c r="W2498" s="1">
        <v>45706.281944444447</v>
      </c>
      <c r="X2498" s="1">
        <v>45706.281944444447</v>
      </c>
      <c r="AC2498" t="s">
        <v>50</v>
      </c>
      <c r="AD2498">
        <v>1000000001</v>
      </c>
      <c r="AE2498" s="1">
        <v>39973.351388888892</v>
      </c>
      <c r="AF2498" t="s">
        <v>51</v>
      </c>
      <c r="AG2498" t="s">
        <v>14721</v>
      </c>
      <c r="AH2498" t="s">
        <v>53</v>
      </c>
      <c r="AJ2498" t="s">
        <v>50</v>
      </c>
      <c r="AK2498" t="s">
        <v>54</v>
      </c>
      <c r="AO2498" t="s">
        <v>67</v>
      </c>
    </row>
    <row r="2499" spans="1:43" x14ac:dyDescent="0.35">
      <c r="A2499" t="s">
        <v>14722</v>
      </c>
      <c r="B2499" t="s">
        <v>14723</v>
      </c>
      <c r="C2499" t="s">
        <v>4427</v>
      </c>
      <c r="F2499">
        <v>17199281251</v>
      </c>
      <c r="H2499" t="s">
        <v>14722</v>
      </c>
      <c r="J2499" t="s">
        <v>14724</v>
      </c>
      <c r="K2499" t="s">
        <v>14725</v>
      </c>
      <c r="M2499" t="s">
        <v>14726</v>
      </c>
      <c r="N2499" t="s">
        <v>94</v>
      </c>
      <c r="O2499">
        <v>81054</v>
      </c>
      <c r="P2499" t="s">
        <v>49</v>
      </c>
      <c r="U2499" s="1">
        <v>45706</v>
      </c>
      <c r="V2499" s="1">
        <v>45706</v>
      </c>
      <c r="W2499" s="1">
        <v>45706.510416666664</v>
      </c>
      <c r="X2499" s="1">
        <v>45706.510416666664</v>
      </c>
      <c r="AC2499" t="s">
        <v>50</v>
      </c>
      <c r="AD2499">
        <v>2975334629</v>
      </c>
      <c r="AE2499" s="1">
        <v>45706.509722222225</v>
      </c>
      <c r="AF2499" t="s">
        <v>14727</v>
      </c>
      <c r="AG2499" t="s">
        <v>14728</v>
      </c>
      <c r="AH2499" t="s">
        <v>53</v>
      </c>
      <c r="AJ2499" t="s">
        <v>50</v>
      </c>
      <c r="AO2499" t="s">
        <v>55</v>
      </c>
      <c r="AP2499" s="1">
        <v>45706.523611111108</v>
      </c>
      <c r="AQ2499" s="1">
        <v>45706.520138888889</v>
      </c>
    </row>
    <row r="2500" spans="1:43" x14ac:dyDescent="0.35">
      <c r="A2500" t="s">
        <v>14729</v>
      </c>
      <c r="B2500" t="s">
        <v>14730</v>
      </c>
      <c r="C2500" t="s">
        <v>2789</v>
      </c>
      <c r="F2500">
        <v>523314092699</v>
      </c>
      <c r="H2500" t="s">
        <v>14729</v>
      </c>
      <c r="J2500" t="s">
        <v>14731</v>
      </c>
      <c r="K2500" t="s">
        <v>14732</v>
      </c>
      <c r="M2500" t="s">
        <v>14733</v>
      </c>
      <c r="N2500" t="s">
        <v>14734</v>
      </c>
      <c r="O2500">
        <v>47180</v>
      </c>
      <c r="P2500" t="s">
        <v>320</v>
      </c>
      <c r="U2500" s="1">
        <v>45706</v>
      </c>
      <c r="V2500" s="1">
        <v>45706</v>
      </c>
      <c r="W2500" s="1">
        <v>45706.581944444442</v>
      </c>
      <c r="X2500" s="1">
        <v>45706.581944444442</v>
      </c>
      <c r="AC2500" t="s">
        <v>50</v>
      </c>
      <c r="AD2500">
        <v>2975334950</v>
      </c>
      <c r="AE2500" s="1">
        <v>45706.722222222219</v>
      </c>
      <c r="AF2500" t="s">
        <v>14735</v>
      </c>
      <c r="AG2500" t="s">
        <v>14736</v>
      </c>
      <c r="AH2500" t="s">
        <v>53</v>
      </c>
      <c r="AJ2500" t="s">
        <v>50</v>
      </c>
      <c r="AK2500" t="s">
        <v>54</v>
      </c>
      <c r="AO2500" t="s">
        <v>55</v>
      </c>
      <c r="AP2500" s="1">
        <v>45712.591666666667</v>
      </c>
    </row>
    <row r="2501" spans="1:43" x14ac:dyDescent="0.35">
      <c r="A2501" t="s">
        <v>14737</v>
      </c>
      <c r="B2501" t="s">
        <v>3120</v>
      </c>
      <c r="C2501" t="s">
        <v>12515</v>
      </c>
      <c r="F2501">
        <v>17196218333</v>
      </c>
      <c r="H2501" t="s">
        <v>14737</v>
      </c>
      <c r="J2501" t="s">
        <v>14738</v>
      </c>
      <c r="K2501" t="s">
        <v>14739</v>
      </c>
      <c r="M2501" t="s">
        <v>706</v>
      </c>
      <c r="N2501" t="s">
        <v>14448</v>
      </c>
      <c r="O2501">
        <v>81006</v>
      </c>
      <c r="P2501" t="s">
        <v>49</v>
      </c>
      <c r="U2501" s="1">
        <v>45707</v>
      </c>
      <c r="V2501" s="1">
        <v>45707</v>
      </c>
      <c r="W2501" s="1">
        <v>45707.584027777775</v>
      </c>
      <c r="X2501" s="1">
        <v>45707.584027777775</v>
      </c>
      <c r="AC2501" t="s">
        <v>50</v>
      </c>
      <c r="AD2501">
        <v>2969760518</v>
      </c>
      <c r="AE2501" s="1">
        <v>43020.422222222223</v>
      </c>
      <c r="AF2501" t="s">
        <v>14740</v>
      </c>
      <c r="AG2501" t="s">
        <v>14741</v>
      </c>
      <c r="AH2501" t="s">
        <v>53</v>
      </c>
      <c r="AJ2501" t="s">
        <v>50</v>
      </c>
      <c r="AK2501" t="s">
        <v>54</v>
      </c>
      <c r="AO2501" t="s">
        <v>55</v>
      </c>
      <c r="AP2501" s="1">
        <v>45707.71875</v>
      </c>
      <c r="AQ2501" s="1">
        <v>45707.71597222222</v>
      </c>
    </row>
    <row r="2502" spans="1:43" x14ac:dyDescent="0.35">
      <c r="A2502" t="s">
        <v>14742</v>
      </c>
      <c r="B2502" t="s">
        <v>14743</v>
      </c>
      <c r="C2502" t="s">
        <v>14744</v>
      </c>
      <c r="F2502">
        <v>17199424311</v>
      </c>
      <c r="H2502" t="s">
        <v>14742</v>
      </c>
      <c r="J2502" t="s">
        <v>14745</v>
      </c>
      <c r="K2502" t="s">
        <v>14746</v>
      </c>
      <c r="M2502" t="s">
        <v>14747</v>
      </c>
      <c r="N2502" t="s">
        <v>94</v>
      </c>
      <c r="O2502">
        <v>81223</v>
      </c>
      <c r="P2502" t="s">
        <v>49</v>
      </c>
      <c r="U2502" s="1">
        <v>45707</v>
      </c>
      <c r="V2502" s="1">
        <v>45707</v>
      </c>
      <c r="W2502" s="1">
        <v>45707.578472222223</v>
      </c>
      <c r="X2502" s="1">
        <v>45707.578472222223</v>
      </c>
      <c r="AC2502" t="s">
        <v>50</v>
      </c>
      <c r="AD2502">
        <v>2974093619</v>
      </c>
      <c r="AE2502" s="1">
        <v>45350.84375</v>
      </c>
      <c r="AF2502" t="s">
        <v>14748</v>
      </c>
      <c r="AG2502" t="s">
        <v>14749</v>
      </c>
      <c r="AH2502" t="s">
        <v>53</v>
      </c>
      <c r="AJ2502" t="s">
        <v>50</v>
      </c>
      <c r="AO2502" t="s">
        <v>55</v>
      </c>
      <c r="AP2502" s="1">
        <v>45735.701388888891</v>
      </c>
      <c r="AQ2502" s="1">
        <v>45707.636805555558</v>
      </c>
    </row>
    <row r="2503" spans="1:43" x14ac:dyDescent="0.35">
      <c r="A2503" t="s">
        <v>14750</v>
      </c>
      <c r="B2503" t="s">
        <v>14751</v>
      </c>
      <c r="C2503" t="s">
        <v>8027</v>
      </c>
      <c r="F2503">
        <v>17734076958</v>
      </c>
      <c r="H2503" t="s">
        <v>14750</v>
      </c>
      <c r="K2503" t="s">
        <v>14752</v>
      </c>
      <c r="L2503">
        <v>752</v>
      </c>
      <c r="M2503" t="s">
        <v>2543</v>
      </c>
      <c r="N2503" t="s">
        <v>94</v>
      </c>
      <c r="O2503">
        <v>80135</v>
      </c>
      <c r="P2503" t="s">
        <v>49</v>
      </c>
      <c r="U2503" s="1">
        <v>45707</v>
      </c>
      <c r="V2503" s="1">
        <v>45707</v>
      </c>
      <c r="W2503" s="1">
        <v>45707.418749999997</v>
      </c>
      <c r="X2503" s="1">
        <v>45707.418749999997</v>
      </c>
      <c r="AC2503" t="s">
        <v>50</v>
      </c>
      <c r="AD2503">
        <v>1000000001</v>
      </c>
      <c r="AE2503" s="1">
        <v>39973.351388888892</v>
      </c>
      <c r="AF2503" t="s">
        <v>51</v>
      </c>
      <c r="AG2503" t="s">
        <v>14753</v>
      </c>
      <c r="AH2503" t="s">
        <v>53</v>
      </c>
      <c r="AJ2503" t="s">
        <v>50</v>
      </c>
      <c r="AK2503" t="s">
        <v>54</v>
      </c>
      <c r="AO2503" t="s">
        <v>67</v>
      </c>
    </row>
    <row r="2504" spans="1:43" x14ac:dyDescent="0.35">
      <c r="A2504" t="s">
        <v>14754</v>
      </c>
      <c r="B2504" t="s">
        <v>14755</v>
      </c>
      <c r="C2504" t="s">
        <v>1667</v>
      </c>
      <c r="F2504">
        <v>17194066418</v>
      </c>
      <c r="H2504" t="s">
        <v>14754</v>
      </c>
      <c r="J2504" t="s">
        <v>14756</v>
      </c>
      <c r="K2504" t="s">
        <v>14757</v>
      </c>
      <c r="M2504" t="s">
        <v>777</v>
      </c>
      <c r="N2504" t="s">
        <v>94</v>
      </c>
      <c r="O2504">
        <v>81309</v>
      </c>
      <c r="P2504" t="s">
        <v>49</v>
      </c>
      <c r="U2504" s="1">
        <v>45707</v>
      </c>
      <c r="V2504" s="1">
        <v>45707</v>
      </c>
      <c r="W2504" s="1">
        <v>45707.517361111109</v>
      </c>
      <c r="X2504" s="1">
        <v>45707.517361111109</v>
      </c>
      <c r="AC2504" t="s">
        <v>50</v>
      </c>
      <c r="AD2504">
        <v>2974115748</v>
      </c>
      <c r="AE2504" s="1">
        <v>45356.066666666666</v>
      </c>
      <c r="AF2504" t="s">
        <v>14758</v>
      </c>
      <c r="AG2504" t="s">
        <v>14759</v>
      </c>
      <c r="AH2504" t="s">
        <v>53</v>
      </c>
      <c r="AJ2504" t="s">
        <v>50</v>
      </c>
      <c r="AK2504" t="s">
        <v>54</v>
      </c>
      <c r="AO2504" t="s">
        <v>55</v>
      </c>
      <c r="AP2504" s="1">
        <v>45708.744444444441</v>
      </c>
      <c r="AQ2504" s="1">
        <v>45708.741666666669</v>
      </c>
    </row>
    <row r="2505" spans="1:43" x14ac:dyDescent="0.35">
      <c r="A2505" t="s">
        <v>14760</v>
      </c>
      <c r="B2505" t="s">
        <v>345</v>
      </c>
      <c r="C2505" t="s">
        <v>14761</v>
      </c>
      <c r="F2505">
        <v>15053214458</v>
      </c>
      <c r="H2505" t="s">
        <v>14762</v>
      </c>
      <c r="J2505" t="s">
        <v>14763</v>
      </c>
      <c r="K2505" t="s">
        <v>14122</v>
      </c>
      <c r="M2505" t="s">
        <v>14764</v>
      </c>
      <c r="N2505" t="s">
        <v>2397</v>
      </c>
      <c r="O2505">
        <v>87022</v>
      </c>
      <c r="P2505" t="s">
        <v>49</v>
      </c>
      <c r="U2505" s="1">
        <v>45707</v>
      </c>
      <c r="V2505" s="1">
        <v>45707</v>
      </c>
      <c r="AC2505" t="s">
        <v>50</v>
      </c>
      <c r="AD2505">
        <v>2969552612</v>
      </c>
      <c r="AE2505" s="1">
        <v>40344.552777777775</v>
      </c>
      <c r="AG2505" t="s">
        <v>14765</v>
      </c>
      <c r="AH2505" t="s">
        <v>53</v>
      </c>
      <c r="AJ2505" t="s">
        <v>50</v>
      </c>
      <c r="AO2505" t="s">
        <v>412</v>
      </c>
    </row>
    <row r="2506" spans="1:43" x14ac:dyDescent="0.35">
      <c r="A2506" t="s">
        <v>14766</v>
      </c>
      <c r="B2506" t="s">
        <v>632</v>
      </c>
      <c r="C2506" t="s">
        <v>14767</v>
      </c>
      <c r="F2506">
        <v>15757064923</v>
      </c>
      <c r="H2506" t="s">
        <v>14768</v>
      </c>
      <c r="J2506" t="s">
        <v>14769</v>
      </c>
      <c r="K2506" t="s">
        <v>14770</v>
      </c>
      <c r="M2506" t="s">
        <v>961</v>
      </c>
      <c r="N2506" t="s">
        <v>223</v>
      </c>
      <c r="O2506">
        <v>88221</v>
      </c>
      <c r="P2506" t="s">
        <v>49</v>
      </c>
      <c r="U2506" s="1">
        <v>45707</v>
      </c>
      <c r="V2506" s="1">
        <v>45707</v>
      </c>
      <c r="W2506" s="1">
        <v>45708.379166666666</v>
      </c>
      <c r="X2506" s="1">
        <v>45708.379166666666</v>
      </c>
      <c r="AC2506" t="s">
        <v>50</v>
      </c>
      <c r="AD2506">
        <v>2969843330</v>
      </c>
      <c r="AE2506" s="1">
        <v>43383.497916666667</v>
      </c>
      <c r="AF2506" t="s">
        <v>14771</v>
      </c>
      <c r="AG2506" t="s">
        <v>14772</v>
      </c>
      <c r="AH2506" t="s">
        <v>53</v>
      </c>
      <c r="AJ2506" t="s">
        <v>50</v>
      </c>
      <c r="AO2506" t="s">
        <v>55</v>
      </c>
      <c r="AP2506" s="1">
        <v>45708.412499999999</v>
      </c>
    </row>
    <row r="2507" spans="1:43" x14ac:dyDescent="0.35">
      <c r="A2507" t="s">
        <v>14773</v>
      </c>
      <c r="B2507" t="s">
        <v>14774</v>
      </c>
      <c r="C2507" t="s">
        <v>14119</v>
      </c>
      <c r="F2507">
        <v>17198590095</v>
      </c>
      <c r="H2507" t="s">
        <v>14775</v>
      </c>
      <c r="J2507" t="s">
        <v>14776</v>
      </c>
      <c r="K2507" t="s">
        <v>14777</v>
      </c>
      <c r="M2507" t="s">
        <v>361</v>
      </c>
      <c r="N2507" t="s">
        <v>94</v>
      </c>
      <c r="O2507">
        <v>81082</v>
      </c>
      <c r="P2507" t="s">
        <v>49</v>
      </c>
      <c r="U2507" s="1">
        <v>45707</v>
      </c>
      <c r="V2507" s="1">
        <v>45707</v>
      </c>
      <c r="W2507" s="1">
        <v>45707.691666666666</v>
      </c>
      <c r="X2507" s="1">
        <v>45707.691666666666</v>
      </c>
      <c r="AC2507" t="s">
        <v>50</v>
      </c>
      <c r="AD2507">
        <v>2972012790</v>
      </c>
      <c r="AE2507" s="1">
        <v>44465.601388888892</v>
      </c>
      <c r="AF2507" t="s">
        <v>14778</v>
      </c>
      <c r="AG2507" t="s">
        <v>14779</v>
      </c>
      <c r="AH2507" t="s">
        <v>53</v>
      </c>
      <c r="AJ2507" t="s">
        <v>50</v>
      </c>
      <c r="AK2507" t="s">
        <v>54</v>
      </c>
      <c r="AO2507" t="s">
        <v>55</v>
      </c>
      <c r="AP2507" s="1">
        <v>45708.339583333334</v>
      </c>
      <c r="AQ2507" s="1">
        <v>45708.337500000001</v>
      </c>
    </row>
    <row r="2508" spans="1:43" x14ac:dyDescent="0.35">
      <c r="A2508" t="s">
        <v>14780</v>
      </c>
      <c r="B2508" t="s">
        <v>14781</v>
      </c>
      <c r="C2508" t="s">
        <v>7359</v>
      </c>
      <c r="F2508">
        <v>12076200277</v>
      </c>
      <c r="H2508" t="s">
        <v>14780</v>
      </c>
      <c r="K2508" t="s">
        <v>14782</v>
      </c>
      <c r="M2508" t="s">
        <v>6672</v>
      </c>
      <c r="N2508" t="s">
        <v>94</v>
      </c>
      <c r="O2508">
        <v>80260</v>
      </c>
      <c r="P2508" t="s">
        <v>49</v>
      </c>
      <c r="U2508" s="1">
        <v>45707</v>
      </c>
      <c r="V2508" s="1">
        <v>45707</v>
      </c>
      <c r="W2508" s="1">
        <v>45707.488194444442</v>
      </c>
      <c r="X2508" s="1">
        <v>45707.488194444442</v>
      </c>
      <c r="AC2508" t="s">
        <v>50</v>
      </c>
      <c r="AD2508">
        <v>1000000001</v>
      </c>
      <c r="AE2508" s="1">
        <v>39973.351388888892</v>
      </c>
      <c r="AF2508" t="s">
        <v>51</v>
      </c>
      <c r="AG2508" t="s">
        <v>14783</v>
      </c>
      <c r="AH2508" t="s">
        <v>53</v>
      </c>
      <c r="AJ2508" t="s">
        <v>50</v>
      </c>
      <c r="AK2508" t="s">
        <v>54</v>
      </c>
      <c r="AO2508" t="s">
        <v>67</v>
      </c>
    </row>
    <row r="2509" spans="1:43" x14ac:dyDescent="0.35">
      <c r="A2509" t="s">
        <v>14784</v>
      </c>
      <c r="B2509" t="s">
        <v>6514</v>
      </c>
      <c r="C2509" t="s">
        <v>12828</v>
      </c>
      <c r="F2509">
        <v>17657451029</v>
      </c>
      <c r="H2509" t="s">
        <v>14784</v>
      </c>
      <c r="K2509" t="s">
        <v>14785</v>
      </c>
      <c r="M2509" t="s">
        <v>14786</v>
      </c>
      <c r="N2509" t="s">
        <v>8123</v>
      </c>
      <c r="O2509">
        <v>46176</v>
      </c>
      <c r="P2509" t="s">
        <v>49</v>
      </c>
      <c r="U2509" s="1">
        <v>45707</v>
      </c>
      <c r="V2509" s="1">
        <v>45707</v>
      </c>
      <c r="W2509" s="1">
        <v>45707.85833333333</v>
      </c>
      <c r="X2509" s="1">
        <v>45707.85833333333</v>
      </c>
      <c r="AC2509" t="s">
        <v>50</v>
      </c>
      <c r="AD2509">
        <v>1000000001</v>
      </c>
      <c r="AE2509" s="1">
        <v>39973.351388888892</v>
      </c>
      <c r="AF2509" t="s">
        <v>51</v>
      </c>
      <c r="AG2509" t="s">
        <v>14787</v>
      </c>
      <c r="AH2509" t="s">
        <v>53</v>
      </c>
      <c r="AJ2509" t="s">
        <v>50</v>
      </c>
      <c r="AK2509" t="s">
        <v>54</v>
      </c>
      <c r="AO2509" t="s">
        <v>55</v>
      </c>
      <c r="AP2509" s="1">
        <v>45707.85833333333</v>
      </c>
    </row>
    <row r="2510" spans="1:43" x14ac:dyDescent="0.35">
      <c r="A2510" t="s">
        <v>14788</v>
      </c>
      <c r="B2510" t="s">
        <v>14789</v>
      </c>
      <c r="C2510" t="s">
        <v>868</v>
      </c>
      <c r="F2510">
        <v>19287928639</v>
      </c>
      <c r="H2510" t="s">
        <v>14790</v>
      </c>
      <c r="J2510" t="s">
        <v>14791</v>
      </c>
      <c r="K2510" t="s">
        <v>14792</v>
      </c>
      <c r="M2510" t="s">
        <v>421</v>
      </c>
      <c r="N2510" t="s">
        <v>232</v>
      </c>
      <c r="O2510">
        <v>85546</v>
      </c>
      <c r="P2510" t="s">
        <v>49</v>
      </c>
      <c r="U2510" s="1">
        <v>45707</v>
      </c>
      <c r="V2510" s="1">
        <v>45707</v>
      </c>
      <c r="W2510" s="1">
        <v>45707.439583333333</v>
      </c>
      <c r="X2510" s="1">
        <v>45707.439583333333</v>
      </c>
      <c r="AC2510" t="s">
        <v>50</v>
      </c>
      <c r="AD2510">
        <v>2975337422</v>
      </c>
      <c r="AE2510" s="1">
        <v>45707.446527777778</v>
      </c>
      <c r="AG2510" t="s">
        <v>14793</v>
      </c>
      <c r="AH2510" t="s">
        <v>53</v>
      </c>
      <c r="AJ2510" t="s">
        <v>50</v>
      </c>
      <c r="AK2510" t="s">
        <v>54</v>
      </c>
      <c r="AO2510" t="s">
        <v>55</v>
      </c>
      <c r="AP2510" s="1">
        <v>45707.438888888886</v>
      </c>
    </row>
    <row r="2511" spans="1:43" x14ac:dyDescent="0.35">
      <c r="A2511" t="s">
        <v>14794</v>
      </c>
      <c r="B2511" t="s">
        <v>14795</v>
      </c>
      <c r="C2511" t="s">
        <v>14796</v>
      </c>
      <c r="F2511">
        <v>17194698654</v>
      </c>
      <c r="H2511" t="s">
        <v>14794</v>
      </c>
      <c r="J2511" t="s">
        <v>14797</v>
      </c>
      <c r="K2511" t="s">
        <v>14798</v>
      </c>
      <c r="M2511" t="s">
        <v>10713</v>
      </c>
      <c r="N2511" t="s">
        <v>94</v>
      </c>
      <c r="O2511">
        <v>81240</v>
      </c>
      <c r="P2511" t="s">
        <v>49</v>
      </c>
      <c r="U2511" s="1">
        <v>45707</v>
      </c>
      <c r="V2511" s="1">
        <v>45707</v>
      </c>
      <c r="W2511" s="1">
        <v>45707.484722222223</v>
      </c>
      <c r="X2511" s="1">
        <v>45707.484722222223</v>
      </c>
      <c r="AC2511" t="s">
        <v>50</v>
      </c>
      <c r="AD2511">
        <v>2975337921</v>
      </c>
      <c r="AE2511" s="1">
        <v>45707.538194444445</v>
      </c>
      <c r="AF2511" t="s">
        <v>14799</v>
      </c>
      <c r="AG2511" t="s">
        <v>14800</v>
      </c>
      <c r="AH2511" t="s">
        <v>53</v>
      </c>
      <c r="AJ2511" t="s">
        <v>50</v>
      </c>
      <c r="AK2511" t="s">
        <v>54</v>
      </c>
      <c r="AO2511" t="s">
        <v>55</v>
      </c>
      <c r="AP2511" s="1">
        <v>45707.715277777781</v>
      </c>
      <c r="AQ2511" s="1">
        <v>45707.652777777781</v>
      </c>
    </row>
    <row r="2512" spans="1:43" x14ac:dyDescent="0.35">
      <c r="A2512" t="s">
        <v>14801</v>
      </c>
      <c r="B2512" t="s">
        <v>4838</v>
      </c>
      <c r="C2512" t="s">
        <v>200</v>
      </c>
      <c r="F2512">
        <v>15053487962</v>
      </c>
      <c r="H2512" t="s">
        <v>14801</v>
      </c>
      <c r="J2512" t="s">
        <v>14763</v>
      </c>
      <c r="K2512" t="s">
        <v>14122</v>
      </c>
      <c r="M2512" t="s">
        <v>14764</v>
      </c>
      <c r="N2512" t="s">
        <v>674</v>
      </c>
      <c r="O2512">
        <v>87022</v>
      </c>
      <c r="P2512" t="s">
        <v>49</v>
      </c>
      <c r="U2512" s="1">
        <v>45707</v>
      </c>
      <c r="V2512" s="1">
        <v>45707</v>
      </c>
      <c r="AC2512" t="s">
        <v>50</v>
      </c>
      <c r="AD2512">
        <v>2969552612</v>
      </c>
      <c r="AE2512" s="1">
        <v>40344.552777777775</v>
      </c>
      <c r="AG2512" t="s">
        <v>14802</v>
      </c>
      <c r="AH2512" t="s">
        <v>53</v>
      </c>
      <c r="AJ2512" t="s">
        <v>50</v>
      </c>
      <c r="AO2512" t="s">
        <v>412</v>
      </c>
    </row>
    <row r="2513" spans="1:43" x14ac:dyDescent="0.35">
      <c r="A2513" t="s">
        <v>14803</v>
      </c>
      <c r="B2513" t="s">
        <v>14804</v>
      </c>
      <c r="C2513" t="s">
        <v>687</v>
      </c>
      <c r="F2513">
        <v>15059308991</v>
      </c>
      <c r="H2513" t="s">
        <v>14805</v>
      </c>
      <c r="J2513" t="s">
        <v>14763</v>
      </c>
      <c r="K2513" t="s">
        <v>14122</v>
      </c>
      <c r="M2513" t="s">
        <v>14764</v>
      </c>
      <c r="N2513" t="s">
        <v>674</v>
      </c>
      <c r="O2513">
        <v>87022</v>
      </c>
      <c r="P2513" t="s">
        <v>49</v>
      </c>
      <c r="U2513" s="1">
        <v>45707</v>
      </c>
      <c r="V2513" s="1">
        <v>45707</v>
      </c>
      <c r="W2513" s="1">
        <v>45707.734722222223</v>
      </c>
      <c r="X2513" s="1">
        <v>45707.734722222223</v>
      </c>
      <c r="AC2513" t="s">
        <v>50</v>
      </c>
      <c r="AD2513">
        <v>2969552612</v>
      </c>
      <c r="AE2513" s="1">
        <v>40344.552777777775</v>
      </c>
      <c r="AF2513" t="s">
        <v>14806</v>
      </c>
      <c r="AG2513" t="s">
        <v>14807</v>
      </c>
      <c r="AH2513" t="s">
        <v>53</v>
      </c>
      <c r="AJ2513" t="s">
        <v>50</v>
      </c>
      <c r="AO2513" t="s">
        <v>412</v>
      </c>
    </row>
    <row r="2514" spans="1:43" x14ac:dyDescent="0.35">
      <c r="A2514" t="s">
        <v>14808</v>
      </c>
      <c r="B2514" t="s">
        <v>11391</v>
      </c>
      <c r="C2514" t="s">
        <v>753</v>
      </c>
      <c r="F2514">
        <v>19702709933</v>
      </c>
      <c r="H2514" t="s">
        <v>14808</v>
      </c>
      <c r="J2514" t="s">
        <v>14809</v>
      </c>
      <c r="K2514" t="s">
        <v>14810</v>
      </c>
      <c r="M2514" t="s">
        <v>1300</v>
      </c>
      <c r="N2514" t="s">
        <v>811</v>
      </c>
      <c r="O2514" t="s">
        <v>14811</v>
      </c>
      <c r="P2514" t="s">
        <v>49</v>
      </c>
      <c r="U2514" s="1">
        <v>45707</v>
      </c>
      <c r="V2514" s="1">
        <v>45707</v>
      </c>
      <c r="W2514" s="1">
        <v>45707.431944444441</v>
      </c>
      <c r="X2514" s="1">
        <v>45707.431944444441</v>
      </c>
      <c r="AC2514" t="s">
        <v>50</v>
      </c>
      <c r="AD2514">
        <v>2970065789</v>
      </c>
      <c r="AE2514" s="1">
        <v>44327.725694444445</v>
      </c>
      <c r="AF2514" t="s">
        <v>14812</v>
      </c>
      <c r="AG2514" t="s">
        <v>14813</v>
      </c>
      <c r="AH2514" t="s">
        <v>53</v>
      </c>
      <c r="AJ2514" t="s">
        <v>50</v>
      </c>
      <c r="AK2514" t="s">
        <v>54</v>
      </c>
      <c r="AO2514" t="s">
        <v>55</v>
      </c>
      <c r="AP2514" s="1">
        <v>45707.521527777775</v>
      </c>
    </row>
    <row r="2515" spans="1:43" x14ac:dyDescent="0.35">
      <c r="A2515" t="s">
        <v>14814</v>
      </c>
      <c r="B2515" t="s">
        <v>14815</v>
      </c>
      <c r="C2515" t="s">
        <v>2556</v>
      </c>
      <c r="F2515">
        <v>19707618669</v>
      </c>
      <c r="H2515" t="s">
        <v>14814</v>
      </c>
      <c r="J2515" t="s">
        <v>4285</v>
      </c>
      <c r="K2515" t="s">
        <v>4286</v>
      </c>
      <c r="M2515" t="s">
        <v>3173</v>
      </c>
      <c r="N2515" t="s">
        <v>213</v>
      </c>
      <c r="O2515">
        <v>81626</v>
      </c>
      <c r="P2515" t="s">
        <v>49</v>
      </c>
      <c r="U2515" s="1">
        <v>45707</v>
      </c>
      <c r="V2515" s="1">
        <v>45707</v>
      </c>
      <c r="AC2515" t="s">
        <v>50</v>
      </c>
      <c r="AD2515">
        <v>2969475477</v>
      </c>
      <c r="AE2515" s="1">
        <v>37166.661111111112</v>
      </c>
      <c r="AG2515" t="s">
        <v>14816</v>
      </c>
      <c r="AH2515" t="s">
        <v>53</v>
      </c>
      <c r="AJ2515" t="s">
        <v>50</v>
      </c>
      <c r="AO2515" t="s">
        <v>412</v>
      </c>
    </row>
    <row r="2516" spans="1:43" x14ac:dyDescent="0.35">
      <c r="A2516" t="s">
        <v>14817</v>
      </c>
      <c r="B2516" t="s">
        <v>14818</v>
      </c>
      <c r="C2516" t="s">
        <v>14819</v>
      </c>
      <c r="F2516">
        <v>19702097111</v>
      </c>
      <c r="H2516" t="s">
        <v>14817</v>
      </c>
      <c r="J2516" t="s">
        <v>14820</v>
      </c>
      <c r="K2516" t="s">
        <v>14821</v>
      </c>
      <c r="M2516" t="s">
        <v>14822</v>
      </c>
      <c r="N2516" t="s">
        <v>223</v>
      </c>
      <c r="O2516">
        <v>87750</v>
      </c>
      <c r="P2516" t="s">
        <v>49</v>
      </c>
      <c r="U2516" s="1">
        <v>45707</v>
      </c>
      <c r="V2516" s="1">
        <v>45707</v>
      </c>
      <c r="W2516" s="1">
        <v>45707.645138888889</v>
      </c>
      <c r="X2516" s="1">
        <v>45707.645138888889</v>
      </c>
      <c r="AC2516" t="s">
        <v>50</v>
      </c>
      <c r="AD2516">
        <v>1000000001</v>
      </c>
      <c r="AE2516" s="1">
        <v>39973.351388888892</v>
      </c>
      <c r="AF2516" t="s">
        <v>51</v>
      </c>
      <c r="AG2516" t="s">
        <v>14823</v>
      </c>
      <c r="AH2516" t="s">
        <v>53</v>
      </c>
      <c r="AJ2516" t="s">
        <v>50</v>
      </c>
      <c r="AK2516" t="s">
        <v>54</v>
      </c>
      <c r="AO2516" t="s">
        <v>55</v>
      </c>
      <c r="AP2516" s="1">
        <v>45730.448611111111</v>
      </c>
    </row>
    <row r="2517" spans="1:43" x14ac:dyDescent="0.35">
      <c r="A2517" t="s">
        <v>14824</v>
      </c>
      <c r="B2517" t="s">
        <v>14825</v>
      </c>
      <c r="C2517" t="s">
        <v>301</v>
      </c>
      <c r="F2517" t="s">
        <v>14826</v>
      </c>
      <c r="H2517" t="s">
        <v>14824</v>
      </c>
      <c r="J2517" t="s">
        <v>14827</v>
      </c>
      <c r="M2517" t="s">
        <v>9135</v>
      </c>
      <c r="N2517" t="s">
        <v>94</v>
      </c>
      <c r="O2517">
        <v>80817</v>
      </c>
      <c r="P2517" t="s">
        <v>49</v>
      </c>
      <c r="U2517" s="1">
        <v>45707</v>
      </c>
      <c r="V2517" s="1">
        <v>45707</v>
      </c>
      <c r="W2517" s="1">
        <v>45707.627083333333</v>
      </c>
      <c r="X2517" s="1">
        <v>45707.627083333333</v>
      </c>
      <c r="AC2517" t="s">
        <v>50</v>
      </c>
      <c r="AD2517">
        <v>1000000001</v>
      </c>
      <c r="AE2517" s="1">
        <v>39973.351388888892</v>
      </c>
      <c r="AF2517" t="s">
        <v>51</v>
      </c>
      <c r="AG2517" t="s">
        <v>14828</v>
      </c>
      <c r="AH2517" t="s">
        <v>53</v>
      </c>
      <c r="AJ2517" t="s">
        <v>50</v>
      </c>
      <c r="AK2517" t="s">
        <v>54</v>
      </c>
      <c r="AO2517" t="s">
        <v>55</v>
      </c>
      <c r="AP2517" s="1">
        <v>45707.626388888886</v>
      </c>
    </row>
    <row r="2518" spans="1:43" x14ac:dyDescent="0.35">
      <c r="A2518" t="s">
        <v>14829</v>
      </c>
      <c r="B2518" t="s">
        <v>13734</v>
      </c>
      <c r="C2518" t="s">
        <v>11675</v>
      </c>
      <c r="F2518">
        <v>14255296834</v>
      </c>
      <c r="H2518" t="s">
        <v>14830</v>
      </c>
      <c r="J2518" t="s">
        <v>14831</v>
      </c>
      <c r="K2518" t="s">
        <v>14832</v>
      </c>
      <c r="M2518" t="s">
        <v>903</v>
      </c>
      <c r="N2518" t="s">
        <v>94</v>
      </c>
      <c r="O2518">
        <v>80022</v>
      </c>
      <c r="P2518" t="s">
        <v>49</v>
      </c>
      <c r="U2518" s="1">
        <v>45707</v>
      </c>
      <c r="V2518" s="1">
        <v>45707</v>
      </c>
      <c r="W2518" s="1">
        <v>45707.568749999999</v>
      </c>
      <c r="X2518" s="1">
        <v>45707.568749999999</v>
      </c>
      <c r="AC2518" t="s">
        <v>50</v>
      </c>
      <c r="AD2518">
        <v>2969510156</v>
      </c>
      <c r="AE2518" s="1">
        <v>38358.413194444445</v>
      </c>
      <c r="AF2518" t="s">
        <v>14833</v>
      </c>
      <c r="AG2518" t="s">
        <v>14834</v>
      </c>
      <c r="AH2518" t="s">
        <v>53</v>
      </c>
      <c r="AJ2518" t="s">
        <v>50</v>
      </c>
      <c r="AK2518" t="s">
        <v>54</v>
      </c>
      <c r="AO2518" t="s">
        <v>55</v>
      </c>
      <c r="AP2518" s="1">
        <v>45707.568749999999</v>
      </c>
    </row>
    <row r="2519" spans="1:43" x14ac:dyDescent="0.35">
      <c r="A2519" t="s">
        <v>14835</v>
      </c>
      <c r="B2519" t="s">
        <v>646</v>
      </c>
      <c r="C2519" t="s">
        <v>3588</v>
      </c>
      <c r="F2519" t="s">
        <v>460</v>
      </c>
      <c r="H2519" t="s">
        <v>1394</v>
      </c>
      <c r="J2519" t="s">
        <v>462</v>
      </c>
      <c r="M2519" t="s">
        <v>1395</v>
      </c>
      <c r="N2519" t="s">
        <v>94</v>
      </c>
      <c r="O2519">
        <v>80018</v>
      </c>
      <c r="P2519" t="s">
        <v>49</v>
      </c>
      <c r="U2519" s="1">
        <v>45707</v>
      </c>
      <c r="V2519" s="1">
        <v>45707</v>
      </c>
      <c r="W2519" s="1">
        <v>45715.600694444445</v>
      </c>
      <c r="X2519" s="1">
        <v>45715.600694444445</v>
      </c>
      <c r="AC2519" t="s">
        <v>50</v>
      </c>
      <c r="AD2519">
        <v>2969543968</v>
      </c>
      <c r="AE2519" s="1">
        <v>40032.470138888886</v>
      </c>
      <c r="AF2519" t="s">
        <v>11493</v>
      </c>
      <c r="AG2519" t="s">
        <v>14836</v>
      </c>
      <c r="AH2519" t="s">
        <v>53</v>
      </c>
      <c r="AJ2519" t="s">
        <v>50</v>
      </c>
      <c r="AO2519" t="s">
        <v>412</v>
      </c>
    </row>
    <row r="2520" spans="1:43" x14ac:dyDescent="0.35">
      <c r="A2520" t="s">
        <v>14837</v>
      </c>
      <c r="B2520" t="s">
        <v>14838</v>
      </c>
      <c r="C2520" t="s">
        <v>513</v>
      </c>
      <c r="F2520">
        <v>19154937857</v>
      </c>
      <c r="H2520" t="s">
        <v>14837</v>
      </c>
      <c r="J2520" t="s">
        <v>1829</v>
      </c>
      <c r="K2520" t="s">
        <v>14839</v>
      </c>
      <c r="M2520" t="s">
        <v>509</v>
      </c>
      <c r="N2520" t="s">
        <v>232</v>
      </c>
      <c r="O2520">
        <v>85034</v>
      </c>
      <c r="P2520" t="s">
        <v>49</v>
      </c>
      <c r="U2520" s="1">
        <v>45708</v>
      </c>
      <c r="V2520" s="1">
        <v>45708</v>
      </c>
      <c r="W2520" s="1">
        <v>45708.632638888892</v>
      </c>
      <c r="X2520" s="1">
        <v>45708.632638888892</v>
      </c>
      <c r="AC2520" t="s">
        <v>50</v>
      </c>
      <c r="AD2520">
        <v>2969542473</v>
      </c>
      <c r="AE2520" s="1">
        <v>39974.713888888888</v>
      </c>
      <c r="AF2520" t="s">
        <v>1831</v>
      </c>
      <c r="AG2520" t="s">
        <v>14840</v>
      </c>
      <c r="AH2520" t="s">
        <v>53</v>
      </c>
      <c r="AJ2520" t="s">
        <v>50</v>
      </c>
      <c r="AK2520" t="s">
        <v>54</v>
      </c>
      <c r="AO2520" t="s">
        <v>55</v>
      </c>
      <c r="AP2520" s="1">
        <v>45741.538888888892</v>
      </c>
      <c r="AQ2520" s="1">
        <v>45741.599999999999</v>
      </c>
    </row>
    <row r="2521" spans="1:43" x14ac:dyDescent="0.35">
      <c r="A2521" t="s">
        <v>14841</v>
      </c>
      <c r="B2521" t="s">
        <v>14842</v>
      </c>
      <c r="C2521" t="s">
        <v>14843</v>
      </c>
      <c r="F2521">
        <v>19157065114</v>
      </c>
      <c r="H2521" t="s">
        <v>14841</v>
      </c>
      <c r="J2521" t="s">
        <v>14844</v>
      </c>
      <c r="K2521" t="s">
        <v>14845</v>
      </c>
      <c r="M2521" t="s">
        <v>433</v>
      </c>
      <c r="N2521" t="s">
        <v>137</v>
      </c>
      <c r="O2521">
        <v>79936</v>
      </c>
      <c r="P2521" t="s">
        <v>49</v>
      </c>
      <c r="U2521" s="1">
        <v>45708</v>
      </c>
      <c r="V2521" s="1">
        <v>45708</v>
      </c>
      <c r="W2521" s="1">
        <v>45708.738194444442</v>
      </c>
      <c r="X2521" s="1">
        <v>45708.738194444442</v>
      </c>
      <c r="AC2521" t="s">
        <v>50</v>
      </c>
      <c r="AD2521">
        <v>2975343146</v>
      </c>
      <c r="AE2521" s="1">
        <v>45709.591666666667</v>
      </c>
      <c r="AF2521" t="s">
        <v>14846</v>
      </c>
      <c r="AG2521" t="s">
        <v>14847</v>
      </c>
      <c r="AH2521" t="s">
        <v>53</v>
      </c>
      <c r="AJ2521" t="s">
        <v>50</v>
      </c>
      <c r="AK2521" t="s">
        <v>54</v>
      </c>
      <c r="AO2521" t="s">
        <v>55</v>
      </c>
      <c r="AP2521" s="1">
        <v>45729.730555555558</v>
      </c>
    </row>
    <row r="2522" spans="1:43" x14ac:dyDescent="0.35">
      <c r="A2522" t="s">
        <v>14848</v>
      </c>
      <c r="B2522" t="s">
        <v>14849</v>
      </c>
      <c r="C2522" t="s">
        <v>14850</v>
      </c>
      <c r="F2522">
        <v>13033658981</v>
      </c>
      <c r="H2522" t="s">
        <v>14851</v>
      </c>
      <c r="J2522" t="s">
        <v>462</v>
      </c>
      <c r="K2522" t="s">
        <v>14852</v>
      </c>
      <c r="M2522" t="s">
        <v>1402</v>
      </c>
      <c r="N2522" t="s">
        <v>94</v>
      </c>
      <c r="O2522" t="s">
        <v>14853</v>
      </c>
      <c r="P2522" t="s">
        <v>49</v>
      </c>
      <c r="U2522" s="1">
        <v>45708</v>
      </c>
      <c r="V2522" s="1">
        <v>45708</v>
      </c>
      <c r="W2522" s="1">
        <v>45708.431944444441</v>
      </c>
      <c r="X2522" s="1">
        <v>45740.518055555556</v>
      </c>
      <c r="Y2522" s="1">
        <v>45740.526388888888</v>
      </c>
      <c r="Z2522">
        <v>1533.12</v>
      </c>
      <c r="AA2522" t="s">
        <v>7074</v>
      </c>
      <c r="AC2522" t="s">
        <v>50</v>
      </c>
      <c r="AD2522">
        <v>2969543968</v>
      </c>
      <c r="AE2522" s="1">
        <v>40032.470138888886</v>
      </c>
      <c r="AF2522" t="s">
        <v>3457</v>
      </c>
      <c r="AG2522" t="s">
        <v>14854</v>
      </c>
      <c r="AH2522" t="s">
        <v>53</v>
      </c>
      <c r="AJ2522" t="s">
        <v>50</v>
      </c>
      <c r="AK2522" t="s">
        <v>54</v>
      </c>
      <c r="AO2522" t="s">
        <v>55</v>
      </c>
      <c r="AP2522" s="1">
        <v>45708.431944444441</v>
      </c>
    </row>
    <row r="2523" spans="1:43" x14ac:dyDescent="0.35">
      <c r="A2523" t="s">
        <v>14855</v>
      </c>
      <c r="B2523" t="s">
        <v>6286</v>
      </c>
      <c r="C2523" t="s">
        <v>746</v>
      </c>
      <c r="D2523" t="s">
        <v>4341</v>
      </c>
      <c r="F2523" t="s">
        <v>14856</v>
      </c>
      <c r="H2523" t="s">
        <v>14857</v>
      </c>
      <c r="J2523" t="s">
        <v>4957</v>
      </c>
      <c r="P2523" t="s">
        <v>49</v>
      </c>
      <c r="U2523" s="1">
        <v>45708</v>
      </c>
      <c r="V2523" s="1">
        <v>45708</v>
      </c>
      <c r="W2523" s="1">
        <v>45708.769444444442</v>
      </c>
      <c r="X2523" s="1">
        <v>45708.769444444442</v>
      </c>
      <c r="AC2523" t="s">
        <v>50</v>
      </c>
      <c r="AD2523">
        <v>1000000001</v>
      </c>
      <c r="AE2523" s="1">
        <v>39973.351388888892</v>
      </c>
      <c r="AF2523" t="s">
        <v>51</v>
      </c>
      <c r="AG2523" t="s">
        <v>14858</v>
      </c>
      <c r="AH2523" t="s">
        <v>53</v>
      </c>
      <c r="AJ2523" t="s">
        <v>50</v>
      </c>
      <c r="AK2523" t="s">
        <v>54</v>
      </c>
      <c r="AO2523" t="s">
        <v>55</v>
      </c>
      <c r="AP2523" s="1">
        <v>45708.769444444442</v>
      </c>
    </row>
    <row r="2524" spans="1:43" x14ac:dyDescent="0.35">
      <c r="A2524" t="s">
        <v>14859</v>
      </c>
      <c r="B2524" t="s">
        <v>476</v>
      </c>
      <c r="C2524" t="s">
        <v>14860</v>
      </c>
      <c r="F2524">
        <v>13036185333</v>
      </c>
      <c r="H2524" t="s">
        <v>14859</v>
      </c>
      <c r="J2524" t="s">
        <v>12982</v>
      </c>
      <c r="K2524" t="s">
        <v>14861</v>
      </c>
      <c r="M2524" t="s">
        <v>212</v>
      </c>
      <c r="N2524" t="s">
        <v>94</v>
      </c>
      <c r="O2524">
        <v>80249</v>
      </c>
      <c r="P2524" t="s">
        <v>49</v>
      </c>
      <c r="U2524" s="1">
        <v>45708</v>
      </c>
      <c r="V2524" s="1">
        <v>45708</v>
      </c>
      <c r="W2524" s="1">
        <v>45708.630555555559</v>
      </c>
      <c r="X2524" s="1">
        <v>45708.630555555559</v>
      </c>
      <c r="AC2524" t="s">
        <v>50</v>
      </c>
      <c r="AD2524">
        <v>2973396142</v>
      </c>
      <c r="AE2524" s="1">
        <v>45068.702777777777</v>
      </c>
      <c r="AF2524" t="s">
        <v>12985</v>
      </c>
      <c r="AG2524" t="s">
        <v>14862</v>
      </c>
      <c r="AH2524" t="s">
        <v>53</v>
      </c>
      <c r="AJ2524" t="s">
        <v>50</v>
      </c>
      <c r="AK2524" t="s">
        <v>54</v>
      </c>
      <c r="AO2524" t="s">
        <v>55</v>
      </c>
      <c r="AP2524" s="1">
        <v>45741.371527777781</v>
      </c>
    </row>
    <row r="2525" spans="1:43" x14ac:dyDescent="0.35">
      <c r="A2525" t="s">
        <v>14863</v>
      </c>
      <c r="B2525" t="s">
        <v>1960</v>
      </c>
      <c r="C2525" t="s">
        <v>14864</v>
      </c>
      <c r="F2525">
        <v>17192527013</v>
      </c>
      <c r="H2525" t="s">
        <v>14863</v>
      </c>
      <c r="J2525" t="s">
        <v>14865</v>
      </c>
      <c r="K2525" t="s">
        <v>14866</v>
      </c>
      <c r="M2525" t="s">
        <v>706</v>
      </c>
      <c r="N2525" t="s">
        <v>14867</v>
      </c>
      <c r="O2525">
        <v>81001</v>
      </c>
      <c r="P2525" t="s">
        <v>49</v>
      </c>
      <c r="U2525" s="1">
        <v>45708</v>
      </c>
      <c r="V2525" s="1">
        <v>45708</v>
      </c>
      <c r="W2525" s="1">
        <v>45708.439583333333</v>
      </c>
      <c r="X2525" s="1">
        <v>45708.439583333333</v>
      </c>
      <c r="AC2525" t="s">
        <v>50</v>
      </c>
      <c r="AD2525">
        <v>2975339572</v>
      </c>
      <c r="AE2525" s="1">
        <v>45708.63958333333</v>
      </c>
      <c r="AF2525" t="s">
        <v>14868</v>
      </c>
      <c r="AG2525" t="s">
        <v>14869</v>
      </c>
      <c r="AH2525" t="s">
        <v>53</v>
      </c>
      <c r="AJ2525" t="s">
        <v>50</v>
      </c>
      <c r="AK2525" t="s">
        <v>54</v>
      </c>
      <c r="AO2525" t="s">
        <v>55</v>
      </c>
      <c r="AP2525" s="1">
        <v>45708.654861111114</v>
      </c>
      <c r="AQ2525" s="1">
        <v>45708.652777777781</v>
      </c>
    </row>
    <row r="2526" spans="1:43" x14ac:dyDescent="0.35">
      <c r="A2526" t="s">
        <v>14870</v>
      </c>
      <c r="B2526" t="s">
        <v>1375</v>
      </c>
      <c r="C2526" t="s">
        <v>1277</v>
      </c>
      <c r="F2526">
        <v>17196800620</v>
      </c>
      <c r="H2526" t="s">
        <v>14870</v>
      </c>
      <c r="J2526" t="s">
        <v>14871</v>
      </c>
      <c r="K2526" t="s">
        <v>14872</v>
      </c>
      <c r="M2526" t="s">
        <v>361</v>
      </c>
      <c r="N2526" t="s">
        <v>94</v>
      </c>
      <c r="O2526">
        <v>81082</v>
      </c>
      <c r="P2526" t="s">
        <v>49</v>
      </c>
      <c r="U2526" s="1">
        <v>45708</v>
      </c>
      <c r="V2526" s="1">
        <v>45708</v>
      </c>
      <c r="W2526" s="1">
        <v>45708.584027777775</v>
      </c>
      <c r="X2526" s="1">
        <v>45708.584027777775</v>
      </c>
      <c r="AC2526" t="s">
        <v>50</v>
      </c>
      <c r="AD2526">
        <v>2972212116</v>
      </c>
      <c r="AE2526" s="1">
        <v>44956.644444444442</v>
      </c>
      <c r="AF2526" t="s">
        <v>14873</v>
      </c>
      <c r="AG2526" t="s">
        <v>14874</v>
      </c>
      <c r="AH2526" t="s">
        <v>53</v>
      </c>
      <c r="AJ2526" t="s">
        <v>50</v>
      </c>
      <c r="AK2526" t="s">
        <v>54</v>
      </c>
      <c r="AO2526" t="s">
        <v>55</v>
      </c>
      <c r="AP2526" s="1">
        <v>45708.695138888892</v>
      </c>
      <c r="AQ2526" s="1">
        <v>45708.693749999999</v>
      </c>
    </row>
    <row r="2527" spans="1:43" x14ac:dyDescent="0.35">
      <c r="A2527" t="s">
        <v>14875</v>
      </c>
      <c r="B2527" t="s">
        <v>13912</v>
      </c>
      <c r="C2527" t="s">
        <v>14876</v>
      </c>
      <c r="F2527">
        <v>15753746272</v>
      </c>
      <c r="H2527" t="s">
        <v>14875</v>
      </c>
      <c r="J2527" t="s">
        <v>14877</v>
      </c>
      <c r="K2527" t="s">
        <v>14878</v>
      </c>
      <c r="M2527" t="s">
        <v>10083</v>
      </c>
      <c r="N2527" t="s">
        <v>223</v>
      </c>
      <c r="O2527">
        <v>88415</v>
      </c>
      <c r="P2527" t="s">
        <v>49</v>
      </c>
      <c r="U2527" s="1">
        <v>45708</v>
      </c>
      <c r="V2527" s="1">
        <v>45708</v>
      </c>
      <c r="W2527" s="1">
        <v>45708.822916666664</v>
      </c>
      <c r="X2527" s="1">
        <v>45708.822916666664</v>
      </c>
      <c r="AC2527" t="s">
        <v>50</v>
      </c>
      <c r="AD2527">
        <v>2975343086</v>
      </c>
      <c r="AE2527" s="1">
        <v>45709.586805555555</v>
      </c>
      <c r="AF2527" t="s">
        <v>14879</v>
      </c>
      <c r="AG2527" t="s">
        <v>14880</v>
      </c>
      <c r="AH2527" t="s">
        <v>53</v>
      </c>
      <c r="AJ2527" t="s">
        <v>50</v>
      </c>
      <c r="AK2527" t="s">
        <v>54</v>
      </c>
      <c r="AO2527" t="s">
        <v>55</v>
      </c>
      <c r="AP2527" s="1">
        <v>45712.584722222222</v>
      </c>
    </row>
    <row r="2528" spans="1:43" x14ac:dyDescent="0.35">
      <c r="A2528" t="s">
        <v>14881</v>
      </c>
      <c r="B2528" t="s">
        <v>2860</v>
      </c>
      <c r="C2528" t="s">
        <v>4248</v>
      </c>
      <c r="F2528">
        <v>17209495603</v>
      </c>
      <c r="H2528" t="s">
        <v>14882</v>
      </c>
      <c r="J2528" t="s">
        <v>14883</v>
      </c>
      <c r="K2528" t="s">
        <v>14884</v>
      </c>
      <c r="M2528" t="s">
        <v>212</v>
      </c>
      <c r="N2528" t="s">
        <v>94</v>
      </c>
      <c r="O2528">
        <v>80219</v>
      </c>
      <c r="P2528" t="s">
        <v>49</v>
      </c>
      <c r="U2528" s="1">
        <v>45708</v>
      </c>
      <c r="V2528" s="1">
        <v>45708</v>
      </c>
      <c r="W2528" s="1">
        <v>45708.57916666667</v>
      </c>
      <c r="X2528" s="1">
        <v>45708.57916666667</v>
      </c>
      <c r="AC2528" t="s">
        <v>50</v>
      </c>
      <c r="AD2528">
        <v>1000000001</v>
      </c>
      <c r="AE2528" s="1">
        <v>39973.351388888892</v>
      </c>
      <c r="AF2528" t="s">
        <v>51</v>
      </c>
      <c r="AG2528" t="s">
        <v>14885</v>
      </c>
      <c r="AH2528" t="s">
        <v>53</v>
      </c>
      <c r="AJ2528" t="s">
        <v>50</v>
      </c>
      <c r="AK2528" t="s">
        <v>54</v>
      </c>
      <c r="AO2528" t="s">
        <v>55</v>
      </c>
      <c r="AP2528" s="1">
        <v>45708.57916666667</v>
      </c>
    </row>
    <row r="2529" spans="1:43" x14ac:dyDescent="0.35">
      <c r="A2529" t="s">
        <v>14886</v>
      </c>
      <c r="B2529" t="s">
        <v>14887</v>
      </c>
      <c r="C2529" t="s">
        <v>647</v>
      </c>
      <c r="F2529">
        <v>15058603419</v>
      </c>
      <c r="H2529" t="s">
        <v>14886</v>
      </c>
      <c r="K2529" t="s">
        <v>14888</v>
      </c>
      <c r="M2529" t="s">
        <v>433</v>
      </c>
      <c r="N2529" t="s">
        <v>137</v>
      </c>
      <c r="O2529">
        <v>79905</v>
      </c>
      <c r="P2529" t="s">
        <v>49</v>
      </c>
      <c r="U2529" s="1">
        <v>45708</v>
      </c>
      <c r="V2529" s="1">
        <v>45708</v>
      </c>
      <c r="W2529" s="1">
        <v>45708.404166666667</v>
      </c>
      <c r="X2529" s="1">
        <v>45708.404166666667</v>
      </c>
      <c r="AC2529" t="s">
        <v>50</v>
      </c>
      <c r="AD2529">
        <v>1000000001</v>
      </c>
      <c r="AE2529" s="1">
        <v>39973.351388888892</v>
      </c>
      <c r="AF2529" t="s">
        <v>51</v>
      </c>
      <c r="AG2529" t="s">
        <v>14889</v>
      </c>
      <c r="AH2529" t="s">
        <v>53</v>
      </c>
      <c r="AJ2529" t="s">
        <v>50</v>
      </c>
      <c r="AK2529" t="s">
        <v>54</v>
      </c>
      <c r="AO2529" t="s">
        <v>55</v>
      </c>
      <c r="AP2529" s="1">
        <v>45708.404166666667</v>
      </c>
    </row>
    <row r="2530" spans="1:43" x14ac:dyDescent="0.35">
      <c r="A2530" t="s">
        <v>14890</v>
      </c>
      <c r="B2530" t="s">
        <v>323</v>
      </c>
      <c r="C2530" t="s">
        <v>545</v>
      </c>
      <c r="H2530" t="s">
        <v>14891</v>
      </c>
      <c r="I2530" t="s">
        <v>14892</v>
      </c>
      <c r="J2530" t="s">
        <v>14893</v>
      </c>
      <c r="P2530" t="s">
        <v>49</v>
      </c>
      <c r="U2530" s="1">
        <v>45708.372916666667</v>
      </c>
      <c r="V2530" s="1">
        <v>45708.372916666667</v>
      </c>
      <c r="W2530" s="1">
        <v>45708.383333333331</v>
      </c>
      <c r="X2530" s="1">
        <v>45708.383333333331</v>
      </c>
      <c r="AC2530" t="s">
        <v>53</v>
      </c>
      <c r="AD2530">
        <v>2969474049</v>
      </c>
      <c r="AE2530" s="1">
        <v>37062</v>
      </c>
      <c r="AF2530" t="s">
        <v>14894</v>
      </c>
      <c r="AG2530" t="s">
        <v>14895</v>
      </c>
      <c r="AH2530" t="s">
        <v>50</v>
      </c>
      <c r="AJ2530" t="s">
        <v>50</v>
      </c>
      <c r="AK2530" t="s">
        <v>14896</v>
      </c>
      <c r="AO2530" t="s">
        <v>1550</v>
      </c>
      <c r="AP2530" s="1">
        <v>45740.685416666667</v>
      </c>
      <c r="AQ2530" s="1">
        <v>45740.686111111114</v>
      </c>
    </row>
    <row r="2531" spans="1:43" x14ac:dyDescent="0.35">
      <c r="A2531" t="s">
        <v>14897</v>
      </c>
      <c r="B2531" t="s">
        <v>14898</v>
      </c>
      <c r="C2531" t="s">
        <v>283</v>
      </c>
      <c r="F2531">
        <v>19703265662</v>
      </c>
      <c r="H2531" t="s">
        <v>14899</v>
      </c>
      <c r="J2531" t="s">
        <v>14900</v>
      </c>
      <c r="K2531" t="s">
        <v>14901</v>
      </c>
      <c r="M2531" t="s">
        <v>3173</v>
      </c>
      <c r="N2531" t="s">
        <v>94</v>
      </c>
      <c r="O2531">
        <v>81625</v>
      </c>
      <c r="P2531" t="s">
        <v>49</v>
      </c>
      <c r="U2531" s="1">
        <v>45709</v>
      </c>
      <c r="V2531" s="1">
        <v>45709</v>
      </c>
      <c r="W2531" s="1">
        <v>45709.680555555555</v>
      </c>
      <c r="X2531" s="1">
        <v>45709.680555555555</v>
      </c>
      <c r="AC2531" t="s">
        <v>50</v>
      </c>
      <c r="AD2531">
        <v>2974803199</v>
      </c>
      <c r="AE2531" s="1">
        <v>45483.463194444441</v>
      </c>
      <c r="AF2531" t="s">
        <v>14902</v>
      </c>
      <c r="AG2531" t="s">
        <v>14903</v>
      </c>
      <c r="AH2531" t="s">
        <v>53</v>
      </c>
      <c r="AJ2531" t="s">
        <v>50</v>
      </c>
      <c r="AK2531" t="s">
        <v>54</v>
      </c>
      <c r="AO2531" t="s">
        <v>55</v>
      </c>
      <c r="AP2531" s="1">
        <v>45720.479166666664</v>
      </c>
      <c r="AQ2531" s="1">
        <v>45709.69027777778</v>
      </c>
    </row>
    <row r="2532" spans="1:43" x14ac:dyDescent="0.35">
      <c r="A2532" t="s">
        <v>14904</v>
      </c>
      <c r="B2532" t="s">
        <v>14905</v>
      </c>
      <c r="C2532" t="s">
        <v>1052</v>
      </c>
      <c r="F2532">
        <v>17192520468</v>
      </c>
      <c r="H2532" t="s">
        <v>14904</v>
      </c>
      <c r="J2532" t="s">
        <v>14906</v>
      </c>
      <c r="K2532" t="s">
        <v>14907</v>
      </c>
      <c r="M2532" t="s">
        <v>706</v>
      </c>
      <c r="N2532" t="s">
        <v>94</v>
      </c>
      <c r="O2532">
        <v>81005</v>
      </c>
      <c r="P2532" t="s">
        <v>49</v>
      </c>
      <c r="U2532" s="1">
        <v>45709</v>
      </c>
      <c r="V2532" s="1">
        <v>45709</v>
      </c>
      <c r="W2532" s="1">
        <v>45709.638888888891</v>
      </c>
      <c r="X2532" s="1">
        <v>45709.638888888891</v>
      </c>
      <c r="AC2532" t="s">
        <v>50</v>
      </c>
      <c r="AD2532">
        <v>2975346073</v>
      </c>
      <c r="AE2532" s="1">
        <v>45713.369444444441</v>
      </c>
      <c r="AF2532" t="s">
        <v>14908</v>
      </c>
      <c r="AG2532" t="s">
        <v>14909</v>
      </c>
      <c r="AH2532" t="s">
        <v>53</v>
      </c>
      <c r="AJ2532" t="s">
        <v>50</v>
      </c>
      <c r="AK2532" t="s">
        <v>54</v>
      </c>
      <c r="AO2532" t="s">
        <v>55</v>
      </c>
      <c r="AP2532" s="1">
        <v>45719.554166666669</v>
      </c>
      <c r="AQ2532" s="1">
        <v>45719.54791666667</v>
      </c>
    </row>
    <row r="2533" spans="1:43" x14ac:dyDescent="0.35">
      <c r="A2533" t="s">
        <v>14910</v>
      </c>
      <c r="B2533" t="s">
        <v>11496</v>
      </c>
      <c r="C2533" t="s">
        <v>1052</v>
      </c>
      <c r="F2533">
        <v>19153570248</v>
      </c>
      <c r="H2533" t="s">
        <v>14911</v>
      </c>
      <c r="J2533" t="s">
        <v>1829</v>
      </c>
      <c r="K2533" t="s">
        <v>14839</v>
      </c>
      <c r="M2533" t="s">
        <v>509</v>
      </c>
      <c r="N2533" t="s">
        <v>150</v>
      </c>
      <c r="O2533">
        <v>85034</v>
      </c>
      <c r="P2533" t="s">
        <v>49</v>
      </c>
      <c r="U2533" s="1">
        <v>45709</v>
      </c>
      <c r="V2533" s="1">
        <v>45709</v>
      </c>
      <c r="W2533" s="1">
        <v>45709.384027777778</v>
      </c>
      <c r="X2533" s="1">
        <v>45709.384027777778</v>
      </c>
      <c r="AC2533" t="s">
        <v>50</v>
      </c>
      <c r="AD2533">
        <v>2969542473</v>
      </c>
      <c r="AE2533" s="1">
        <v>39974.713888888888</v>
      </c>
      <c r="AF2533" t="s">
        <v>1831</v>
      </c>
      <c r="AG2533" t="s">
        <v>14912</v>
      </c>
      <c r="AH2533" t="s">
        <v>53</v>
      </c>
      <c r="AJ2533" t="s">
        <v>50</v>
      </c>
      <c r="AK2533" t="s">
        <v>54</v>
      </c>
      <c r="AO2533" t="s">
        <v>55</v>
      </c>
      <c r="AP2533" s="1">
        <v>45709.386111111111</v>
      </c>
    </row>
    <row r="2534" spans="1:43" x14ac:dyDescent="0.35">
      <c r="A2534" t="s">
        <v>14913</v>
      </c>
      <c r="B2534" t="s">
        <v>14914</v>
      </c>
      <c r="C2534" t="s">
        <v>5113</v>
      </c>
      <c r="F2534">
        <v>15756225860</v>
      </c>
      <c r="H2534" t="s">
        <v>14913</v>
      </c>
      <c r="J2534" t="s">
        <v>14915</v>
      </c>
      <c r="K2534" t="s">
        <v>14916</v>
      </c>
      <c r="M2534" t="s">
        <v>953</v>
      </c>
      <c r="N2534" t="s">
        <v>223</v>
      </c>
      <c r="O2534" t="s">
        <v>14917</v>
      </c>
      <c r="P2534" t="s">
        <v>49</v>
      </c>
      <c r="U2534" s="1">
        <v>45709</v>
      </c>
      <c r="V2534" s="1">
        <v>45709</v>
      </c>
      <c r="W2534" s="1">
        <v>45709.636111111111</v>
      </c>
      <c r="X2534" s="1">
        <v>45709.636111111111</v>
      </c>
      <c r="AC2534" t="s">
        <v>50</v>
      </c>
      <c r="AD2534">
        <v>1000000001</v>
      </c>
      <c r="AE2534" s="1">
        <v>39973.351388888892</v>
      </c>
      <c r="AF2534" t="s">
        <v>51</v>
      </c>
      <c r="AG2534" t="s">
        <v>14918</v>
      </c>
      <c r="AH2534" t="s">
        <v>53</v>
      </c>
      <c r="AJ2534" t="s">
        <v>50</v>
      </c>
      <c r="AK2534" t="s">
        <v>54</v>
      </c>
      <c r="AO2534" t="s">
        <v>55</v>
      </c>
      <c r="AP2534" s="1">
        <v>45730.347222222219</v>
      </c>
      <c r="AQ2534" s="1">
        <v>45730.348611111112</v>
      </c>
    </row>
    <row r="2535" spans="1:43" x14ac:dyDescent="0.35">
      <c r="A2535" t="s">
        <v>14919</v>
      </c>
      <c r="B2535" t="s">
        <v>14920</v>
      </c>
      <c r="C2535" t="s">
        <v>1925</v>
      </c>
      <c r="F2535" t="s">
        <v>14921</v>
      </c>
      <c r="H2535" t="s">
        <v>14919</v>
      </c>
      <c r="J2535" t="s">
        <v>14922</v>
      </c>
      <c r="K2535" t="s">
        <v>14923</v>
      </c>
      <c r="M2535" t="s">
        <v>14924</v>
      </c>
      <c r="N2535" t="s">
        <v>14925</v>
      </c>
      <c r="O2535">
        <v>26062</v>
      </c>
      <c r="P2535" t="s">
        <v>49</v>
      </c>
      <c r="U2535" s="1">
        <v>45709</v>
      </c>
      <c r="V2535" s="1">
        <v>45709</v>
      </c>
      <c r="W2535" s="1">
        <v>45709</v>
      </c>
      <c r="X2535" s="1">
        <v>45709</v>
      </c>
      <c r="AC2535" t="s">
        <v>50</v>
      </c>
      <c r="AD2535">
        <v>2969772957</v>
      </c>
      <c r="AE2535" s="1">
        <v>43110.368750000001</v>
      </c>
      <c r="AF2535" t="s">
        <v>14926</v>
      </c>
      <c r="AG2535" t="s">
        <v>14927</v>
      </c>
      <c r="AH2535" t="s">
        <v>53</v>
      </c>
      <c r="AJ2535" t="s">
        <v>50</v>
      </c>
      <c r="AO2535" t="s">
        <v>412</v>
      </c>
    </row>
    <row r="2536" spans="1:43" x14ac:dyDescent="0.35">
      <c r="A2536" t="s">
        <v>14928</v>
      </c>
      <c r="B2536" t="s">
        <v>14929</v>
      </c>
      <c r="C2536" t="s">
        <v>10495</v>
      </c>
      <c r="F2536">
        <v>15754307226</v>
      </c>
      <c r="H2536" t="s">
        <v>14930</v>
      </c>
      <c r="K2536" t="s">
        <v>14931</v>
      </c>
      <c r="M2536" t="s">
        <v>4872</v>
      </c>
      <c r="N2536" t="s">
        <v>223</v>
      </c>
      <c r="O2536">
        <v>88310</v>
      </c>
      <c r="P2536" t="s">
        <v>49</v>
      </c>
      <c r="U2536" s="1">
        <v>45709</v>
      </c>
      <c r="V2536" s="1">
        <v>45709</v>
      </c>
      <c r="W2536" s="1">
        <v>45709.524305555555</v>
      </c>
      <c r="X2536" s="1">
        <v>45709.524305555555</v>
      </c>
      <c r="AC2536" t="s">
        <v>50</v>
      </c>
      <c r="AD2536">
        <v>1000000001</v>
      </c>
      <c r="AE2536" s="1">
        <v>39973.351388888892</v>
      </c>
      <c r="AF2536" t="s">
        <v>51</v>
      </c>
      <c r="AG2536" t="s">
        <v>14932</v>
      </c>
      <c r="AH2536" t="s">
        <v>53</v>
      </c>
      <c r="AJ2536" t="s">
        <v>50</v>
      </c>
      <c r="AK2536" t="s">
        <v>54</v>
      </c>
      <c r="AO2536" t="s">
        <v>55</v>
      </c>
      <c r="AP2536" s="1">
        <v>45709.515972222223</v>
      </c>
    </row>
    <row r="2537" spans="1:43" x14ac:dyDescent="0.35">
      <c r="A2537" t="s">
        <v>14933</v>
      </c>
      <c r="B2537" t="s">
        <v>14934</v>
      </c>
      <c r="C2537" t="s">
        <v>14935</v>
      </c>
      <c r="F2537">
        <v>17199281699</v>
      </c>
      <c r="H2537" t="s">
        <v>14933</v>
      </c>
      <c r="J2537" t="s">
        <v>14936</v>
      </c>
      <c r="K2537" t="s">
        <v>14937</v>
      </c>
      <c r="M2537" t="s">
        <v>14938</v>
      </c>
      <c r="N2537" t="s">
        <v>14939</v>
      </c>
      <c r="O2537">
        <v>81054</v>
      </c>
      <c r="P2537" t="s">
        <v>49</v>
      </c>
      <c r="U2537" s="1">
        <v>45709</v>
      </c>
      <c r="V2537" s="1">
        <v>45709</v>
      </c>
      <c r="W2537" s="1">
        <v>45709.586805555555</v>
      </c>
      <c r="X2537" s="1">
        <v>45709.586805555555</v>
      </c>
      <c r="AC2537" t="s">
        <v>50</v>
      </c>
      <c r="AD2537">
        <v>2975206852</v>
      </c>
      <c r="AE2537" s="1">
        <v>45636.876388888886</v>
      </c>
      <c r="AF2537" t="s">
        <v>14940</v>
      </c>
      <c r="AG2537" t="s">
        <v>14941</v>
      </c>
      <c r="AH2537" t="s">
        <v>53</v>
      </c>
      <c r="AJ2537" t="s">
        <v>50</v>
      </c>
      <c r="AK2537" t="s">
        <v>54</v>
      </c>
      <c r="AO2537" t="s">
        <v>55</v>
      </c>
      <c r="AP2537" s="1">
        <v>45734.701388888891</v>
      </c>
      <c r="AQ2537" s="1">
        <v>45709.625694444447</v>
      </c>
    </row>
    <row r="2538" spans="1:43" x14ac:dyDescent="0.35">
      <c r="A2538" t="s">
        <v>14942</v>
      </c>
      <c r="B2538" t="s">
        <v>14943</v>
      </c>
      <c r="C2538" t="s">
        <v>3076</v>
      </c>
      <c r="F2538">
        <v>17192404186</v>
      </c>
      <c r="H2538" t="s">
        <v>14944</v>
      </c>
      <c r="J2538" t="s">
        <v>14945</v>
      </c>
      <c r="K2538" t="s">
        <v>14946</v>
      </c>
      <c r="M2538" t="s">
        <v>706</v>
      </c>
      <c r="N2538" t="s">
        <v>94</v>
      </c>
      <c r="O2538">
        <v>81005</v>
      </c>
      <c r="P2538" t="s">
        <v>49</v>
      </c>
      <c r="U2538" s="1">
        <v>45709</v>
      </c>
      <c r="V2538" s="1">
        <v>45709</v>
      </c>
      <c r="W2538" s="1">
        <v>45709.626388888886</v>
      </c>
      <c r="X2538" s="1">
        <v>45709.626388888886</v>
      </c>
      <c r="AC2538" t="s">
        <v>50</v>
      </c>
      <c r="AD2538">
        <v>2969889056</v>
      </c>
      <c r="AE2538" s="1">
        <v>43614.638194444444</v>
      </c>
      <c r="AF2538" t="s">
        <v>14947</v>
      </c>
      <c r="AG2538" t="s">
        <v>14948</v>
      </c>
      <c r="AH2538" t="s">
        <v>53</v>
      </c>
      <c r="AJ2538" t="s">
        <v>50</v>
      </c>
      <c r="AK2538" t="s">
        <v>54</v>
      </c>
      <c r="AO2538" t="s">
        <v>55</v>
      </c>
      <c r="AP2538" s="1">
        <v>45709.65902777778</v>
      </c>
      <c r="AQ2538" s="1">
        <v>45709.644444444442</v>
      </c>
    </row>
    <row r="2539" spans="1:43" x14ac:dyDescent="0.35">
      <c r="A2539" t="s">
        <v>14949</v>
      </c>
      <c r="B2539" t="s">
        <v>14950</v>
      </c>
      <c r="C2539" t="s">
        <v>537</v>
      </c>
      <c r="F2539" t="s">
        <v>14951</v>
      </c>
      <c r="H2539" t="s">
        <v>14949</v>
      </c>
      <c r="J2539" t="s">
        <v>14922</v>
      </c>
      <c r="K2539" t="s">
        <v>14952</v>
      </c>
      <c r="M2539" t="s">
        <v>14953</v>
      </c>
      <c r="N2539" t="s">
        <v>2993</v>
      </c>
      <c r="O2539">
        <v>58854</v>
      </c>
      <c r="P2539" t="s">
        <v>49</v>
      </c>
      <c r="U2539" s="1">
        <v>45709</v>
      </c>
      <c r="V2539" s="1">
        <v>45709</v>
      </c>
      <c r="W2539" s="1">
        <v>45709</v>
      </c>
      <c r="X2539" s="1">
        <v>45709</v>
      </c>
      <c r="AC2539" t="s">
        <v>50</v>
      </c>
      <c r="AD2539">
        <v>2969772957</v>
      </c>
      <c r="AE2539" s="1">
        <v>43110.368750000001</v>
      </c>
      <c r="AF2539" t="s">
        <v>14926</v>
      </c>
      <c r="AG2539" t="s">
        <v>14954</v>
      </c>
      <c r="AH2539" t="s">
        <v>53</v>
      </c>
      <c r="AJ2539" t="s">
        <v>50</v>
      </c>
      <c r="AO2539" t="s">
        <v>412</v>
      </c>
    </row>
    <row r="2540" spans="1:43" x14ac:dyDescent="0.35">
      <c r="A2540" t="s">
        <v>14955</v>
      </c>
      <c r="B2540" t="s">
        <v>14956</v>
      </c>
      <c r="C2540" t="s">
        <v>1689</v>
      </c>
      <c r="F2540">
        <f>1432-249-562</f>
        <v>621</v>
      </c>
      <c r="H2540" t="s">
        <v>14955</v>
      </c>
      <c r="J2540" t="s">
        <v>14957</v>
      </c>
      <c r="N2540" t="s">
        <v>137</v>
      </c>
      <c r="O2540">
        <v>79831</v>
      </c>
      <c r="P2540" t="s">
        <v>49</v>
      </c>
      <c r="U2540" s="1">
        <v>45709</v>
      </c>
      <c r="V2540" s="1">
        <v>45709</v>
      </c>
      <c r="W2540" s="1">
        <v>45709</v>
      </c>
      <c r="X2540" s="1">
        <v>45709</v>
      </c>
      <c r="AC2540" t="s">
        <v>50</v>
      </c>
      <c r="AD2540">
        <v>2975343127</v>
      </c>
      <c r="AE2540" s="1">
        <v>45709.590277777781</v>
      </c>
      <c r="AF2540" t="s">
        <v>14958</v>
      </c>
      <c r="AG2540" t="s">
        <v>14959</v>
      </c>
      <c r="AH2540" t="s">
        <v>53</v>
      </c>
      <c r="AJ2540" t="s">
        <v>50</v>
      </c>
      <c r="AO2540" t="s">
        <v>412</v>
      </c>
      <c r="AP2540" s="1">
        <v>45709.498611111114</v>
      </c>
    </row>
    <row r="2541" spans="1:43" x14ac:dyDescent="0.35">
      <c r="A2541" t="s">
        <v>14960</v>
      </c>
      <c r="B2541" t="s">
        <v>11597</v>
      </c>
      <c r="C2541" t="s">
        <v>500</v>
      </c>
      <c r="F2541">
        <v>19187293106</v>
      </c>
      <c r="H2541" t="s">
        <v>14960</v>
      </c>
      <c r="J2541" t="s">
        <v>14961</v>
      </c>
      <c r="K2541" t="s">
        <v>14962</v>
      </c>
      <c r="M2541" t="s">
        <v>6620</v>
      </c>
      <c r="N2541" t="s">
        <v>811</v>
      </c>
      <c r="O2541">
        <v>73105</v>
      </c>
      <c r="P2541" t="s">
        <v>49</v>
      </c>
      <c r="U2541" s="1">
        <v>45709</v>
      </c>
      <c r="V2541" s="1">
        <v>45709</v>
      </c>
      <c r="W2541" s="1">
        <v>45709.668055555558</v>
      </c>
      <c r="X2541" s="1">
        <v>45709.668055555558</v>
      </c>
      <c r="AC2541" t="s">
        <v>50</v>
      </c>
      <c r="AD2541">
        <v>2973320753</v>
      </c>
      <c r="AE2541" s="1">
        <v>45020.380555555559</v>
      </c>
      <c r="AF2541" t="s">
        <v>14963</v>
      </c>
      <c r="AG2541" t="s">
        <v>14964</v>
      </c>
      <c r="AH2541" t="s">
        <v>53</v>
      </c>
      <c r="AJ2541" t="s">
        <v>50</v>
      </c>
      <c r="AK2541" t="s">
        <v>54</v>
      </c>
      <c r="AO2541" t="s">
        <v>55</v>
      </c>
      <c r="AP2541" s="1">
        <v>45709.672222222223</v>
      </c>
      <c r="AQ2541" s="1">
        <v>45709.677777777775</v>
      </c>
    </row>
    <row r="2542" spans="1:43" x14ac:dyDescent="0.35">
      <c r="A2542" t="s">
        <v>14965</v>
      </c>
      <c r="B2542" t="s">
        <v>14966</v>
      </c>
      <c r="C2542" t="s">
        <v>4434</v>
      </c>
      <c r="F2542">
        <v>17204804455</v>
      </c>
      <c r="H2542" t="s">
        <v>14967</v>
      </c>
      <c r="J2542" t="s">
        <v>14968</v>
      </c>
      <c r="K2542" t="s">
        <v>12963</v>
      </c>
      <c r="M2542" t="s">
        <v>1067</v>
      </c>
      <c r="N2542" t="s">
        <v>94</v>
      </c>
      <c r="O2542">
        <v>80011</v>
      </c>
      <c r="P2542" t="s">
        <v>49</v>
      </c>
      <c r="U2542" s="1">
        <v>45709</v>
      </c>
      <c r="V2542" s="1">
        <v>45709</v>
      </c>
      <c r="W2542" s="1">
        <v>45709.611805555556</v>
      </c>
      <c r="X2542" s="1">
        <v>45709.611805555556</v>
      </c>
      <c r="AC2542" t="s">
        <v>50</v>
      </c>
      <c r="AD2542">
        <v>1000000001</v>
      </c>
      <c r="AE2542" s="1">
        <v>39973.351388888892</v>
      </c>
      <c r="AF2542" t="s">
        <v>51</v>
      </c>
      <c r="AG2542" t="s">
        <v>14969</v>
      </c>
      <c r="AH2542" t="s">
        <v>53</v>
      </c>
      <c r="AJ2542" t="s">
        <v>50</v>
      </c>
      <c r="AK2542" t="s">
        <v>54</v>
      </c>
      <c r="AO2542" t="s">
        <v>55</v>
      </c>
      <c r="AP2542" s="1">
        <v>45709.611805555556</v>
      </c>
    </row>
    <row r="2543" spans="1:43" x14ac:dyDescent="0.35">
      <c r="A2543" t="s">
        <v>14970</v>
      </c>
      <c r="B2543" t="s">
        <v>4760</v>
      </c>
      <c r="C2543" t="s">
        <v>2149</v>
      </c>
      <c r="F2543" t="s">
        <v>14971</v>
      </c>
      <c r="H2543" t="s">
        <v>14970</v>
      </c>
      <c r="J2543" t="s">
        <v>14972</v>
      </c>
      <c r="M2543" t="s">
        <v>463</v>
      </c>
      <c r="N2543" t="s">
        <v>94</v>
      </c>
      <c r="O2543">
        <v>80907</v>
      </c>
      <c r="P2543" t="s">
        <v>49</v>
      </c>
      <c r="U2543" s="1">
        <v>45709</v>
      </c>
      <c r="V2543" s="1">
        <v>45709</v>
      </c>
      <c r="W2543" s="1">
        <v>45709.434027777781</v>
      </c>
      <c r="X2543" s="1">
        <v>45709.434027777781</v>
      </c>
      <c r="AC2543" t="s">
        <v>50</v>
      </c>
      <c r="AD2543">
        <v>2969532986</v>
      </c>
      <c r="AE2543" s="1">
        <v>39583.414583333331</v>
      </c>
      <c r="AF2543" t="s">
        <v>14973</v>
      </c>
      <c r="AG2543" t="s">
        <v>14974</v>
      </c>
      <c r="AH2543" t="s">
        <v>53</v>
      </c>
      <c r="AJ2543" t="s">
        <v>50</v>
      </c>
      <c r="AK2543" t="s">
        <v>54</v>
      </c>
      <c r="AO2543" t="s">
        <v>55</v>
      </c>
      <c r="AP2543" s="1">
        <v>45719.492361111108</v>
      </c>
    </row>
    <row r="2544" spans="1:43" x14ac:dyDescent="0.35">
      <c r="A2544" t="s">
        <v>14975</v>
      </c>
      <c r="B2544" t="s">
        <v>14976</v>
      </c>
      <c r="C2544" t="s">
        <v>14977</v>
      </c>
      <c r="F2544">
        <v>19708463995</v>
      </c>
      <c r="H2544" t="s">
        <v>14978</v>
      </c>
      <c r="J2544" t="s">
        <v>14979</v>
      </c>
      <c r="K2544" t="s">
        <v>14980</v>
      </c>
      <c r="M2544" t="s">
        <v>3173</v>
      </c>
      <c r="N2544" t="s">
        <v>94</v>
      </c>
      <c r="O2544">
        <v>81625</v>
      </c>
      <c r="P2544" t="s">
        <v>49</v>
      </c>
      <c r="U2544" s="1">
        <v>45709</v>
      </c>
      <c r="V2544" s="1">
        <v>45709</v>
      </c>
      <c r="W2544" s="1">
        <v>45709.671527777777</v>
      </c>
      <c r="X2544" s="1">
        <v>45709.671527777777</v>
      </c>
      <c r="AC2544" t="s">
        <v>50</v>
      </c>
      <c r="AD2544">
        <v>2974041638</v>
      </c>
      <c r="AE2544" s="1">
        <v>45295.115972222222</v>
      </c>
      <c r="AF2544" t="s">
        <v>14981</v>
      </c>
      <c r="AG2544" t="s">
        <v>14982</v>
      </c>
      <c r="AH2544" t="s">
        <v>53</v>
      </c>
      <c r="AJ2544" t="s">
        <v>50</v>
      </c>
      <c r="AK2544" t="s">
        <v>54</v>
      </c>
      <c r="AO2544" t="s">
        <v>55</v>
      </c>
      <c r="AP2544" s="1">
        <v>45709.694444444445</v>
      </c>
      <c r="AQ2544" s="1">
        <v>45709.682638888888</v>
      </c>
    </row>
    <row r="2545" spans="1:43" x14ac:dyDescent="0.35">
      <c r="A2545" t="s">
        <v>14983</v>
      </c>
      <c r="B2545" t="s">
        <v>6029</v>
      </c>
      <c r="C2545" t="s">
        <v>8343</v>
      </c>
      <c r="F2545">
        <v>17194580079</v>
      </c>
      <c r="H2545" t="s">
        <v>14983</v>
      </c>
      <c r="J2545" t="s">
        <v>14984</v>
      </c>
      <c r="K2545" t="s">
        <v>14985</v>
      </c>
      <c r="M2545" t="s">
        <v>93</v>
      </c>
      <c r="N2545" t="s">
        <v>94</v>
      </c>
      <c r="O2545">
        <v>81007</v>
      </c>
      <c r="P2545" t="s">
        <v>49</v>
      </c>
      <c r="U2545" s="1">
        <v>45709</v>
      </c>
      <c r="V2545" s="1">
        <v>45709</v>
      </c>
      <c r="W2545" s="1">
        <v>45709.446527777778</v>
      </c>
      <c r="X2545" s="1">
        <v>45709.446527777778</v>
      </c>
      <c r="AC2545" t="s">
        <v>50</v>
      </c>
      <c r="AD2545">
        <v>2975343078</v>
      </c>
      <c r="AE2545" s="1">
        <v>45709.586111111108</v>
      </c>
      <c r="AF2545" t="s">
        <v>14986</v>
      </c>
      <c r="AG2545" t="s">
        <v>14987</v>
      </c>
      <c r="AH2545" t="s">
        <v>53</v>
      </c>
      <c r="AJ2545" t="s">
        <v>50</v>
      </c>
      <c r="AK2545" t="s">
        <v>54</v>
      </c>
      <c r="AO2545" t="s">
        <v>55</v>
      </c>
      <c r="AP2545" s="1">
        <v>45709.604166666664</v>
      </c>
      <c r="AQ2545" s="1">
        <v>45709.604166666664</v>
      </c>
    </row>
    <row r="2546" spans="1:43" x14ac:dyDescent="0.35">
      <c r="A2546" t="s">
        <v>14988</v>
      </c>
      <c r="B2546" t="s">
        <v>3460</v>
      </c>
      <c r="C2546" t="s">
        <v>114</v>
      </c>
      <c r="F2546">
        <v>15752663139</v>
      </c>
      <c r="H2546" t="s">
        <v>14988</v>
      </c>
      <c r="J2546" t="s">
        <v>14989</v>
      </c>
      <c r="K2546" t="s">
        <v>14990</v>
      </c>
      <c r="M2546" t="s">
        <v>3523</v>
      </c>
      <c r="N2546" t="s">
        <v>223</v>
      </c>
      <c r="O2546">
        <v>88220</v>
      </c>
      <c r="P2546" t="s">
        <v>49</v>
      </c>
      <c r="U2546" s="1">
        <v>45709</v>
      </c>
      <c r="V2546" s="1">
        <v>45709</v>
      </c>
      <c r="W2546" s="1">
        <v>45709.787499999999</v>
      </c>
      <c r="X2546" s="1">
        <v>45709.787499999999</v>
      </c>
      <c r="AC2546" t="s">
        <v>50</v>
      </c>
      <c r="AD2546">
        <v>1000000001</v>
      </c>
      <c r="AE2546" s="1">
        <v>39973.351388888892</v>
      </c>
      <c r="AF2546" t="s">
        <v>51</v>
      </c>
      <c r="AG2546" t="s">
        <v>14991</v>
      </c>
      <c r="AH2546" t="s">
        <v>53</v>
      </c>
      <c r="AJ2546" t="s">
        <v>50</v>
      </c>
      <c r="AK2546" t="s">
        <v>54</v>
      </c>
      <c r="AO2546" t="s">
        <v>67</v>
      </c>
    </row>
    <row r="2547" spans="1:43" x14ac:dyDescent="0.35">
      <c r="A2547" t="s">
        <v>14992</v>
      </c>
      <c r="B2547" t="s">
        <v>2788</v>
      </c>
      <c r="C2547" t="s">
        <v>9407</v>
      </c>
      <c r="F2547">
        <v>15756658806</v>
      </c>
      <c r="H2547" t="s">
        <v>14992</v>
      </c>
      <c r="K2547" t="s">
        <v>14993</v>
      </c>
      <c r="M2547" t="s">
        <v>1642</v>
      </c>
      <c r="N2547" t="s">
        <v>223</v>
      </c>
      <c r="O2547">
        <v>88240</v>
      </c>
      <c r="P2547" t="s">
        <v>49</v>
      </c>
      <c r="U2547" s="1">
        <v>45709</v>
      </c>
      <c r="V2547" s="1">
        <v>45709</v>
      </c>
      <c r="W2547" s="1">
        <v>45709.665277777778</v>
      </c>
      <c r="X2547" s="1">
        <v>45709.665277777778</v>
      </c>
      <c r="AC2547" t="s">
        <v>50</v>
      </c>
      <c r="AD2547">
        <v>1000000001</v>
      </c>
      <c r="AE2547" s="1">
        <v>39973.351388888892</v>
      </c>
      <c r="AF2547" t="s">
        <v>51</v>
      </c>
      <c r="AG2547" t="s">
        <v>14994</v>
      </c>
      <c r="AH2547" t="s">
        <v>53</v>
      </c>
      <c r="AJ2547" t="s">
        <v>50</v>
      </c>
      <c r="AK2547" t="s">
        <v>54</v>
      </c>
      <c r="AO2547" t="s">
        <v>55</v>
      </c>
      <c r="AP2547" s="1">
        <v>45709.665277777778</v>
      </c>
    </row>
    <row r="2548" spans="1:43" x14ac:dyDescent="0.35">
      <c r="A2548" t="s">
        <v>14995</v>
      </c>
      <c r="B2548" t="s">
        <v>381</v>
      </c>
      <c r="C2548" t="s">
        <v>308</v>
      </c>
      <c r="F2548">
        <v>17197507912</v>
      </c>
      <c r="H2548" t="s">
        <v>14996</v>
      </c>
      <c r="J2548" t="s">
        <v>14997</v>
      </c>
      <c r="K2548" t="s">
        <v>14998</v>
      </c>
      <c r="M2548" t="s">
        <v>706</v>
      </c>
      <c r="N2548" t="s">
        <v>94</v>
      </c>
      <c r="O2548">
        <v>81006</v>
      </c>
      <c r="P2548" t="s">
        <v>49</v>
      </c>
      <c r="U2548" s="1">
        <v>45709</v>
      </c>
      <c r="V2548" s="1">
        <v>45709</v>
      </c>
      <c r="W2548" s="1">
        <v>45709.495138888888</v>
      </c>
      <c r="X2548" s="1">
        <v>45709.495138888888</v>
      </c>
      <c r="AC2548" t="s">
        <v>50</v>
      </c>
      <c r="AD2548">
        <v>1000000001</v>
      </c>
      <c r="AE2548" s="1">
        <v>39973.351388888892</v>
      </c>
      <c r="AF2548" t="s">
        <v>51</v>
      </c>
      <c r="AG2548" t="s">
        <v>14999</v>
      </c>
      <c r="AH2548" t="s">
        <v>53</v>
      </c>
      <c r="AJ2548" t="s">
        <v>50</v>
      </c>
      <c r="AK2548" t="s">
        <v>54</v>
      </c>
      <c r="AO2548" t="s">
        <v>55</v>
      </c>
      <c r="AP2548" s="1">
        <v>45709.495138888888</v>
      </c>
    </row>
    <row r="2549" spans="1:43" x14ac:dyDescent="0.35">
      <c r="A2549" t="s">
        <v>15000</v>
      </c>
      <c r="B2549" t="s">
        <v>8053</v>
      </c>
      <c r="C2549" t="s">
        <v>9669</v>
      </c>
      <c r="F2549">
        <v>12722155696</v>
      </c>
      <c r="H2549" t="s">
        <v>15000</v>
      </c>
      <c r="J2549" t="s">
        <v>14922</v>
      </c>
      <c r="K2549" t="s">
        <v>14923</v>
      </c>
      <c r="M2549" t="s">
        <v>14924</v>
      </c>
      <c r="N2549" t="s">
        <v>14925</v>
      </c>
      <c r="O2549">
        <v>26062</v>
      </c>
      <c r="P2549" t="s">
        <v>49</v>
      </c>
      <c r="U2549" s="1">
        <v>45709</v>
      </c>
      <c r="V2549" s="1">
        <v>45709</v>
      </c>
      <c r="W2549" s="1">
        <v>45709</v>
      </c>
      <c r="X2549" s="1">
        <v>45709</v>
      </c>
      <c r="AC2549" t="s">
        <v>50</v>
      </c>
      <c r="AD2549">
        <v>2969772957</v>
      </c>
      <c r="AE2549" s="1">
        <v>43110.368750000001</v>
      </c>
      <c r="AF2549" t="s">
        <v>14926</v>
      </c>
      <c r="AG2549" t="s">
        <v>15001</v>
      </c>
      <c r="AH2549" t="s">
        <v>53</v>
      </c>
      <c r="AJ2549" t="s">
        <v>50</v>
      </c>
      <c r="AO2549" t="s">
        <v>412</v>
      </c>
      <c r="AP2549" s="1">
        <v>45741.381944444445</v>
      </c>
      <c r="AQ2549" s="1">
        <v>45736.707638888889</v>
      </c>
    </row>
    <row r="2550" spans="1:43" x14ac:dyDescent="0.35">
      <c r="A2550" t="s">
        <v>15002</v>
      </c>
      <c r="B2550" t="s">
        <v>10438</v>
      </c>
      <c r="C2550" t="s">
        <v>4427</v>
      </c>
      <c r="F2550">
        <v>19708192860</v>
      </c>
      <c r="H2550" t="s">
        <v>15003</v>
      </c>
      <c r="J2550" t="s">
        <v>15004</v>
      </c>
      <c r="K2550" t="s">
        <v>15005</v>
      </c>
      <c r="M2550" t="s">
        <v>2946</v>
      </c>
      <c r="N2550" t="s">
        <v>94</v>
      </c>
      <c r="O2550">
        <v>80487</v>
      </c>
      <c r="P2550" t="s">
        <v>49</v>
      </c>
      <c r="U2550" s="1">
        <v>45709</v>
      </c>
      <c r="V2550" s="1">
        <v>45709</v>
      </c>
      <c r="W2550" s="1">
        <v>45709.70416666667</v>
      </c>
      <c r="X2550" s="1">
        <v>45709.70416666667</v>
      </c>
      <c r="AC2550" t="s">
        <v>50</v>
      </c>
      <c r="AD2550">
        <v>2972012683</v>
      </c>
      <c r="AE2550" s="1">
        <v>44465.599999999999</v>
      </c>
      <c r="AF2550" t="s">
        <v>15006</v>
      </c>
      <c r="AG2550" t="s">
        <v>15007</v>
      </c>
      <c r="AH2550" t="s">
        <v>53</v>
      </c>
      <c r="AJ2550" t="s">
        <v>50</v>
      </c>
      <c r="AO2550" t="s">
        <v>412</v>
      </c>
      <c r="AP2550" s="1">
        <v>45709.704861111109</v>
      </c>
      <c r="AQ2550" s="1">
        <v>45709.707638888889</v>
      </c>
    </row>
    <row r="2551" spans="1:43" x14ac:dyDescent="0.35">
      <c r="A2551" t="s">
        <v>15008</v>
      </c>
      <c r="B2551" t="s">
        <v>15009</v>
      </c>
      <c r="C2551" t="s">
        <v>15010</v>
      </c>
      <c r="F2551">
        <v>13612931730</v>
      </c>
      <c r="H2551" t="s">
        <v>15011</v>
      </c>
      <c r="J2551" t="s">
        <v>2823</v>
      </c>
      <c r="K2551" t="s">
        <v>15012</v>
      </c>
      <c r="M2551" t="s">
        <v>2091</v>
      </c>
      <c r="N2551" t="s">
        <v>137</v>
      </c>
      <c r="O2551">
        <v>78108</v>
      </c>
      <c r="P2551" t="s">
        <v>49</v>
      </c>
      <c r="U2551" s="1">
        <v>45710</v>
      </c>
      <c r="V2551" s="1">
        <v>45710</v>
      </c>
      <c r="W2551" s="1">
        <v>45710.473611111112</v>
      </c>
      <c r="X2551" s="1">
        <v>45710.473611111112</v>
      </c>
      <c r="AC2551" t="s">
        <v>50</v>
      </c>
      <c r="AD2551">
        <v>2969634929</v>
      </c>
      <c r="AE2551" s="1">
        <v>41799.665972222225</v>
      </c>
      <c r="AG2551" t="s">
        <v>15013</v>
      </c>
      <c r="AH2551" t="s">
        <v>53</v>
      </c>
      <c r="AJ2551" t="s">
        <v>50</v>
      </c>
      <c r="AK2551" t="s">
        <v>54</v>
      </c>
      <c r="AO2551" t="s">
        <v>55</v>
      </c>
    </row>
    <row r="2552" spans="1:43" x14ac:dyDescent="0.35">
      <c r="A2552" t="s">
        <v>15014</v>
      </c>
      <c r="B2552" t="s">
        <v>907</v>
      </c>
      <c r="C2552" t="s">
        <v>908</v>
      </c>
      <c r="F2552">
        <f>1337-244-4033</f>
        <v>-2940</v>
      </c>
      <c r="H2552" t="s">
        <v>15015</v>
      </c>
      <c r="I2552" t="s">
        <v>61</v>
      </c>
      <c r="J2552" t="s">
        <v>15016</v>
      </c>
      <c r="K2552" t="s">
        <v>15017</v>
      </c>
      <c r="M2552" t="s">
        <v>3410</v>
      </c>
      <c r="N2552" t="s">
        <v>121</v>
      </c>
      <c r="O2552">
        <v>77284</v>
      </c>
      <c r="P2552" t="s">
        <v>49</v>
      </c>
      <c r="U2552" s="1">
        <v>45710</v>
      </c>
      <c r="V2552" s="1">
        <v>45710</v>
      </c>
      <c r="W2552" s="1">
        <v>45710</v>
      </c>
      <c r="X2552" s="1">
        <v>45710</v>
      </c>
      <c r="AC2552" t="s">
        <v>50</v>
      </c>
      <c r="AD2552">
        <v>2969570448</v>
      </c>
      <c r="AE2552" s="1">
        <v>40941.407638888886</v>
      </c>
      <c r="AG2552" t="s">
        <v>15018</v>
      </c>
      <c r="AH2552" t="s">
        <v>53</v>
      </c>
      <c r="AJ2552" t="s">
        <v>50</v>
      </c>
      <c r="AO2552" t="s">
        <v>96</v>
      </c>
    </row>
    <row r="2553" spans="1:43" x14ac:dyDescent="0.35">
      <c r="A2553" t="s">
        <v>15019</v>
      </c>
      <c r="B2553" t="s">
        <v>15020</v>
      </c>
      <c r="C2553" t="s">
        <v>894</v>
      </c>
      <c r="F2553">
        <v>19708190341</v>
      </c>
      <c r="H2553" t="s">
        <v>15021</v>
      </c>
      <c r="J2553" t="s">
        <v>15022</v>
      </c>
      <c r="K2553" t="s">
        <v>15023</v>
      </c>
      <c r="M2553" t="s">
        <v>15024</v>
      </c>
      <c r="N2553" t="s">
        <v>94</v>
      </c>
      <c r="O2553">
        <v>80483</v>
      </c>
      <c r="P2553" t="s">
        <v>49</v>
      </c>
      <c r="U2553" s="1">
        <v>45710</v>
      </c>
      <c r="V2553" s="1">
        <v>45710</v>
      </c>
      <c r="W2553" s="1">
        <v>45710.40902777778</v>
      </c>
      <c r="X2553" s="1">
        <v>45710.40902777778</v>
      </c>
      <c r="AC2553" t="s">
        <v>50</v>
      </c>
      <c r="AD2553">
        <v>1000000001</v>
      </c>
      <c r="AE2553" s="1">
        <v>39973.351388888892</v>
      </c>
      <c r="AF2553" t="s">
        <v>51</v>
      </c>
      <c r="AG2553" t="s">
        <v>15025</v>
      </c>
      <c r="AH2553" t="s">
        <v>53</v>
      </c>
      <c r="AJ2553" t="s">
        <v>50</v>
      </c>
      <c r="AK2553" t="s">
        <v>54</v>
      </c>
      <c r="AO2553" t="s">
        <v>55</v>
      </c>
      <c r="AP2553" s="1">
        <v>45710.40902777778</v>
      </c>
    </row>
    <row r="2554" spans="1:43" x14ac:dyDescent="0.35">
      <c r="A2554" t="s">
        <v>15026</v>
      </c>
      <c r="B2554" t="s">
        <v>3795</v>
      </c>
      <c r="C2554" t="s">
        <v>2600</v>
      </c>
      <c r="F2554">
        <v>19153005611</v>
      </c>
      <c r="H2554" t="s">
        <v>15026</v>
      </c>
      <c r="K2554" t="s">
        <v>15027</v>
      </c>
      <c r="M2554" t="s">
        <v>433</v>
      </c>
      <c r="N2554" t="s">
        <v>137</v>
      </c>
      <c r="O2554">
        <v>79938</v>
      </c>
      <c r="P2554" t="s">
        <v>49</v>
      </c>
      <c r="U2554" s="1">
        <v>45710</v>
      </c>
      <c r="V2554" s="1">
        <v>45710</v>
      </c>
      <c r="W2554" s="1">
        <v>45713.531944444447</v>
      </c>
      <c r="X2554" s="1">
        <v>45713.531944444447</v>
      </c>
      <c r="AC2554" t="s">
        <v>50</v>
      </c>
      <c r="AD2554">
        <v>1000000001</v>
      </c>
      <c r="AE2554" s="1">
        <v>39973.351388888892</v>
      </c>
      <c r="AF2554" t="s">
        <v>51</v>
      </c>
      <c r="AG2554" t="s">
        <v>15028</v>
      </c>
      <c r="AH2554" t="s">
        <v>53</v>
      </c>
      <c r="AJ2554" t="s">
        <v>50</v>
      </c>
      <c r="AO2554" t="s">
        <v>55</v>
      </c>
      <c r="AP2554" s="1">
        <v>45741.571527777778</v>
      </c>
      <c r="AQ2554" s="1">
        <v>45713.595138888886</v>
      </c>
    </row>
    <row r="2555" spans="1:43" x14ac:dyDescent="0.35">
      <c r="A2555" t="s">
        <v>15029</v>
      </c>
      <c r="B2555" t="s">
        <v>9434</v>
      </c>
      <c r="C2555" t="s">
        <v>3824</v>
      </c>
      <c r="H2555" t="s">
        <v>15029</v>
      </c>
      <c r="N2555" t="s">
        <v>223</v>
      </c>
      <c r="P2555" t="s">
        <v>49</v>
      </c>
      <c r="U2555" s="1">
        <v>45711</v>
      </c>
      <c r="V2555" s="1">
        <v>45711</v>
      </c>
      <c r="W2555" s="1">
        <v>45711.438888888886</v>
      </c>
      <c r="X2555" s="1">
        <v>45711.438888888886</v>
      </c>
      <c r="AC2555" t="s">
        <v>50</v>
      </c>
      <c r="AD2555">
        <v>1000000001</v>
      </c>
      <c r="AE2555" s="1">
        <v>39973.351388888892</v>
      </c>
      <c r="AF2555" t="s">
        <v>51</v>
      </c>
      <c r="AG2555" t="s">
        <v>15030</v>
      </c>
      <c r="AH2555" t="s">
        <v>53</v>
      </c>
      <c r="AJ2555" t="s">
        <v>50</v>
      </c>
      <c r="AK2555" t="s">
        <v>54</v>
      </c>
      <c r="AO2555" t="s">
        <v>67</v>
      </c>
    </row>
    <row r="2556" spans="1:43" x14ac:dyDescent="0.35">
      <c r="A2556" t="s">
        <v>15031</v>
      </c>
      <c r="B2556" t="s">
        <v>15032</v>
      </c>
      <c r="C2556" t="s">
        <v>4427</v>
      </c>
      <c r="F2556">
        <v>19703393253</v>
      </c>
      <c r="H2556" t="s">
        <v>15031</v>
      </c>
      <c r="K2556" t="s">
        <v>15033</v>
      </c>
      <c r="M2556" t="s">
        <v>3750</v>
      </c>
      <c r="N2556" t="s">
        <v>94</v>
      </c>
      <c r="O2556">
        <v>80631</v>
      </c>
      <c r="P2556" t="s">
        <v>49</v>
      </c>
      <c r="U2556" s="1">
        <v>45711</v>
      </c>
      <c r="V2556" s="1">
        <v>45711</v>
      </c>
      <c r="W2556" s="1">
        <v>45711.448611111111</v>
      </c>
      <c r="X2556" s="1">
        <v>45711.448611111111</v>
      </c>
      <c r="AC2556" t="s">
        <v>50</v>
      </c>
      <c r="AD2556">
        <v>1000000001</v>
      </c>
      <c r="AE2556" s="1">
        <v>39973.351388888892</v>
      </c>
      <c r="AF2556" t="s">
        <v>51</v>
      </c>
      <c r="AG2556" t="s">
        <v>15034</v>
      </c>
      <c r="AH2556" t="s">
        <v>53</v>
      </c>
      <c r="AJ2556" t="s">
        <v>50</v>
      </c>
      <c r="AK2556" t="s">
        <v>54</v>
      </c>
      <c r="AO2556" t="s">
        <v>67</v>
      </c>
    </row>
    <row r="2557" spans="1:43" x14ac:dyDescent="0.35">
      <c r="A2557" t="s">
        <v>15035</v>
      </c>
      <c r="B2557" t="s">
        <v>15036</v>
      </c>
      <c r="C2557" t="s">
        <v>15037</v>
      </c>
      <c r="F2557">
        <v>12048986694</v>
      </c>
      <c r="H2557" t="s">
        <v>15038</v>
      </c>
      <c r="K2557" t="s">
        <v>15039</v>
      </c>
      <c r="M2557" t="s">
        <v>15040</v>
      </c>
      <c r="N2557" t="s">
        <v>15041</v>
      </c>
      <c r="O2557" t="s">
        <v>15042</v>
      </c>
      <c r="P2557" t="s">
        <v>1372</v>
      </c>
      <c r="U2557" s="1">
        <v>45711</v>
      </c>
      <c r="V2557" s="1">
        <v>45711</v>
      </c>
      <c r="W2557" s="1">
        <v>45713.532638888886</v>
      </c>
      <c r="X2557" s="1">
        <v>45713.532638888886</v>
      </c>
      <c r="AC2557" t="s">
        <v>50</v>
      </c>
      <c r="AD2557">
        <v>1000000001</v>
      </c>
      <c r="AE2557" s="1">
        <v>39973.351388888892</v>
      </c>
      <c r="AF2557" t="s">
        <v>51</v>
      </c>
      <c r="AG2557" t="s">
        <v>15043</v>
      </c>
      <c r="AH2557" t="s">
        <v>53</v>
      </c>
      <c r="AJ2557" t="s">
        <v>50</v>
      </c>
      <c r="AO2557" t="s">
        <v>55</v>
      </c>
    </row>
    <row r="2558" spans="1:43" x14ac:dyDescent="0.35">
      <c r="A2558" t="s">
        <v>15044</v>
      </c>
      <c r="B2558" t="s">
        <v>15045</v>
      </c>
      <c r="C2558" t="s">
        <v>11475</v>
      </c>
      <c r="F2558" t="s">
        <v>15046</v>
      </c>
      <c r="H2558" t="s">
        <v>15044</v>
      </c>
      <c r="J2558" t="s">
        <v>15047</v>
      </c>
      <c r="K2558" t="s">
        <v>15048</v>
      </c>
      <c r="M2558" t="s">
        <v>2888</v>
      </c>
      <c r="N2558" t="s">
        <v>2993</v>
      </c>
      <c r="O2558">
        <v>58801</v>
      </c>
      <c r="P2558" t="s">
        <v>49</v>
      </c>
      <c r="U2558" s="1">
        <v>45711</v>
      </c>
      <c r="V2558" s="1">
        <v>45711</v>
      </c>
      <c r="W2558" s="1">
        <v>45711</v>
      </c>
      <c r="X2558" s="1">
        <v>45711</v>
      </c>
      <c r="AC2558" t="s">
        <v>50</v>
      </c>
      <c r="AD2558">
        <v>2969923161</v>
      </c>
      <c r="AE2558" s="1">
        <v>43775.553472222222</v>
      </c>
      <c r="AF2558" t="s">
        <v>15049</v>
      </c>
      <c r="AG2558" t="s">
        <v>15050</v>
      </c>
      <c r="AH2558" t="s">
        <v>53</v>
      </c>
      <c r="AJ2558" t="s">
        <v>50</v>
      </c>
      <c r="AO2558" t="s">
        <v>55</v>
      </c>
    </row>
    <row r="2559" spans="1:43" x14ac:dyDescent="0.35">
      <c r="A2559" t="s">
        <v>15051</v>
      </c>
      <c r="B2559" t="s">
        <v>9777</v>
      </c>
      <c r="C2559" t="s">
        <v>1703</v>
      </c>
      <c r="F2559">
        <v>19702163551</v>
      </c>
      <c r="H2559" t="s">
        <v>15052</v>
      </c>
      <c r="K2559" t="s">
        <v>14022</v>
      </c>
      <c r="M2559" t="s">
        <v>10847</v>
      </c>
      <c r="N2559" t="s">
        <v>94</v>
      </c>
      <c r="O2559">
        <v>81425</v>
      </c>
      <c r="P2559" t="s">
        <v>49</v>
      </c>
      <c r="U2559" s="1">
        <v>45711</v>
      </c>
      <c r="V2559" s="1">
        <v>45711</v>
      </c>
      <c r="W2559" s="1">
        <v>45711.620138888888</v>
      </c>
      <c r="X2559" s="1">
        <v>45711.620138888888</v>
      </c>
      <c r="AC2559" t="s">
        <v>50</v>
      </c>
      <c r="AD2559">
        <v>1000000001</v>
      </c>
      <c r="AE2559" s="1">
        <v>39973.351388888892</v>
      </c>
      <c r="AF2559" t="s">
        <v>51</v>
      </c>
      <c r="AG2559" t="s">
        <v>15053</v>
      </c>
      <c r="AH2559" t="s">
        <v>53</v>
      </c>
      <c r="AJ2559" t="s">
        <v>50</v>
      </c>
      <c r="AK2559" t="s">
        <v>54</v>
      </c>
      <c r="AO2559" t="s">
        <v>55</v>
      </c>
      <c r="AP2559" s="1">
        <v>45721.935416666667</v>
      </c>
      <c r="AQ2559" s="1">
        <v>45718.97152777778</v>
      </c>
    </row>
    <row r="2560" spans="1:43" x14ac:dyDescent="0.35">
      <c r="A2560" t="s">
        <v>15054</v>
      </c>
      <c r="B2560" t="s">
        <v>15055</v>
      </c>
      <c r="C2560" t="s">
        <v>15056</v>
      </c>
      <c r="F2560">
        <v>15754155679</v>
      </c>
      <c r="H2560" t="s">
        <v>15054</v>
      </c>
      <c r="J2560" t="s">
        <v>15057</v>
      </c>
      <c r="K2560" t="s">
        <v>15058</v>
      </c>
      <c r="M2560" t="s">
        <v>15059</v>
      </c>
      <c r="N2560" t="s">
        <v>223</v>
      </c>
      <c r="O2560">
        <v>88049</v>
      </c>
      <c r="P2560" t="s">
        <v>49</v>
      </c>
      <c r="U2560" s="1">
        <v>45711</v>
      </c>
      <c r="V2560" s="1">
        <v>45711</v>
      </c>
      <c r="W2560" s="1">
        <v>45711.456944444442</v>
      </c>
      <c r="X2560" s="1">
        <v>45711.456944444442</v>
      </c>
      <c r="AC2560" t="s">
        <v>50</v>
      </c>
      <c r="AD2560">
        <v>1000000001</v>
      </c>
      <c r="AE2560" s="1">
        <v>39973.351388888892</v>
      </c>
      <c r="AF2560" t="s">
        <v>51</v>
      </c>
      <c r="AG2560" t="s">
        <v>15060</v>
      </c>
      <c r="AH2560" t="s">
        <v>53</v>
      </c>
      <c r="AJ2560" t="s">
        <v>50</v>
      </c>
      <c r="AK2560" t="s">
        <v>54</v>
      </c>
      <c r="AO2560" t="s">
        <v>55</v>
      </c>
      <c r="AP2560" s="1">
        <v>45711.478472222225</v>
      </c>
    </row>
    <row r="2561" spans="1:43" x14ac:dyDescent="0.35">
      <c r="A2561" t="s">
        <v>15061</v>
      </c>
      <c r="B2561" t="s">
        <v>1525</v>
      </c>
      <c r="C2561" t="s">
        <v>115</v>
      </c>
      <c r="F2561">
        <v>17015785888</v>
      </c>
      <c r="H2561" t="s">
        <v>15061</v>
      </c>
      <c r="J2561" t="s">
        <v>15062</v>
      </c>
      <c r="K2561" t="s">
        <v>7384</v>
      </c>
      <c r="M2561" t="s">
        <v>4115</v>
      </c>
      <c r="N2561" t="s">
        <v>15063</v>
      </c>
      <c r="O2561">
        <v>58801</v>
      </c>
      <c r="P2561" t="s">
        <v>49</v>
      </c>
      <c r="U2561" s="1">
        <v>45711</v>
      </c>
      <c r="V2561" s="1">
        <v>45711</v>
      </c>
      <c r="W2561" s="1">
        <v>45711.400694444441</v>
      </c>
      <c r="X2561" s="1">
        <v>45711.400694444441</v>
      </c>
      <c r="AC2561" t="s">
        <v>50</v>
      </c>
      <c r="AD2561">
        <v>1000000001</v>
      </c>
      <c r="AE2561" s="1">
        <v>39973.351388888892</v>
      </c>
      <c r="AF2561" t="s">
        <v>51</v>
      </c>
      <c r="AG2561" t="s">
        <v>15064</v>
      </c>
      <c r="AH2561" t="s">
        <v>53</v>
      </c>
      <c r="AJ2561" t="s">
        <v>50</v>
      </c>
      <c r="AK2561" t="s">
        <v>54</v>
      </c>
      <c r="AO2561" t="s">
        <v>55</v>
      </c>
      <c r="AP2561" s="1">
        <v>45711.400694444441</v>
      </c>
    </row>
    <row r="2562" spans="1:43" x14ac:dyDescent="0.35">
      <c r="A2562" t="s">
        <v>15065</v>
      </c>
      <c r="B2562" t="s">
        <v>15066</v>
      </c>
      <c r="C2562" t="s">
        <v>15067</v>
      </c>
      <c r="F2562">
        <v>15052184265</v>
      </c>
      <c r="H2562" t="s">
        <v>15068</v>
      </c>
      <c r="J2562" t="s">
        <v>15069</v>
      </c>
      <c r="K2562" t="s">
        <v>15070</v>
      </c>
      <c r="M2562" t="s">
        <v>341</v>
      </c>
      <c r="N2562" t="s">
        <v>223</v>
      </c>
      <c r="O2562">
        <v>87121</v>
      </c>
      <c r="P2562" t="s">
        <v>49</v>
      </c>
      <c r="U2562" s="1">
        <v>45711</v>
      </c>
      <c r="V2562" s="1">
        <v>45711</v>
      </c>
      <c r="W2562" s="1">
        <v>45713.526388888888</v>
      </c>
      <c r="X2562" s="1">
        <v>45713.526388888888</v>
      </c>
      <c r="AC2562" t="s">
        <v>50</v>
      </c>
      <c r="AD2562">
        <v>1000000001</v>
      </c>
      <c r="AE2562" s="1">
        <v>39973.351388888892</v>
      </c>
      <c r="AF2562" t="s">
        <v>51</v>
      </c>
      <c r="AG2562" t="s">
        <v>15071</v>
      </c>
      <c r="AH2562" t="s">
        <v>53</v>
      </c>
      <c r="AJ2562" t="s">
        <v>50</v>
      </c>
      <c r="AO2562" t="s">
        <v>55</v>
      </c>
      <c r="AP2562" s="1">
        <v>45722.910416666666</v>
      </c>
    </row>
    <row r="2563" spans="1:43" x14ac:dyDescent="0.35">
      <c r="A2563" t="s">
        <v>15072</v>
      </c>
      <c r="B2563" t="s">
        <v>15073</v>
      </c>
      <c r="C2563" t="s">
        <v>15074</v>
      </c>
      <c r="F2563">
        <v>15752005014</v>
      </c>
      <c r="H2563" t="s">
        <v>15072</v>
      </c>
      <c r="J2563" t="s">
        <v>15075</v>
      </c>
      <c r="K2563" t="s">
        <v>15076</v>
      </c>
      <c r="M2563" t="s">
        <v>961</v>
      </c>
      <c r="N2563" t="s">
        <v>223</v>
      </c>
      <c r="O2563">
        <v>88220</v>
      </c>
      <c r="P2563" t="s">
        <v>49</v>
      </c>
      <c r="U2563" s="1">
        <v>45712</v>
      </c>
      <c r="V2563" s="1">
        <v>45712</v>
      </c>
      <c r="W2563" s="1">
        <v>45712.357638888891</v>
      </c>
      <c r="X2563" s="1">
        <v>45712.357638888891</v>
      </c>
      <c r="AC2563" t="s">
        <v>50</v>
      </c>
      <c r="AD2563">
        <v>1000000001</v>
      </c>
      <c r="AE2563" s="1">
        <v>39973.351388888892</v>
      </c>
      <c r="AF2563" t="s">
        <v>51</v>
      </c>
      <c r="AG2563" t="s">
        <v>15077</v>
      </c>
      <c r="AH2563" t="s">
        <v>53</v>
      </c>
      <c r="AJ2563" t="s">
        <v>50</v>
      </c>
      <c r="AK2563" t="s">
        <v>54</v>
      </c>
      <c r="AO2563" t="s">
        <v>67</v>
      </c>
    </row>
    <row r="2564" spans="1:43" x14ac:dyDescent="0.35">
      <c r="A2564" t="s">
        <v>15078</v>
      </c>
      <c r="B2564" t="s">
        <v>15079</v>
      </c>
      <c r="C2564" t="s">
        <v>6658</v>
      </c>
      <c r="F2564">
        <v>19708223286</v>
      </c>
      <c r="H2564" t="s">
        <v>15080</v>
      </c>
      <c r="J2564" t="s">
        <v>15081</v>
      </c>
      <c r="K2564" t="s">
        <v>15082</v>
      </c>
      <c r="M2564" t="s">
        <v>2132</v>
      </c>
      <c r="N2564" t="s">
        <v>94</v>
      </c>
      <c r="O2564">
        <v>81515</v>
      </c>
      <c r="P2564" t="s">
        <v>49</v>
      </c>
      <c r="U2564" s="1">
        <v>45712</v>
      </c>
      <c r="V2564" s="1">
        <v>45712</v>
      </c>
      <c r="W2564" s="1">
        <v>45712.625</v>
      </c>
      <c r="X2564" s="1">
        <v>45712.625</v>
      </c>
      <c r="AC2564" t="s">
        <v>50</v>
      </c>
      <c r="AD2564">
        <v>2974591782</v>
      </c>
      <c r="AE2564" s="1">
        <v>45428.53402777778</v>
      </c>
      <c r="AF2564" t="s">
        <v>15083</v>
      </c>
      <c r="AG2564" t="s">
        <v>15084</v>
      </c>
      <c r="AH2564" t="s">
        <v>53</v>
      </c>
      <c r="AJ2564" t="s">
        <v>50</v>
      </c>
      <c r="AK2564" t="s">
        <v>54</v>
      </c>
      <c r="AO2564" t="s">
        <v>55</v>
      </c>
      <c r="AP2564" s="1">
        <v>45712.651388888888</v>
      </c>
      <c r="AQ2564" s="1">
        <v>45712.64166666667</v>
      </c>
    </row>
    <row r="2565" spans="1:43" x14ac:dyDescent="0.35">
      <c r="A2565" t="s">
        <v>15085</v>
      </c>
      <c r="B2565" t="s">
        <v>15086</v>
      </c>
      <c r="C2565" t="s">
        <v>15087</v>
      </c>
      <c r="F2565">
        <v>447480239616</v>
      </c>
      <c r="H2565" t="s">
        <v>15088</v>
      </c>
      <c r="K2565" t="s">
        <v>15089</v>
      </c>
      <c r="M2565" t="s">
        <v>15090</v>
      </c>
      <c r="N2565" t="s">
        <v>84</v>
      </c>
      <c r="O2565" t="s">
        <v>15091</v>
      </c>
      <c r="P2565" t="s">
        <v>86</v>
      </c>
      <c r="U2565" s="1">
        <v>45712</v>
      </c>
      <c r="V2565" s="1">
        <v>45712</v>
      </c>
      <c r="W2565" s="1">
        <v>45713.531944444447</v>
      </c>
      <c r="X2565" s="1">
        <v>45713.531944444447</v>
      </c>
      <c r="AC2565" t="s">
        <v>50</v>
      </c>
      <c r="AD2565">
        <v>1000000001</v>
      </c>
      <c r="AE2565" s="1">
        <v>39973.351388888892</v>
      </c>
      <c r="AF2565" t="s">
        <v>51</v>
      </c>
      <c r="AG2565" t="s">
        <v>15092</v>
      </c>
      <c r="AH2565" t="s">
        <v>53</v>
      </c>
      <c r="AJ2565" t="s">
        <v>50</v>
      </c>
      <c r="AO2565" t="s">
        <v>55</v>
      </c>
      <c r="AP2565" s="1">
        <v>45712.6875</v>
      </c>
    </row>
    <row r="2566" spans="1:43" x14ac:dyDescent="0.35">
      <c r="A2566" t="s">
        <v>15093</v>
      </c>
      <c r="B2566" t="s">
        <v>3940</v>
      </c>
      <c r="C2566" t="s">
        <v>647</v>
      </c>
      <c r="F2566" t="s">
        <v>15094</v>
      </c>
      <c r="H2566" t="s">
        <v>15093</v>
      </c>
      <c r="M2566" t="s">
        <v>7982</v>
      </c>
      <c r="N2566" t="s">
        <v>223</v>
      </c>
      <c r="O2566">
        <v>88210</v>
      </c>
      <c r="P2566" t="s">
        <v>49</v>
      </c>
      <c r="U2566" s="1">
        <v>45712</v>
      </c>
      <c r="V2566" s="1">
        <v>45712</v>
      </c>
      <c r="W2566" s="1">
        <v>45712.448611111111</v>
      </c>
      <c r="X2566" s="1">
        <v>45712.448611111111</v>
      </c>
      <c r="AC2566" t="s">
        <v>50</v>
      </c>
      <c r="AD2566">
        <v>1000000001</v>
      </c>
      <c r="AE2566" s="1">
        <v>39973.351388888892</v>
      </c>
      <c r="AF2566" t="s">
        <v>51</v>
      </c>
      <c r="AG2566" t="s">
        <v>15095</v>
      </c>
      <c r="AH2566" t="s">
        <v>53</v>
      </c>
      <c r="AJ2566" t="s">
        <v>50</v>
      </c>
      <c r="AK2566" t="s">
        <v>54</v>
      </c>
      <c r="AO2566" t="s">
        <v>55</v>
      </c>
      <c r="AP2566" s="1">
        <v>45735.581944444442</v>
      </c>
    </row>
    <row r="2567" spans="1:43" x14ac:dyDescent="0.35">
      <c r="A2567" t="s">
        <v>15096</v>
      </c>
      <c r="B2567" t="s">
        <v>15097</v>
      </c>
      <c r="C2567" t="s">
        <v>2177</v>
      </c>
      <c r="F2567">
        <v>17202496322</v>
      </c>
      <c r="H2567" t="s">
        <v>15098</v>
      </c>
      <c r="K2567" t="s">
        <v>15099</v>
      </c>
      <c r="M2567" t="s">
        <v>12142</v>
      </c>
      <c r="N2567" t="s">
        <v>94</v>
      </c>
      <c r="O2567">
        <v>80459</v>
      </c>
      <c r="P2567" t="s">
        <v>49</v>
      </c>
      <c r="U2567" s="1">
        <v>45712</v>
      </c>
      <c r="V2567" s="1">
        <v>45712</v>
      </c>
      <c r="W2567" s="1">
        <v>45712.666666666664</v>
      </c>
      <c r="X2567" s="1">
        <v>45712.666666666664</v>
      </c>
      <c r="AC2567" t="s">
        <v>50</v>
      </c>
      <c r="AD2567">
        <v>1000000001</v>
      </c>
      <c r="AE2567" s="1">
        <v>39973.351388888892</v>
      </c>
      <c r="AF2567" t="s">
        <v>51</v>
      </c>
      <c r="AG2567" t="s">
        <v>15100</v>
      </c>
      <c r="AH2567" t="s">
        <v>53</v>
      </c>
      <c r="AJ2567" t="s">
        <v>50</v>
      </c>
      <c r="AK2567" t="s">
        <v>54</v>
      </c>
      <c r="AO2567" t="s">
        <v>55</v>
      </c>
      <c r="AP2567" s="1">
        <v>45712.696527777778</v>
      </c>
    </row>
    <row r="2568" spans="1:43" x14ac:dyDescent="0.35">
      <c r="A2568" t="s">
        <v>15101</v>
      </c>
      <c r="B2568" t="s">
        <v>15102</v>
      </c>
      <c r="C2568" t="s">
        <v>15103</v>
      </c>
      <c r="F2568">
        <v>17192870680</v>
      </c>
      <c r="H2568" t="s">
        <v>15104</v>
      </c>
      <c r="J2568" t="s">
        <v>15105</v>
      </c>
      <c r="K2568" t="s">
        <v>15106</v>
      </c>
      <c r="M2568" t="s">
        <v>304</v>
      </c>
      <c r="N2568" t="s">
        <v>94</v>
      </c>
      <c r="O2568">
        <v>80919</v>
      </c>
      <c r="P2568" t="s">
        <v>49</v>
      </c>
      <c r="U2568" s="1">
        <v>45712</v>
      </c>
      <c r="V2568" s="1">
        <v>45712</v>
      </c>
      <c r="W2568" s="1">
        <v>45712.663888888892</v>
      </c>
      <c r="X2568" s="1">
        <v>45712.663888888892</v>
      </c>
      <c r="AC2568" t="s">
        <v>50</v>
      </c>
      <c r="AD2568">
        <v>2974053507</v>
      </c>
      <c r="AE2568" s="1">
        <v>45320.429166666669</v>
      </c>
      <c r="AF2568" t="s">
        <v>15107</v>
      </c>
      <c r="AG2568" t="s">
        <v>15108</v>
      </c>
      <c r="AH2568" t="s">
        <v>53</v>
      </c>
      <c r="AJ2568" t="s">
        <v>50</v>
      </c>
      <c r="AK2568" t="s">
        <v>54</v>
      </c>
      <c r="AO2568" t="s">
        <v>55</v>
      </c>
      <c r="AP2568" s="1">
        <v>45712.683333333334</v>
      </c>
      <c r="AQ2568" s="1">
        <v>45712.681944444441</v>
      </c>
    </row>
    <row r="2569" spans="1:43" x14ac:dyDescent="0.35">
      <c r="A2569" t="s">
        <v>15109</v>
      </c>
      <c r="B2569" t="s">
        <v>15110</v>
      </c>
      <c r="C2569" t="s">
        <v>3649</v>
      </c>
      <c r="F2569">
        <v>19157659535</v>
      </c>
      <c r="H2569" t="s">
        <v>15109</v>
      </c>
      <c r="J2569" t="s">
        <v>15111</v>
      </c>
      <c r="K2569" t="s">
        <v>15112</v>
      </c>
      <c r="M2569" t="s">
        <v>8207</v>
      </c>
      <c r="N2569" t="s">
        <v>137</v>
      </c>
      <c r="O2569">
        <v>79838</v>
      </c>
      <c r="P2569" t="s">
        <v>49</v>
      </c>
      <c r="U2569" s="1">
        <v>45712</v>
      </c>
      <c r="V2569" s="1">
        <v>45712</v>
      </c>
      <c r="W2569" s="1">
        <v>45712.527777777781</v>
      </c>
      <c r="X2569" s="1">
        <v>45712.527777777781</v>
      </c>
      <c r="AC2569" t="s">
        <v>50</v>
      </c>
      <c r="AD2569">
        <v>2975345394</v>
      </c>
      <c r="AE2569" s="1">
        <v>45712.552083333336</v>
      </c>
      <c r="AF2569" t="s">
        <v>15113</v>
      </c>
      <c r="AG2569" t="s">
        <v>15114</v>
      </c>
      <c r="AH2569" t="s">
        <v>53</v>
      </c>
      <c r="AJ2569" t="s">
        <v>50</v>
      </c>
      <c r="AK2569" t="s">
        <v>54</v>
      </c>
      <c r="AO2569" t="s">
        <v>55</v>
      </c>
      <c r="AP2569" s="1">
        <v>45712.572222222225</v>
      </c>
      <c r="AQ2569" s="1">
        <v>45712.573611111111</v>
      </c>
    </row>
    <row r="2570" spans="1:43" x14ac:dyDescent="0.35">
      <c r="A2570" t="s">
        <v>15115</v>
      </c>
      <c r="B2570" t="s">
        <v>15116</v>
      </c>
      <c r="C2570" t="s">
        <v>15117</v>
      </c>
      <c r="F2570">
        <v>12819394430</v>
      </c>
      <c r="H2570" t="s">
        <v>15118</v>
      </c>
      <c r="K2570" t="s">
        <v>15119</v>
      </c>
      <c r="M2570" t="s">
        <v>3410</v>
      </c>
      <c r="N2570" t="s">
        <v>137</v>
      </c>
      <c r="O2570">
        <v>77024</v>
      </c>
      <c r="P2570" t="s">
        <v>49</v>
      </c>
      <c r="U2570" s="1">
        <v>45712</v>
      </c>
      <c r="V2570" s="1">
        <v>45712</v>
      </c>
      <c r="W2570" s="1">
        <v>45712.561805555553</v>
      </c>
      <c r="X2570" s="1">
        <v>45712.561805555553</v>
      </c>
      <c r="AC2570" t="s">
        <v>50</v>
      </c>
      <c r="AD2570">
        <v>1000000001</v>
      </c>
      <c r="AE2570" s="1">
        <v>39973.351388888892</v>
      </c>
      <c r="AF2570" t="s">
        <v>51</v>
      </c>
      <c r="AG2570" t="s">
        <v>15120</v>
      </c>
      <c r="AH2570" t="s">
        <v>53</v>
      </c>
      <c r="AJ2570" t="s">
        <v>50</v>
      </c>
      <c r="AK2570" t="s">
        <v>54</v>
      </c>
      <c r="AO2570" t="s">
        <v>55</v>
      </c>
      <c r="AP2570" s="1">
        <v>45712.561805555553</v>
      </c>
    </row>
    <row r="2571" spans="1:43" x14ac:dyDescent="0.35">
      <c r="A2571" t="s">
        <v>15121</v>
      </c>
      <c r="B2571" t="s">
        <v>15122</v>
      </c>
      <c r="C2571" t="s">
        <v>15123</v>
      </c>
      <c r="F2571">
        <v>19709076830</v>
      </c>
      <c r="H2571" t="s">
        <v>15124</v>
      </c>
      <c r="J2571" t="s">
        <v>15125</v>
      </c>
      <c r="K2571" t="s">
        <v>15126</v>
      </c>
      <c r="M2571" t="s">
        <v>15127</v>
      </c>
      <c r="N2571" t="s">
        <v>94</v>
      </c>
      <c r="O2571">
        <v>81430</v>
      </c>
      <c r="P2571" t="s">
        <v>49</v>
      </c>
      <c r="U2571" s="1">
        <v>45712</v>
      </c>
      <c r="V2571" s="1">
        <v>45712</v>
      </c>
      <c r="W2571" s="1">
        <v>45712.638194444444</v>
      </c>
      <c r="X2571" s="1">
        <v>45712.638194444444</v>
      </c>
      <c r="AC2571" t="s">
        <v>50</v>
      </c>
      <c r="AD2571">
        <v>2975345481</v>
      </c>
      <c r="AE2571" s="1">
        <v>45712.637499999997</v>
      </c>
      <c r="AF2571" t="s">
        <v>15128</v>
      </c>
      <c r="AG2571" t="s">
        <v>15129</v>
      </c>
      <c r="AH2571" t="s">
        <v>53</v>
      </c>
      <c r="AJ2571" t="s">
        <v>50</v>
      </c>
      <c r="AO2571" t="s">
        <v>55</v>
      </c>
      <c r="AP2571" s="1">
        <v>45712.654166666667</v>
      </c>
      <c r="AQ2571" s="1">
        <v>45712.642361111109</v>
      </c>
    </row>
    <row r="2572" spans="1:43" x14ac:dyDescent="0.35">
      <c r="A2572" t="s">
        <v>15130</v>
      </c>
      <c r="B2572" t="s">
        <v>1398</v>
      </c>
      <c r="C2572" t="s">
        <v>15131</v>
      </c>
      <c r="F2572">
        <v>19155044936</v>
      </c>
      <c r="H2572" t="s">
        <v>15132</v>
      </c>
      <c r="J2572" t="s">
        <v>15133</v>
      </c>
      <c r="K2572" t="s">
        <v>15134</v>
      </c>
      <c r="M2572" t="s">
        <v>433</v>
      </c>
      <c r="N2572" t="s">
        <v>137</v>
      </c>
      <c r="O2572">
        <v>79928</v>
      </c>
      <c r="P2572" t="s">
        <v>49</v>
      </c>
      <c r="U2572" s="1">
        <v>45712</v>
      </c>
      <c r="V2572" s="1">
        <v>45712</v>
      </c>
      <c r="W2572" s="1">
        <v>45712.642361111109</v>
      </c>
      <c r="X2572" s="1">
        <v>45712.642361111109</v>
      </c>
      <c r="AC2572" t="s">
        <v>50</v>
      </c>
      <c r="AD2572">
        <v>2969917114</v>
      </c>
      <c r="AE2572" s="1">
        <v>43748.576388888891</v>
      </c>
      <c r="AF2572" t="s">
        <v>15135</v>
      </c>
      <c r="AG2572" t="s">
        <v>15136</v>
      </c>
      <c r="AH2572" t="s">
        <v>53</v>
      </c>
      <c r="AJ2572" t="s">
        <v>50</v>
      </c>
      <c r="AK2572" t="s">
        <v>54</v>
      </c>
      <c r="AO2572" t="s">
        <v>55</v>
      </c>
      <c r="AP2572" s="1">
        <v>45712.654166666667</v>
      </c>
      <c r="AQ2572" s="1">
        <v>45712.645833333336</v>
      </c>
    </row>
    <row r="2573" spans="1:43" x14ac:dyDescent="0.35">
      <c r="A2573" t="s">
        <v>15137</v>
      </c>
      <c r="B2573" t="s">
        <v>15138</v>
      </c>
      <c r="C2573" t="s">
        <v>15139</v>
      </c>
      <c r="F2573">
        <v>50432930119</v>
      </c>
      <c r="H2573" t="s">
        <v>15137</v>
      </c>
      <c r="K2573" t="s">
        <v>15140</v>
      </c>
      <c r="M2573" t="s">
        <v>15141</v>
      </c>
      <c r="N2573" t="s">
        <v>15142</v>
      </c>
      <c r="O2573">
        <v>31101</v>
      </c>
      <c r="P2573" t="s">
        <v>15143</v>
      </c>
      <c r="U2573" s="1">
        <v>45712</v>
      </c>
      <c r="V2573" s="1">
        <v>45712</v>
      </c>
      <c r="W2573" s="1">
        <v>45713.533333333333</v>
      </c>
      <c r="X2573" s="1">
        <v>45713.533333333333</v>
      </c>
      <c r="AC2573" t="s">
        <v>50</v>
      </c>
      <c r="AD2573">
        <v>1000000001</v>
      </c>
      <c r="AE2573" s="1">
        <v>39973.351388888892</v>
      </c>
      <c r="AF2573" t="s">
        <v>51</v>
      </c>
      <c r="AG2573" t="s">
        <v>15144</v>
      </c>
      <c r="AH2573" t="s">
        <v>53</v>
      </c>
      <c r="AJ2573" t="s">
        <v>50</v>
      </c>
      <c r="AO2573" t="s">
        <v>55</v>
      </c>
      <c r="AP2573" s="1">
        <v>45712.772916666669</v>
      </c>
    </row>
    <row r="2574" spans="1:43" x14ac:dyDescent="0.35">
      <c r="A2574" t="s">
        <v>15145</v>
      </c>
      <c r="B2574" t="s">
        <v>15146</v>
      </c>
      <c r="C2574" t="s">
        <v>492</v>
      </c>
      <c r="F2574">
        <v>19705769846</v>
      </c>
      <c r="H2574" t="s">
        <v>15147</v>
      </c>
      <c r="K2574" t="s">
        <v>15148</v>
      </c>
      <c r="M2574" t="s">
        <v>4897</v>
      </c>
      <c r="N2574" t="s">
        <v>94</v>
      </c>
      <c r="O2574">
        <v>80759</v>
      </c>
      <c r="P2574" t="s">
        <v>49</v>
      </c>
      <c r="U2574" s="1">
        <v>45712</v>
      </c>
      <c r="V2574" s="1">
        <v>45712</v>
      </c>
      <c r="W2574" s="1">
        <v>45712.825694444444</v>
      </c>
      <c r="X2574" s="1">
        <v>45712.825694444444</v>
      </c>
      <c r="AC2574" t="s">
        <v>50</v>
      </c>
      <c r="AD2574">
        <v>1000000001</v>
      </c>
      <c r="AE2574" s="1">
        <v>39973.351388888892</v>
      </c>
      <c r="AF2574" t="s">
        <v>51</v>
      </c>
      <c r="AG2574" t="s">
        <v>15149</v>
      </c>
      <c r="AH2574" t="s">
        <v>53</v>
      </c>
      <c r="AJ2574" t="s">
        <v>50</v>
      </c>
      <c r="AK2574" t="s">
        <v>54</v>
      </c>
      <c r="AO2574" t="s">
        <v>67</v>
      </c>
    </row>
    <row r="2575" spans="1:43" x14ac:dyDescent="0.35">
      <c r="A2575" t="s">
        <v>15150</v>
      </c>
      <c r="B2575" t="s">
        <v>15151</v>
      </c>
      <c r="C2575" t="s">
        <v>15152</v>
      </c>
      <c r="F2575">
        <v>15755289433</v>
      </c>
      <c r="H2575" t="s">
        <v>15153</v>
      </c>
      <c r="J2575" t="s">
        <v>15154</v>
      </c>
      <c r="K2575" t="s">
        <v>1540</v>
      </c>
      <c r="M2575" t="s">
        <v>120</v>
      </c>
      <c r="N2575" t="s">
        <v>137</v>
      </c>
      <c r="O2575">
        <v>77380</v>
      </c>
      <c r="P2575" t="s">
        <v>49</v>
      </c>
      <c r="U2575" s="1">
        <v>45712</v>
      </c>
      <c r="V2575" s="1">
        <v>45712</v>
      </c>
      <c r="W2575" s="1">
        <v>45712.756249999999</v>
      </c>
      <c r="X2575" s="1">
        <v>45712.756249999999</v>
      </c>
      <c r="AC2575" t="s">
        <v>50</v>
      </c>
      <c r="AD2575">
        <v>1000000001</v>
      </c>
      <c r="AE2575" s="1">
        <v>39973.351388888892</v>
      </c>
      <c r="AF2575" t="s">
        <v>51</v>
      </c>
      <c r="AG2575" t="s">
        <v>15155</v>
      </c>
      <c r="AH2575" t="s">
        <v>53</v>
      </c>
      <c r="AJ2575" t="s">
        <v>50</v>
      </c>
      <c r="AK2575" t="s">
        <v>54</v>
      </c>
      <c r="AO2575" t="s">
        <v>55</v>
      </c>
      <c r="AP2575" s="1">
        <v>45735.679861111108</v>
      </c>
    </row>
    <row r="2576" spans="1:43" x14ac:dyDescent="0.35">
      <c r="A2576" t="s">
        <v>15156</v>
      </c>
      <c r="B2576" t="s">
        <v>15157</v>
      </c>
      <c r="C2576" t="s">
        <v>15158</v>
      </c>
      <c r="F2576">
        <v>15174885977</v>
      </c>
      <c r="H2576" t="s">
        <v>15159</v>
      </c>
      <c r="J2576" t="s">
        <v>15160</v>
      </c>
      <c r="K2576" t="s">
        <v>15161</v>
      </c>
      <c r="L2576" t="s">
        <v>15162</v>
      </c>
      <c r="M2576" t="s">
        <v>6630</v>
      </c>
      <c r="N2576" t="s">
        <v>94</v>
      </c>
      <c r="O2576">
        <v>80424</v>
      </c>
      <c r="P2576" t="s">
        <v>49</v>
      </c>
      <c r="U2576" s="1">
        <v>45712</v>
      </c>
      <c r="V2576" s="1">
        <v>45712</v>
      </c>
      <c r="W2576" s="1">
        <v>45712.731249999997</v>
      </c>
      <c r="X2576" s="1">
        <v>45712.731249999997</v>
      </c>
      <c r="AC2576" t="s">
        <v>50</v>
      </c>
      <c r="AD2576">
        <v>1000000001</v>
      </c>
      <c r="AE2576" s="1">
        <v>39973.351388888892</v>
      </c>
      <c r="AF2576" t="s">
        <v>51</v>
      </c>
      <c r="AG2576" t="s">
        <v>15163</v>
      </c>
      <c r="AH2576" t="s">
        <v>53</v>
      </c>
      <c r="AJ2576" t="s">
        <v>50</v>
      </c>
      <c r="AK2576" t="s">
        <v>54</v>
      </c>
      <c r="AO2576" t="s">
        <v>55</v>
      </c>
      <c r="AP2576" s="1">
        <v>45712.723611111112</v>
      </c>
    </row>
    <row r="2577" spans="1:43" x14ac:dyDescent="0.35">
      <c r="A2577" t="s">
        <v>15164</v>
      </c>
      <c r="B2577" t="s">
        <v>1925</v>
      </c>
      <c r="C2577" t="s">
        <v>5760</v>
      </c>
      <c r="F2577" t="s">
        <v>15165</v>
      </c>
      <c r="H2577" t="s">
        <v>15164</v>
      </c>
      <c r="J2577" t="s">
        <v>15166</v>
      </c>
      <c r="K2577" t="s">
        <v>15167</v>
      </c>
      <c r="M2577" t="s">
        <v>10003</v>
      </c>
      <c r="N2577" t="s">
        <v>517</v>
      </c>
      <c r="O2577">
        <v>80513</v>
      </c>
      <c r="P2577" t="s">
        <v>49</v>
      </c>
      <c r="U2577" s="1">
        <v>45712</v>
      </c>
      <c r="V2577" s="1">
        <v>45712</v>
      </c>
      <c r="W2577" s="1">
        <v>45712.484027777777</v>
      </c>
      <c r="X2577" s="1">
        <v>45712.484027777777</v>
      </c>
      <c r="AC2577" t="s">
        <v>50</v>
      </c>
      <c r="AD2577">
        <v>2969596507</v>
      </c>
      <c r="AE2577" s="1">
        <v>41477.710416666669</v>
      </c>
      <c r="AF2577" t="s">
        <v>15168</v>
      </c>
      <c r="AG2577" t="s">
        <v>15169</v>
      </c>
      <c r="AH2577" t="s">
        <v>53</v>
      </c>
      <c r="AJ2577" t="s">
        <v>50</v>
      </c>
      <c r="AK2577" t="s">
        <v>54</v>
      </c>
      <c r="AO2577" t="s">
        <v>55</v>
      </c>
      <c r="AP2577" s="1">
        <v>45713.51666666667</v>
      </c>
      <c r="AQ2577" s="1">
        <v>45713.515972222223</v>
      </c>
    </row>
    <row r="2578" spans="1:43" x14ac:dyDescent="0.35">
      <c r="A2578" t="s">
        <v>15170</v>
      </c>
      <c r="B2578" t="s">
        <v>8903</v>
      </c>
      <c r="C2578" t="s">
        <v>7799</v>
      </c>
      <c r="F2578">
        <v>19707393940</v>
      </c>
      <c r="H2578" t="s">
        <v>15170</v>
      </c>
      <c r="J2578" t="s">
        <v>15171</v>
      </c>
      <c r="K2578" t="s">
        <v>15172</v>
      </c>
      <c r="M2578" t="s">
        <v>4328</v>
      </c>
      <c r="N2578" t="s">
        <v>94</v>
      </c>
      <c r="O2578" t="s">
        <v>15173</v>
      </c>
      <c r="P2578" t="s">
        <v>49</v>
      </c>
      <c r="U2578" s="1">
        <v>45712</v>
      </c>
      <c r="V2578" s="1">
        <v>45712</v>
      </c>
      <c r="W2578" s="1">
        <v>45715.568055555559</v>
      </c>
      <c r="X2578" s="1">
        <v>45715.568055555559</v>
      </c>
      <c r="AC2578" t="s">
        <v>50</v>
      </c>
      <c r="AD2578">
        <v>2970001451</v>
      </c>
      <c r="AE2578" s="1">
        <v>44062.361111111109</v>
      </c>
      <c r="AF2578" t="s">
        <v>15174</v>
      </c>
      <c r="AG2578" t="s">
        <v>15175</v>
      </c>
      <c r="AH2578" t="s">
        <v>53</v>
      </c>
      <c r="AJ2578" t="s">
        <v>50</v>
      </c>
      <c r="AO2578" t="s">
        <v>412</v>
      </c>
    </row>
    <row r="2579" spans="1:43" x14ac:dyDescent="0.35">
      <c r="A2579" t="s">
        <v>15176</v>
      </c>
      <c r="B2579" t="s">
        <v>8793</v>
      </c>
      <c r="C2579" t="s">
        <v>3746</v>
      </c>
      <c r="F2579">
        <v>17208199970</v>
      </c>
      <c r="H2579" t="s">
        <v>15176</v>
      </c>
      <c r="J2579" t="s">
        <v>1127</v>
      </c>
      <c r="K2579" t="s">
        <v>15177</v>
      </c>
      <c r="M2579" t="s">
        <v>212</v>
      </c>
      <c r="N2579" t="s">
        <v>213</v>
      </c>
      <c r="O2579">
        <v>80216</v>
      </c>
      <c r="P2579" t="s">
        <v>49</v>
      </c>
      <c r="U2579" s="1">
        <v>45712</v>
      </c>
      <c r="V2579" s="1">
        <v>45712</v>
      </c>
      <c r="AC2579" t="s">
        <v>50</v>
      </c>
      <c r="AD2579">
        <v>2969475436</v>
      </c>
      <c r="AE2579" s="1">
        <v>37166.661111111112</v>
      </c>
      <c r="AG2579" t="s">
        <v>15178</v>
      </c>
      <c r="AH2579" t="s">
        <v>53</v>
      </c>
      <c r="AJ2579" t="s">
        <v>50</v>
      </c>
      <c r="AO2579" t="s">
        <v>412</v>
      </c>
    </row>
    <row r="2580" spans="1:43" x14ac:dyDescent="0.35">
      <c r="A2580" t="s">
        <v>15179</v>
      </c>
      <c r="B2580" t="s">
        <v>15180</v>
      </c>
      <c r="C2580" t="s">
        <v>9420</v>
      </c>
      <c r="F2580" t="s">
        <v>15181</v>
      </c>
      <c r="H2580" t="s">
        <v>15179</v>
      </c>
      <c r="P2580" t="s">
        <v>49</v>
      </c>
      <c r="U2580" s="1">
        <v>45712</v>
      </c>
      <c r="V2580" s="1">
        <v>45712</v>
      </c>
      <c r="W2580" s="1">
        <v>45712.754861111112</v>
      </c>
      <c r="X2580" s="1">
        <v>45712.754861111112</v>
      </c>
      <c r="AC2580" t="s">
        <v>50</v>
      </c>
      <c r="AD2580">
        <v>1000000001</v>
      </c>
      <c r="AE2580" s="1">
        <v>39973.351388888892</v>
      </c>
      <c r="AF2580" t="s">
        <v>51</v>
      </c>
      <c r="AG2580" t="s">
        <v>15182</v>
      </c>
      <c r="AH2580" t="s">
        <v>53</v>
      </c>
      <c r="AJ2580" t="s">
        <v>50</v>
      </c>
      <c r="AK2580" t="s">
        <v>54</v>
      </c>
      <c r="AO2580" t="s">
        <v>55</v>
      </c>
      <c r="AP2580" s="1">
        <v>45734.725694444445</v>
      </c>
    </row>
    <row r="2581" spans="1:43" x14ac:dyDescent="0.35">
      <c r="A2581" t="s">
        <v>15183</v>
      </c>
      <c r="B2581" t="s">
        <v>15184</v>
      </c>
      <c r="C2581" t="s">
        <v>15185</v>
      </c>
      <c r="F2581">
        <v>19708030305</v>
      </c>
      <c r="H2581" t="s">
        <v>15183</v>
      </c>
      <c r="J2581" t="s">
        <v>15186</v>
      </c>
      <c r="K2581" t="s">
        <v>15187</v>
      </c>
      <c r="M2581" t="s">
        <v>3479</v>
      </c>
      <c r="N2581" t="s">
        <v>94</v>
      </c>
      <c r="O2581">
        <v>80513</v>
      </c>
      <c r="P2581" t="s">
        <v>49</v>
      </c>
      <c r="U2581" s="1">
        <v>45713</v>
      </c>
      <c r="V2581" s="1">
        <v>45713</v>
      </c>
      <c r="W2581" s="1">
        <v>45713.654861111114</v>
      </c>
      <c r="X2581" s="1">
        <v>45713.654861111114</v>
      </c>
      <c r="AC2581" t="s">
        <v>50</v>
      </c>
      <c r="AD2581">
        <v>2969919512</v>
      </c>
      <c r="AE2581" s="1">
        <v>43761.691666666666</v>
      </c>
      <c r="AF2581" t="s">
        <v>15188</v>
      </c>
      <c r="AG2581" t="s">
        <v>15189</v>
      </c>
      <c r="AH2581" t="s">
        <v>53</v>
      </c>
      <c r="AJ2581" t="s">
        <v>50</v>
      </c>
      <c r="AK2581" t="s">
        <v>54</v>
      </c>
      <c r="AO2581" t="s">
        <v>55</v>
      </c>
      <c r="AP2581" s="1">
        <v>45713.667361111111</v>
      </c>
      <c r="AQ2581" s="1">
        <v>45713.668749999997</v>
      </c>
    </row>
    <row r="2582" spans="1:43" x14ac:dyDescent="0.35">
      <c r="A2582" t="s">
        <v>15190</v>
      </c>
      <c r="B2582" t="s">
        <v>15191</v>
      </c>
      <c r="C2582" t="s">
        <v>823</v>
      </c>
      <c r="F2582">
        <v>15052313892</v>
      </c>
      <c r="H2582" t="s">
        <v>15192</v>
      </c>
      <c r="J2582" t="s">
        <v>15193</v>
      </c>
      <c r="K2582" t="s">
        <v>15194</v>
      </c>
      <c r="M2582" t="s">
        <v>15195</v>
      </c>
      <c r="N2582" t="s">
        <v>223</v>
      </c>
      <c r="O2582">
        <v>87540</v>
      </c>
      <c r="P2582" t="s">
        <v>49</v>
      </c>
      <c r="U2582" s="1">
        <v>45713</v>
      </c>
      <c r="V2582" s="1">
        <v>45713</v>
      </c>
      <c r="W2582" s="1">
        <v>45713.45</v>
      </c>
      <c r="X2582" s="1">
        <v>45713.45</v>
      </c>
      <c r="AC2582" t="s">
        <v>50</v>
      </c>
      <c r="AD2582">
        <v>2974118881</v>
      </c>
      <c r="AE2582" s="1">
        <v>45357.801388888889</v>
      </c>
      <c r="AF2582" t="s">
        <v>15196</v>
      </c>
      <c r="AG2582" t="s">
        <v>15197</v>
      </c>
      <c r="AH2582" t="s">
        <v>53</v>
      </c>
      <c r="AJ2582" t="s">
        <v>50</v>
      </c>
      <c r="AK2582" t="s">
        <v>54</v>
      </c>
      <c r="AO2582" t="s">
        <v>55</v>
      </c>
      <c r="AP2582" s="1">
        <v>45713.523611111108</v>
      </c>
      <c r="AQ2582" s="1">
        <v>45713.458333333336</v>
      </c>
    </row>
    <row r="2583" spans="1:43" x14ac:dyDescent="0.35">
      <c r="A2583" t="s">
        <v>15198</v>
      </c>
      <c r="B2583" t="s">
        <v>15199</v>
      </c>
      <c r="C2583" t="s">
        <v>15200</v>
      </c>
      <c r="F2583">
        <v>19704172508</v>
      </c>
      <c r="H2583" t="s">
        <v>15201</v>
      </c>
      <c r="J2583" t="s">
        <v>15202</v>
      </c>
      <c r="K2583" t="s">
        <v>15203</v>
      </c>
      <c r="M2583" t="s">
        <v>4142</v>
      </c>
      <c r="N2583" t="s">
        <v>94</v>
      </c>
      <c r="O2583">
        <v>81402</v>
      </c>
      <c r="P2583" t="s">
        <v>49</v>
      </c>
      <c r="U2583" s="1">
        <v>45713</v>
      </c>
      <c r="V2583" s="1">
        <v>45713</v>
      </c>
      <c r="W2583" s="1">
        <v>45713.436805555553</v>
      </c>
      <c r="X2583" s="1">
        <v>45713.436805555553</v>
      </c>
      <c r="AC2583" t="s">
        <v>50</v>
      </c>
      <c r="AD2583">
        <v>2969503871</v>
      </c>
      <c r="AE2583" s="1">
        <v>37957</v>
      </c>
      <c r="AF2583" t="s">
        <v>15204</v>
      </c>
      <c r="AG2583" t="s">
        <v>15205</v>
      </c>
      <c r="AH2583" t="s">
        <v>53</v>
      </c>
      <c r="AJ2583" t="s">
        <v>50</v>
      </c>
      <c r="AO2583" t="s">
        <v>55</v>
      </c>
      <c r="AP2583" s="1">
        <v>45713.445833333331</v>
      </c>
      <c r="AQ2583" s="1">
        <v>45713.447222222225</v>
      </c>
    </row>
    <row r="2584" spans="1:43" x14ac:dyDescent="0.35">
      <c r="A2584" t="s">
        <v>15206</v>
      </c>
      <c r="B2584" t="s">
        <v>15207</v>
      </c>
      <c r="C2584" t="s">
        <v>3076</v>
      </c>
      <c r="H2584" t="s">
        <v>15208</v>
      </c>
      <c r="J2584" t="s">
        <v>15209</v>
      </c>
      <c r="P2584" t="s">
        <v>49</v>
      </c>
      <c r="U2584" s="1">
        <v>45713</v>
      </c>
      <c r="V2584" s="1">
        <v>45713</v>
      </c>
      <c r="W2584" s="1">
        <v>45713.531944444447</v>
      </c>
      <c r="X2584" s="1">
        <v>45713.531944444447</v>
      </c>
      <c r="AC2584" t="s">
        <v>50</v>
      </c>
      <c r="AD2584">
        <v>2969475309</v>
      </c>
      <c r="AE2584" s="1">
        <v>37159</v>
      </c>
      <c r="AF2584" t="s">
        <v>15210</v>
      </c>
      <c r="AG2584" t="s">
        <v>15211</v>
      </c>
      <c r="AH2584" t="s">
        <v>53</v>
      </c>
      <c r="AJ2584" t="s">
        <v>50</v>
      </c>
      <c r="AO2584" t="s">
        <v>55</v>
      </c>
      <c r="AP2584" s="1">
        <v>45713.505555555559</v>
      </c>
    </row>
    <row r="2585" spans="1:43" x14ac:dyDescent="0.35">
      <c r="A2585" t="s">
        <v>15212</v>
      </c>
      <c r="B2585" t="s">
        <v>8742</v>
      </c>
      <c r="C2585" t="s">
        <v>2167</v>
      </c>
      <c r="F2585">
        <v>17208919349</v>
      </c>
      <c r="H2585" t="s">
        <v>15213</v>
      </c>
      <c r="J2585" t="s">
        <v>15214</v>
      </c>
      <c r="K2585" t="s">
        <v>15215</v>
      </c>
      <c r="M2585" t="s">
        <v>212</v>
      </c>
      <c r="N2585" t="s">
        <v>94</v>
      </c>
      <c r="O2585">
        <v>80231</v>
      </c>
      <c r="P2585" t="s">
        <v>49</v>
      </c>
      <c r="U2585" s="1">
        <v>45713</v>
      </c>
      <c r="V2585" s="1">
        <v>45713</v>
      </c>
      <c r="W2585" s="1">
        <v>45713.343055555553</v>
      </c>
      <c r="X2585" s="1">
        <v>45713.343055555553</v>
      </c>
      <c r="AC2585" t="s">
        <v>50</v>
      </c>
      <c r="AD2585">
        <v>1000000001</v>
      </c>
      <c r="AE2585" s="1">
        <v>39973.351388888892</v>
      </c>
      <c r="AF2585" t="s">
        <v>51</v>
      </c>
      <c r="AG2585" t="s">
        <v>15216</v>
      </c>
      <c r="AH2585" t="s">
        <v>53</v>
      </c>
      <c r="AJ2585" t="s">
        <v>50</v>
      </c>
      <c r="AK2585" t="s">
        <v>54</v>
      </c>
      <c r="AO2585" t="s">
        <v>55</v>
      </c>
      <c r="AP2585" s="1">
        <v>45713.342361111114</v>
      </c>
    </row>
    <row r="2586" spans="1:43" x14ac:dyDescent="0.35">
      <c r="A2586" t="s">
        <v>15217</v>
      </c>
      <c r="B2586" t="s">
        <v>15218</v>
      </c>
      <c r="C2586" t="s">
        <v>293</v>
      </c>
      <c r="F2586">
        <v>19709789060</v>
      </c>
      <c r="H2586" t="s">
        <v>15217</v>
      </c>
      <c r="J2586" t="s">
        <v>15219</v>
      </c>
      <c r="K2586" t="s">
        <v>15220</v>
      </c>
      <c r="M2586" t="s">
        <v>1755</v>
      </c>
      <c r="N2586" t="s">
        <v>213</v>
      </c>
      <c r="O2586">
        <v>80634</v>
      </c>
      <c r="P2586" t="s">
        <v>49</v>
      </c>
      <c r="U2586" s="1">
        <v>45713</v>
      </c>
      <c r="V2586" s="1">
        <v>45713</v>
      </c>
      <c r="W2586" s="1">
        <v>45715.602083333331</v>
      </c>
      <c r="X2586" s="1">
        <v>45715.602083333331</v>
      </c>
      <c r="AC2586" t="s">
        <v>50</v>
      </c>
      <c r="AD2586">
        <v>2969648205</v>
      </c>
      <c r="AE2586" s="1">
        <v>41920.477777777778</v>
      </c>
      <c r="AF2586" t="s">
        <v>15221</v>
      </c>
      <c r="AG2586" t="s">
        <v>15222</v>
      </c>
      <c r="AH2586" t="s">
        <v>53</v>
      </c>
      <c r="AJ2586" t="s">
        <v>50</v>
      </c>
      <c r="AO2586" t="s">
        <v>412</v>
      </c>
    </row>
    <row r="2587" spans="1:43" x14ac:dyDescent="0.35">
      <c r="A2587" t="s">
        <v>15223</v>
      </c>
      <c r="B2587" t="s">
        <v>15224</v>
      </c>
      <c r="C2587" t="s">
        <v>133</v>
      </c>
      <c r="F2587">
        <v>17015708685</v>
      </c>
      <c r="H2587" t="s">
        <v>15225</v>
      </c>
      <c r="J2587" t="s">
        <v>2823</v>
      </c>
      <c r="K2587" t="s">
        <v>7356</v>
      </c>
      <c r="M2587" t="s">
        <v>4115</v>
      </c>
      <c r="N2587" t="s">
        <v>297</v>
      </c>
      <c r="O2587">
        <v>58801</v>
      </c>
      <c r="P2587" t="s">
        <v>49</v>
      </c>
      <c r="U2587" s="1">
        <v>45713</v>
      </c>
      <c r="V2587" s="1">
        <v>45713</v>
      </c>
      <c r="W2587" s="1">
        <v>45713</v>
      </c>
      <c r="X2587" s="1">
        <v>45713</v>
      </c>
      <c r="AC2587" t="s">
        <v>50</v>
      </c>
      <c r="AD2587">
        <v>2969634929</v>
      </c>
      <c r="AE2587" s="1">
        <v>41799.665972222225</v>
      </c>
      <c r="AG2587" t="s">
        <v>15226</v>
      </c>
      <c r="AH2587" t="s">
        <v>53</v>
      </c>
      <c r="AJ2587" t="s">
        <v>50</v>
      </c>
      <c r="AO2587" t="s">
        <v>55</v>
      </c>
      <c r="AP2587" s="1">
        <v>45713.693749999999</v>
      </c>
    </row>
    <row r="2588" spans="1:43" x14ac:dyDescent="0.35">
      <c r="A2588" t="s">
        <v>15227</v>
      </c>
      <c r="B2588" t="s">
        <v>15228</v>
      </c>
      <c r="C2588" t="s">
        <v>15229</v>
      </c>
      <c r="F2588" t="s">
        <v>15230</v>
      </c>
      <c r="H2588" t="s">
        <v>15227</v>
      </c>
      <c r="J2588" t="s">
        <v>15231</v>
      </c>
      <c r="K2588" t="s">
        <v>15232</v>
      </c>
      <c r="M2588" t="s">
        <v>665</v>
      </c>
      <c r="N2588" t="s">
        <v>517</v>
      </c>
      <c r="O2588">
        <v>80216</v>
      </c>
      <c r="P2588" t="s">
        <v>49</v>
      </c>
      <c r="U2588" s="1">
        <v>45713</v>
      </c>
      <c r="V2588" s="1">
        <v>45713</v>
      </c>
      <c r="W2588" s="1">
        <v>45713.095833333333</v>
      </c>
      <c r="X2588" s="1">
        <v>45713.095833333333</v>
      </c>
      <c r="AC2588" t="s">
        <v>50</v>
      </c>
      <c r="AD2588">
        <v>1000000001</v>
      </c>
      <c r="AE2588" s="1">
        <v>39973.351388888892</v>
      </c>
      <c r="AF2588" t="s">
        <v>51</v>
      </c>
      <c r="AG2588" t="s">
        <v>15233</v>
      </c>
      <c r="AH2588" t="s">
        <v>53</v>
      </c>
      <c r="AJ2588" t="s">
        <v>50</v>
      </c>
      <c r="AK2588" t="s">
        <v>54</v>
      </c>
      <c r="AO2588" t="s">
        <v>55</v>
      </c>
      <c r="AP2588" s="1">
        <v>45716.155555555553</v>
      </c>
    </row>
    <row r="2589" spans="1:43" x14ac:dyDescent="0.35">
      <c r="A2589" t="s">
        <v>15234</v>
      </c>
      <c r="B2589" t="s">
        <v>1375</v>
      </c>
      <c r="C2589" t="s">
        <v>15235</v>
      </c>
      <c r="F2589">
        <v>17206821052</v>
      </c>
      <c r="H2589" t="s">
        <v>15236</v>
      </c>
      <c r="J2589" t="s">
        <v>1134</v>
      </c>
      <c r="K2589" t="s">
        <v>2952</v>
      </c>
      <c r="M2589" t="s">
        <v>665</v>
      </c>
      <c r="N2589" t="s">
        <v>517</v>
      </c>
      <c r="O2589">
        <v>80216</v>
      </c>
      <c r="P2589" t="s">
        <v>49</v>
      </c>
      <c r="U2589" s="1">
        <v>45713</v>
      </c>
      <c r="V2589" s="1">
        <v>45713</v>
      </c>
      <c r="W2589" s="1">
        <v>45713.382638888892</v>
      </c>
      <c r="X2589" s="1">
        <v>45713.382638888892</v>
      </c>
      <c r="AC2589" t="s">
        <v>50</v>
      </c>
      <c r="AD2589">
        <v>2969558362</v>
      </c>
      <c r="AE2589" s="1">
        <v>40560.525000000001</v>
      </c>
      <c r="AF2589" t="s">
        <v>1136</v>
      </c>
      <c r="AG2589" t="s">
        <v>15237</v>
      </c>
      <c r="AH2589" t="s">
        <v>53</v>
      </c>
      <c r="AJ2589" t="s">
        <v>50</v>
      </c>
      <c r="AK2589" t="s">
        <v>54</v>
      </c>
      <c r="AO2589" t="s">
        <v>55</v>
      </c>
      <c r="AP2589" s="1">
        <v>45713.382638888892</v>
      </c>
    </row>
    <row r="2590" spans="1:43" x14ac:dyDescent="0.35">
      <c r="A2590" t="s">
        <v>15238</v>
      </c>
      <c r="B2590" t="s">
        <v>15239</v>
      </c>
      <c r="C2590" t="s">
        <v>200</v>
      </c>
      <c r="F2590" t="s">
        <v>15240</v>
      </c>
      <c r="H2590" t="s">
        <v>15238</v>
      </c>
      <c r="J2590" t="s">
        <v>15241</v>
      </c>
      <c r="K2590" t="s">
        <v>15242</v>
      </c>
      <c r="M2590" t="s">
        <v>15243</v>
      </c>
      <c r="N2590" t="s">
        <v>8467</v>
      </c>
      <c r="O2590">
        <v>56310</v>
      </c>
      <c r="P2590" t="s">
        <v>49</v>
      </c>
      <c r="U2590" s="1">
        <v>45713</v>
      </c>
      <c r="V2590" s="1">
        <v>45713</v>
      </c>
      <c r="W2590" s="1">
        <v>45713.690972222219</v>
      </c>
      <c r="X2590" s="1">
        <v>45713.690972222219</v>
      </c>
      <c r="AC2590" t="s">
        <v>50</v>
      </c>
      <c r="AD2590">
        <v>1000000001</v>
      </c>
      <c r="AE2590" s="1">
        <v>39973.351388888892</v>
      </c>
      <c r="AF2590" t="s">
        <v>51</v>
      </c>
      <c r="AG2590" t="s">
        <v>15244</v>
      </c>
      <c r="AH2590" t="s">
        <v>53</v>
      </c>
      <c r="AJ2590" t="s">
        <v>50</v>
      </c>
      <c r="AK2590" t="s">
        <v>54</v>
      </c>
      <c r="AO2590" t="s">
        <v>55</v>
      </c>
      <c r="AP2590" s="1">
        <v>45713.695833333331</v>
      </c>
    </row>
    <row r="2591" spans="1:43" x14ac:dyDescent="0.35">
      <c r="A2591" t="s">
        <v>15245</v>
      </c>
      <c r="B2591" t="s">
        <v>15246</v>
      </c>
      <c r="C2591" t="s">
        <v>15247</v>
      </c>
      <c r="F2591">
        <v>17209518754</v>
      </c>
      <c r="H2591" t="s">
        <v>15248</v>
      </c>
      <c r="J2591" t="s">
        <v>15249</v>
      </c>
      <c r="K2591" t="s">
        <v>15250</v>
      </c>
      <c r="M2591" t="s">
        <v>13486</v>
      </c>
      <c r="N2591" t="s">
        <v>94</v>
      </c>
      <c r="O2591">
        <v>80304</v>
      </c>
      <c r="P2591" t="s">
        <v>49</v>
      </c>
      <c r="U2591" s="1">
        <v>45713</v>
      </c>
      <c r="V2591" s="1">
        <v>45713</v>
      </c>
      <c r="W2591" s="1">
        <v>45713.558333333334</v>
      </c>
      <c r="X2591" s="1">
        <v>45713.558333333334</v>
      </c>
      <c r="AC2591" t="s">
        <v>50</v>
      </c>
      <c r="AD2591">
        <v>1000000001</v>
      </c>
      <c r="AE2591" s="1">
        <v>39973.351388888892</v>
      </c>
      <c r="AF2591" t="s">
        <v>51</v>
      </c>
      <c r="AG2591" t="s">
        <v>15251</v>
      </c>
      <c r="AH2591" t="s">
        <v>53</v>
      </c>
      <c r="AJ2591" t="s">
        <v>50</v>
      </c>
      <c r="AK2591" t="s">
        <v>54</v>
      </c>
      <c r="AO2591" t="s">
        <v>55</v>
      </c>
      <c r="AP2591" s="1">
        <v>45713.558333333334</v>
      </c>
    </row>
    <row r="2592" spans="1:43" x14ac:dyDescent="0.35">
      <c r="A2592" t="s">
        <v>15252</v>
      </c>
      <c r="B2592" t="s">
        <v>15253</v>
      </c>
      <c r="C2592" t="s">
        <v>2319</v>
      </c>
      <c r="F2592">
        <v>12086515449</v>
      </c>
      <c r="H2592" t="s">
        <v>15252</v>
      </c>
      <c r="J2592" t="s">
        <v>15254</v>
      </c>
      <c r="K2592" t="s">
        <v>15255</v>
      </c>
      <c r="M2592" t="s">
        <v>212</v>
      </c>
      <c r="N2592" t="s">
        <v>94</v>
      </c>
      <c r="O2592">
        <v>80202</v>
      </c>
      <c r="P2592" t="s">
        <v>49</v>
      </c>
      <c r="U2592" s="1">
        <v>45713</v>
      </c>
      <c r="V2592" s="1">
        <v>45713</v>
      </c>
      <c r="W2592" s="1">
        <v>45713.470138888886</v>
      </c>
      <c r="X2592" s="1">
        <v>45713.470138888886</v>
      </c>
      <c r="AC2592" t="s">
        <v>50</v>
      </c>
      <c r="AD2592">
        <v>1000000001</v>
      </c>
      <c r="AE2592" s="1">
        <v>39973.351388888892</v>
      </c>
      <c r="AF2592" t="s">
        <v>51</v>
      </c>
      <c r="AG2592" t="s">
        <v>15256</v>
      </c>
      <c r="AH2592" t="s">
        <v>53</v>
      </c>
      <c r="AJ2592" t="s">
        <v>50</v>
      </c>
      <c r="AK2592" t="s">
        <v>54</v>
      </c>
      <c r="AO2592" t="s">
        <v>55</v>
      </c>
      <c r="AP2592" s="1">
        <v>45713.470833333333</v>
      </c>
    </row>
    <row r="2593" spans="1:43" x14ac:dyDescent="0.35">
      <c r="A2593" t="s">
        <v>15257</v>
      </c>
      <c r="B2593" t="s">
        <v>15258</v>
      </c>
      <c r="C2593" t="s">
        <v>15259</v>
      </c>
      <c r="F2593">
        <v>17202158056</v>
      </c>
      <c r="H2593" t="s">
        <v>15260</v>
      </c>
      <c r="J2593" t="s">
        <v>1484</v>
      </c>
      <c r="K2593" t="s">
        <v>1485</v>
      </c>
      <c r="M2593" t="s">
        <v>1402</v>
      </c>
      <c r="N2593" t="s">
        <v>213</v>
      </c>
      <c r="O2593">
        <v>80112</v>
      </c>
      <c r="P2593" t="s">
        <v>49</v>
      </c>
      <c r="U2593" s="1">
        <v>45713</v>
      </c>
      <c r="V2593" s="1">
        <v>45713</v>
      </c>
      <c r="W2593" s="1">
        <v>45715.601388888892</v>
      </c>
      <c r="X2593" s="1">
        <v>45715.601388888892</v>
      </c>
      <c r="AC2593" t="s">
        <v>50</v>
      </c>
      <c r="AD2593">
        <v>2969480426</v>
      </c>
      <c r="AE2593" s="1">
        <v>37448</v>
      </c>
      <c r="AF2593" t="s">
        <v>1486</v>
      </c>
      <c r="AG2593" t="s">
        <v>15261</v>
      </c>
      <c r="AH2593" t="s">
        <v>53</v>
      </c>
      <c r="AJ2593" t="s">
        <v>50</v>
      </c>
      <c r="AO2593" t="s">
        <v>412</v>
      </c>
    </row>
    <row r="2594" spans="1:43" x14ac:dyDescent="0.35">
      <c r="A2594" t="s">
        <v>15262</v>
      </c>
      <c r="B2594" t="s">
        <v>15263</v>
      </c>
      <c r="C2594" t="s">
        <v>2034</v>
      </c>
      <c r="F2594" t="s">
        <v>15264</v>
      </c>
      <c r="H2594" t="s">
        <v>15262</v>
      </c>
      <c r="J2594" t="s">
        <v>15265</v>
      </c>
      <c r="K2594" t="s">
        <v>15266</v>
      </c>
      <c r="M2594" t="s">
        <v>15267</v>
      </c>
      <c r="N2594" t="s">
        <v>5929</v>
      </c>
      <c r="O2594">
        <v>53006</v>
      </c>
      <c r="P2594" t="s">
        <v>49</v>
      </c>
      <c r="U2594" s="1">
        <v>45713</v>
      </c>
      <c r="V2594" s="1">
        <v>45713</v>
      </c>
      <c r="W2594" s="1">
        <v>45713</v>
      </c>
      <c r="X2594" s="1">
        <v>45713</v>
      </c>
      <c r="AC2594" t="s">
        <v>50</v>
      </c>
      <c r="AD2594">
        <v>2969597409</v>
      </c>
      <c r="AE2594" s="1">
        <v>41495.523611111108</v>
      </c>
      <c r="AF2594" t="s">
        <v>15268</v>
      </c>
      <c r="AG2594" t="s">
        <v>15269</v>
      </c>
      <c r="AH2594" t="s">
        <v>53</v>
      </c>
      <c r="AJ2594" t="s">
        <v>50</v>
      </c>
      <c r="AO2594" t="s">
        <v>412</v>
      </c>
      <c r="AP2594" s="1">
        <v>45716.530555555553</v>
      </c>
      <c r="AQ2594" s="1">
        <v>45709.479861111111</v>
      </c>
    </row>
    <row r="2595" spans="1:43" x14ac:dyDescent="0.35">
      <c r="A2595" t="s">
        <v>15270</v>
      </c>
      <c r="B2595" t="s">
        <v>3581</v>
      </c>
      <c r="C2595" t="s">
        <v>15271</v>
      </c>
      <c r="F2595" t="s">
        <v>15272</v>
      </c>
      <c r="H2595" t="s">
        <v>15270</v>
      </c>
      <c r="J2595" t="s">
        <v>15273</v>
      </c>
      <c r="N2595" t="s">
        <v>94</v>
      </c>
      <c r="O2595">
        <v>80424</v>
      </c>
      <c r="P2595" t="s">
        <v>49</v>
      </c>
      <c r="U2595" s="1">
        <v>45713</v>
      </c>
      <c r="V2595" s="1">
        <v>45713</v>
      </c>
      <c r="W2595" s="1">
        <v>45713.462500000001</v>
      </c>
      <c r="X2595" s="1">
        <v>45713.462500000001</v>
      </c>
      <c r="AC2595" t="s">
        <v>50</v>
      </c>
      <c r="AD2595">
        <v>2969896417</v>
      </c>
      <c r="AE2595" s="1">
        <v>43657.538888888892</v>
      </c>
      <c r="AF2595" t="s">
        <v>15274</v>
      </c>
      <c r="AG2595" t="s">
        <v>15275</v>
      </c>
      <c r="AH2595" t="s">
        <v>53</v>
      </c>
      <c r="AJ2595" t="s">
        <v>50</v>
      </c>
      <c r="AK2595" t="s">
        <v>54</v>
      </c>
      <c r="AO2595" t="s">
        <v>55</v>
      </c>
      <c r="AP2595" s="1">
        <v>45716.54583333333</v>
      </c>
      <c r="AQ2595" s="1">
        <v>45713.487500000003</v>
      </c>
    </row>
    <row r="2596" spans="1:43" x14ac:dyDescent="0.35">
      <c r="A2596" t="s">
        <v>15276</v>
      </c>
      <c r="B2596" t="s">
        <v>3135</v>
      </c>
      <c r="C2596" t="s">
        <v>15277</v>
      </c>
      <c r="F2596">
        <v>19153536590</v>
      </c>
      <c r="H2596" t="s">
        <v>15278</v>
      </c>
      <c r="J2596" t="s">
        <v>15279</v>
      </c>
      <c r="K2596" t="s">
        <v>11843</v>
      </c>
      <c r="M2596" t="s">
        <v>433</v>
      </c>
      <c r="N2596" t="s">
        <v>137</v>
      </c>
      <c r="O2596">
        <v>79907</v>
      </c>
      <c r="P2596" t="s">
        <v>49</v>
      </c>
      <c r="U2596" s="1">
        <v>45714</v>
      </c>
      <c r="V2596" s="1">
        <v>45714</v>
      </c>
      <c r="W2596" s="1">
        <v>45714.431250000001</v>
      </c>
      <c r="X2596" s="1">
        <v>45714.431250000001</v>
      </c>
      <c r="AC2596" t="s">
        <v>50</v>
      </c>
      <c r="AD2596">
        <v>1000000001</v>
      </c>
      <c r="AE2596" s="1">
        <v>39973.351388888892</v>
      </c>
      <c r="AF2596" t="s">
        <v>51</v>
      </c>
      <c r="AG2596" t="s">
        <v>15280</v>
      </c>
      <c r="AH2596" t="s">
        <v>53</v>
      </c>
      <c r="AJ2596" t="s">
        <v>50</v>
      </c>
      <c r="AK2596" t="s">
        <v>54</v>
      </c>
      <c r="AO2596" t="s">
        <v>55</v>
      </c>
      <c r="AP2596" s="1">
        <v>45735.37777777778</v>
      </c>
    </row>
    <row r="2597" spans="1:43" x14ac:dyDescent="0.35">
      <c r="A2597" t="s">
        <v>15281</v>
      </c>
      <c r="B2597" t="s">
        <v>609</v>
      </c>
      <c r="C2597" t="s">
        <v>115</v>
      </c>
      <c r="F2597" t="s">
        <v>15282</v>
      </c>
      <c r="H2597" t="s">
        <v>15283</v>
      </c>
      <c r="J2597" t="s">
        <v>844</v>
      </c>
      <c r="K2597" t="s">
        <v>845</v>
      </c>
      <c r="M2597" t="s">
        <v>846</v>
      </c>
      <c r="N2597" t="s">
        <v>517</v>
      </c>
      <c r="O2597">
        <v>80424</v>
      </c>
      <c r="P2597" t="s">
        <v>49</v>
      </c>
      <c r="U2597" s="1">
        <v>45714</v>
      </c>
      <c r="V2597" s="1">
        <v>45714</v>
      </c>
      <c r="W2597" s="1">
        <v>45714.726388888892</v>
      </c>
      <c r="X2597" s="1">
        <v>45714.726388888892</v>
      </c>
      <c r="AC2597" t="s">
        <v>50</v>
      </c>
      <c r="AD2597">
        <v>2974092509</v>
      </c>
      <c r="AE2597" s="1">
        <v>45350.082638888889</v>
      </c>
      <c r="AF2597" t="s">
        <v>847</v>
      </c>
      <c r="AG2597" t="s">
        <v>15284</v>
      </c>
      <c r="AH2597" t="s">
        <v>53</v>
      </c>
      <c r="AJ2597" t="s">
        <v>50</v>
      </c>
      <c r="AO2597" t="s">
        <v>55</v>
      </c>
      <c r="AP2597" s="1">
        <v>45714.731249999997</v>
      </c>
      <c r="AQ2597" s="1">
        <v>45714.746527777781</v>
      </c>
    </row>
    <row r="2598" spans="1:43" x14ac:dyDescent="0.35">
      <c r="A2598" t="s">
        <v>15285</v>
      </c>
      <c r="B2598" t="s">
        <v>7350</v>
      </c>
      <c r="C2598" t="s">
        <v>15286</v>
      </c>
      <c r="F2598">
        <v>15413012179</v>
      </c>
      <c r="H2598" t="s">
        <v>15287</v>
      </c>
      <c r="J2598" t="s">
        <v>15288</v>
      </c>
      <c r="K2598" t="s">
        <v>15289</v>
      </c>
      <c r="M2598" t="s">
        <v>15290</v>
      </c>
      <c r="N2598" t="s">
        <v>94</v>
      </c>
      <c r="O2598">
        <v>80482</v>
      </c>
      <c r="P2598" t="s">
        <v>49</v>
      </c>
      <c r="U2598" s="1">
        <v>45714</v>
      </c>
      <c r="V2598" s="1">
        <v>45714</v>
      </c>
      <c r="W2598" s="1">
        <v>45714.460416666669</v>
      </c>
      <c r="X2598" s="1">
        <v>45714.460416666669</v>
      </c>
      <c r="AC2598" t="s">
        <v>50</v>
      </c>
      <c r="AD2598">
        <v>2969671926</v>
      </c>
      <c r="AE2598" s="1">
        <v>42178.511805555558</v>
      </c>
      <c r="AF2598" t="s">
        <v>15291</v>
      </c>
      <c r="AG2598" t="s">
        <v>15292</v>
      </c>
      <c r="AH2598" t="s">
        <v>53</v>
      </c>
      <c r="AJ2598" t="s">
        <v>50</v>
      </c>
      <c r="AO2598" t="s">
        <v>55</v>
      </c>
      <c r="AP2598" s="1">
        <v>45714.701388888891</v>
      </c>
      <c r="AQ2598" s="1">
        <v>45714.467361111114</v>
      </c>
    </row>
    <row r="2599" spans="1:43" x14ac:dyDescent="0.35">
      <c r="A2599" t="s">
        <v>15293</v>
      </c>
      <c r="B2599" t="s">
        <v>15294</v>
      </c>
      <c r="C2599" t="s">
        <v>3076</v>
      </c>
      <c r="F2599">
        <v>13039947082</v>
      </c>
      <c r="H2599" t="s">
        <v>15293</v>
      </c>
      <c r="J2599" t="s">
        <v>15295</v>
      </c>
      <c r="K2599" t="s">
        <v>15296</v>
      </c>
      <c r="M2599" t="s">
        <v>15297</v>
      </c>
      <c r="N2599" t="s">
        <v>137</v>
      </c>
      <c r="O2599">
        <v>77355</v>
      </c>
      <c r="P2599" t="s">
        <v>49</v>
      </c>
      <c r="U2599" s="1">
        <v>45714</v>
      </c>
      <c r="V2599" s="1">
        <v>45714</v>
      </c>
      <c r="AC2599" t="s">
        <v>50</v>
      </c>
      <c r="AD2599">
        <v>2969713788</v>
      </c>
      <c r="AE2599" s="1">
        <v>42677.443749999999</v>
      </c>
      <c r="AG2599" t="s">
        <v>15298</v>
      </c>
      <c r="AH2599" t="s">
        <v>53</v>
      </c>
      <c r="AJ2599" t="s">
        <v>50</v>
      </c>
      <c r="AO2599" t="s">
        <v>412</v>
      </c>
    </row>
    <row r="2600" spans="1:43" x14ac:dyDescent="0.35">
      <c r="A2600" t="s">
        <v>15299</v>
      </c>
      <c r="B2600" t="s">
        <v>15300</v>
      </c>
      <c r="C2600" t="s">
        <v>1174</v>
      </c>
      <c r="F2600">
        <v>19704565845</v>
      </c>
      <c r="H2600" t="s">
        <v>15299</v>
      </c>
      <c r="N2600" t="s">
        <v>94</v>
      </c>
      <c r="P2600" t="s">
        <v>49</v>
      </c>
      <c r="U2600" s="1">
        <v>45714</v>
      </c>
      <c r="V2600" s="1">
        <v>45714</v>
      </c>
      <c r="W2600" s="1">
        <v>45714.613194444442</v>
      </c>
      <c r="X2600" s="1">
        <v>45714.613194444442</v>
      </c>
      <c r="AC2600" t="s">
        <v>50</v>
      </c>
      <c r="AD2600">
        <v>1000000001</v>
      </c>
      <c r="AE2600" s="1">
        <v>39973.351388888892</v>
      </c>
      <c r="AF2600" t="s">
        <v>51</v>
      </c>
      <c r="AG2600" t="s">
        <v>15301</v>
      </c>
      <c r="AH2600" t="s">
        <v>53</v>
      </c>
      <c r="AJ2600" t="s">
        <v>50</v>
      </c>
      <c r="AK2600" t="s">
        <v>54</v>
      </c>
      <c r="AO2600" t="s">
        <v>67</v>
      </c>
    </row>
    <row r="2601" spans="1:43" x14ac:dyDescent="0.35">
      <c r="A2601" t="s">
        <v>15302</v>
      </c>
      <c r="B2601" t="s">
        <v>15303</v>
      </c>
      <c r="C2601" t="s">
        <v>1283</v>
      </c>
      <c r="F2601">
        <v>13039136358</v>
      </c>
      <c r="H2601" t="s">
        <v>15304</v>
      </c>
      <c r="N2601" t="s">
        <v>94</v>
      </c>
      <c r="P2601" t="s">
        <v>49</v>
      </c>
      <c r="U2601" s="1">
        <v>45714</v>
      </c>
      <c r="V2601" s="1">
        <v>45714</v>
      </c>
      <c r="W2601" s="1">
        <v>45714.501388888886</v>
      </c>
      <c r="X2601" s="1">
        <v>45714.501388888886</v>
      </c>
      <c r="AC2601" t="s">
        <v>50</v>
      </c>
      <c r="AD2601">
        <v>1000000001</v>
      </c>
      <c r="AE2601" s="1">
        <v>39973.351388888892</v>
      </c>
      <c r="AF2601" t="s">
        <v>51</v>
      </c>
      <c r="AG2601" t="s">
        <v>15305</v>
      </c>
      <c r="AH2601" t="s">
        <v>53</v>
      </c>
      <c r="AJ2601" t="s">
        <v>50</v>
      </c>
      <c r="AK2601" t="s">
        <v>54</v>
      </c>
      <c r="AO2601" t="s">
        <v>67</v>
      </c>
    </row>
    <row r="2602" spans="1:43" x14ac:dyDescent="0.35">
      <c r="A2602" t="s">
        <v>15306</v>
      </c>
      <c r="B2602" t="s">
        <v>15307</v>
      </c>
      <c r="C2602" t="s">
        <v>15308</v>
      </c>
      <c r="F2602">
        <v>15756895782</v>
      </c>
      <c r="H2602" t="s">
        <v>15309</v>
      </c>
      <c r="J2602" t="s">
        <v>15310</v>
      </c>
      <c r="K2602" t="s">
        <v>13103</v>
      </c>
      <c r="M2602" t="s">
        <v>961</v>
      </c>
      <c r="N2602" t="s">
        <v>223</v>
      </c>
      <c r="O2602">
        <v>88220</v>
      </c>
      <c r="P2602" t="s">
        <v>49</v>
      </c>
      <c r="U2602" s="1">
        <v>45714</v>
      </c>
      <c r="V2602" s="1">
        <v>45714</v>
      </c>
      <c r="W2602" s="1">
        <v>45714.450694444444</v>
      </c>
      <c r="X2602" s="1">
        <v>45714.450694444444</v>
      </c>
      <c r="AC2602" t="s">
        <v>50</v>
      </c>
      <c r="AD2602">
        <v>1000000001</v>
      </c>
      <c r="AE2602" s="1">
        <v>39973.351388888892</v>
      </c>
      <c r="AF2602" t="s">
        <v>51</v>
      </c>
      <c r="AG2602" t="s">
        <v>15311</v>
      </c>
      <c r="AH2602" t="s">
        <v>53</v>
      </c>
      <c r="AJ2602" t="s">
        <v>50</v>
      </c>
      <c r="AK2602" t="s">
        <v>54</v>
      </c>
      <c r="AO2602" t="s">
        <v>55</v>
      </c>
      <c r="AP2602" s="1">
        <v>45736.718055555553</v>
      </c>
    </row>
    <row r="2603" spans="1:43" x14ac:dyDescent="0.35">
      <c r="A2603" t="s">
        <v>15312</v>
      </c>
      <c r="B2603" t="s">
        <v>15313</v>
      </c>
      <c r="C2603" t="s">
        <v>1241</v>
      </c>
      <c r="F2603">
        <v>19702149911</v>
      </c>
      <c r="H2603" t="s">
        <v>15314</v>
      </c>
      <c r="N2603" t="s">
        <v>94</v>
      </c>
      <c r="P2603" t="s">
        <v>49</v>
      </c>
      <c r="U2603" s="1">
        <v>45714</v>
      </c>
      <c r="V2603" s="1">
        <v>45714</v>
      </c>
      <c r="W2603" s="1">
        <v>45714.468055555553</v>
      </c>
      <c r="X2603" s="1">
        <v>45714.468055555553</v>
      </c>
      <c r="AC2603" t="s">
        <v>50</v>
      </c>
      <c r="AD2603">
        <v>1000000001</v>
      </c>
      <c r="AE2603" s="1">
        <v>39973.351388888892</v>
      </c>
      <c r="AF2603" t="s">
        <v>51</v>
      </c>
      <c r="AG2603" t="s">
        <v>15315</v>
      </c>
      <c r="AH2603" t="s">
        <v>53</v>
      </c>
      <c r="AJ2603" t="s">
        <v>50</v>
      </c>
      <c r="AK2603" t="s">
        <v>54</v>
      </c>
      <c r="AO2603" t="s">
        <v>67</v>
      </c>
    </row>
    <row r="2604" spans="1:43" x14ac:dyDescent="0.35">
      <c r="A2604" t="s">
        <v>15316</v>
      </c>
      <c r="B2604" t="s">
        <v>15317</v>
      </c>
      <c r="C2604" t="s">
        <v>800</v>
      </c>
      <c r="F2604" t="s">
        <v>460</v>
      </c>
      <c r="H2604" t="s">
        <v>8351</v>
      </c>
      <c r="J2604" t="s">
        <v>462</v>
      </c>
      <c r="M2604" t="s">
        <v>8352</v>
      </c>
      <c r="N2604" t="s">
        <v>94</v>
      </c>
      <c r="O2604">
        <v>80610</v>
      </c>
      <c r="P2604" t="s">
        <v>49</v>
      </c>
      <c r="U2604" s="1">
        <v>45714</v>
      </c>
      <c r="V2604" s="1">
        <v>45714</v>
      </c>
      <c r="AC2604" t="s">
        <v>50</v>
      </c>
      <c r="AD2604">
        <v>2969543968</v>
      </c>
      <c r="AE2604" s="1">
        <v>40032.470138888886</v>
      </c>
      <c r="AG2604" t="s">
        <v>15318</v>
      </c>
      <c r="AH2604" t="s">
        <v>53</v>
      </c>
      <c r="AJ2604" t="s">
        <v>50</v>
      </c>
      <c r="AO2604" t="s">
        <v>412</v>
      </c>
    </row>
    <row r="2605" spans="1:43" x14ac:dyDescent="0.35">
      <c r="A2605" t="s">
        <v>15319</v>
      </c>
      <c r="B2605" t="s">
        <v>13817</v>
      </c>
      <c r="C2605" t="s">
        <v>15320</v>
      </c>
      <c r="F2605">
        <v>17206821052</v>
      </c>
      <c r="H2605" t="s">
        <v>15236</v>
      </c>
      <c r="J2605" t="s">
        <v>1134</v>
      </c>
      <c r="K2605" t="s">
        <v>2952</v>
      </c>
      <c r="M2605" t="s">
        <v>665</v>
      </c>
      <c r="N2605" t="s">
        <v>94</v>
      </c>
      <c r="O2605">
        <v>80216</v>
      </c>
      <c r="P2605" t="s">
        <v>49</v>
      </c>
      <c r="U2605" s="1">
        <v>45714</v>
      </c>
      <c r="V2605" s="1">
        <v>45714</v>
      </c>
      <c r="W2605" s="1">
        <v>45714.64166666667</v>
      </c>
      <c r="X2605" s="1">
        <v>45714.64166666667</v>
      </c>
      <c r="AC2605" t="s">
        <v>50</v>
      </c>
      <c r="AD2605">
        <v>2969558362</v>
      </c>
      <c r="AE2605" s="1">
        <v>40560.525000000001</v>
      </c>
      <c r="AG2605" t="s">
        <v>15321</v>
      </c>
      <c r="AH2605" t="s">
        <v>53</v>
      </c>
      <c r="AJ2605" t="s">
        <v>50</v>
      </c>
      <c r="AK2605" t="s">
        <v>54</v>
      </c>
      <c r="AO2605" t="s">
        <v>55</v>
      </c>
      <c r="AP2605" s="1">
        <v>45714.642361111109</v>
      </c>
    </row>
    <row r="2606" spans="1:43" x14ac:dyDescent="0.35">
      <c r="A2606" t="s">
        <v>15322</v>
      </c>
      <c r="B2606" t="s">
        <v>4290</v>
      </c>
      <c r="C2606" t="s">
        <v>80</v>
      </c>
      <c r="F2606">
        <v>15054903156</v>
      </c>
      <c r="H2606" t="s">
        <v>15322</v>
      </c>
      <c r="J2606" t="s">
        <v>15323</v>
      </c>
      <c r="K2606" t="s">
        <v>15324</v>
      </c>
      <c r="M2606" t="s">
        <v>698</v>
      </c>
      <c r="N2606" t="s">
        <v>223</v>
      </c>
      <c r="O2606">
        <v>87505</v>
      </c>
      <c r="P2606" t="s">
        <v>49</v>
      </c>
      <c r="U2606" s="1">
        <v>45714</v>
      </c>
      <c r="V2606" s="1">
        <v>45714</v>
      </c>
      <c r="AC2606" t="s">
        <v>50</v>
      </c>
      <c r="AD2606">
        <v>2969518320</v>
      </c>
      <c r="AE2606" s="1">
        <v>38825.624305555553</v>
      </c>
      <c r="AG2606" t="s">
        <v>15325</v>
      </c>
      <c r="AH2606" t="s">
        <v>53</v>
      </c>
      <c r="AJ2606" t="s">
        <v>50</v>
      </c>
      <c r="AO2606" t="s">
        <v>412</v>
      </c>
    </row>
    <row r="2607" spans="1:43" x14ac:dyDescent="0.35">
      <c r="A2607" t="s">
        <v>15326</v>
      </c>
      <c r="B2607" t="s">
        <v>15327</v>
      </c>
      <c r="C2607" t="s">
        <v>15328</v>
      </c>
      <c r="D2607" t="s">
        <v>7593</v>
      </c>
      <c r="F2607" t="s">
        <v>15329</v>
      </c>
      <c r="G2607" t="s">
        <v>15330</v>
      </c>
      <c r="H2607" t="s">
        <v>15331</v>
      </c>
      <c r="J2607" t="s">
        <v>2076</v>
      </c>
      <c r="P2607" t="s">
        <v>49</v>
      </c>
      <c r="U2607" s="1">
        <v>45714</v>
      </c>
      <c r="V2607" s="1">
        <v>45714</v>
      </c>
      <c r="W2607" s="1">
        <v>45714.656944444447</v>
      </c>
      <c r="X2607" s="1">
        <v>45714.656944444447</v>
      </c>
      <c r="AC2607" t="s">
        <v>50</v>
      </c>
      <c r="AD2607">
        <v>1000000001</v>
      </c>
      <c r="AE2607" s="1">
        <v>39973.351388888892</v>
      </c>
      <c r="AF2607" t="s">
        <v>51</v>
      </c>
      <c r="AG2607" t="s">
        <v>15332</v>
      </c>
      <c r="AH2607" t="s">
        <v>53</v>
      </c>
      <c r="AJ2607" t="s">
        <v>50</v>
      </c>
      <c r="AK2607" t="s">
        <v>54</v>
      </c>
      <c r="AO2607" t="s">
        <v>55</v>
      </c>
      <c r="AP2607" s="1">
        <v>45714.65625</v>
      </c>
    </row>
    <row r="2608" spans="1:43" x14ac:dyDescent="0.35">
      <c r="A2608" t="s">
        <v>15333</v>
      </c>
      <c r="B2608" t="s">
        <v>815</v>
      </c>
      <c r="C2608" t="s">
        <v>125</v>
      </c>
      <c r="F2608">
        <v>15755153360</v>
      </c>
      <c r="H2608" t="s">
        <v>15334</v>
      </c>
      <c r="J2608" t="s">
        <v>15335</v>
      </c>
      <c r="K2608" t="s">
        <v>15336</v>
      </c>
      <c r="M2608" t="s">
        <v>928</v>
      </c>
      <c r="N2608" t="s">
        <v>223</v>
      </c>
      <c r="O2608">
        <v>88052</v>
      </c>
      <c r="P2608" t="s">
        <v>49</v>
      </c>
      <c r="U2608" s="1">
        <v>45714</v>
      </c>
      <c r="V2608" s="1">
        <v>45714</v>
      </c>
      <c r="W2608" s="1">
        <v>45714.396527777775</v>
      </c>
      <c r="X2608" s="1">
        <v>45714.396527777775</v>
      </c>
      <c r="AC2608" t="s">
        <v>50</v>
      </c>
      <c r="AD2608">
        <v>1000000001</v>
      </c>
      <c r="AE2608" s="1">
        <v>39973.351388888892</v>
      </c>
      <c r="AF2608" t="s">
        <v>51</v>
      </c>
      <c r="AG2608" t="s">
        <v>15337</v>
      </c>
      <c r="AH2608" t="s">
        <v>53</v>
      </c>
      <c r="AJ2608" t="s">
        <v>50</v>
      </c>
      <c r="AK2608" t="s">
        <v>54</v>
      </c>
      <c r="AO2608" t="s">
        <v>55</v>
      </c>
      <c r="AP2608" s="1">
        <v>45727.65</v>
      </c>
    </row>
    <row r="2609" spans="1:43" x14ac:dyDescent="0.35">
      <c r="A2609" t="s">
        <v>15338</v>
      </c>
      <c r="B2609" t="s">
        <v>15239</v>
      </c>
      <c r="C2609" t="s">
        <v>200</v>
      </c>
      <c r="F2609" t="s">
        <v>15240</v>
      </c>
      <c r="H2609" t="s">
        <v>15338</v>
      </c>
      <c r="J2609" t="s">
        <v>6653</v>
      </c>
      <c r="K2609" t="s">
        <v>15242</v>
      </c>
      <c r="M2609" t="s">
        <v>15339</v>
      </c>
      <c r="N2609" t="s">
        <v>8467</v>
      </c>
      <c r="O2609">
        <v>56310</v>
      </c>
      <c r="P2609" t="s">
        <v>49</v>
      </c>
      <c r="U2609" s="1">
        <v>45714</v>
      </c>
      <c r="V2609" s="1">
        <v>45714</v>
      </c>
      <c r="W2609" s="1">
        <v>45714</v>
      </c>
      <c r="X2609" s="1">
        <v>45714</v>
      </c>
      <c r="AC2609" t="s">
        <v>50</v>
      </c>
      <c r="AD2609">
        <v>2969506030</v>
      </c>
      <c r="AE2609" s="1">
        <v>38097.646527777775</v>
      </c>
      <c r="AF2609" t="s">
        <v>13196</v>
      </c>
      <c r="AG2609" t="s">
        <v>15340</v>
      </c>
      <c r="AH2609" t="s">
        <v>53</v>
      </c>
      <c r="AJ2609" t="s">
        <v>50</v>
      </c>
      <c r="AO2609" t="s">
        <v>55</v>
      </c>
      <c r="AP2609" s="1">
        <v>45741.328472222223</v>
      </c>
      <c r="AQ2609" s="1">
        <v>45741.329861111109</v>
      </c>
    </row>
    <row r="2610" spans="1:43" x14ac:dyDescent="0.35">
      <c r="A2610" t="s">
        <v>15341</v>
      </c>
      <c r="B2610" t="s">
        <v>15342</v>
      </c>
      <c r="C2610" t="s">
        <v>219</v>
      </c>
      <c r="F2610" t="s">
        <v>15343</v>
      </c>
      <c r="H2610" t="s">
        <v>15341</v>
      </c>
      <c r="J2610" t="s">
        <v>2323</v>
      </c>
      <c r="K2610" t="s">
        <v>5512</v>
      </c>
      <c r="M2610" t="s">
        <v>736</v>
      </c>
      <c r="N2610" t="s">
        <v>517</v>
      </c>
      <c r="O2610">
        <v>80108</v>
      </c>
      <c r="P2610" t="s">
        <v>49</v>
      </c>
      <c r="U2610" s="1">
        <v>45714</v>
      </c>
      <c r="V2610" s="1">
        <v>45714</v>
      </c>
      <c r="AC2610" t="s">
        <v>50</v>
      </c>
      <c r="AD2610">
        <v>2969507921</v>
      </c>
      <c r="AE2610" s="1">
        <v>38224.743750000001</v>
      </c>
      <c r="AG2610" t="s">
        <v>15344</v>
      </c>
      <c r="AH2610" t="s">
        <v>53</v>
      </c>
      <c r="AJ2610" t="s">
        <v>50</v>
      </c>
      <c r="AO2610" t="s">
        <v>412</v>
      </c>
    </row>
    <row r="2611" spans="1:43" x14ac:dyDescent="0.35">
      <c r="A2611" t="s">
        <v>15345</v>
      </c>
      <c r="B2611" t="s">
        <v>15346</v>
      </c>
      <c r="C2611" t="s">
        <v>2815</v>
      </c>
      <c r="H2611" t="s">
        <v>15345</v>
      </c>
      <c r="J2611" t="s">
        <v>15347</v>
      </c>
      <c r="U2611" s="1">
        <v>45715</v>
      </c>
      <c r="V2611" s="1">
        <v>45715</v>
      </c>
      <c r="W2611" s="1">
        <v>45715.557638888888</v>
      </c>
      <c r="X2611" s="1">
        <v>45715.557638888888</v>
      </c>
      <c r="AC2611" t="s">
        <v>50</v>
      </c>
      <c r="AD2611">
        <v>2969794046</v>
      </c>
      <c r="AE2611" s="1">
        <v>43223.709722222222</v>
      </c>
      <c r="AF2611" t="s">
        <v>15348</v>
      </c>
      <c r="AG2611" t="s">
        <v>15349</v>
      </c>
      <c r="AH2611" t="s">
        <v>53</v>
      </c>
      <c r="AJ2611" t="s">
        <v>50</v>
      </c>
      <c r="AO2611" t="s">
        <v>55</v>
      </c>
      <c r="AP2611" s="1">
        <v>45735.713194444441</v>
      </c>
      <c r="AQ2611" s="1">
        <v>45735.712500000001</v>
      </c>
    </row>
    <row r="2612" spans="1:43" x14ac:dyDescent="0.35">
      <c r="A2612" t="s">
        <v>15350</v>
      </c>
      <c r="B2612" t="s">
        <v>15351</v>
      </c>
      <c r="C2612" t="s">
        <v>1469</v>
      </c>
      <c r="F2612">
        <v>15753639876</v>
      </c>
      <c r="H2612" t="s">
        <v>15350</v>
      </c>
      <c r="K2612" t="s">
        <v>15352</v>
      </c>
      <c r="M2612" t="s">
        <v>15353</v>
      </c>
      <c r="N2612" t="s">
        <v>223</v>
      </c>
      <c r="O2612">
        <v>88250</v>
      </c>
      <c r="P2612" t="s">
        <v>49</v>
      </c>
      <c r="U2612" s="1">
        <v>45715</v>
      </c>
      <c r="V2612" s="1">
        <v>45715</v>
      </c>
      <c r="W2612" s="1">
        <v>45715.829861111109</v>
      </c>
      <c r="X2612" s="1">
        <v>45715.829861111109</v>
      </c>
      <c r="AC2612" t="s">
        <v>50</v>
      </c>
      <c r="AD2612">
        <v>1000000001</v>
      </c>
      <c r="AE2612" s="1">
        <v>39973.351388888892</v>
      </c>
      <c r="AF2612" t="s">
        <v>51</v>
      </c>
      <c r="AG2612" t="s">
        <v>15354</v>
      </c>
      <c r="AH2612" t="s">
        <v>53</v>
      </c>
      <c r="AJ2612" t="s">
        <v>50</v>
      </c>
      <c r="AK2612" t="s">
        <v>54</v>
      </c>
      <c r="AO2612" t="s">
        <v>55</v>
      </c>
      <c r="AP2612" s="1">
        <v>45715.822916666664</v>
      </c>
      <c r="AQ2612" s="1">
        <v>45715.855555555558</v>
      </c>
    </row>
    <row r="2613" spans="1:43" x14ac:dyDescent="0.35">
      <c r="A2613" t="s">
        <v>15355</v>
      </c>
      <c r="B2613" t="s">
        <v>8907</v>
      </c>
      <c r="C2613" t="s">
        <v>125</v>
      </c>
      <c r="F2613">
        <v>15759420325</v>
      </c>
      <c r="H2613" t="s">
        <v>15355</v>
      </c>
      <c r="J2613" t="s">
        <v>15356</v>
      </c>
      <c r="K2613" t="s">
        <v>15357</v>
      </c>
      <c r="M2613" t="s">
        <v>15358</v>
      </c>
      <c r="N2613" t="s">
        <v>137</v>
      </c>
      <c r="O2613">
        <v>75013</v>
      </c>
      <c r="P2613" t="s">
        <v>49</v>
      </c>
      <c r="U2613" s="1">
        <v>45715</v>
      </c>
      <c r="V2613" s="1">
        <v>45715</v>
      </c>
      <c r="W2613" s="1">
        <v>45715.356249999997</v>
      </c>
      <c r="X2613" s="1">
        <v>45715.356249999997</v>
      </c>
      <c r="AC2613" t="s">
        <v>50</v>
      </c>
      <c r="AD2613">
        <v>2973506988</v>
      </c>
      <c r="AE2613" s="1">
        <v>45090.601388888892</v>
      </c>
      <c r="AF2613" t="s">
        <v>15359</v>
      </c>
      <c r="AG2613" t="s">
        <v>15360</v>
      </c>
      <c r="AH2613" t="s">
        <v>53</v>
      </c>
      <c r="AJ2613" t="s">
        <v>50</v>
      </c>
      <c r="AK2613" t="s">
        <v>54</v>
      </c>
      <c r="AO2613" t="s">
        <v>96</v>
      </c>
      <c r="AP2613" s="1">
        <v>45719.469444444447</v>
      </c>
    </row>
    <row r="2614" spans="1:43" x14ac:dyDescent="0.35">
      <c r="A2614" t="s">
        <v>15361</v>
      </c>
      <c r="B2614" t="s">
        <v>6950</v>
      </c>
      <c r="C2614" t="s">
        <v>15362</v>
      </c>
      <c r="F2614">
        <v>19156371091</v>
      </c>
      <c r="H2614" t="s">
        <v>15363</v>
      </c>
      <c r="J2614" t="s">
        <v>13992</v>
      </c>
      <c r="K2614" t="s">
        <v>15364</v>
      </c>
      <c r="M2614" t="s">
        <v>378</v>
      </c>
      <c r="N2614" t="s">
        <v>137</v>
      </c>
      <c r="O2614">
        <v>78233</v>
      </c>
      <c r="P2614" t="s">
        <v>49</v>
      </c>
      <c r="U2614" s="1">
        <v>45715</v>
      </c>
      <c r="V2614" s="1">
        <v>45715</v>
      </c>
      <c r="W2614" s="1">
        <v>45715.486111111109</v>
      </c>
      <c r="X2614" s="1">
        <v>45715.486111111109</v>
      </c>
      <c r="AC2614" t="s">
        <v>50</v>
      </c>
      <c r="AD2614">
        <v>2975272416</v>
      </c>
      <c r="AE2614" s="1">
        <v>45672.350694444445</v>
      </c>
      <c r="AF2614" t="s">
        <v>13995</v>
      </c>
      <c r="AG2614" t="s">
        <v>15365</v>
      </c>
      <c r="AH2614" t="s">
        <v>53</v>
      </c>
      <c r="AJ2614" t="s">
        <v>50</v>
      </c>
      <c r="AK2614" t="s">
        <v>54</v>
      </c>
      <c r="AO2614" t="s">
        <v>55</v>
      </c>
      <c r="AP2614" s="1">
        <v>45715.570138888892</v>
      </c>
      <c r="AQ2614" s="1">
        <v>45715.569444444445</v>
      </c>
    </row>
    <row r="2615" spans="1:43" x14ac:dyDescent="0.35">
      <c r="A2615" t="s">
        <v>15366</v>
      </c>
      <c r="B2615" t="s">
        <v>15367</v>
      </c>
      <c r="C2615" t="s">
        <v>2590</v>
      </c>
      <c r="F2615">
        <v>18165169677</v>
      </c>
      <c r="H2615" t="s">
        <v>15366</v>
      </c>
      <c r="J2615" t="s">
        <v>15368</v>
      </c>
      <c r="K2615" t="s">
        <v>15369</v>
      </c>
      <c r="M2615" t="s">
        <v>15370</v>
      </c>
      <c r="N2615" t="s">
        <v>2652</v>
      </c>
      <c r="O2615">
        <v>64150</v>
      </c>
      <c r="P2615" t="s">
        <v>49</v>
      </c>
      <c r="U2615" s="1">
        <v>45715</v>
      </c>
      <c r="V2615" s="1">
        <v>45715</v>
      </c>
      <c r="W2615" s="1">
        <v>45715.322916666664</v>
      </c>
      <c r="X2615" s="1">
        <v>45715.322916666664</v>
      </c>
      <c r="AC2615" t="s">
        <v>50</v>
      </c>
      <c r="AD2615">
        <v>2970044027</v>
      </c>
      <c r="AE2615" s="1">
        <v>44243.307638888888</v>
      </c>
      <c r="AF2615" t="s">
        <v>15371</v>
      </c>
      <c r="AG2615" t="s">
        <v>15372</v>
      </c>
      <c r="AH2615" t="s">
        <v>53</v>
      </c>
      <c r="AJ2615" t="s">
        <v>50</v>
      </c>
      <c r="AK2615" t="s">
        <v>54</v>
      </c>
      <c r="AO2615" t="s">
        <v>55</v>
      </c>
      <c r="AP2615" s="1">
        <v>45721.647916666669</v>
      </c>
    </row>
    <row r="2616" spans="1:43" x14ac:dyDescent="0.35">
      <c r="A2616" t="s">
        <v>15373</v>
      </c>
      <c r="B2616" t="s">
        <v>9297</v>
      </c>
      <c r="C2616" t="s">
        <v>15374</v>
      </c>
      <c r="F2616">
        <v>14063664030</v>
      </c>
      <c r="H2616" t="s">
        <v>15373</v>
      </c>
      <c r="J2616" t="s">
        <v>15375</v>
      </c>
      <c r="K2616" t="s">
        <v>15376</v>
      </c>
      <c r="M2616" t="s">
        <v>15377</v>
      </c>
      <c r="N2616" t="s">
        <v>9273</v>
      </c>
      <c r="O2616">
        <v>59457</v>
      </c>
      <c r="P2616" t="s">
        <v>49</v>
      </c>
      <c r="U2616" s="1">
        <v>45715</v>
      </c>
      <c r="V2616" s="1">
        <v>45715</v>
      </c>
      <c r="W2616" s="1">
        <v>45715</v>
      </c>
      <c r="X2616" s="1">
        <v>45715</v>
      </c>
      <c r="AC2616" t="s">
        <v>50</v>
      </c>
      <c r="AD2616">
        <v>2975247575</v>
      </c>
      <c r="AE2616" s="1">
        <v>45657.524305555555</v>
      </c>
      <c r="AF2616" t="s">
        <v>15378</v>
      </c>
      <c r="AG2616" t="s">
        <v>15379</v>
      </c>
      <c r="AH2616" t="s">
        <v>53</v>
      </c>
      <c r="AJ2616" t="s">
        <v>50</v>
      </c>
      <c r="AO2616" t="s">
        <v>55</v>
      </c>
    </row>
    <row r="2617" spans="1:43" x14ac:dyDescent="0.35">
      <c r="A2617" t="s">
        <v>15380</v>
      </c>
      <c r="B2617" t="s">
        <v>1689</v>
      </c>
      <c r="C2617" t="s">
        <v>5940</v>
      </c>
      <c r="F2617">
        <v>13033047169</v>
      </c>
      <c r="H2617" t="s">
        <v>15380</v>
      </c>
      <c r="J2617" t="s">
        <v>15381</v>
      </c>
      <c r="K2617" t="s">
        <v>15382</v>
      </c>
      <c r="M2617" t="s">
        <v>1773</v>
      </c>
      <c r="N2617" t="s">
        <v>517</v>
      </c>
      <c r="O2617">
        <v>80642</v>
      </c>
      <c r="P2617" t="s">
        <v>49</v>
      </c>
      <c r="U2617" s="1">
        <v>45715</v>
      </c>
      <c r="V2617" s="1">
        <v>45715</v>
      </c>
      <c r="W2617" s="1">
        <v>45715.68472222222</v>
      </c>
      <c r="X2617" s="1">
        <v>45715.68472222222</v>
      </c>
      <c r="AC2617" t="s">
        <v>50</v>
      </c>
      <c r="AD2617">
        <v>2975360654</v>
      </c>
      <c r="AE2617" s="1">
        <v>45721.506249999999</v>
      </c>
      <c r="AG2617" t="s">
        <v>15383</v>
      </c>
      <c r="AH2617" t="s">
        <v>53</v>
      </c>
      <c r="AJ2617" t="s">
        <v>50</v>
      </c>
      <c r="AK2617" t="s">
        <v>54</v>
      </c>
      <c r="AO2617" t="s">
        <v>96</v>
      </c>
      <c r="AP2617" s="1">
        <v>45734.729861111111</v>
      </c>
    </row>
    <row r="2618" spans="1:43" x14ac:dyDescent="0.35">
      <c r="A2618" t="s">
        <v>15384</v>
      </c>
      <c r="B2618" t="s">
        <v>15385</v>
      </c>
      <c r="C2618" t="s">
        <v>2853</v>
      </c>
      <c r="F2618">
        <v>13252141759</v>
      </c>
      <c r="H2618" t="s">
        <v>15386</v>
      </c>
      <c r="J2618" t="s">
        <v>3012</v>
      </c>
      <c r="K2618" t="s">
        <v>15387</v>
      </c>
      <c r="M2618" t="s">
        <v>825</v>
      </c>
      <c r="N2618" t="s">
        <v>137</v>
      </c>
      <c r="O2618">
        <v>79765</v>
      </c>
      <c r="P2618" t="s">
        <v>49</v>
      </c>
      <c r="U2618" s="1">
        <v>45715</v>
      </c>
      <c r="V2618" s="1">
        <v>45715</v>
      </c>
      <c r="W2618" s="1">
        <v>45715</v>
      </c>
      <c r="X2618" s="1">
        <v>45715</v>
      </c>
      <c r="AC2618" t="s">
        <v>50</v>
      </c>
      <c r="AD2618">
        <v>2973299197</v>
      </c>
      <c r="AE2618" s="1">
        <v>44998.365972222222</v>
      </c>
      <c r="AF2618" t="s">
        <v>2270</v>
      </c>
      <c r="AG2618" t="s">
        <v>15388</v>
      </c>
      <c r="AH2618" t="s">
        <v>53</v>
      </c>
      <c r="AJ2618" t="s">
        <v>50</v>
      </c>
      <c r="AO2618" t="s">
        <v>55</v>
      </c>
    </row>
    <row r="2619" spans="1:43" x14ac:dyDescent="0.35">
      <c r="A2619" t="s">
        <v>15389</v>
      </c>
      <c r="B2619" t="s">
        <v>15390</v>
      </c>
      <c r="C2619" t="s">
        <v>1469</v>
      </c>
      <c r="F2619">
        <v>15052048755</v>
      </c>
      <c r="H2619" t="s">
        <v>15389</v>
      </c>
      <c r="J2619" t="s">
        <v>15391</v>
      </c>
      <c r="K2619" t="s">
        <v>15392</v>
      </c>
      <c r="L2619" t="s">
        <v>15393</v>
      </c>
      <c r="M2619" t="s">
        <v>15394</v>
      </c>
      <c r="N2619" t="s">
        <v>232</v>
      </c>
      <c r="O2619">
        <v>86503</v>
      </c>
      <c r="P2619" t="s">
        <v>49</v>
      </c>
      <c r="U2619" s="1">
        <v>45715</v>
      </c>
      <c r="V2619" s="1">
        <v>45715</v>
      </c>
      <c r="W2619" s="1">
        <v>45715</v>
      </c>
      <c r="X2619" s="1">
        <v>45715</v>
      </c>
      <c r="AC2619" t="s">
        <v>50</v>
      </c>
      <c r="AD2619">
        <v>2974097877</v>
      </c>
      <c r="AE2619" s="1">
        <v>45355.854166666664</v>
      </c>
      <c r="AF2619" t="s">
        <v>15395</v>
      </c>
      <c r="AG2619" t="s">
        <v>15396</v>
      </c>
      <c r="AH2619" t="s">
        <v>53</v>
      </c>
      <c r="AJ2619" t="s">
        <v>50</v>
      </c>
      <c r="AO2619" t="s">
        <v>55</v>
      </c>
    </row>
    <row r="2620" spans="1:43" x14ac:dyDescent="0.35">
      <c r="A2620" t="s">
        <v>15397</v>
      </c>
      <c r="B2620" t="s">
        <v>8306</v>
      </c>
      <c r="C2620" t="s">
        <v>1283</v>
      </c>
      <c r="F2620">
        <v>18165651906</v>
      </c>
      <c r="H2620" t="s">
        <v>15398</v>
      </c>
      <c r="K2620" t="s">
        <v>15399</v>
      </c>
      <c r="M2620" t="s">
        <v>1236</v>
      </c>
      <c r="N2620" t="s">
        <v>137</v>
      </c>
      <c r="O2620">
        <v>79360</v>
      </c>
      <c r="P2620" t="s">
        <v>49</v>
      </c>
      <c r="U2620" s="1">
        <v>45715</v>
      </c>
      <c r="V2620" s="1">
        <v>45715</v>
      </c>
      <c r="W2620" s="1">
        <v>45715.338194444441</v>
      </c>
      <c r="X2620" s="1">
        <v>45715.338194444441</v>
      </c>
      <c r="AC2620" t="s">
        <v>50</v>
      </c>
      <c r="AD2620">
        <v>1000000001</v>
      </c>
      <c r="AE2620" s="1">
        <v>39973.351388888892</v>
      </c>
      <c r="AF2620" t="s">
        <v>51</v>
      </c>
      <c r="AG2620" t="s">
        <v>15400</v>
      </c>
      <c r="AH2620" t="s">
        <v>53</v>
      </c>
      <c r="AJ2620" t="s">
        <v>50</v>
      </c>
      <c r="AK2620" t="s">
        <v>54</v>
      </c>
      <c r="AO2620" t="s">
        <v>55</v>
      </c>
      <c r="AP2620" s="1">
        <v>45722.495138888888</v>
      </c>
    </row>
    <row r="2621" spans="1:43" x14ac:dyDescent="0.35">
      <c r="A2621" t="s">
        <v>15401</v>
      </c>
      <c r="B2621" t="s">
        <v>4133</v>
      </c>
      <c r="C2621" t="s">
        <v>6484</v>
      </c>
      <c r="F2621">
        <v>19159260017</v>
      </c>
      <c r="H2621" t="s">
        <v>15401</v>
      </c>
      <c r="J2621" t="s">
        <v>15402</v>
      </c>
      <c r="K2621" t="s">
        <v>15403</v>
      </c>
      <c r="M2621" t="s">
        <v>433</v>
      </c>
      <c r="N2621" t="s">
        <v>137</v>
      </c>
      <c r="O2621">
        <v>79938</v>
      </c>
      <c r="P2621" t="s">
        <v>49</v>
      </c>
      <c r="U2621" s="1">
        <v>45715</v>
      </c>
      <c r="V2621" s="1">
        <v>45715</v>
      </c>
      <c r="W2621" s="1">
        <v>45715.675000000003</v>
      </c>
      <c r="X2621" s="1">
        <v>45715.675000000003</v>
      </c>
      <c r="AC2621" t="s">
        <v>50</v>
      </c>
      <c r="AD2621">
        <v>2975350897</v>
      </c>
      <c r="AE2621" s="1">
        <v>45716.631944444445</v>
      </c>
      <c r="AF2621" t="s">
        <v>15404</v>
      </c>
      <c r="AG2621" t="s">
        <v>15405</v>
      </c>
      <c r="AH2621" t="s">
        <v>53</v>
      </c>
      <c r="AJ2621" t="s">
        <v>50</v>
      </c>
      <c r="AK2621" t="s">
        <v>54</v>
      </c>
      <c r="AO2621" t="s">
        <v>55</v>
      </c>
      <c r="AP2621" s="1">
        <v>45716.643055555556</v>
      </c>
      <c r="AQ2621" s="1">
        <v>45716.645138888889</v>
      </c>
    </row>
    <row r="2622" spans="1:43" x14ac:dyDescent="0.35">
      <c r="A2622" t="s">
        <v>15406</v>
      </c>
      <c r="B2622" t="s">
        <v>15407</v>
      </c>
      <c r="C2622" t="s">
        <v>15408</v>
      </c>
      <c r="F2622">
        <v>17206366061</v>
      </c>
      <c r="H2622" t="s">
        <v>15409</v>
      </c>
      <c r="J2622" t="s">
        <v>15410</v>
      </c>
      <c r="K2622" t="s">
        <v>15411</v>
      </c>
      <c r="M2622" t="s">
        <v>4698</v>
      </c>
      <c r="N2622" t="s">
        <v>94</v>
      </c>
      <c r="O2622">
        <v>80214</v>
      </c>
      <c r="P2622" t="s">
        <v>49</v>
      </c>
      <c r="U2622" s="1">
        <v>45715</v>
      </c>
      <c r="V2622" s="1">
        <v>45715</v>
      </c>
      <c r="W2622" s="1">
        <v>45715.470833333333</v>
      </c>
      <c r="X2622" s="1">
        <v>45715.470833333333</v>
      </c>
      <c r="AC2622" t="s">
        <v>50</v>
      </c>
      <c r="AD2622">
        <v>2972408359</v>
      </c>
      <c r="AE2622" s="1">
        <v>44977.395833333336</v>
      </c>
      <c r="AF2622" t="s">
        <v>15412</v>
      </c>
      <c r="AG2622" t="s">
        <v>15413</v>
      </c>
      <c r="AH2622" t="s">
        <v>53</v>
      </c>
      <c r="AJ2622" t="s">
        <v>50</v>
      </c>
      <c r="AK2622" t="s">
        <v>54</v>
      </c>
      <c r="AO2622" t="s">
        <v>55</v>
      </c>
      <c r="AP2622" s="1">
        <v>45715.55972222222</v>
      </c>
      <c r="AQ2622" s="1">
        <v>45715.559027777781</v>
      </c>
    </row>
    <row r="2623" spans="1:43" x14ac:dyDescent="0.35">
      <c r="A2623" t="s">
        <v>15414</v>
      </c>
      <c r="B2623" t="s">
        <v>3576</v>
      </c>
      <c r="C2623" t="s">
        <v>114</v>
      </c>
      <c r="F2623">
        <v>15757066417</v>
      </c>
      <c r="H2623" t="s">
        <v>15414</v>
      </c>
      <c r="K2623" t="s">
        <v>15415</v>
      </c>
      <c r="M2623" t="s">
        <v>961</v>
      </c>
      <c r="N2623" t="s">
        <v>223</v>
      </c>
      <c r="O2623">
        <v>88220</v>
      </c>
      <c r="P2623" t="s">
        <v>49</v>
      </c>
      <c r="U2623" s="1">
        <v>45716</v>
      </c>
      <c r="V2623" s="1">
        <v>45716</v>
      </c>
      <c r="W2623" s="1">
        <v>45716.927777777775</v>
      </c>
      <c r="X2623" s="1">
        <v>45716.927777777775</v>
      </c>
      <c r="AC2623" t="s">
        <v>50</v>
      </c>
      <c r="AD2623">
        <v>1000000001</v>
      </c>
      <c r="AE2623" s="1">
        <v>39973.351388888892</v>
      </c>
      <c r="AF2623" t="s">
        <v>51</v>
      </c>
      <c r="AG2623" t="s">
        <v>15416</v>
      </c>
      <c r="AH2623" t="s">
        <v>53</v>
      </c>
      <c r="AJ2623" t="s">
        <v>50</v>
      </c>
      <c r="AK2623" t="s">
        <v>54</v>
      </c>
      <c r="AO2623" t="s">
        <v>67</v>
      </c>
    </row>
    <row r="2624" spans="1:43" x14ac:dyDescent="0.35">
      <c r="A2624" t="s">
        <v>15417</v>
      </c>
      <c r="B2624" t="s">
        <v>15418</v>
      </c>
      <c r="C2624" t="s">
        <v>1414</v>
      </c>
      <c r="F2624">
        <v>19702605013</v>
      </c>
      <c r="H2624" t="s">
        <v>15419</v>
      </c>
      <c r="J2624" t="s">
        <v>15420</v>
      </c>
      <c r="K2624" t="s">
        <v>15421</v>
      </c>
      <c r="M2624" t="s">
        <v>4280</v>
      </c>
      <c r="N2624" t="s">
        <v>94</v>
      </c>
      <c r="O2624">
        <v>81505</v>
      </c>
      <c r="P2624" t="s">
        <v>49</v>
      </c>
      <c r="U2624" s="1">
        <v>45716</v>
      </c>
      <c r="V2624" s="1">
        <v>45716</v>
      </c>
      <c r="W2624" s="1">
        <v>45716.520138888889</v>
      </c>
      <c r="X2624" s="1">
        <v>45716.520138888889</v>
      </c>
      <c r="AC2624" t="s">
        <v>50</v>
      </c>
      <c r="AD2624">
        <v>1000000001</v>
      </c>
      <c r="AE2624" s="1">
        <v>39973.351388888892</v>
      </c>
      <c r="AF2624" t="s">
        <v>51</v>
      </c>
      <c r="AG2624" t="s">
        <v>15422</v>
      </c>
      <c r="AH2624" t="s">
        <v>53</v>
      </c>
      <c r="AJ2624" t="s">
        <v>50</v>
      </c>
      <c r="AK2624" t="s">
        <v>54</v>
      </c>
      <c r="AO2624" t="s">
        <v>55</v>
      </c>
      <c r="AP2624" s="1">
        <v>45734.566666666666</v>
      </c>
    </row>
    <row r="2625" spans="1:43" x14ac:dyDescent="0.35">
      <c r="A2625" t="s">
        <v>15423</v>
      </c>
      <c r="B2625" t="s">
        <v>11746</v>
      </c>
      <c r="C2625" t="s">
        <v>492</v>
      </c>
      <c r="F2625">
        <v>19155886947</v>
      </c>
      <c r="H2625" t="s">
        <v>15423</v>
      </c>
      <c r="J2625" t="s">
        <v>15424</v>
      </c>
      <c r="K2625" t="s">
        <v>15425</v>
      </c>
      <c r="M2625" t="s">
        <v>2097</v>
      </c>
      <c r="N2625" t="s">
        <v>137</v>
      </c>
      <c r="O2625">
        <v>79928</v>
      </c>
      <c r="P2625" t="s">
        <v>49</v>
      </c>
      <c r="U2625" s="1">
        <v>45716</v>
      </c>
      <c r="V2625" s="1">
        <v>45716</v>
      </c>
      <c r="W2625" s="1">
        <v>45716.631249999999</v>
      </c>
      <c r="X2625" s="1">
        <v>45716.631249999999</v>
      </c>
      <c r="AC2625" t="s">
        <v>50</v>
      </c>
      <c r="AD2625">
        <v>2975351378</v>
      </c>
      <c r="AE2625" s="1">
        <v>45716.630555555559</v>
      </c>
      <c r="AF2625" t="s">
        <v>15426</v>
      </c>
      <c r="AG2625" t="s">
        <v>15427</v>
      </c>
      <c r="AH2625" t="s">
        <v>53</v>
      </c>
      <c r="AJ2625" t="s">
        <v>50</v>
      </c>
      <c r="AO2625" t="s">
        <v>55</v>
      </c>
      <c r="AP2625" s="1">
        <v>45726.813194444447</v>
      </c>
      <c r="AQ2625" s="1">
        <v>45716.684027777781</v>
      </c>
    </row>
    <row r="2626" spans="1:43" x14ac:dyDescent="0.35">
      <c r="A2626" t="s">
        <v>15428</v>
      </c>
      <c r="B2626" t="s">
        <v>15429</v>
      </c>
      <c r="C2626" t="s">
        <v>4434</v>
      </c>
      <c r="F2626" t="s">
        <v>15430</v>
      </c>
      <c r="H2626" t="s">
        <v>15431</v>
      </c>
      <c r="J2626" t="s">
        <v>15432</v>
      </c>
      <c r="M2626" t="s">
        <v>15433</v>
      </c>
      <c r="N2626" t="s">
        <v>94</v>
      </c>
      <c r="O2626">
        <v>80621</v>
      </c>
      <c r="P2626" t="s">
        <v>49</v>
      </c>
      <c r="U2626" s="1">
        <v>45716</v>
      </c>
      <c r="V2626" s="1">
        <v>45716</v>
      </c>
      <c r="W2626" s="1">
        <v>45716.57708333333</v>
      </c>
      <c r="X2626" s="1">
        <v>45716.57708333333</v>
      </c>
      <c r="AC2626" t="s">
        <v>50</v>
      </c>
      <c r="AD2626">
        <v>1000000001</v>
      </c>
      <c r="AE2626" s="1">
        <v>39973.351388888892</v>
      </c>
      <c r="AF2626" t="s">
        <v>51</v>
      </c>
      <c r="AG2626" t="s">
        <v>15434</v>
      </c>
      <c r="AH2626" t="s">
        <v>53</v>
      </c>
      <c r="AJ2626" t="s">
        <v>50</v>
      </c>
      <c r="AK2626" t="s">
        <v>54</v>
      </c>
      <c r="AO2626" t="s">
        <v>55</v>
      </c>
      <c r="AP2626" s="1">
        <v>45727.43472222222</v>
      </c>
    </row>
    <row r="2627" spans="1:43" x14ac:dyDescent="0.35">
      <c r="A2627" t="s">
        <v>15435</v>
      </c>
      <c r="B2627" t="s">
        <v>15436</v>
      </c>
      <c r="C2627" t="s">
        <v>1052</v>
      </c>
      <c r="F2627">
        <v>19206292669</v>
      </c>
      <c r="H2627" t="s">
        <v>15437</v>
      </c>
      <c r="J2627" t="s">
        <v>15438</v>
      </c>
      <c r="K2627" t="s">
        <v>15439</v>
      </c>
      <c r="M2627" t="s">
        <v>1755</v>
      </c>
      <c r="N2627" t="s">
        <v>94</v>
      </c>
      <c r="O2627">
        <v>80631</v>
      </c>
      <c r="P2627" t="s">
        <v>49</v>
      </c>
      <c r="U2627" s="1">
        <v>45716</v>
      </c>
      <c r="V2627" s="1">
        <v>45716</v>
      </c>
      <c r="W2627" s="1">
        <v>45716.37777777778</v>
      </c>
      <c r="X2627" s="1">
        <v>45716.37777777778</v>
      </c>
      <c r="AC2627" t="s">
        <v>50</v>
      </c>
      <c r="AD2627">
        <v>2969563407</v>
      </c>
      <c r="AE2627" s="1">
        <v>40697.515277777777</v>
      </c>
      <c r="AF2627" t="s">
        <v>15440</v>
      </c>
      <c r="AG2627" t="s">
        <v>15441</v>
      </c>
      <c r="AH2627" t="s">
        <v>53</v>
      </c>
      <c r="AJ2627" t="s">
        <v>50</v>
      </c>
      <c r="AO2627" t="s">
        <v>55</v>
      </c>
      <c r="AP2627" s="1">
        <v>45716.329861111109</v>
      </c>
    </row>
    <row r="2628" spans="1:43" x14ac:dyDescent="0.35">
      <c r="A2628" t="s">
        <v>15442</v>
      </c>
      <c r="B2628" t="s">
        <v>1520</v>
      </c>
      <c r="C2628" t="s">
        <v>7060</v>
      </c>
      <c r="F2628">
        <v>17204740021</v>
      </c>
      <c r="H2628" t="s">
        <v>15443</v>
      </c>
      <c r="J2628" t="s">
        <v>15444</v>
      </c>
      <c r="K2628" t="s">
        <v>15445</v>
      </c>
      <c r="M2628" t="s">
        <v>1067</v>
      </c>
      <c r="N2628" t="s">
        <v>517</v>
      </c>
      <c r="O2628">
        <v>80011</v>
      </c>
      <c r="P2628" t="s">
        <v>49</v>
      </c>
      <c r="U2628" s="1">
        <v>45716</v>
      </c>
      <c r="V2628" s="1">
        <v>45716</v>
      </c>
      <c r="W2628" s="1">
        <v>45716.50277777778</v>
      </c>
      <c r="X2628" s="1">
        <v>45716.50277777778</v>
      </c>
      <c r="AC2628" t="s">
        <v>50</v>
      </c>
      <c r="AD2628">
        <v>1000000001</v>
      </c>
      <c r="AE2628" s="1">
        <v>39973.351388888892</v>
      </c>
      <c r="AF2628" t="s">
        <v>51</v>
      </c>
      <c r="AG2628" t="s">
        <v>15446</v>
      </c>
      <c r="AH2628" t="s">
        <v>53</v>
      </c>
      <c r="AJ2628" t="s">
        <v>50</v>
      </c>
      <c r="AK2628" t="s">
        <v>54</v>
      </c>
      <c r="AO2628" t="s">
        <v>67</v>
      </c>
    </row>
    <row r="2629" spans="1:43" x14ac:dyDescent="0.35">
      <c r="A2629" t="s">
        <v>15447</v>
      </c>
      <c r="B2629" t="s">
        <v>15448</v>
      </c>
      <c r="C2629" t="s">
        <v>746</v>
      </c>
      <c r="F2629">
        <v>13034351263</v>
      </c>
      <c r="H2629" t="s">
        <v>15449</v>
      </c>
      <c r="J2629" t="s">
        <v>15450</v>
      </c>
      <c r="K2629" t="s">
        <v>15451</v>
      </c>
      <c r="M2629" t="s">
        <v>665</v>
      </c>
      <c r="N2629" t="s">
        <v>94</v>
      </c>
      <c r="O2629">
        <v>80229</v>
      </c>
      <c r="P2629" t="s">
        <v>49</v>
      </c>
      <c r="U2629" s="1">
        <v>45716</v>
      </c>
      <c r="V2629" s="1">
        <v>45716</v>
      </c>
      <c r="W2629" s="1">
        <v>45716.50277777778</v>
      </c>
      <c r="X2629" s="1">
        <v>45716.50277777778</v>
      </c>
      <c r="AC2629" t="s">
        <v>50</v>
      </c>
      <c r="AD2629">
        <v>2970059515</v>
      </c>
      <c r="AE2629" s="1">
        <v>44301.324999999997</v>
      </c>
      <c r="AF2629" t="s">
        <v>15452</v>
      </c>
      <c r="AG2629" t="s">
        <v>15453</v>
      </c>
      <c r="AH2629" t="s">
        <v>53</v>
      </c>
      <c r="AJ2629" t="s">
        <v>50</v>
      </c>
      <c r="AK2629" t="s">
        <v>54</v>
      </c>
      <c r="AO2629" t="s">
        <v>55</v>
      </c>
      <c r="AP2629" s="1">
        <v>45716.509722222225</v>
      </c>
      <c r="AQ2629" s="1">
        <v>45716.511805555558</v>
      </c>
    </row>
    <row r="2630" spans="1:43" x14ac:dyDescent="0.35">
      <c r="A2630" t="s">
        <v>15454</v>
      </c>
      <c r="B2630" t="s">
        <v>15455</v>
      </c>
      <c r="C2630" t="s">
        <v>1799</v>
      </c>
      <c r="F2630">
        <v>14698661127</v>
      </c>
      <c r="H2630" t="s">
        <v>15456</v>
      </c>
      <c r="J2630" t="s">
        <v>4934</v>
      </c>
      <c r="K2630" t="s">
        <v>12225</v>
      </c>
      <c r="M2630" t="s">
        <v>12226</v>
      </c>
      <c r="N2630" t="s">
        <v>12227</v>
      </c>
      <c r="O2630">
        <v>68102</v>
      </c>
      <c r="P2630" t="s">
        <v>49</v>
      </c>
      <c r="U2630" s="1">
        <v>45716</v>
      </c>
      <c r="V2630" s="1">
        <v>45716</v>
      </c>
      <c r="AC2630" t="s">
        <v>50</v>
      </c>
      <c r="AD2630">
        <v>2969472760</v>
      </c>
      <c r="AE2630" s="1">
        <v>36916.71597222222</v>
      </c>
      <c r="AG2630" t="s">
        <v>15457</v>
      </c>
      <c r="AH2630" t="s">
        <v>53</v>
      </c>
      <c r="AJ2630" t="s">
        <v>50</v>
      </c>
      <c r="AO2630" t="s">
        <v>412</v>
      </c>
    </row>
    <row r="2631" spans="1:43" x14ac:dyDescent="0.35">
      <c r="A2631" t="s">
        <v>15458</v>
      </c>
      <c r="B2631" t="s">
        <v>15459</v>
      </c>
      <c r="C2631" t="s">
        <v>8095</v>
      </c>
      <c r="F2631">
        <v>526141330130</v>
      </c>
      <c r="H2631" t="s">
        <v>15458</v>
      </c>
      <c r="K2631" t="s">
        <v>15460</v>
      </c>
      <c r="M2631" t="s">
        <v>433</v>
      </c>
      <c r="N2631" t="s">
        <v>137</v>
      </c>
      <c r="O2631">
        <v>79936</v>
      </c>
      <c r="P2631" t="s">
        <v>49</v>
      </c>
      <c r="U2631" s="1">
        <v>45716</v>
      </c>
      <c r="V2631" s="1">
        <v>45716</v>
      </c>
      <c r="AC2631" t="s">
        <v>50</v>
      </c>
      <c r="AG2631" t="s">
        <v>15461</v>
      </c>
      <c r="AH2631" t="s">
        <v>53</v>
      </c>
      <c r="AJ2631" t="s">
        <v>50</v>
      </c>
      <c r="AO263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AllUserInfo-PARTIAL-E250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Connor B. Meek</cp:lastModifiedBy>
  <dcterms:created xsi:type="dcterms:W3CDTF">2025-03-26T20:26:14Z</dcterms:created>
  <dcterms:modified xsi:type="dcterms:W3CDTF">2025-03-26T20:26:14Z</dcterms:modified>
</cp:coreProperties>
</file>