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flores\Desktop\DBS Reports\"/>
    </mc:Choice>
  </mc:AlternateContent>
  <xr:revisionPtr revIDLastSave="0" documentId="13_ncr:1_{437D2D6F-7965-4772-99F3-6F8FC761B16A}" xr6:coauthVersionLast="47" xr6:coauthVersionMax="47" xr10:uidLastSave="{00000000-0000-0000-0000-000000000000}"/>
  <bookViews>
    <workbookView xWindow="1005" yWindow="375" windowWidth="21600" windowHeight="11385" activeTab="2" xr2:uid="{0BDFD88A-7E5A-470A-8397-7E79AE03AD07}"/>
  </bookViews>
  <sheets>
    <sheet name="Pivot" sheetId="3" r:id="rId1"/>
    <sheet name="DBS Grief" sheetId="1" r:id="rId2"/>
    <sheet name="CMIS Grief" sheetId="2" r:id="rId3"/>
  </sheets>
  <calcPr calcId="191029"/>
  <pivotCaches>
    <pivotCache cacheId="6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5" i="2"/>
  <c r="F6" i="2"/>
  <c r="F7" i="2"/>
  <c r="F8" i="2"/>
  <c r="F9" i="2"/>
  <c r="F10" i="2"/>
  <c r="F5" i="2"/>
  <c r="H6" i="1"/>
  <c r="H7" i="1"/>
  <c r="H8" i="1"/>
  <c r="H5" i="1"/>
</calcChain>
</file>

<file path=xl/sharedStrings.xml><?xml version="1.0" encoding="utf-8"?>
<sst xmlns="http://schemas.openxmlformats.org/spreadsheetml/2006/main" count="154" uniqueCount="82">
  <si>
    <t>7/17/24</t>
  </si>
  <si>
    <t>E25K-57W000702</t>
  </si>
  <si>
    <t>D06</t>
  </si>
  <si>
    <t>IR</t>
  </si>
  <si>
    <t>7/16/24</t>
  </si>
  <si>
    <t>E250-AGW015645</t>
  </si>
  <si>
    <t>E350-1AW026376</t>
  </si>
  <si>
    <t>TR</t>
  </si>
  <si>
    <t>E350-1AW026396</t>
  </si>
  <si>
    <t>Ship Cust Cd</t>
  </si>
  <si>
    <t>Rcv Cust Cd</t>
  </si>
  <si>
    <t>Date</t>
  </si>
  <si>
    <t>Ship No</t>
  </si>
  <si>
    <t>Part No</t>
  </si>
  <si>
    <t>CAF</t>
  </si>
  <si>
    <t>Full</t>
  </si>
  <si>
    <t>Prtl</t>
  </si>
  <si>
    <t>Rjct</t>
  </si>
  <si>
    <t>03-402488</t>
  </si>
  <si>
    <t>E252</t>
  </si>
  <si>
    <t>Z067 </t>
  </si>
  <si>
    <t>16/Jul/2024 </t>
  </si>
  <si>
    <t>NA </t>
  </si>
  <si>
    <t>1302598 </t>
  </si>
  <si>
    <t>05G2298 </t>
  </si>
  <si>
    <t>0R3344 </t>
  </si>
  <si>
    <t>CHF017 </t>
  </si>
  <si>
    <t>1 </t>
  </si>
  <si>
    <t>0 </t>
  </si>
  <si>
    <t>N </t>
  </si>
  <si>
    <t>17/Jul/2024 </t>
  </si>
  <si>
    <t>11G2291 </t>
  </si>
  <si>
    <t>20R9482 </t>
  </si>
  <si>
    <t>PSC034 </t>
  </si>
  <si>
    <t>03-402463</t>
  </si>
  <si>
    <t>E250</t>
  </si>
  <si>
    <t>15/Jul/2024 </t>
  </si>
  <si>
    <t>1302761 </t>
  </si>
  <si>
    <t>0517418 </t>
  </si>
  <si>
    <t>0R5513 </t>
  </si>
  <si>
    <t>CHF089 </t>
  </si>
  <si>
    <t>0R8777 </t>
  </si>
  <si>
    <t>PFW014 </t>
  </si>
  <si>
    <t>03-402475</t>
  </si>
  <si>
    <t>1303359 </t>
  </si>
  <si>
    <t>0417379 </t>
  </si>
  <si>
    <t>0R9806 </t>
  </si>
  <si>
    <t>264032 </t>
  </si>
  <si>
    <t>0417462 </t>
  </si>
  <si>
    <t>10R9390 </t>
  </si>
  <si>
    <t>AAC025 </t>
  </si>
  <si>
    <t>Grief Date</t>
  </si>
  <si>
    <t xml:space="preserve">CCR No.  </t>
  </si>
  <si>
    <t>Store</t>
  </si>
  <si>
    <t>Rec. ID</t>
  </si>
  <si>
    <t>Ack. Code</t>
  </si>
  <si>
    <t>CCR Line No.</t>
  </si>
  <si>
    <t>Error Message</t>
  </si>
  <si>
    <t>Age</t>
  </si>
  <si>
    <t>Aging</t>
  </si>
  <si>
    <t>DBS Grief</t>
  </si>
  <si>
    <t>RTND SERIAL NUMBER IS REQUIRED FOR THIS PART</t>
  </si>
  <si>
    <t>NO ENTITLEMENT FOR [1] OF [2878073]</t>
  </si>
  <si>
    <t>INVALID CASE NUMBER FOR INSPECTION LINE</t>
  </si>
  <si>
    <t>0-9 Days</t>
  </si>
  <si>
    <t>Traffic No.</t>
  </si>
  <si>
    <t>Date Insp.</t>
  </si>
  <si>
    <t>Month</t>
  </si>
  <si>
    <t>CCR No.</t>
  </si>
  <si>
    <t>Case No.</t>
  </si>
  <si>
    <t>Resn Code</t>
  </si>
  <si>
    <t>Add Chg.</t>
  </si>
  <si>
    <t>Identity Ind.</t>
  </si>
  <si>
    <t>Serial No.</t>
  </si>
  <si>
    <t>CMIS Grief</t>
  </si>
  <si>
    <t>Row Labels</t>
  </si>
  <si>
    <t>Grand Total</t>
  </si>
  <si>
    <t>Column Labels</t>
  </si>
  <si>
    <t xml:space="preserve">Count of CCR No.  </t>
  </si>
  <si>
    <t>DBS Pivot</t>
  </si>
  <si>
    <t>CMIS Pivot</t>
  </si>
  <si>
    <t>Count of Part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</si>
</sst>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491.362694212963" createdVersion="8" refreshedVersion="8" minRefreshableVersion="3" recordCount="4" xr:uid="{9C7A87E6-F384-4143-8AF3-F80C271B5C3A}">
  <cacheSource type="worksheet">
    <worksheetSource ref="A4:I8" sheet="DBS Grief"/>
  </cacheSource>
  <cacheFields count="9">
    <cacheField name="Grief Date" numFmtId="0">
      <sharedItems/>
    </cacheField>
    <cacheField name="CCR No.  " numFmtId="0">
      <sharedItems/>
    </cacheField>
    <cacheField name="Store" numFmtId="0">
      <sharedItems containsSemiMixedTypes="0" containsString="0" containsNumber="1" containsInteger="1" minValue="0" maxValue="10" count="3">
        <n v="2"/>
        <n v="0"/>
        <n v="10"/>
      </sharedItems>
    </cacheField>
    <cacheField name="Rec. ID" numFmtId="0">
      <sharedItems/>
    </cacheField>
    <cacheField name="Ack. Code" numFmtId="0">
      <sharedItems/>
    </cacheField>
    <cacheField name="CCR Line No." numFmtId="0">
      <sharedItems containsSemiMixedTypes="0" containsString="0" containsNumber="1" containsInteger="1" minValue="0" maxValue="1"/>
    </cacheField>
    <cacheField name="Error Message" numFmtId="0">
      <sharedItems/>
    </cacheField>
    <cacheField name="Age" numFmtId="0">
      <sharedItems containsSemiMixedTypes="0" containsString="0" containsNumber="1" containsInteger="1" minValue="1" maxValue="2"/>
    </cacheField>
    <cacheField name="Aging" numFmtId="0">
      <sharedItems count="1">
        <s v="0-9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491.363251504627" createdVersion="8" refreshedVersion="8" minRefreshableVersion="3" recordCount="6" xr:uid="{C6977202-55AC-4310-8A94-CC8F9A80D179}">
  <cacheSource type="worksheet">
    <worksheetSource ref="A4:U10" sheet="CMIS Grief"/>
  </cacheSource>
  <cacheFields count="21">
    <cacheField name="Traffic No." numFmtId="0">
      <sharedItems/>
    </cacheField>
    <cacheField name="Ship Cust Cd" numFmtId="0">
      <sharedItems/>
    </cacheField>
    <cacheField name="Rcv Cust Cd" numFmtId="0">
      <sharedItems/>
    </cacheField>
    <cacheField name="Date Insp." numFmtId="0">
      <sharedItems/>
    </cacheField>
    <cacheField name="Month" numFmtId="0">
      <sharedItems containsSemiMixedTypes="0" containsString="0" containsNumber="1" containsInteger="1" minValue="7" maxValue="7"/>
    </cacheField>
    <cacheField name="Date" numFmtId="0">
      <sharedItems/>
    </cacheField>
    <cacheField name="CCR No." numFmtId="0">
      <sharedItems/>
    </cacheField>
    <cacheField name="Ship No" numFmtId="0">
      <sharedItems/>
    </cacheField>
    <cacheField name="Store" numFmtId="0">
      <sharedItems containsSemiMixedTypes="0" containsString="0" containsNumber="1" containsInteger="1" minValue="0" maxValue="2" count="2">
        <n v="2"/>
        <n v="0"/>
      </sharedItems>
    </cacheField>
    <cacheField name="Case No." numFmtId="0">
      <sharedItems/>
    </cacheField>
    <cacheField name="Part No" numFmtId="0">
      <sharedItems/>
    </cacheField>
    <cacheField name="CAF" numFmtId="0">
      <sharedItems/>
    </cacheField>
    <cacheField name="Full" numFmtId="0">
      <sharedItems/>
    </cacheField>
    <cacheField name="Prtl" numFmtId="0">
      <sharedItems/>
    </cacheField>
    <cacheField name="Rjct" numFmtId="0">
      <sharedItems/>
    </cacheField>
    <cacheField name="Resn Code" numFmtId="0">
      <sharedItems containsNonDate="0" containsString="0" containsBlank="1"/>
    </cacheField>
    <cacheField name="Add Chg." numFmtId="0">
      <sharedItems/>
    </cacheField>
    <cacheField name="Identity Ind." numFmtId="0">
      <sharedItems containsNonDate="0" containsString="0" containsBlank="1"/>
    </cacheField>
    <cacheField name="Serial No." numFmtId="0">
      <sharedItems containsNonDate="0" containsString="0" containsBlank="1"/>
    </cacheField>
    <cacheField name="Age" numFmtId="1">
      <sharedItems containsSemiMixedTypes="0" containsString="0" containsNumber="1" containsInteger="1" minValue="1" maxValue="3"/>
    </cacheField>
    <cacheField name="Aging" numFmtId="0">
      <sharedItems count="1">
        <s v="0-9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7/17/24"/>
    <s v="E25K-57W000702"/>
    <x v="0"/>
    <s v="D06"/>
    <s v="IR"/>
    <n v="1"/>
    <s v="RTND SERIAL NUMBER IS REQUIRED FOR THIS PART"/>
    <n v="1"/>
    <x v="0"/>
  </r>
  <r>
    <s v="7/16/24"/>
    <s v="E250-AGW015645"/>
    <x v="1"/>
    <s v="D06"/>
    <s v="IR"/>
    <n v="1"/>
    <s v="NO ENTITLEMENT FOR [1] OF [2878073]"/>
    <n v="2"/>
    <x v="0"/>
  </r>
  <r>
    <s v="7/16/24"/>
    <s v="E350-1AW026376"/>
    <x v="2"/>
    <s v="D06"/>
    <s v="TR"/>
    <n v="0"/>
    <s v="INVALID CASE NUMBER FOR INSPECTION LINE"/>
    <n v="2"/>
    <x v="0"/>
  </r>
  <r>
    <s v="7/16/24"/>
    <s v="E350-1AW026396"/>
    <x v="2"/>
    <s v="D06"/>
    <s v="TR"/>
    <n v="0"/>
    <s v="INVALID CASE NUMBER FOR INSPECTION LINE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03-402488"/>
    <s v="E252"/>
    <s v="Z067 "/>
    <s v="16/Jul/2024 "/>
    <n v="7"/>
    <s v="7/16/2024"/>
    <s v="NA "/>
    <s v="1302598 "/>
    <x v="0"/>
    <s v="05G2298 "/>
    <s v="0R3344 "/>
    <s v="CHF017 "/>
    <s v="1 "/>
    <s v="0 "/>
    <s v="0 "/>
    <m/>
    <s v="N "/>
    <m/>
    <m/>
    <n v="2"/>
    <x v="0"/>
  </r>
  <r>
    <s v="03-402488"/>
    <s v="E252"/>
    <s v="Z067 "/>
    <s v="17/Jul/2024 "/>
    <n v="7"/>
    <s v="7/17/2024"/>
    <s v="NA "/>
    <s v="1302598 "/>
    <x v="0"/>
    <s v="11G2291 "/>
    <s v="20R9482 "/>
    <s v="PSC034 "/>
    <s v="1 "/>
    <s v="0 "/>
    <s v="0 "/>
    <m/>
    <s v="N "/>
    <m/>
    <m/>
    <n v="1"/>
    <x v="0"/>
  </r>
  <r>
    <s v="03-402463"/>
    <s v="E250"/>
    <s v="Z067 "/>
    <s v="15/Jul/2024 "/>
    <n v="7"/>
    <s v="7/15/2024"/>
    <s v="NA "/>
    <s v="1302761 "/>
    <x v="1"/>
    <s v="0517418 "/>
    <s v="0R5513 "/>
    <s v="CHF089 "/>
    <s v="1 "/>
    <s v="0 "/>
    <s v="0 "/>
    <m/>
    <s v="N "/>
    <m/>
    <m/>
    <n v="3"/>
    <x v="0"/>
  </r>
  <r>
    <s v="03-402463"/>
    <s v="E250"/>
    <s v="Z067 "/>
    <s v="15/Jul/2024 "/>
    <n v="7"/>
    <s v="7/15/2024"/>
    <s v="NA "/>
    <s v="1302761 "/>
    <x v="1"/>
    <s v="0517418 "/>
    <s v="0R8777 "/>
    <s v="PFW014 "/>
    <s v="1 "/>
    <s v="0 "/>
    <s v="0 "/>
    <m/>
    <s v="N "/>
    <m/>
    <m/>
    <n v="3"/>
    <x v="0"/>
  </r>
  <r>
    <s v="03-402475"/>
    <s v="E250"/>
    <s v="Z067 "/>
    <s v="16/Jul/2024 "/>
    <n v="7"/>
    <s v="7/16/2024"/>
    <s v="NA "/>
    <s v="1303359 "/>
    <x v="1"/>
    <s v="0417379 "/>
    <s v="0R9806 "/>
    <s v="264032 "/>
    <s v="1 "/>
    <s v="0 "/>
    <s v="0 "/>
    <m/>
    <s v="N "/>
    <m/>
    <m/>
    <n v="2"/>
    <x v="0"/>
  </r>
  <r>
    <s v="03-402475"/>
    <s v="E250"/>
    <s v="Z067 "/>
    <s v="15/Jul/2024 "/>
    <n v="7"/>
    <s v="7/15/2024"/>
    <s v="NA "/>
    <s v="1303359 "/>
    <x v="1"/>
    <s v="0417462 "/>
    <s v="10R9390 "/>
    <s v="AAC025 "/>
    <s v="1 "/>
    <s v="0 "/>
    <s v="0 "/>
    <m/>
    <s v="N "/>
    <m/>
    <m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EE6E7-F892-40BF-81FA-76E4252A2413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C17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Col" showAll="0">
      <items count="2"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20"/>
  </colFields>
  <colItems count="2">
    <i>
      <x/>
    </i>
    <i t="grand">
      <x/>
    </i>
  </colItems>
  <dataFields count="1">
    <dataField name="Count of Part N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A1F9B-A813-4F21-8540-0C5BCF1E88B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9" firstHeaderRow="1" firstDataRow="2" firstDataCol="1"/>
  <pivotFields count="9"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8"/>
  </colFields>
  <colItems count="2">
    <i>
      <x/>
    </i>
    <i t="grand">
      <x/>
    </i>
  </colItems>
  <dataFields count="1">
    <dataField name="Count of CCR No. 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8E7C-DC22-4B16-9DE2-086252DFE7CE}">
  <dimension ref="A1:C17"/>
  <sheetViews>
    <sheetView workbookViewId="0"/>
  </sheetViews>
  <sheetFormatPr defaultRowHeight="15" x14ac:dyDescent="0.25"/>
  <cols>
    <col min="1" max="1" width="16" bestFit="1" customWidth="1"/>
    <col min="2" max="2" width="16.85546875" bestFit="1" customWidth="1"/>
    <col min="3" max="3" width="11.28515625" bestFit="1" customWidth="1"/>
  </cols>
  <sheetData>
    <row r="1" spans="1:3" x14ac:dyDescent="0.25">
      <c r="A1" s="2">
        <v>45491</v>
      </c>
    </row>
    <row r="3" spans="1:3" x14ac:dyDescent="0.25">
      <c r="A3" t="s">
        <v>79</v>
      </c>
    </row>
    <row r="4" spans="1:3" x14ac:dyDescent="0.25">
      <c r="A4" s="5" t="s">
        <v>78</v>
      </c>
      <c r="B4" s="5" t="s">
        <v>77</v>
      </c>
    </row>
    <row r="5" spans="1:3" x14ac:dyDescent="0.25">
      <c r="A5" s="5" t="s">
        <v>75</v>
      </c>
      <c r="B5" t="s">
        <v>64</v>
      </c>
      <c r="C5" t="s">
        <v>76</v>
      </c>
    </row>
    <row r="6" spans="1:3" x14ac:dyDescent="0.25">
      <c r="A6" s="6">
        <v>0</v>
      </c>
      <c r="B6" s="7">
        <v>1</v>
      </c>
      <c r="C6" s="7">
        <v>1</v>
      </c>
    </row>
    <row r="7" spans="1:3" x14ac:dyDescent="0.25">
      <c r="A7" s="6">
        <v>2</v>
      </c>
      <c r="B7" s="7">
        <v>1</v>
      </c>
      <c r="C7" s="7">
        <v>1</v>
      </c>
    </row>
    <row r="8" spans="1:3" x14ac:dyDescent="0.25">
      <c r="A8" s="6">
        <v>10</v>
      </c>
      <c r="B8" s="7">
        <v>2</v>
      </c>
      <c r="C8" s="7">
        <v>2</v>
      </c>
    </row>
    <row r="9" spans="1:3" x14ac:dyDescent="0.25">
      <c r="A9" s="6" t="s">
        <v>76</v>
      </c>
      <c r="B9" s="7">
        <v>4</v>
      </c>
      <c r="C9" s="7">
        <v>4</v>
      </c>
    </row>
    <row r="12" spans="1:3" x14ac:dyDescent="0.25">
      <c r="A12" t="s">
        <v>80</v>
      </c>
    </row>
    <row r="13" spans="1:3" x14ac:dyDescent="0.25">
      <c r="A13" s="5" t="s">
        <v>81</v>
      </c>
      <c r="B13" s="5" t="s">
        <v>77</v>
      </c>
    </row>
    <row r="14" spans="1:3" x14ac:dyDescent="0.25">
      <c r="A14" s="5" t="s">
        <v>75</v>
      </c>
      <c r="B14" t="s">
        <v>64</v>
      </c>
      <c r="C14" t="s">
        <v>76</v>
      </c>
    </row>
    <row r="15" spans="1:3" x14ac:dyDescent="0.25">
      <c r="A15" s="6">
        <v>0</v>
      </c>
      <c r="B15" s="7">
        <v>4</v>
      </c>
      <c r="C15" s="7">
        <v>4</v>
      </c>
    </row>
    <row r="16" spans="1:3" x14ac:dyDescent="0.25">
      <c r="A16" s="6">
        <v>2</v>
      </c>
      <c r="B16" s="7">
        <v>2</v>
      </c>
      <c r="C16" s="7">
        <v>2</v>
      </c>
    </row>
    <row r="17" spans="1:3" x14ac:dyDescent="0.25">
      <c r="A17" s="6" t="s">
        <v>76</v>
      </c>
      <c r="B17" s="7">
        <v>6</v>
      </c>
      <c r="C17" s="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6D6F-922C-4875-945F-79A2B6E3455E}">
  <dimension ref="A1:I8"/>
  <sheetViews>
    <sheetView workbookViewId="0"/>
  </sheetViews>
  <sheetFormatPr defaultRowHeight="15" x14ac:dyDescent="0.25"/>
  <cols>
    <col min="1" max="1" width="10.85546875" bestFit="1" customWidth="1"/>
    <col min="2" max="2" width="16" bestFit="1" customWidth="1"/>
    <col min="3" max="3" width="6.28515625" customWidth="1"/>
    <col min="4" max="4" width="6.7109375" customWidth="1"/>
    <col min="5" max="5" width="4.85546875" customWidth="1"/>
    <col min="6" max="6" width="4" customWidth="1"/>
    <col min="7" max="7" width="45.5703125" bestFit="1" customWidth="1"/>
  </cols>
  <sheetData>
    <row r="1" spans="1:9" x14ac:dyDescent="0.25">
      <c r="A1" s="2">
        <v>45491</v>
      </c>
    </row>
    <row r="2" spans="1:9" x14ac:dyDescent="0.25">
      <c r="A2" t="s">
        <v>60</v>
      </c>
    </row>
    <row r="4" spans="1:9" x14ac:dyDescent="0.25">
      <c r="A4" s="1" t="s">
        <v>51</v>
      </c>
      <c r="B4" s="1" t="s">
        <v>52</v>
      </c>
      <c r="C4" s="1" t="s">
        <v>53</v>
      </c>
      <c r="D4" s="1" t="s">
        <v>54</v>
      </c>
      <c r="E4" s="1" t="s">
        <v>55</v>
      </c>
      <c r="F4" s="1" t="s">
        <v>56</v>
      </c>
      <c r="G4" s="1" t="s">
        <v>57</v>
      </c>
      <c r="H4" s="1" t="s">
        <v>58</v>
      </c>
      <c r="I4" s="1" t="s">
        <v>59</v>
      </c>
    </row>
    <row r="5" spans="1:9" x14ac:dyDescent="0.25">
      <c r="A5" t="s">
        <v>0</v>
      </c>
      <c r="B5" t="s">
        <v>1</v>
      </c>
      <c r="C5">
        <v>2</v>
      </c>
      <c r="D5" t="s">
        <v>2</v>
      </c>
      <c r="E5" t="s">
        <v>3</v>
      </c>
      <c r="F5">
        <v>1</v>
      </c>
      <c r="G5" t="s">
        <v>61</v>
      </c>
      <c r="H5" s="3">
        <f t="shared" ref="H5:H8" si="0">A$1-A5</f>
        <v>1</v>
      </c>
      <c r="I5" t="s">
        <v>64</v>
      </c>
    </row>
    <row r="6" spans="1:9" x14ac:dyDescent="0.25">
      <c r="A6" t="s">
        <v>4</v>
      </c>
      <c r="B6" t="s">
        <v>5</v>
      </c>
      <c r="C6">
        <v>0</v>
      </c>
      <c r="D6" t="s">
        <v>2</v>
      </c>
      <c r="E6" t="s">
        <v>3</v>
      </c>
      <c r="F6">
        <v>1</v>
      </c>
      <c r="G6" t="s">
        <v>62</v>
      </c>
      <c r="H6" s="3">
        <f t="shared" si="0"/>
        <v>2</v>
      </c>
      <c r="I6" t="s">
        <v>64</v>
      </c>
    </row>
    <row r="7" spans="1:9" x14ac:dyDescent="0.25">
      <c r="A7" t="s">
        <v>4</v>
      </c>
      <c r="B7" t="s">
        <v>6</v>
      </c>
      <c r="C7">
        <v>10</v>
      </c>
      <c r="D7" t="s">
        <v>2</v>
      </c>
      <c r="E7" t="s">
        <v>7</v>
      </c>
      <c r="F7">
        <v>0</v>
      </c>
      <c r="G7" t="s">
        <v>63</v>
      </c>
      <c r="H7" s="3">
        <f t="shared" si="0"/>
        <v>2</v>
      </c>
      <c r="I7" t="s">
        <v>64</v>
      </c>
    </row>
    <row r="8" spans="1:9" x14ac:dyDescent="0.25">
      <c r="A8" t="s">
        <v>4</v>
      </c>
      <c r="B8" t="s">
        <v>8</v>
      </c>
      <c r="C8">
        <v>10</v>
      </c>
      <c r="D8" t="s">
        <v>2</v>
      </c>
      <c r="E8" t="s">
        <v>7</v>
      </c>
      <c r="F8">
        <v>0</v>
      </c>
      <c r="G8" t="s">
        <v>63</v>
      </c>
      <c r="H8" s="3">
        <f t="shared" si="0"/>
        <v>2</v>
      </c>
      <c r="I8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085E-5F1A-4749-81F4-C111DC7A6B3C}">
  <dimension ref="A1:U10"/>
  <sheetViews>
    <sheetView tabSelected="1" workbookViewId="0"/>
  </sheetViews>
  <sheetFormatPr defaultRowHeight="15" x14ac:dyDescent="0.25"/>
  <cols>
    <col min="1" max="1" width="9.42578125" bestFit="1" customWidth="1"/>
    <col min="4" max="5" width="11.28515625" hidden="1" customWidth="1"/>
    <col min="6" max="6" width="11.28515625" customWidth="1"/>
  </cols>
  <sheetData>
    <row r="1" spans="1:21" x14ac:dyDescent="0.25">
      <c r="A1" s="2">
        <v>45491</v>
      </c>
    </row>
    <row r="2" spans="1:21" x14ac:dyDescent="0.25">
      <c r="A2" t="s">
        <v>74</v>
      </c>
    </row>
    <row r="4" spans="1:21" x14ac:dyDescent="0.25">
      <c r="A4" s="1" t="s">
        <v>65</v>
      </c>
      <c r="B4" s="1" t="s">
        <v>9</v>
      </c>
      <c r="C4" s="1" t="s">
        <v>10</v>
      </c>
      <c r="D4" s="1" t="s">
        <v>66</v>
      </c>
      <c r="E4" s="1" t="s">
        <v>67</v>
      </c>
      <c r="F4" s="1" t="s">
        <v>11</v>
      </c>
      <c r="G4" s="1" t="s">
        <v>68</v>
      </c>
      <c r="H4" s="1" t="s">
        <v>12</v>
      </c>
      <c r="I4" s="1" t="s">
        <v>53</v>
      </c>
      <c r="J4" s="1" t="s">
        <v>69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70</v>
      </c>
      <c r="Q4" s="1" t="s">
        <v>71</v>
      </c>
      <c r="R4" s="1" t="s">
        <v>72</v>
      </c>
      <c r="S4" s="1" t="s">
        <v>73</v>
      </c>
      <c r="T4" s="1" t="s">
        <v>58</v>
      </c>
      <c r="U4" s="1" t="s">
        <v>59</v>
      </c>
    </row>
    <row r="5" spans="1:21" x14ac:dyDescent="0.25">
      <c r="A5" t="s">
        <v>18</v>
      </c>
      <c r="B5" t="s">
        <v>19</v>
      </c>
      <c r="C5" t="s">
        <v>20</v>
      </c>
      <c r="D5" t="s">
        <v>21</v>
      </c>
      <c r="E5">
        <v>7</v>
      </c>
      <c r="F5" s="3" t="str">
        <f>CONCATENATE(E5,"/",MID(D5,1,2),"/",MID(D5,8,4))</f>
        <v>7/16/2024</v>
      </c>
      <c r="G5" t="s">
        <v>22</v>
      </c>
      <c r="H5" t="s">
        <v>23</v>
      </c>
      <c r="I5">
        <v>2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28</v>
      </c>
      <c r="Q5" t="s">
        <v>29</v>
      </c>
      <c r="T5" s="4">
        <f>A$1-F5</f>
        <v>2</v>
      </c>
      <c r="U5" t="s">
        <v>64</v>
      </c>
    </row>
    <row r="6" spans="1:21" x14ac:dyDescent="0.25">
      <c r="A6" t="s">
        <v>18</v>
      </c>
      <c r="B6" t="s">
        <v>19</v>
      </c>
      <c r="C6" t="s">
        <v>20</v>
      </c>
      <c r="D6" t="s">
        <v>30</v>
      </c>
      <c r="E6">
        <v>7</v>
      </c>
      <c r="F6" s="3" t="str">
        <f>CONCATENATE(E6,"/",MID(D6,1,2),"/",MID(D6,8,4))</f>
        <v>7/17/2024</v>
      </c>
      <c r="G6" t="s">
        <v>22</v>
      </c>
      <c r="H6" t="s">
        <v>23</v>
      </c>
      <c r="I6">
        <v>2</v>
      </c>
      <c r="J6" t="s">
        <v>31</v>
      </c>
      <c r="K6" t="s">
        <v>32</v>
      </c>
      <c r="L6" t="s">
        <v>33</v>
      </c>
      <c r="M6" t="s">
        <v>27</v>
      </c>
      <c r="N6" t="s">
        <v>28</v>
      </c>
      <c r="O6" t="s">
        <v>28</v>
      </c>
      <c r="Q6" t="s">
        <v>29</v>
      </c>
      <c r="T6" s="4">
        <f t="shared" ref="T6:T10" si="0">A$1-F6</f>
        <v>1</v>
      </c>
      <c r="U6" t="s">
        <v>64</v>
      </c>
    </row>
    <row r="7" spans="1:21" x14ac:dyDescent="0.25">
      <c r="A7" t="s">
        <v>34</v>
      </c>
      <c r="B7" t="s">
        <v>35</v>
      </c>
      <c r="C7" t="s">
        <v>20</v>
      </c>
      <c r="D7" t="s">
        <v>36</v>
      </c>
      <c r="E7">
        <v>7</v>
      </c>
      <c r="F7" s="3" t="str">
        <f>CONCATENATE(E7,"/",MID(D7,1,2),"/",MID(D7,8,4))</f>
        <v>7/15/2024</v>
      </c>
      <c r="G7" t="s">
        <v>22</v>
      </c>
      <c r="H7" t="s">
        <v>37</v>
      </c>
      <c r="I7">
        <v>0</v>
      </c>
      <c r="J7" t="s">
        <v>38</v>
      </c>
      <c r="K7" t="s">
        <v>39</v>
      </c>
      <c r="L7" t="s">
        <v>40</v>
      </c>
      <c r="M7" t="s">
        <v>27</v>
      </c>
      <c r="N7" t="s">
        <v>28</v>
      </c>
      <c r="O7" t="s">
        <v>28</v>
      </c>
      <c r="Q7" t="s">
        <v>29</v>
      </c>
      <c r="T7" s="4">
        <f t="shared" si="0"/>
        <v>3</v>
      </c>
      <c r="U7" t="s">
        <v>64</v>
      </c>
    </row>
    <row r="8" spans="1:21" x14ac:dyDescent="0.25">
      <c r="A8" t="s">
        <v>34</v>
      </c>
      <c r="B8" t="s">
        <v>35</v>
      </c>
      <c r="C8" t="s">
        <v>20</v>
      </c>
      <c r="D8" t="s">
        <v>36</v>
      </c>
      <c r="E8">
        <v>7</v>
      </c>
      <c r="F8" s="3" t="str">
        <f>CONCATENATE(E8,"/",MID(D8,1,2),"/",MID(D8,8,4))</f>
        <v>7/15/2024</v>
      </c>
      <c r="G8" t="s">
        <v>22</v>
      </c>
      <c r="H8" t="s">
        <v>37</v>
      </c>
      <c r="I8">
        <v>0</v>
      </c>
      <c r="J8" t="s">
        <v>38</v>
      </c>
      <c r="K8" t="s">
        <v>41</v>
      </c>
      <c r="L8" t="s">
        <v>42</v>
      </c>
      <c r="M8" t="s">
        <v>27</v>
      </c>
      <c r="N8" t="s">
        <v>28</v>
      </c>
      <c r="O8" t="s">
        <v>28</v>
      </c>
      <c r="Q8" t="s">
        <v>29</v>
      </c>
      <c r="T8" s="4">
        <f t="shared" si="0"/>
        <v>3</v>
      </c>
      <c r="U8" t="s">
        <v>64</v>
      </c>
    </row>
    <row r="9" spans="1:21" x14ac:dyDescent="0.25">
      <c r="A9" t="s">
        <v>43</v>
      </c>
      <c r="B9" t="s">
        <v>35</v>
      </c>
      <c r="C9" t="s">
        <v>20</v>
      </c>
      <c r="D9" t="s">
        <v>21</v>
      </c>
      <c r="E9">
        <v>7</v>
      </c>
      <c r="F9" s="3" t="str">
        <f>CONCATENATE(E9,"/",MID(D9,1,2),"/",MID(D9,8,4))</f>
        <v>7/16/2024</v>
      </c>
      <c r="G9" t="s">
        <v>22</v>
      </c>
      <c r="H9" t="s">
        <v>44</v>
      </c>
      <c r="I9">
        <v>0</v>
      </c>
      <c r="J9" t="s">
        <v>45</v>
      </c>
      <c r="K9" t="s">
        <v>46</v>
      </c>
      <c r="L9" t="s">
        <v>47</v>
      </c>
      <c r="M9" t="s">
        <v>27</v>
      </c>
      <c r="N9" t="s">
        <v>28</v>
      </c>
      <c r="O9" t="s">
        <v>28</v>
      </c>
      <c r="Q9" t="s">
        <v>29</v>
      </c>
      <c r="T9" s="4">
        <f t="shared" si="0"/>
        <v>2</v>
      </c>
      <c r="U9" t="s">
        <v>64</v>
      </c>
    </row>
    <row r="10" spans="1:21" x14ac:dyDescent="0.25">
      <c r="A10" t="s">
        <v>43</v>
      </c>
      <c r="B10" t="s">
        <v>35</v>
      </c>
      <c r="C10" t="s">
        <v>20</v>
      </c>
      <c r="D10" t="s">
        <v>36</v>
      </c>
      <c r="E10">
        <v>7</v>
      </c>
      <c r="F10" s="3" t="str">
        <f>CONCATENATE(E10,"/",MID(D10,1,2),"/",MID(D10,8,4))</f>
        <v>7/15/2024</v>
      </c>
      <c r="G10" t="s">
        <v>22</v>
      </c>
      <c r="H10" t="s">
        <v>44</v>
      </c>
      <c r="I10">
        <v>0</v>
      </c>
      <c r="J10" t="s">
        <v>48</v>
      </c>
      <c r="K10" t="s">
        <v>49</v>
      </c>
      <c r="L10" t="s">
        <v>50</v>
      </c>
      <c r="M10" t="s">
        <v>27</v>
      </c>
      <c r="N10" t="s">
        <v>28</v>
      </c>
      <c r="O10" t="s">
        <v>28</v>
      </c>
      <c r="Q10" t="s">
        <v>29</v>
      </c>
      <c r="T10" s="4">
        <f t="shared" si="0"/>
        <v>3</v>
      </c>
      <c r="U1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DBS Grief</vt:lpstr>
      <vt:lpstr>CMIS Grief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Flores</dc:creator>
  <cp:lastModifiedBy>John M. Flores</cp:lastModifiedBy>
  <dcterms:created xsi:type="dcterms:W3CDTF">2024-07-18T14:35:34Z</dcterms:created>
  <dcterms:modified xsi:type="dcterms:W3CDTF">2024-07-18T14:44:00Z</dcterms:modified>
</cp:coreProperties>
</file>