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E9996C05-033E-4808-880F-E87591BCEC09}" xr6:coauthVersionLast="47" xr6:coauthVersionMax="47" xr10:uidLastSave="{00000000-0000-0000-0000-000000000000}"/>
  <bookViews>
    <workbookView xWindow="840" yWindow="2145" windowWidth="21600" windowHeight="11385"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9" l="1"/>
  <c r="A10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101" i="9" s="1"/>
  <c r="A102" i="9" s="1"/>
  <c r="A103" i="9" s="1"/>
  <c r="A104" i="9" s="1"/>
  <c r="A10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<sst xmlns="http://schemas.openxmlformats.org/spreadsheetml/2006/main" count="207" uniqueCount="124">
  <si>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</si>
  <si>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</si>
  <si>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</si>
  <si>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</si>
  <si>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</si>
  <si>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</si>
  <si>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</si>
  <si>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</si>
  <si>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</si>
  <si>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</si>
  <si>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</si>
  <si>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</si>
  <si>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</si>
  <si>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</si>
  <si>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</si>
  <si>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</si>
  <si>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</si>
  <si>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</si>
  <si>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</si>
  <si>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</si>
  <si>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</si>
  <si>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</si>
  <si>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</si>
  <si>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</si>
  <si>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</si>
  <si>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</si>
  <si>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</si>
  <si>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</si>
  <si>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</si>
  <si>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</si>
  <si>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</si>
  <si>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</si>
  <si>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</si>
  <si>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</si>
  <si>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</si>
  <si>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</si>
  <si>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</si>
  <si>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</si>
  <si>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</si>
  <si>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</si>
  <si>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</si>
  <si>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</si>
  <si>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</si>
  <si>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</si>
  <si>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</si>
  <si>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</si>
  <si>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</si>
  <si>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</si>
  <si>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</si>
  <si>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</si>
  <si>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</si>
  <si>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</si>
  <si>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</si>
  <si>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</si>
  <si>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</si>
  <si>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</si>
  <si>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</si>
  <si>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</si>
  <si>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</si>
  <si>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</si>
  <si>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</si>
  <si>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</si>
  <si>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</si>
  <si>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</si>
  <si>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</si>
  <si>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</si>
  <si>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</si>
  <si>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</si>
  <si>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</si>
  <si>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</si>
  <si>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</si>
  <si>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</si>
  <si>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</si>
  <si>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</si>
  <si>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</si>
  <si>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</si>
  <si>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</si>
  <si>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</si>
  <si>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</si>
  <si>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</si>
  <si>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</si>
  <si>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</si>
  <si>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</si>
  <si>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</si>
  <si>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</si>
  <si>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</si>
  <si>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</si>
  <si>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</si>
  <si>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</si>
  <si>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</si>
  <si>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</si>
  <si>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</si>
  <si>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</si>
  <si>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</si>
  <si>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</si>
  <si>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</si>
  <si>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</si>
  <si>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</si>
  <si>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</si>
  <si>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</si>
  <si>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</si>
  <si>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</si>
  <si>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</si>
  <si>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</si>
  <si>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</si>
  <si>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</si>
  <si>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</si>
  <si>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</si>
  <si>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</si>
  <si>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</si>
  <si>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</si>
  <si>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</si>
  <si>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</si>
  <si>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</si>
  <si>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</si>
  <si>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</si>
  <si>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</si>
  <si>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</si>
  <si>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</si>
  <si>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</si>
  <si>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Generate Full 5-Year Forecasts of All Key Variables</t>
  </si>
  <si>
    <t>Structural Model Key Variables Forecasts</t>
  </si>
  <si>
    <t>Revise Data Imports</t>
  </si>
  <si>
    <t>Revise Data Transforms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</si>
</sst>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40"/>
  <sheetViews>
    <sheetView showGridLines="0" tabSelected="1" zoomScaleNormal="100" workbookViewId="0">
      <pane ySplit="7" topLeftCell="A92" activePane="bottomLeft" state="frozen"/>
      <selection pane="bottomLeft" activeCell="F100" sqref="F10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20</v>
      </c>
      <c r="J4" s="51"/>
      <c r="K4" s="13"/>
      <c r="L4" s="78" t="str">
        <f>"Week "&amp;(L6-($C$4-WEEKDAY($C$4,1)+2))/7+1</f>
        <v>Week 20</v>
      </c>
      <c r="M4" s="79"/>
      <c r="N4" s="79"/>
      <c r="O4" s="79"/>
      <c r="P4" s="79"/>
      <c r="Q4" s="79"/>
      <c r="R4" s="80"/>
      <c r="S4" s="78" t="str">
        <f>"Week "&amp;(S6-($C$4-WEEKDAY($C$4,1)+2))/7+1</f>
        <v>Week 21</v>
      </c>
      <c r="T4" s="79"/>
      <c r="U4" s="79"/>
      <c r="V4" s="79"/>
      <c r="W4" s="79"/>
      <c r="X4" s="79"/>
      <c r="Y4" s="80"/>
      <c r="Z4" s="78" t="str">
        <f>"Week "&amp;(Z6-($C$4-WEEKDAY($C$4,1)+2))/7+1</f>
        <v>Week 22</v>
      </c>
      <c r="AA4" s="79"/>
      <c r="AB4" s="79"/>
      <c r="AC4" s="79"/>
      <c r="AD4" s="79"/>
      <c r="AE4" s="79"/>
      <c r="AF4" s="80"/>
      <c r="AG4" s="78" t="str">
        <f>"Week "&amp;(AG6-($C$4-WEEKDAY($C$4,1)+2))/7+1</f>
        <v>Week 23</v>
      </c>
      <c r="AH4" s="79"/>
      <c r="AI4" s="79"/>
      <c r="AJ4" s="79"/>
      <c r="AK4" s="79"/>
      <c r="AL4" s="79"/>
      <c r="AM4" s="80"/>
      <c r="AN4" s="78" t="str">
        <f>"Week "&amp;(AN6-($C$4-WEEKDAY($C$4,1)+2))/7+1</f>
        <v>Week 24</v>
      </c>
      <c r="AO4" s="79"/>
      <c r="AP4" s="79"/>
      <c r="AQ4" s="79"/>
      <c r="AR4" s="79"/>
      <c r="AS4" s="79"/>
      <c r="AT4" s="80"/>
      <c r="AU4" s="78" t="str">
        <f>"Week "&amp;(AU6-($C$4-WEEKDAY($C$4,1)+2))/7+1</f>
        <v>Week 25</v>
      </c>
      <c r="AV4" s="79"/>
      <c r="AW4" s="79"/>
      <c r="AX4" s="79"/>
      <c r="AY4" s="79"/>
      <c r="AZ4" s="79"/>
      <c r="BA4" s="80"/>
      <c r="BB4" s="78" t="str">
        <f>"Week "&amp;(BB6-($C$4-WEEKDAY($C$4,1)+2))/7+1</f>
        <v>Week 26</v>
      </c>
      <c r="BC4" s="79"/>
      <c r="BD4" s="79"/>
      <c r="BE4" s="79"/>
      <c r="BF4" s="79"/>
      <c r="BG4" s="79"/>
      <c r="BH4" s="80"/>
      <c r="BI4" s="78" t="str">
        <f>"Week "&amp;(BI6-($C$4-WEEKDAY($C$4,1)+2))/7+1</f>
        <v>Week 27</v>
      </c>
      <c r="BJ4" s="79"/>
      <c r="BK4" s="79"/>
      <c r="BL4" s="79"/>
      <c r="BM4" s="79"/>
      <c r="BN4" s="79"/>
      <c r="BO4" s="80"/>
    </row>
    <row r="5" spans="1:67" ht="17.25" customHeight="1" x14ac:dyDescent="0.2">
      <c r="A5" s="49"/>
      <c r="B5" s="53" t="s">
        <v>12</v>
      </c>
      <c r="C5" s="85" t="s">
        <v>102</v>
      </c>
      <c r="D5" s="85"/>
      <c r="E5" s="85"/>
      <c r="F5" s="85"/>
      <c r="G5" s="52"/>
      <c r="H5" s="52"/>
      <c r="I5" s="52"/>
      <c r="J5" s="52"/>
      <c r="K5" s="13"/>
      <c r="L5" s="81">
        <f>L6</f>
        <v>44326</v>
      </c>
      <c r="M5" s="82"/>
      <c r="N5" s="82"/>
      <c r="O5" s="82"/>
      <c r="P5" s="82"/>
      <c r="Q5" s="82"/>
      <c r="R5" s="83"/>
      <c r="S5" s="81">
        <f>S6</f>
        <v>44333</v>
      </c>
      <c r="T5" s="82"/>
      <c r="U5" s="82"/>
      <c r="V5" s="82"/>
      <c r="W5" s="82"/>
      <c r="X5" s="82"/>
      <c r="Y5" s="83"/>
      <c r="Z5" s="81">
        <f>Z6</f>
        <v>44340</v>
      </c>
      <c r="AA5" s="82"/>
      <c r="AB5" s="82"/>
      <c r="AC5" s="82"/>
      <c r="AD5" s="82"/>
      <c r="AE5" s="82"/>
      <c r="AF5" s="83"/>
      <c r="AG5" s="81">
        <f>AG6</f>
        <v>44347</v>
      </c>
      <c r="AH5" s="82"/>
      <c r="AI5" s="82"/>
      <c r="AJ5" s="82"/>
      <c r="AK5" s="82"/>
      <c r="AL5" s="82"/>
      <c r="AM5" s="83"/>
      <c r="AN5" s="81">
        <f>AN6</f>
        <v>44354</v>
      </c>
      <c r="AO5" s="82"/>
      <c r="AP5" s="82"/>
      <c r="AQ5" s="82"/>
      <c r="AR5" s="82"/>
      <c r="AS5" s="82"/>
      <c r="AT5" s="83"/>
      <c r="AU5" s="81">
        <f>AU6</f>
        <v>44361</v>
      </c>
      <c r="AV5" s="82"/>
      <c r="AW5" s="82"/>
      <c r="AX5" s="82"/>
      <c r="AY5" s="82"/>
      <c r="AZ5" s="82"/>
      <c r="BA5" s="83"/>
      <c r="BB5" s="81">
        <f>BB6</f>
        <v>44368</v>
      </c>
      <c r="BC5" s="82"/>
      <c r="BD5" s="82"/>
      <c r="BE5" s="82"/>
      <c r="BF5" s="82"/>
      <c r="BG5" s="82"/>
      <c r="BH5" s="83"/>
      <c r="BI5" s="81">
        <f>BI6</f>
        <v>44375</v>
      </c>
      <c r="BJ5" s="82"/>
      <c r="BK5" s="82"/>
      <c r="BL5" s="82"/>
      <c r="BM5" s="82"/>
      <c r="BN5" s="82"/>
      <c r="BO5" s="83"/>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0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121</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122</v>
      </c>
      <c r="D98" s="70"/>
      <c r="E98" s="66" t="s">
        <v>67</v>
      </c>
      <c r="F98" s="42">
        <v>44342</v>
      </c>
      <c r="G98" s="43">
        <v>44346</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123</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120</v>
      </c>
      <c r="D100" s="70"/>
      <c r="E100" s="66" t="s">
        <v>67</v>
      </c>
      <c r="F100" s="42"/>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105</v>
      </c>
      <c r="D101" s="70"/>
      <c r="E101" s="66" t="s">
        <v>69</v>
      </c>
      <c r="F101" s="42">
        <v>44344</v>
      </c>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107</v>
      </c>
      <c r="D102" s="70"/>
      <c r="E102" s="66" t="s">
        <v>70</v>
      </c>
      <c r="F102" s="42">
        <v>44343</v>
      </c>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108</v>
      </c>
      <c r="D103" s="70"/>
      <c r="E103" s="66" t="s">
        <v>67</v>
      </c>
      <c r="F103" s="42">
        <v>44348</v>
      </c>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t="str">
        <f t="shared" si="9"/>
        <v>9.7</v>
      </c>
      <c r="B104" s="65" t="s">
        <v>109</v>
      </c>
      <c r="D104" s="70"/>
      <c r="E104" s="66" t="s">
        <v>67</v>
      </c>
      <c r="F104" s="42">
        <v>44348</v>
      </c>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t="str">
        <f t="shared" si="9"/>
        <v>9.8</v>
      </c>
      <c r="B105" s="77" t="s">
        <v>110</v>
      </c>
      <c r="D105" s="66"/>
      <c r="E105" s="66" t="s">
        <v>67</v>
      </c>
      <c r="F105" s="42">
        <v>44348</v>
      </c>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66"/>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66"/>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66"/>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70"/>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70"/>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70"/>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70"/>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66"/>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66"/>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66"/>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70"/>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4">
    <cfRule type="dataBar" priority="19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97" priority="235">
      <formula>L$6=TODAY()</formula>
    </cfRule>
  </conditionalFormatting>
  <conditionalFormatting sqref="L8:BO67 M68:BN73 R71:BO73 M79:BN84 BO82:BO84 L85:BO86 L95:BO96 L105:BO107 M108:BN113 BO111:BO113 L114:BO116 M117:BN122 BO120:BO122 L123:BO125 M126:BN131 BO129:BO131 L132:BO134 M135:BN140 BO138:BO140 M98:BN104 BO103:BO104">
    <cfRule type="expression" dxfId="96" priority="238">
      <formula>AND($F8&lt;=L$6,ROUNDDOWN(($G8-$F8+1)*$I8,0)+$F8-1&gt;=L$6)</formula>
    </cfRule>
    <cfRule type="expression" dxfId="95" priority="239">
      <formula>AND(NOT(ISBLANK($F8)),$F8&lt;=L$6,$G8&gt;=L$6)</formula>
    </cfRule>
  </conditionalFormatting>
  <conditionalFormatting sqref="L6:BO62 L95:BO96 L98:BO104">
    <cfRule type="expression" dxfId="94" priority="198">
      <formula>L$6=TODAY()</formula>
    </cfRule>
  </conditionalFormatting>
  <conditionalFormatting sqref="L63:BO73">
    <cfRule type="expression" dxfId="93" priority="188">
      <formula>L$6=TODAY()</formula>
    </cfRule>
  </conditionalFormatting>
  <conditionalFormatting sqref="E1:E73 E141:E1048576 E95:E96 E98:E104">
    <cfRule type="cellIs" dxfId="92" priority="179" operator="equal">
      <formula>"LINUX"</formula>
    </cfRule>
    <cfRule type="cellIs" dxfId="91" priority="181" operator="equal">
      <formula>"PHP"</formula>
    </cfRule>
    <cfRule type="cellIs" dxfId="90" priority="182" operator="equal">
      <formula>"CSS"</formula>
    </cfRule>
    <cfRule type="cellIs" dxfId="89" priority="183" operator="equal">
      <formula>"HTML"</formula>
    </cfRule>
    <cfRule type="cellIs" dxfId="88" priority="184" operator="equal">
      <formula>"R"</formula>
    </cfRule>
    <cfRule type="cellIs" dxfId="87" priority="185" operator="equal">
      <formula>"SQL"</formula>
    </cfRule>
    <cfRule type="cellIs" dxfId="86" priority="186" operator="equal">
      <formula>"JS"</formula>
    </cfRule>
  </conditionalFormatting>
  <conditionalFormatting sqref="E12">
    <cfRule type="cellIs" dxfId="85" priority="180" operator="equal">
      <formula>"LINUX"</formula>
    </cfRule>
  </conditionalFormatting>
  <conditionalFormatting sqref="L68:BO73">
    <cfRule type="expression" dxfId="84" priority="244">
      <formula>AND(#REF!&lt;=L$6,ROUNDDOWN((#REF!-#REF!+1)*#REF!,0)+#REF!-1&gt;=L$6)</formula>
    </cfRule>
    <cfRule type="expression" dxfId="83" priority="245">
      <formula>AND(NOT(ISBLANK(#REF!)),#REF!&lt;=L$6,#REF!&gt;=L$6)</formula>
    </cfRule>
  </conditionalFormatting>
  <conditionalFormatting sqref="I74:I84">
    <cfRule type="dataBar" priority="174">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82" priority="175">
      <formula>AND($F74&lt;=L$6,ROUNDDOWN(($G74-$F74+1)*$I74,0)+$F74-1&gt;=L$6)</formula>
    </cfRule>
    <cfRule type="expression" dxfId="81" priority="176">
      <formula>AND(NOT(ISBLANK($F74)),$F74&lt;=L$6,$G74&gt;=L$6)</formula>
    </cfRule>
  </conditionalFormatting>
  <conditionalFormatting sqref="L74:BO84">
    <cfRule type="expression" dxfId="80" priority="173">
      <formula>L$6=TODAY()</formula>
    </cfRule>
  </conditionalFormatting>
  <conditionalFormatting sqref="E74:E84">
    <cfRule type="cellIs" dxfId="79" priority="166" operator="equal">
      <formula>"LINUX"</formula>
    </cfRule>
    <cfRule type="cellIs" dxfId="78" priority="167" operator="equal">
      <formula>"PHP"</formula>
    </cfRule>
    <cfRule type="cellIs" dxfId="77" priority="168" operator="equal">
      <formula>"CSS"</formula>
    </cfRule>
    <cfRule type="cellIs" dxfId="76" priority="169" operator="equal">
      <formula>"HTML"</formula>
    </cfRule>
    <cfRule type="cellIs" dxfId="75" priority="170" operator="equal">
      <formula>"R"</formula>
    </cfRule>
    <cfRule type="cellIs" dxfId="74" priority="171" operator="equal">
      <formula>"SQL"</formula>
    </cfRule>
    <cfRule type="cellIs" dxfId="73" priority="172" operator="equal">
      <formula>"JS"</formula>
    </cfRule>
  </conditionalFormatting>
  <conditionalFormatting sqref="L79:BO84">
    <cfRule type="expression" dxfId="72" priority="177">
      <formula>AND(#REF!&lt;=L$6,ROUNDDOWN((#REF!-#REF!+1)*#REF!,0)+#REF!-1&gt;=L$6)</formula>
    </cfRule>
    <cfRule type="expression" dxfId="71" priority="178">
      <formula>AND(NOT(ISBLANK(#REF!)),#REF!&lt;=L$6,#REF!&gt;=L$6)</formula>
    </cfRule>
  </conditionalFormatting>
  <conditionalFormatting sqref="I105:I113">
    <cfRule type="dataBar" priority="83">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05:BO113">
    <cfRule type="expression" dxfId="70" priority="82">
      <formula>L$6=TODAY()</formula>
    </cfRule>
  </conditionalFormatting>
  <conditionalFormatting sqref="E105:E113">
    <cfRule type="cellIs" dxfId="69" priority="75" operator="equal">
      <formula>"LINUX"</formula>
    </cfRule>
    <cfRule type="cellIs" dxfId="68" priority="76" operator="equal">
      <formula>"PHP"</formula>
    </cfRule>
    <cfRule type="cellIs" dxfId="67" priority="77" operator="equal">
      <formula>"CSS"</formula>
    </cfRule>
    <cfRule type="cellIs" dxfId="66" priority="78" operator="equal">
      <formula>"HTML"</formula>
    </cfRule>
    <cfRule type="cellIs" dxfId="65" priority="79" operator="equal">
      <formula>"R"</formula>
    </cfRule>
    <cfRule type="cellIs" dxfId="64" priority="80" operator="equal">
      <formula>"SQL"</formula>
    </cfRule>
    <cfRule type="cellIs" dxfId="63" priority="81" operator="equal">
      <formula>"JS"</formula>
    </cfRule>
  </conditionalFormatting>
  <conditionalFormatting sqref="L108:BO113 L98:BO104">
    <cfRule type="expression" dxfId="62" priority="86">
      <formula>AND(#REF!&lt;=L$6,ROUNDDOWN((#REF!-#REF!+1)*#REF!,0)+#REF!-1&gt;=L$6)</formula>
    </cfRule>
    <cfRule type="expression" dxfId="61" priority="87">
      <formula>AND(NOT(ISBLANK(#REF!)),#REF!&lt;=L$6,#REF!&gt;=L$6)</formula>
    </cfRule>
  </conditionalFormatting>
  <conditionalFormatting sqref="I114:I122">
    <cfRule type="dataBar" priority="70">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14:BO122">
    <cfRule type="expression" dxfId="60" priority="69">
      <formula>L$6=TODAY()</formula>
    </cfRule>
  </conditionalFormatting>
  <conditionalFormatting sqref="E114:E122">
    <cfRule type="cellIs" dxfId="59" priority="62" operator="equal">
      <formula>"LINUX"</formula>
    </cfRule>
    <cfRule type="cellIs" dxfId="58" priority="63" operator="equal">
      <formula>"PHP"</formula>
    </cfRule>
    <cfRule type="cellIs" dxfId="57" priority="64" operator="equal">
      <formula>"CSS"</formula>
    </cfRule>
    <cfRule type="cellIs" dxfId="56" priority="65" operator="equal">
      <formula>"HTML"</formula>
    </cfRule>
    <cfRule type="cellIs" dxfId="55" priority="66" operator="equal">
      <formula>"R"</formula>
    </cfRule>
    <cfRule type="cellIs" dxfId="54" priority="67" operator="equal">
      <formula>"SQL"</formula>
    </cfRule>
    <cfRule type="cellIs" dxfId="53" priority="68" operator="equal">
      <formula>"JS"</formula>
    </cfRule>
  </conditionalFormatting>
  <conditionalFormatting sqref="L117:BO122">
    <cfRule type="expression" dxfId="52" priority="73">
      <formula>AND(#REF!&lt;=L$6,ROUNDDOWN((#REF!-#REF!+1)*#REF!,0)+#REF!-1&gt;=L$6)</formula>
    </cfRule>
    <cfRule type="expression" dxfId="51" priority="74">
      <formula>AND(NOT(ISBLANK(#REF!)),#REF!&lt;=L$6,#REF!&gt;=L$6)</formula>
    </cfRule>
  </conditionalFormatting>
  <conditionalFormatting sqref="I123:I131">
    <cfRule type="dataBar" priority="57">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23:BO131">
    <cfRule type="expression" dxfId="50" priority="56">
      <formula>L$6=TODAY()</formula>
    </cfRule>
  </conditionalFormatting>
  <conditionalFormatting sqref="E123:E131">
    <cfRule type="cellIs" dxfId="49" priority="49" operator="equal">
      <formula>"LINUX"</formula>
    </cfRule>
    <cfRule type="cellIs" dxfId="48" priority="50" operator="equal">
      <formula>"PHP"</formula>
    </cfRule>
    <cfRule type="cellIs" dxfId="47" priority="51" operator="equal">
      <formula>"CSS"</formula>
    </cfRule>
    <cfRule type="cellIs" dxfId="46" priority="52" operator="equal">
      <formula>"HTML"</formula>
    </cfRule>
    <cfRule type="cellIs" dxfId="45" priority="53" operator="equal">
      <formula>"R"</formula>
    </cfRule>
    <cfRule type="cellIs" dxfId="44" priority="54" operator="equal">
      <formula>"SQL"</formula>
    </cfRule>
    <cfRule type="cellIs" dxfId="43" priority="55" operator="equal">
      <formula>"JS"</formula>
    </cfRule>
  </conditionalFormatting>
  <conditionalFormatting sqref="L126:BO131">
    <cfRule type="expression" dxfId="42" priority="60">
      <formula>AND(#REF!&lt;=L$6,ROUNDDOWN((#REF!-#REF!+1)*#REF!,0)+#REF!-1&gt;=L$6)</formula>
    </cfRule>
    <cfRule type="expression" dxfId="41" priority="61">
      <formula>AND(NOT(ISBLANK(#REF!)),#REF!&lt;=L$6,#REF!&gt;=L$6)</formula>
    </cfRule>
  </conditionalFormatting>
  <conditionalFormatting sqref="I132:I140">
    <cfRule type="dataBar" priority="44">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32:BO140">
    <cfRule type="expression" dxfId="40" priority="43">
      <formula>L$6=TODAY()</formula>
    </cfRule>
  </conditionalFormatting>
  <conditionalFormatting sqref="E132:E140">
    <cfRule type="cellIs" dxfId="39" priority="36" operator="equal">
      <formula>"LINUX"</formula>
    </cfRule>
    <cfRule type="cellIs" dxfId="38" priority="37" operator="equal">
      <formula>"PHP"</formula>
    </cfRule>
    <cfRule type="cellIs" dxfId="37" priority="38" operator="equal">
      <formula>"CSS"</formula>
    </cfRule>
    <cfRule type="cellIs" dxfId="36" priority="39" operator="equal">
      <formula>"HTML"</formula>
    </cfRule>
    <cfRule type="cellIs" dxfId="35" priority="40" operator="equal">
      <formula>"R"</formula>
    </cfRule>
    <cfRule type="cellIs" dxfId="34" priority="41" operator="equal">
      <formula>"SQL"</formula>
    </cfRule>
    <cfRule type="cellIs" dxfId="33" priority="42" operator="equal">
      <formula>"JS"</formula>
    </cfRule>
  </conditionalFormatting>
  <conditionalFormatting sqref="L135:BO140">
    <cfRule type="expression" dxfId="32" priority="47">
      <formula>AND(#REF!&lt;=L$6,ROUNDDOWN((#REF!-#REF!+1)*#REF!,0)+#REF!-1&gt;=L$6)</formula>
    </cfRule>
    <cfRule type="expression" dxfId="31" priority="48">
      <formula>AND(NOT(ISBLANK(#REF!)),#REF!&lt;=L$6,#REF!&gt;=L$6)</formula>
    </cfRule>
  </conditionalFormatting>
  <conditionalFormatting sqref="I85:I86">
    <cfRule type="dataBar" priority="31">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30" priority="30">
      <formula>L$6=TODAY()</formula>
    </cfRule>
  </conditionalFormatting>
  <conditionalFormatting sqref="E85:E86">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87:BO94">
    <cfRule type="expression" dxfId="22" priority="21">
      <formula>AND($F87&lt;=L$6,ROUNDDOWN(($G87-$F87+1)*$I87,0)+$F87-1&gt;=L$6)</formula>
    </cfRule>
    <cfRule type="expression" dxfId="21" priority="22">
      <formula>AND(NOT(ISBLANK($F87)),$F87&lt;=L$6,$G87&gt;=L$6)</formula>
    </cfRule>
  </conditionalFormatting>
  <conditionalFormatting sqref="I87:I94">
    <cfRule type="dataBar" priority="20">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20" priority="19">
      <formula>L$6=TODAY()</formula>
    </cfRule>
  </conditionalFormatting>
  <conditionalFormatting sqref="E87:E9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97:BO97">
    <cfRule type="expression" dxfId="12" priority="10">
      <formula>AND($F97&lt;=L$6,ROUNDDOWN(($G97-$F97+1)*$I97,0)+$F97-1&gt;=L$6)</formula>
    </cfRule>
    <cfRule type="expression" dxfId="11" priority="11">
      <formula>AND(NOT(ISBLANK($F97)),$F97&lt;=L$6,$G97&gt;=L$6)</formula>
    </cfRule>
  </conditionalFormatting>
  <conditionalFormatting sqref="I97">
    <cfRule type="dataBar" priority="9">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10" priority="8">
      <formula>L$6=TODAY()</formula>
    </cfRule>
  </conditionalFormatting>
  <conditionalFormatting sqref="E9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I98:I104</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I105:I113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I114:I122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I123:I131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I132:I140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2021-06-01T00:57:48Z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