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1"/>
  </bookViews>
  <sheets>
    <sheet name="CUADROS v1" sheetId="1" r:id="rId1"/>
    <sheet name="CUADROS v2" sheetId="2" r:id="rId2"/>
  </sheets>
  <calcPr calcId="145621"/>
</workbook>
</file>

<file path=xl/calcChain.xml><?xml version="1.0" encoding="utf-8"?>
<calcChain xmlns="http://schemas.openxmlformats.org/spreadsheetml/2006/main">
  <c r="E27" i="2" l="1"/>
  <c r="G27" i="2"/>
  <c r="I28" i="2"/>
  <c r="I41" i="2"/>
  <c r="I40" i="2"/>
  <c r="I39" i="2"/>
  <c r="I38" i="2"/>
  <c r="I37" i="2"/>
  <c r="I36" i="2"/>
  <c r="I35" i="2"/>
  <c r="I34" i="2"/>
  <c r="I33" i="2"/>
  <c r="I32" i="2"/>
  <c r="I31" i="2"/>
  <c r="I30" i="2"/>
  <c r="I29" i="2"/>
  <c r="G41" i="2"/>
  <c r="G40" i="2"/>
  <c r="G39" i="2"/>
  <c r="G38" i="2"/>
  <c r="G37" i="2"/>
  <c r="G36" i="2"/>
  <c r="G35" i="2"/>
  <c r="G34" i="2"/>
  <c r="G33" i="2"/>
  <c r="G32" i="2"/>
  <c r="G31" i="2"/>
  <c r="G30" i="2"/>
  <c r="G29" i="2"/>
  <c r="G28" i="2"/>
  <c r="H41" i="2"/>
  <c r="F41" i="2"/>
  <c r="E41" i="2"/>
  <c r="J41" i="2" s="1"/>
  <c r="H40" i="2"/>
  <c r="F40" i="2"/>
  <c r="E40" i="2"/>
  <c r="H39" i="2"/>
  <c r="F39" i="2"/>
  <c r="E39" i="2"/>
  <c r="J39" i="2" s="1"/>
  <c r="H38" i="2"/>
  <c r="F38" i="2"/>
  <c r="E38" i="2"/>
  <c r="H37" i="2"/>
  <c r="F37" i="2"/>
  <c r="E37" i="2"/>
  <c r="J37" i="2" s="1"/>
  <c r="H36" i="2"/>
  <c r="F36" i="2"/>
  <c r="E36" i="2"/>
  <c r="H35" i="2"/>
  <c r="F35" i="2"/>
  <c r="E35" i="2"/>
  <c r="J35" i="2" s="1"/>
  <c r="H34" i="2"/>
  <c r="F34" i="2"/>
  <c r="E34" i="2"/>
  <c r="H33" i="2"/>
  <c r="F33" i="2"/>
  <c r="E33" i="2"/>
  <c r="J33" i="2" s="1"/>
  <c r="H32" i="2"/>
  <c r="F32" i="2"/>
  <c r="E32" i="2"/>
  <c r="H31" i="2"/>
  <c r="F31" i="2"/>
  <c r="E31" i="2"/>
  <c r="J31" i="2" s="1"/>
  <c r="H30" i="2"/>
  <c r="F30" i="2"/>
  <c r="E30" i="2"/>
  <c r="H29" i="2"/>
  <c r="F29" i="2"/>
  <c r="E29" i="2"/>
  <c r="H28" i="2"/>
  <c r="F28" i="2"/>
  <c r="E28" i="2"/>
  <c r="H27" i="2"/>
  <c r="F27" i="2"/>
  <c r="I27" i="2" l="1"/>
  <c r="J27" i="2" s="1"/>
  <c r="J29" i="2"/>
  <c r="J28" i="2"/>
  <c r="J32" i="2"/>
  <c r="J36" i="2"/>
  <c r="J40" i="2"/>
  <c r="J30" i="2"/>
  <c r="J38" i="2"/>
  <c r="J34" i="2"/>
  <c r="J27" i="1"/>
  <c r="J28" i="1"/>
  <c r="J29" i="1"/>
  <c r="J30" i="1"/>
  <c r="J31" i="1"/>
  <c r="J32" i="1"/>
  <c r="J33" i="1"/>
  <c r="J34" i="1"/>
  <c r="J35" i="1"/>
  <c r="J36" i="1"/>
  <c r="J37" i="1"/>
  <c r="J39" i="1"/>
  <c r="J40" i="1"/>
  <c r="J41" i="1"/>
  <c r="G27" i="1"/>
  <c r="G41" i="1"/>
  <c r="G40" i="1"/>
  <c r="G39" i="1"/>
  <c r="G38" i="1"/>
  <c r="G37" i="1"/>
  <c r="G36" i="1"/>
  <c r="G35" i="1"/>
  <c r="G34" i="1"/>
  <c r="G32" i="1"/>
  <c r="G31" i="1"/>
  <c r="G30" i="1"/>
  <c r="G29" i="1"/>
  <c r="G28" i="1"/>
  <c r="G33" i="1"/>
  <c r="E41" i="1" l="1"/>
  <c r="E40" i="1"/>
  <c r="E39" i="1"/>
  <c r="E38" i="1"/>
  <c r="E37" i="1"/>
  <c r="E36" i="1"/>
  <c r="E35" i="1"/>
  <c r="E34" i="1"/>
  <c r="E33" i="1"/>
  <c r="E32" i="1"/>
  <c r="E31" i="1"/>
  <c r="E30" i="1"/>
  <c r="E29" i="1"/>
  <c r="E28" i="1"/>
  <c r="H41" i="1"/>
  <c r="I41" i="1"/>
  <c r="F41" i="1"/>
  <c r="H40" i="1"/>
  <c r="F40" i="1"/>
  <c r="I40" i="1" s="1"/>
  <c r="H39" i="1"/>
  <c r="F39" i="1"/>
  <c r="H38" i="1"/>
  <c r="F38" i="1"/>
  <c r="H37" i="1"/>
  <c r="I37" i="1"/>
  <c r="F37" i="1"/>
  <c r="H36" i="1"/>
  <c r="F36" i="1"/>
  <c r="H35" i="1"/>
  <c r="F35" i="1"/>
  <c r="H34" i="1"/>
  <c r="F34" i="1"/>
  <c r="H33" i="1"/>
  <c r="I33" i="1" s="1"/>
  <c r="F33" i="1"/>
  <c r="H32" i="1"/>
  <c r="F32" i="1"/>
  <c r="I32" i="1" s="1"/>
  <c r="H31" i="1"/>
  <c r="F31" i="1"/>
  <c r="H30" i="1"/>
  <c r="F30" i="1"/>
  <c r="H29" i="1"/>
  <c r="I29" i="1"/>
  <c r="F29" i="1"/>
  <c r="H28" i="1"/>
  <c r="F28" i="1"/>
  <c r="I28" i="1" s="1"/>
  <c r="H27" i="1"/>
  <c r="F27" i="1"/>
  <c r="E27" i="1"/>
  <c r="I36" i="1" l="1"/>
  <c r="I30" i="1"/>
  <c r="I27" i="1"/>
  <c r="I34" i="1"/>
  <c r="I38" i="1"/>
  <c r="J38" i="1" s="1"/>
  <c r="I31" i="1"/>
  <c r="I35" i="1"/>
  <c r="I39" i="1"/>
</calcChain>
</file>

<file path=xl/sharedStrings.xml><?xml version="1.0" encoding="utf-8"?>
<sst xmlns="http://schemas.openxmlformats.org/spreadsheetml/2006/main" count="289" uniqueCount="45">
  <si>
    <t>Java</t>
  </si>
  <si>
    <t>C#</t>
  </si>
  <si>
    <t>PHP</t>
  </si>
  <si>
    <t>LENGUAJES DE PROGRAMACIÓN</t>
  </si>
  <si>
    <t>RUBROS</t>
  </si>
  <si>
    <t>CRITERIOS</t>
  </si>
  <si>
    <t>OPCIONES</t>
  </si>
  <si>
    <t>MySQL 5.5</t>
  </si>
  <si>
    <t>ENTORNO DE DESARROLLO (IDE)</t>
  </si>
  <si>
    <t>CURVA DE APRENDIZAJE</t>
  </si>
  <si>
    <t>USABILIDAD</t>
  </si>
  <si>
    <t>EXPERIENCIA</t>
  </si>
  <si>
    <t>Telerik</t>
  </si>
  <si>
    <t>FRONT-END</t>
  </si>
  <si>
    <t>Hibernate</t>
  </si>
  <si>
    <t>Entity Framework</t>
  </si>
  <si>
    <t>ORM</t>
  </si>
  <si>
    <t>Bootstrap</t>
  </si>
  <si>
    <t>CodeIgniter</t>
  </si>
  <si>
    <t>Java Server Faces</t>
  </si>
  <si>
    <t>PrimeFaces</t>
  </si>
  <si>
    <t>COSTO</t>
  </si>
  <si>
    <t>DOCUMENTACIÓN</t>
  </si>
  <si>
    <t>Visual Studio 2012</t>
  </si>
  <si>
    <t>MVC4</t>
  </si>
  <si>
    <t>SQL Server 2012</t>
  </si>
  <si>
    <t>FRAMEWORK DE DESARROLLO</t>
  </si>
  <si>
    <t>ALTA</t>
  </si>
  <si>
    <t>MEDIA-ALTA</t>
  </si>
  <si>
    <t>MEDIA</t>
  </si>
  <si>
    <t>BAJA</t>
  </si>
  <si>
    <t>MUY BAJA</t>
  </si>
  <si>
    <t>MUY ALTA</t>
  </si>
  <si>
    <t>SIN COSTO</t>
  </si>
  <si>
    <t>MEDIA-BAJA</t>
  </si>
  <si>
    <t>TOTAL</t>
  </si>
  <si>
    <t>TABLA DE PUNTAJES</t>
  </si>
  <si>
    <t>CUADRO DE COMPARACIÓN DE TECNOLOGÍAS (CUALITATIVO)</t>
  </si>
  <si>
    <t>CUADRO DE COMPARACIÓN DE TECNOLOGÍAS (CUANTITATIVO)</t>
  </si>
  <si>
    <t>MOTORES DE BASES DE DATOS</t>
  </si>
  <si>
    <t>%</t>
  </si>
  <si>
    <t>NetBeans 7.2</t>
  </si>
  <si>
    <t>FRAMEWORKS DE DESARROLLO</t>
  </si>
  <si>
    <t>ENTORNOS DE DESARROLLO (IDE)</t>
  </si>
  <si>
    <t>Para este rubro se cuenta con tres opciones disponibles siendo estas Telerik, PrimeFaces, y Bootstrap. El primero es un conjunto de componentes de UI que si bien es cierto son de pago, cuenta con una versión gratuita que incluye los componentes más esenciales para un proyecto genérico cualquiera. Por su parte, PrimeFaces también es un conjunto de componentes de UI solo que éstos sí son completamente gratuitos y han sido desarrollados exclusivamente para Java. Bootstrap, a diferencia de los anteriores, es un framework de front-end que puede ser utilizado junto con cualquier plataforma y lenguaje, y fue desarrollado por los creadores de la red social Twitter.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</si>
</sst>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0"/>
      <color theme="1"/>
      <name val="Arial"/>
      <family val="2"/>
    </font>
  </fonts>
  <fills count="7">
    <fill>
      <patternFill patternType="none"/>
    </fill>
    <fill>
      <patternFill patternType="gray125"/>
    </fill>
    <fill>
      <patternFill patternType="solid">
        <fgColor theme="4" tint="0.39997558519241921"/>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5" tint="0.59999389629810485"/>
        <bgColor indexed="64"/>
      </patternFill>
    </fill>
  </fills>
  <borders count="34">
    <border>
      <left/>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diagonal/>
    </border>
    <border>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s>
  <cellStyleXfs count="1">
    <xf numFmtId="0" fontId="0" fillId="0" borderId="0"/>
  </cellStyleXfs>
  <cellXfs count="73">
    <xf numFmtId="0" fontId="0" fillId="0" borderId="0" xfId="0"/>
    <xf numFmtId="0" fontId="0" fillId="0" borderId="0" xfId="0" applyAlignment="1">
      <alignment horizontal="left"/>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xf>
    <xf numFmtId="0" fontId="0" fillId="0" borderId="1" xfId="0" applyBorder="1" applyAlignment="1">
      <alignment horizontal="center"/>
    </xf>
    <xf numFmtId="0" fontId="0" fillId="0" borderId="23" xfId="0" applyBorder="1" applyAlignment="1">
      <alignment horizontal="center"/>
    </xf>
    <xf numFmtId="0" fontId="0" fillId="0" borderId="1" xfId="0" applyBorder="1" applyAlignment="1">
      <alignment horizontal="center" vertical="center"/>
    </xf>
    <xf numFmtId="0" fontId="0" fillId="0" borderId="23"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7" xfId="0" applyBorder="1" applyAlignment="1">
      <alignment horizontal="left" vertical="center"/>
    </xf>
    <xf numFmtId="0" fontId="0" fillId="0" borderId="22" xfId="0" applyBorder="1" applyAlignment="1">
      <alignment horizontal="left"/>
    </xf>
    <xf numFmtId="0" fontId="0" fillId="0" borderId="22" xfId="0" applyBorder="1" applyAlignment="1">
      <alignment horizontal="left" vertical="center"/>
    </xf>
    <xf numFmtId="0" fontId="0" fillId="0" borderId="17" xfId="0" applyBorder="1" applyAlignment="1">
      <alignment horizontal="left"/>
    </xf>
    <xf numFmtId="0" fontId="0" fillId="0" borderId="18" xfId="0" applyBorder="1" applyAlignment="1">
      <alignment horizontal="left" vertical="center"/>
    </xf>
    <xf numFmtId="0" fontId="0" fillId="0" borderId="1" xfId="0" applyBorder="1" applyAlignment="1">
      <alignment horizontal="left"/>
    </xf>
    <xf numFmtId="0" fontId="0" fillId="0" borderId="1" xfId="0" applyBorder="1" applyAlignment="1">
      <alignment horizontal="left" vertical="center"/>
    </xf>
    <xf numFmtId="0" fontId="0" fillId="0" borderId="18" xfId="0" applyBorder="1" applyAlignment="1">
      <alignment horizontal="left"/>
    </xf>
    <xf numFmtId="0" fontId="0" fillId="0" borderId="19" xfId="0" applyBorder="1" applyAlignment="1">
      <alignment horizontal="left" vertical="center"/>
    </xf>
    <xf numFmtId="0" fontId="0" fillId="0" borderId="23" xfId="0" applyBorder="1" applyAlignment="1">
      <alignment horizontal="left"/>
    </xf>
    <xf numFmtId="0" fontId="0" fillId="0" borderId="23" xfId="0" applyBorder="1" applyAlignment="1">
      <alignment horizontal="left" vertical="center"/>
    </xf>
    <xf numFmtId="0" fontId="0" fillId="0" borderId="19" xfId="0" applyBorder="1" applyAlignment="1">
      <alignment horizontal="left"/>
    </xf>
    <xf numFmtId="0" fontId="0" fillId="0" borderId="20" xfId="0" applyBorder="1" applyAlignment="1">
      <alignment horizontal="left" vertical="center"/>
    </xf>
    <xf numFmtId="0" fontId="0" fillId="0" borderId="24" xfId="0" applyBorder="1" applyAlignment="1">
      <alignment horizontal="left" vertical="center"/>
    </xf>
    <xf numFmtId="0" fontId="0" fillId="0" borderId="0" xfId="0" applyBorder="1"/>
    <xf numFmtId="0" fontId="0" fillId="0" borderId="9" xfId="0" applyBorder="1"/>
    <xf numFmtId="0" fontId="0" fillId="0" borderId="29" xfId="0" applyBorder="1"/>
    <xf numFmtId="0" fontId="0" fillId="0" borderId="10" xfId="0" applyBorder="1"/>
    <xf numFmtId="0" fontId="0" fillId="0" borderId="6" xfId="0" applyBorder="1" applyAlignment="1">
      <alignment horizontal="right"/>
    </xf>
    <xf numFmtId="0" fontId="0" fillId="0" borderId="7" xfId="0" applyBorder="1" applyAlignment="1">
      <alignment horizontal="right"/>
    </xf>
    <xf numFmtId="0" fontId="0" fillId="0" borderId="8" xfId="0" applyBorder="1" applyAlignment="1">
      <alignment horizontal="right"/>
    </xf>
    <xf numFmtId="0" fontId="1" fillId="2" borderId="14" xfId="0" applyFont="1" applyFill="1" applyBorder="1" applyAlignment="1">
      <alignment horizontal="center" vertical="center"/>
    </xf>
    <xf numFmtId="0" fontId="1" fillId="2" borderId="3" xfId="0" applyFont="1" applyFill="1" applyBorder="1" applyAlignment="1">
      <alignment horizontal="center" vertical="center"/>
    </xf>
    <xf numFmtId="0" fontId="1" fillId="5" borderId="17" xfId="0" applyFont="1" applyFill="1" applyBorder="1" applyAlignment="1">
      <alignment horizontal="left"/>
    </xf>
    <xf numFmtId="0" fontId="1" fillId="5" borderId="18" xfId="0" applyFont="1" applyFill="1" applyBorder="1" applyAlignment="1">
      <alignment horizontal="left"/>
    </xf>
    <xf numFmtId="0" fontId="1" fillId="5" borderId="19" xfId="0" applyFont="1" applyFill="1" applyBorder="1" applyAlignment="1">
      <alignment horizontal="left"/>
    </xf>
    <xf numFmtId="0" fontId="3" fillId="5" borderId="18" xfId="0" applyFont="1" applyFill="1" applyBorder="1" applyAlignment="1">
      <alignment horizontal="left"/>
    </xf>
    <xf numFmtId="0" fontId="1" fillId="5" borderId="20" xfId="0" applyFont="1" applyFill="1" applyBorder="1" applyAlignment="1">
      <alignment horizontal="left"/>
    </xf>
    <xf numFmtId="0" fontId="1" fillId="3" borderId="3" xfId="0" applyFont="1" applyFill="1" applyBorder="1" applyAlignment="1">
      <alignment horizontal="center" vertical="center"/>
    </xf>
    <xf numFmtId="0" fontId="1" fillId="3" borderId="21" xfId="0" applyFont="1" applyFill="1" applyBorder="1" applyAlignment="1">
      <alignment horizontal="center" vertical="center"/>
    </xf>
    <xf numFmtId="0" fontId="1" fillId="2" borderId="2" xfId="0" applyFont="1" applyFill="1" applyBorder="1" applyAlignment="1">
      <alignment horizontal="center" vertical="center"/>
    </xf>
    <xf numFmtId="0" fontId="0" fillId="5" borderId="30" xfId="0" applyFill="1" applyBorder="1" applyAlignment="1">
      <alignment horizontal="center"/>
    </xf>
    <xf numFmtId="0" fontId="0" fillId="5" borderId="31" xfId="0" applyFill="1" applyBorder="1" applyAlignment="1">
      <alignment horizontal="center"/>
    </xf>
    <xf numFmtId="0" fontId="0" fillId="5" borderId="32" xfId="0" applyFill="1" applyBorder="1" applyAlignment="1">
      <alignment horizontal="center"/>
    </xf>
    <xf numFmtId="0" fontId="2" fillId="5" borderId="31" xfId="0" applyFont="1" applyFill="1" applyBorder="1" applyAlignment="1">
      <alignment horizontal="center"/>
    </xf>
    <xf numFmtId="0" fontId="0" fillId="5" borderId="33" xfId="0" applyFill="1" applyBorder="1" applyAlignment="1">
      <alignment horizontal="center"/>
    </xf>
    <xf numFmtId="9" fontId="0" fillId="5" borderId="17" xfId="0" applyNumberFormat="1" applyFill="1" applyBorder="1" applyAlignment="1">
      <alignment horizontal="center"/>
    </xf>
    <xf numFmtId="9" fontId="0" fillId="5" borderId="18" xfId="0" applyNumberFormat="1" applyFill="1" applyBorder="1" applyAlignment="1">
      <alignment horizontal="center"/>
    </xf>
    <xf numFmtId="9" fontId="0" fillId="5" borderId="19" xfId="0" applyNumberFormat="1" applyFill="1" applyBorder="1" applyAlignment="1">
      <alignment horizontal="center"/>
    </xf>
    <xf numFmtId="9" fontId="0" fillId="5" borderId="20" xfId="0" applyNumberFormat="1" applyFill="1" applyBorder="1" applyAlignment="1">
      <alignment horizontal="center"/>
    </xf>
    <xf numFmtId="0" fontId="1" fillId="6" borderId="25" xfId="0" applyFont="1" applyFill="1" applyBorder="1" applyAlignment="1">
      <alignment horizontal="center" vertical="center"/>
    </xf>
    <xf numFmtId="0" fontId="1" fillId="6" borderId="26" xfId="0" applyFont="1" applyFill="1" applyBorder="1" applyAlignment="1">
      <alignment horizontal="center" vertical="center"/>
    </xf>
    <xf numFmtId="0" fontId="1" fillId="6" borderId="27" xfId="0" applyFont="1" applyFill="1" applyBorder="1" applyAlignment="1">
      <alignment horizontal="center" vertical="center"/>
    </xf>
    <xf numFmtId="0" fontId="1" fillId="4" borderId="3"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2" borderId="25"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1" fillId="4" borderId="14" xfId="0" applyFont="1" applyFill="1" applyBorder="1" applyAlignment="1">
      <alignment horizontal="left" vertical="center" wrapText="1"/>
    </xf>
    <xf numFmtId="0" fontId="1" fillId="4" borderId="16" xfId="0" applyFont="1" applyFill="1" applyBorder="1" applyAlignment="1">
      <alignment horizontal="left" vertical="center" wrapText="1"/>
    </xf>
    <xf numFmtId="0" fontId="1" fillId="4" borderId="15" xfId="0" applyFont="1" applyFill="1" applyBorder="1" applyAlignment="1">
      <alignment horizontal="left" vertical="center" wrapText="1"/>
    </xf>
    <xf numFmtId="0" fontId="1" fillId="4" borderId="4" xfId="0" applyFont="1" applyFill="1" applyBorder="1" applyAlignment="1">
      <alignment horizontal="left" vertical="center" wrapText="1"/>
    </xf>
    <xf numFmtId="0" fontId="1" fillId="2" borderId="26" xfId="0" applyFont="1" applyFill="1" applyBorder="1" applyAlignment="1">
      <alignment horizontal="center" vertical="center"/>
    </xf>
    <xf numFmtId="0" fontId="1" fillId="2" borderId="27" xfId="0" applyFont="1" applyFill="1" applyBorder="1" applyAlignment="1">
      <alignment horizontal="center" vertical="center"/>
    </xf>
    <xf numFmtId="0" fontId="4" fillId="0" borderId="0" xfId="0" applyFont="1" applyAlignment="1">
      <alignment horizontal="justify"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'CUADROS v1'!$D$27</c:f>
              <c:strCache>
                <c:ptCount val="1"/>
                <c:pt idx="0">
                  <c:v>C#</c:v>
                </c:pt>
              </c:strCache>
            </c:strRef>
          </c:tx>
          <c:invertIfNegative val="0"/>
          <c:cat>
            <c:strRef>
              <c:f>'CUADROS v1'!$E$26:$H$26</c:f>
              <c:strCache>
                <c:ptCount val="4"/>
                <c:pt idx="0">
                  <c:v>EXPERIENCIA</c:v>
                </c:pt>
                <c:pt idx="1">
                  <c:v>USABILIDAD</c:v>
                </c:pt>
                <c:pt idx="2">
                  <c:v>CURVA DE APRENDIZAJE</c:v>
                </c:pt>
                <c:pt idx="3">
                  <c:v>DOCUMENTACIÓN</c:v>
                </c:pt>
              </c:strCache>
            </c:strRef>
          </c:cat>
          <c:val>
            <c:numRef>
              <c:f>'CUADROS v1'!$E$27:$H$27</c:f>
              <c:numCache>
                <c:formatCode>General</c:formatCode>
                <c:ptCount val="4"/>
                <c:pt idx="0">
                  <c:v>6</c:v>
                </c:pt>
                <c:pt idx="1">
                  <c:v>7</c:v>
                </c:pt>
                <c:pt idx="2">
                  <c:v>4</c:v>
                </c:pt>
                <c:pt idx="3">
                  <c:v>7</c:v>
                </c:pt>
              </c:numCache>
            </c:numRef>
          </c:val>
        </c:ser>
        <c:ser>
          <c:idx val="1"/>
          <c:order val="1"/>
          <c:tx>
            <c:strRef>
              <c:f>'CUADROS v1'!$D$28</c:f>
              <c:strCache>
                <c:ptCount val="1"/>
                <c:pt idx="0">
                  <c:v>Java</c:v>
                </c:pt>
              </c:strCache>
            </c:strRef>
          </c:tx>
          <c:invertIfNegative val="0"/>
          <c:cat>
            <c:strRef>
              <c:f>'CUADROS v1'!$E$26:$H$26</c:f>
              <c:strCache>
                <c:ptCount val="4"/>
                <c:pt idx="0">
                  <c:v>EXPERIENCIA</c:v>
                </c:pt>
                <c:pt idx="1">
                  <c:v>USABILIDAD</c:v>
                </c:pt>
                <c:pt idx="2">
                  <c:v>CURVA DE APRENDIZAJE</c:v>
                </c:pt>
                <c:pt idx="3">
                  <c:v>DOCUMENTACIÓN</c:v>
                </c:pt>
              </c:strCache>
            </c:strRef>
          </c:cat>
          <c:val>
            <c:numRef>
              <c:f>'CUADROS v1'!$E$28:$H$28</c:f>
              <c:numCache>
                <c:formatCode>General</c:formatCode>
                <c:ptCount val="4"/>
                <c:pt idx="0">
                  <c:v>6</c:v>
                </c:pt>
                <c:pt idx="1">
                  <c:v>7</c:v>
                </c:pt>
                <c:pt idx="2">
                  <c:v>4</c:v>
                </c:pt>
                <c:pt idx="3">
                  <c:v>7</c:v>
                </c:pt>
              </c:numCache>
            </c:numRef>
          </c:val>
        </c:ser>
        <c:ser>
          <c:idx val="2"/>
          <c:order val="2"/>
          <c:tx>
            <c:strRef>
              <c:f>'CUADROS v1'!$D$29</c:f>
              <c:strCache>
                <c:ptCount val="1"/>
                <c:pt idx="0">
                  <c:v>PHP</c:v>
                </c:pt>
              </c:strCache>
            </c:strRef>
          </c:tx>
          <c:invertIfNegative val="0"/>
          <c:cat>
            <c:strRef>
              <c:f>'CUADROS v1'!$E$26:$H$26</c:f>
              <c:strCache>
                <c:ptCount val="4"/>
                <c:pt idx="0">
                  <c:v>EXPERIENCIA</c:v>
                </c:pt>
                <c:pt idx="1">
                  <c:v>USABILIDAD</c:v>
                </c:pt>
                <c:pt idx="2">
                  <c:v>CURVA DE APRENDIZAJE</c:v>
                </c:pt>
                <c:pt idx="3">
                  <c:v>DOCUMENTACIÓN</c:v>
                </c:pt>
              </c:strCache>
            </c:strRef>
          </c:cat>
          <c:val>
            <c:numRef>
              <c:f>'CUADROS v1'!$E$29:$H$29</c:f>
              <c:numCache>
                <c:formatCode>General</c:formatCode>
                <c:ptCount val="4"/>
                <c:pt idx="0">
                  <c:v>5</c:v>
                </c:pt>
                <c:pt idx="1">
                  <c:v>7</c:v>
                </c:pt>
                <c:pt idx="2">
                  <c:v>5</c:v>
                </c:pt>
                <c:pt idx="3">
                  <c:v>7</c:v>
                </c:pt>
              </c:numCache>
            </c:numRef>
          </c:val>
        </c:ser>
        <c:dLbls>
          <c:showLegendKey val="0"/>
          <c:showVal val="0"/>
          <c:showCatName val="0"/>
          <c:showSerName val="0"/>
          <c:showPercent val="0"/>
          <c:showBubbleSize val="0"/>
        </c:dLbls>
        <c:gapWidth val="150"/>
        <c:axId val="31429760"/>
        <c:axId val="31432064"/>
      </c:barChart>
      <c:catAx>
        <c:axId val="31429760"/>
        <c:scaling>
          <c:orientation val="minMax"/>
        </c:scaling>
        <c:delete val="0"/>
        <c:axPos val="b"/>
        <c:majorTickMark val="out"/>
        <c:minorTickMark val="none"/>
        <c:tickLblPos val="nextTo"/>
        <c:crossAx val="31432064"/>
        <c:crosses val="autoZero"/>
        <c:auto val="1"/>
        <c:lblAlgn val="ctr"/>
        <c:lblOffset val="100"/>
        <c:noMultiLvlLbl val="0"/>
      </c:catAx>
      <c:valAx>
        <c:axId val="31432064"/>
        <c:scaling>
          <c:orientation val="minMax"/>
        </c:scaling>
        <c:delete val="0"/>
        <c:axPos val="l"/>
        <c:majorGridlines/>
        <c:numFmt formatCode="General" sourceLinked="1"/>
        <c:majorTickMark val="out"/>
        <c:minorTickMark val="none"/>
        <c:tickLblPos val="nextTo"/>
        <c:crossAx val="314297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'CUADROS v1'!$D$30</c:f>
              <c:strCache>
                <c:ptCount val="1"/>
                <c:pt idx="0">
                  <c:v>MVC4</c:v>
                </c:pt>
              </c:strCache>
            </c:strRef>
          </c:tx>
          <c:invertIfNegative val="0"/>
          <c:cat>
            <c:strRef>
              <c:f>'CUADROS v1'!$E$26:$H$26</c:f>
              <c:strCache>
                <c:ptCount val="4"/>
                <c:pt idx="0">
                  <c:v>EXPERIENCIA</c:v>
                </c:pt>
                <c:pt idx="1">
                  <c:v>USABILIDAD</c:v>
                </c:pt>
                <c:pt idx="2">
                  <c:v>CURVA DE APRENDIZAJE</c:v>
                </c:pt>
                <c:pt idx="3">
                  <c:v>DOCUMENTACIÓN</c:v>
                </c:pt>
              </c:strCache>
            </c:strRef>
          </c:cat>
          <c:val>
            <c:numRef>
              <c:f>'CUADROS v1'!$E$30:$H$30</c:f>
              <c:numCache>
                <c:formatCode>General</c:formatCode>
                <c:ptCount val="4"/>
                <c:pt idx="0">
                  <c:v>5</c:v>
                </c:pt>
                <c:pt idx="1">
                  <c:v>7</c:v>
                </c:pt>
                <c:pt idx="2">
                  <c:v>3</c:v>
                </c:pt>
                <c:pt idx="3">
                  <c:v>6</c:v>
                </c:pt>
              </c:numCache>
            </c:numRef>
          </c:val>
        </c:ser>
        <c:ser>
          <c:idx val="1"/>
          <c:order val="1"/>
          <c:tx>
            <c:strRef>
              <c:f>'CUADROS v1'!$D$31</c:f>
              <c:strCache>
                <c:ptCount val="1"/>
                <c:pt idx="0">
                  <c:v>Java Server Faces</c:v>
                </c:pt>
              </c:strCache>
            </c:strRef>
          </c:tx>
          <c:invertIfNegative val="0"/>
          <c:cat>
            <c:strRef>
              <c:f>'CUADROS v1'!$E$26:$H$26</c:f>
              <c:strCache>
                <c:ptCount val="4"/>
                <c:pt idx="0">
                  <c:v>EXPERIENCIA</c:v>
                </c:pt>
                <c:pt idx="1">
                  <c:v>USABILIDAD</c:v>
                </c:pt>
                <c:pt idx="2">
                  <c:v>CURVA DE APRENDIZAJE</c:v>
                </c:pt>
                <c:pt idx="3">
                  <c:v>DOCUMENTACIÓN</c:v>
                </c:pt>
              </c:strCache>
            </c:strRef>
          </c:cat>
          <c:val>
            <c:numRef>
              <c:f>'CUADROS v1'!$E$31:$H$31</c:f>
              <c:numCache>
                <c:formatCode>General</c:formatCode>
                <c:ptCount val="4"/>
                <c:pt idx="0">
                  <c:v>5</c:v>
                </c:pt>
                <c:pt idx="1">
                  <c:v>6</c:v>
                </c:pt>
                <c:pt idx="2">
                  <c:v>4</c:v>
                </c:pt>
                <c:pt idx="3">
                  <c:v>5</c:v>
                </c:pt>
              </c:numCache>
            </c:numRef>
          </c:val>
        </c:ser>
        <c:ser>
          <c:idx val="2"/>
          <c:order val="2"/>
          <c:tx>
            <c:strRef>
              <c:f>'CUADROS v1'!$D$32</c:f>
              <c:strCache>
                <c:ptCount val="1"/>
                <c:pt idx="0">
                  <c:v>CodeIgniter</c:v>
                </c:pt>
              </c:strCache>
            </c:strRef>
          </c:tx>
          <c:invertIfNegative val="0"/>
          <c:cat>
            <c:strRef>
              <c:f>'CUADROS v1'!$E$26:$H$26</c:f>
              <c:strCache>
                <c:ptCount val="4"/>
                <c:pt idx="0">
                  <c:v>EXPERIENCIA</c:v>
                </c:pt>
                <c:pt idx="1">
                  <c:v>USABILIDAD</c:v>
                </c:pt>
                <c:pt idx="2">
                  <c:v>CURVA DE APRENDIZAJE</c:v>
                </c:pt>
                <c:pt idx="3">
                  <c:v>DOCUMENTACIÓN</c:v>
                </c:pt>
              </c:strCache>
            </c:strRef>
          </c:cat>
          <c:val>
            <c:numRef>
              <c:f>'CUADROS v1'!$E$32:$H$32</c:f>
              <c:numCache>
                <c:formatCode>General</c:formatCode>
                <c:ptCount val="4"/>
                <c:pt idx="0">
                  <c:v>5</c:v>
                </c:pt>
                <c:pt idx="1">
                  <c:v>6</c:v>
                </c:pt>
                <c:pt idx="2">
                  <c:v>4</c:v>
                </c:pt>
                <c:pt idx="3">
                  <c:v>5</c:v>
                </c:pt>
              </c:numCache>
            </c:numRef>
          </c:val>
        </c:ser>
        <c:dLbls>
          <c:showLegendKey val="0"/>
          <c:showVal val="0"/>
          <c:showCatName val="0"/>
          <c:showSerName val="0"/>
          <c:showPercent val="0"/>
          <c:showBubbleSize val="0"/>
        </c:dLbls>
        <c:gapWidth val="150"/>
        <c:axId val="31708672"/>
        <c:axId val="31725056"/>
      </c:barChart>
      <c:catAx>
        <c:axId val="31708672"/>
        <c:scaling>
          <c:orientation val="minMax"/>
        </c:scaling>
        <c:delete val="0"/>
        <c:axPos val="b"/>
        <c:majorTickMark val="out"/>
        <c:minorTickMark val="none"/>
        <c:tickLblPos val="nextTo"/>
        <c:crossAx val="31725056"/>
        <c:crosses val="autoZero"/>
        <c:auto val="1"/>
        <c:lblAlgn val="ctr"/>
        <c:lblOffset val="100"/>
        <c:noMultiLvlLbl val="0"/>
      </c:catAx>
      <c:valAx>
        <c:axId val="31725056"/>
        <c:scaling>
          <c:orientation val="minMax"/>
        </c:scaling>
        <c:delete val="0"/>
        <c:axPos val="l"/>
        <c:majorGridlines/>
        <c:numFmt formatCode="General" sourceLinked="1"/>
        <c:majorTickMark val="out"/>
        <c:minorTickMark val="none"/>
        <c:tickLblPos val="nextTo"/>
        <c:crossAx val="317086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Lenguajes de Programación</a:t>
            </a:r>
          </a:p>
        </c:rich>
      </c:tx>
      <c:layout/>
      <c:overlay val="0"/>
    </c:title>
    <c:autoTitleDeleted val="0"/>
    <c:plotArea>
      <c:layout/>
      <c:barChart>
        <c:barDir val="col"/>
        <c:grouping val="clustered"/>
        <c:varyColors val="0"/>
        <c:ser>
          <c:idx val="0"/>
          <c:order val="0"/>
          <c:tx>
            <c:strRef>
              <c:f>'CUADROS v2'!$D$27</c:f>
              <c:strCache>
                <c:ptCount val="1"/>
                <c:pt idx="0">
                  <c:v>C#</c:v>
                </c:pt>
              </c:strCache>
            </c:strRef>
          </c:tx>
          <c:invertIfNegative val="0"/>
          <c:dLbls>
            <c:showLegendKey val="0"/>
            <c:showVal val="1"/>
            <c:showCatName val="0"/>
            <c:showSerName val="0"/>
            <c:showPercent val="0"/>
            <c:showBubbleSize val="0"/>
            <c:showLeaderLines val="0"/>
          </c:dLbls>
          <c:cat>
            <c:strRef>
              <c:f>'CUADROS v2'!$E$26:$H$26</c:f>
              <c:strCache>
                <c:ptCount val="4"/>
                <c:pt idx="0">
                  <c:v>EXPERIENCIA</c:v>
                </c:pt>
                <c:pt idx="1">
                  <c:v>USABILIDAD</c:v>
                </c:pt>
                <c:pt idx="2">
                  <c:v>CURVA DE APRENDIZAJE</c:v>
                </c:pt>
                <c:pt idx="3">
                  <c:v>DOCUMENTACIÓN</c:v>
                </c:pt>
              </c:strCache>
            </c:strRef>
          </c:cat>
          <c:val>
            <c:numRef>
              <c:f>'CUADROS v2'!$E$27:$H$27</c:f>
              <c:numCache>
                <c:formatCode>General</c:formatCode>
                <c:ptCount val="4"/>
                <c:pt idx="0">
                  <c:v>6</c:v>
                </c:pt>
                <c:pt idx="1">
                  <c:v>7</c:v>
                </c:pt>
                <c:pt idx="2">
                  <c:v>4</c:v>
                </c:pt>
                <c:pt idx="3">
                  <c:v>7</c:v>
                </c:pt>
              </c:numCache>
            </c:numRef>
          </c:val>
        </c:ser>
        <c:ser>
          <c:idx val="1"/>
          <c:order val="1"/>
          <c:tx>
            <c:strRef>
              <c:f>'CUADROS v2'!$D$28</c:f>
              <c:strCache>
                <c:ptCount val="1"/>
                <c:pt idx="0">
                  <c:v>Java</c:v>
                </c:pt>
              </c:strCache>
            </c:strRef>
          </c:tx>
          <c:invertIfNegative val="0"/>
          <c:dLbls>
            <c:showLegendKey val="0"/>
            <c:showVal val="1"/>
            <c:showCatName val="0"/>
            <c:showSerName val="0"/>
            <c:showPercent val="0"/>
            <c:showBubbleSize val="0"/>
            <c:showLeaderLines val="0"/>
          </c:dLbls>
          <c:cat>
            <c:strRef>
              <c:f>'CUADROS v2'!$E$26:$H$26</c:f>
              <c:strCache>
                <c:ptCount val="4"/>
                <c:pt idx="0">
                  <c:v>EXPERIENCIA</c:v>
                </c:pt>
                <c:pt idx="1">
                  <c:v>USABILIDAD</c:v>
                </c:pt>
                <c:pt idx="2">
                  <c:v>CURVA DE APRENDIZAJE</c:v>
                </c:pt>
                <c:pt idx="3">
                  <c:v>DOCUMENTACIÓN</c:v>
                </c:pt>
              </c:strCache>
            </c:strRef>
          </c:cat>
          <c:val>
            <c:numRef>
              <c:f>'CUADROS v2'!$E$28:$H$28</c:f>
              <c:numCache>
                <c:formatCode>General</c:formatCode>
                <c:ptCount val="4"/>
                <c:pt idx="0">
                  <c:v>6</c:v>
                </c:pt>
                <c:pt idx="1">
                  <c:v>7</c:v>
                </c:pt>
                <c:pt idx="2">
                  <c:v>4</c:v>
                </c:pt>
                <c:pt idx="3">
                  <c:v>7</c:v>
                </c:pt>
              </c:numCache>
            </c:numRef>
          </c:val>
        </c:ser>
        <c:ser>
          <c:idx val="2"/>
          <c:order val="2"/>
          <c:tx>
            <c:strRef>
              <c:f>'CUADROS v2'!$D$29</c:f>
              <c:strCache>
                <c:ptCount val="1"/>
                <c:pt idx="0">
                  <c:v>PHP</c:v>
                </c:pt>
              </c:strCache>
            </c:strRef>
          </c:tx>
          <c:invertIfNegative val="0"/>
          <c:dLbls>
            <c:showLegendKey val="0"/>
            <c:showVal val="1"/>
            <c:showCatName val="0"/>
            <c:showSerName val="0"/>
            <c:showPercent val="0"/>
            <c:showBubbleSize val="0"/>
            <c:showLeaderLines val="0"/>
          </c:dLbls>
          <c:cat>
            <c:strRef>
              <c:f>'CUADROS v2'!$E$26:$H$26</c:f>
              <c:strCache>
                <c:ptCount val="4"/>
                <c:pt idx="0">
                  <c:v>EXPERIENCIA</c:v>
                </c:pt>
                <c:pt idx="1">
                  <c:v>USABILIDAD</c:v>
                </c:pt>
                <c:pt idx="2">
                  <c:v>CURVA DE APRENDIZAJE</c:v>
                </c:pt>
                <c:pt idx="3">
                  <c:v>DOCUMENTACIÓN</c:v>
                </c:pt>
              </c:strCache>
            </c:strRef>
          </c:cat>
          <c:val>
            <c:numRef>
              <c:f>'CUADROS v2'!$E$29:$H$29</c:f>
              <c:numCache>
                <c:formatCode>General</c:formatCode>
                <c:ptCount val="4"/>
                <c:pt idx="0">
                  <c:v>5</c:v>
                </c:pt>
                <c:pt idx="1">
                  <c:v>7</c:v>
                </c:pt>
                <c:pt idx="2">
                  <c:v>3</c:v>
                </c:pt>
                <c:pt idx="3">
                  <c:v>7</c:v>
                </c:pt>
              </c:numCache>
            </c:numRef>
          </c:val>
        </c:ser>
        <c:dLbls>
          <c:showLegendKey val="0"/>
          <c:showVal val="0"/>
          <c:showCatName val="0"/>
          <c:showSerName val="0"/>
          <c:showPercent val="0"/>
          <c:showBubbleSize val="0"/>
        </c:dLbls>
        <c:gapWidth val="150"/>
        <c:axId val="31979776"/>
        <c:axId val="32076160"/>
      </c:barChart>
      <c:catAx>
        <c:axId val="31979776"/>
        <c:scaling>
          <c:orientation val="minMax"/>
        </c:scaling>
        <c:delete val="0"/>
        <c:axPos val="b"/>
        <c:majorTickMark val="none"/>
        <c:minorTickMark val="none"/>
        <c:tickLblPos val="nextTo"/>
        <c:crossAx val="32076160"/>
        <c:crosses val="autoZero"/>
        <c:auto val="1"/>
        <c:lblAlgn val="ctr"/>
        <c:lblOffset val="100"/>
        <c:noMultiLvlLbl val="0"/>
      </c:catAx>
      <c:valAx>
        <c:axId val="32076160"/>
        <c:scaling>
          <c:orientation val="minMax"/>
        </c:scaling>
        <c:delete val="0"/>
        <c:axPos val="l"/>
        <c:majorGridlines/>
        <c:numFmt formatCode="General" sourceLinked="1"/>
        <c:majorTickMark val="none"/>
        <c:minorTickMark val="none"/>
        <c:tickLblPos val="nextTo"/>
        <c:crossAx val="319797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Frameworks de</a:t>
            </a:r>
            <a:r>
              <a:rPr lang="es-ES" baseline="0"/>
              <a:t> Desarrollo</a:t>
            </a:r>
            <a:endParaRPr lang="es-ES"/>
          </a:p>
        </c:rich>
      </c:tx>
      <c:layout/>
      <c:overlay val="0"/>
    </c:title>
    <c:autoTitleDeleted val="0"/>
    <c:plotArea>
      <c:layout/>
      <c:barChart>
        <c:barDir val="col"/>
        <c:grouping val="clustered"/>
        <c:varyColors val="0"/>
        <c:ser>
          <c:idx val="0"/>
          <c:order val="0"/>
          <c:tx>
            <c:strRef>
              <c:f>'CUADROS v2'!$D$30</c:f>
              <c:strCache>
                <c:ptCount val="1"/>
                <c:pt idx="0">
                  <c:v>MVC4</c:v>
                </c:pt>
              </c:strCache>
            </c:strRef>
          </c:tx>
          <c:invertIfNegative val="0"/>
          <c:dLbls>
            <c:showLegendKey val="0"/>
            <c:showVal val="1"/>
            <c:showCatName val="0"/>
            <c:showSerName val="0"/>
            <c:showPercent val="0"/>
            <c:showBubbleSize val="0"/>
            <c:showLeaderLines val="0"/>
          </c:dLbls>
          <c:cat>
            <c:strRef>
              <c:f>'CUADROS v2'!$E$26:$H$26</c:f>
              <c:strCache>
                <c:ptCount val="4"/>
                <c:pt idx="0">
                  <c:v>EXPERIENCIA</c:v>
                </c:pt>
                <c:pt idx="1">
                  <c:v>USABILIDAD</c:v>
                </c:pt>
                <c:pt idx="2">
                  <c:v>CURVA DE APRENDIZAJE</c:v>
                </c:pt>
                <c:pt idx="3">
                  <c:v>DOCUMENTACIÓN</c:v>
                </c:pt>
              </c:strCache>
            </c:strRef>
          </c:cat>
          <c:val>
            <c:numRef>
              <c:f>'CUADROS v2'!$E$30:$H$30</c:f>
              <c:numCache>
                <c:formatCode>General</c:formatCode>
                <c:ptCount val="4"/>
                <c:pt idx="0">
                  <c:v>5</c:v>
                </c:pt>
                <c:pt idx="1">
                  <c:v>7</c:v>
                </c:pt>
                <c:pt idx="2">
                  <c:v>5</c:v>
                </c:pt>
                <c:pt idx="3">
                  <c:v>6</c:v>
                </c:pt>
              </c:numCache>
            </c:numRef>
          </c:val>
        </c:ser>
        <c:ser>
          <c:idx val="1"/>
          <c:order val="1"/>
          <c:tx>
            <c:strRef>
              <c:f>'CUADROS v2'!$D$31</c:f>
              <c:strCache>
                <c:ptCount val="1"/>
                <c:pt idx="0">
                  <c:v>Java Server Faces</c:v>
                </c:pt>
              </c:strCache>
            </c:strRef>
          </c:tx>
          <c:invertIfNegative val="0"/>
          <c:dLbls>
            <c:showLegendKey val="0"/>
            <c:showVal val="1"/>
            <c:showCatName val="0"/>
            <c:showSerName val="0"/>
            <c:showPercent val="0"/>
            <c:showBubbleSize val="0"/>
            <c:showLeaderLines val="0"/>
          </c:dLbls>
          <c:cat>
            <c:strRef>
              <c:f>'CUADROS v2'!$E$26:$H$26</c:f>
              <c:strCache>
                <c:ptCount val="4"/>
                <c:pt idx="0">
                  <c:v>EXPERIENCIA</c:v>
                </c:pt>
                <c:pt idx="1">
                  <c:v>USABILIDAD</c:v>
                </c:pt>
                <c:pt idx="2">
                  <c:v>CURVA DE APRENDIZAJE</c:v>
                </c:pt>
                <c:pt idx="3">
                  <c:v>DOCUMENTACIÓN</c:v>
                </c:pt>
              </c:strCache>
            </c:strRef>
          </c:cat>
          <c:val>
            <c:numRef>
              <c:f>'CUADROS v2'!$E$31:$H$31</c:f>
              <c:numCache>
                <c:formatCode>General</c:formatCode>
                <c:ptCount val="4"/>
                <c:pt idx="0">
                  <c:v>5</c:v>
                </c:pt>
                <c:pt idx="1">
                  <c:v>6</c:v>
                </c:pt>
                <c:pt idx="2">
                  <c:v>4</c:v>
                </c:pt>
                <c:pt idx="3">
                  <c:v>5</c:v>
                </c:pt>
              </c:numCache>
            </c:numRef>
          </c:val>
        </c:ser>
        <c:ser>
          <c:idx val="2"/>
          <c:order val="2"/>
          <c:tx>
            <c:strRef>
              <c:f>'CUADROS v2'!$D$32</c:f>
              <c:strCache>
                <c:ptCount val="1"/>
                <c:pt idx="0">
                  <c:v>CodeIgniter</c:v>
                </c:pt>
              </c:strCache>
            </c:strRef>
          </c:tx>
          <c:invertIfNegative val="0"/>
          <c:dLbls>
            <c:showLegendKey val="0"/>
            <c:showVal val="1"/>
            <c:showCatName val="0"/>
            <c:showSerName val="0"/>
            <c:showPercent val="0"/>
            <c:showBubbleSize val="0"/>
            <c:showLeaderLines val="0"/>
          </c:dLbls>
          <c:cat>
            <c:strRef>
              <c:f>'CUADROS v2'!$E$26:$H$26</c:f>
              <c:strCache>
                <c:ptCount val="4"/>
                <c:pt idx="0">
                  <c:v>EXPERIENCIA</c:v>
                </c:pt>
                <c:pt idx="1">
                  <c:v>USABILIDAD</c:v>
                </c:pt>
                <c:pt idx="2">
                  <c:v>CURVA DE APRENDIZAJE</c:v>
                </c:pt>
                <c:pt idx="3">
                  <c:v>DOCUMENTACIÓN</c:v>
                </c:pt>
              </c:strCache>
            </c:strRef>
          </c:cat>
          <c:val>
            <c:numRef>
              <c:f>'CUADROS v2'!$E$32:$H$32</c:f>
              <c:numCache>
                <c:formatCode>General</c:formatCode>
                <c:ptCount val="4"/>
                <c:pt idx="0">
                  <c:v>5</c:v>
                </c:pt>
                <c:pt idx="1">
                  <c:v>6</c:v>
                </c:pt>
                <c:pt idx="2">
                  <c:v>4</c:v>
                </c:pt>
                <c:pt idx="3">
                  <c:v>5</c:v>
                </c:pt>
              </c:numCache>
            </c:numRef>
          </c:val>
        </c:ser>
        <c:dLbls>
          <c:showLegendKey val="0"/>
          <c:showVal val="0"/>
          <c:showCatName val="0"/>
          <c:showSerName val="0"/>
          <c:showPercent val="0"/>
          <c:showBubbleSize val="0"/>
        </c:dLbls>
        <c:gapWidth val="150"/>
        <c:axId val="32797056"/>
        <c:axId val="32813824"/>
      </c:barChart>
      <c:catAx>
        <c:axId val="32797056"/>
        <c:scaling>
          <c:orientation val="minMax"/>
        </c:scaling>
        <c:delete val="0"/>
        <c:axPos val="b"/>
        <c:majorTickMark val="none"/>
        <c:minorTickMark val="none"/>
        <c:tickLblPos val="nextTo"/>
        <c:crossAx val="32813824"/>
        <c:crosses val="autoZero"/>
        <c:auto val="1"/>
        <c:lblAlgn val="ctr"/>
        <c:lblOffset val="100"/>
        <c:noMultiLvlLbl val="0"/>
      </c:catAx>
      <c:valAx>
        <c:axId val="32813824"/>
        <c:scaling>
          <c:orientation val="minMax"/>
        </c:scaling>
        <c:delete val="0"/>
        <c:axPos val="l"/>
        <c:majorGridlines/>
        <c:numFmt formatCode="General" sourceLinked="1"/>
        <c:majorTickMark val="none"/>
        <c:minorTickMark val="none"/>
        <c:tickLblPos val="nextTo"/>
        <c:crossAx val="327970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Front-End</a:t>
            </a:r>
          </a:p>
        </c:rich>
      </c:tx>
      <c:layout/>
      <c:overlay val="0"/>
    </c:title>
    <c:autoTitleDeleted val="0"/>
    <c:plotArea>
      <c:layout/>
      <c:barChart>
        <c:barDir val="col"/>
        <c:grouping val="clustered"/>
        <c:varyColors val="0"/>
        <c:ser>
          <c:idx val="0"/>
          <c:order val="0"/>
          <c:tx>
            <c:strRef>
              <c:f>'CUADROS v2'!$D$33</c:f>
              <c:strCache>
                <c:ptCount val="1"/>
                <c:pt idx="0">
                  <c:v>Telerik</c:v>
                </c:pt>
              </c:strCache>
            </c:strRef>
          </c:tx>
          <c:invertIfNegative val="0"/>
          <c:dLbls>
            <c:showLegendKey val="0"/>
            <c:showVal val="1"/>
            <c:showCatName val="0"/>
            <c:showSerName val="0"/>
            <c:showPercent val="0"/>
            <c:showBubbleSize val="0"/>
            <c:showLeaderLines val="0"/>
          </c:dLbls>
          <c:cat>
            <c:strRef>
              <c:f>'CUADROS v2'!$E$26:$H$26</c:f>
              <c:strCache>
                <c:ptCount val="4"/>
                <c:pt idx="0">
                  <c:v>EXPERIENCIA</c:v>
                </c:pt>
                <c:pt idx="1">
                  <c:v>USABILIDAD</c:v>
                </c:pt>
                <c:pt idx="2">
                  <c:v>CURVA DE APRENDIZAJE</c:v>
                </c:pt>
                <c:pt idx="3">
                  <c:v>DOCUMENTACIÓN</c:v>
                </c:pt>
              </c:strCache>
            </c:strRef>
          </c:cat>
          <c:val>
            <c:numRef>
              <c:f>'CUADROS v2'!$E$33:$H$33</c:f>
              <c:numCache>
                <c:formatCode>General</c:formatCode>
                <c:ptCount val="4"/>
                <c:pt idx="0">
                  <c:v>4</c:v>
                </c:pt>
                <c:pt idx="1">
                  <c:v>7</c:v>
                </c:pt>
                <c:pt idx="2">
                  <c:v>5</c:v>
                </c:pt>
                <c:pt idx="3">
                  <c:v>6</c:v>
                </c:pt>
              </c:numCache>
            </c:numRef>
          </c:val>
        </c:ser>
        <c:ser>
          <c:idx val="1"/>
          <c:order val="1"/>
          <c:tx>
            <c:strRef>
              <c:f>'CUADROS v2'!$D$34</c:f>
              <c:strCache>
                <c:ptCount val="1"/>
                <c:pt idx="0">
                  <c:v>PrimeFaces</c:v>
                </c:pt>
              </c:strCache>
            </c:strRef>
          </c:tx>
          <c:invertIfNegative val="0"/>
          <c:dLbls>
            <c:showLegendKey val="0"/>
            <c:showVal val="1"/>
            <c:showCatName val="0"/>
            <c:showSerName val="0"/>
            <c:showPercent val="0"/>
            <c:showBubbleSize val="0"/>
            <c:showLeaderLines val="0"/>
          </c:dLbls>
          <c:cat>
            <c:strRef>
              <c:f>'CUADROS v2'!$E$26:$H$26</c:f>
              <c:strCache>
                <c:ptCount val="4"/>
                <c:pt idx="0">
                  <c:v>EXPERIENCIA</c:v>
                </c:pt>
                <c:pt idx="1">
                  <c:v>USABILIDAD</c:v>
                </c:pt>
                <c:pt idx="2">
                  <c:v>CURVA DE APRENDIZAJE</c:v>
                </c:pt>
                <c:pt idx="3">
                  <c:v>DOCUMENTACIÓN</c:v>
                </c:pt>
              </c:strCache>
            </c:strRef>
          </c:cat>
          <c:val>
            <c:numRef>
              <c:f>'CUADROS v2'!$E$34:$H$34</c:f>
              <c:numCache>
                <c:formatCode>General</c:formatCode>
                <c:ptCount val="4"/>
                <c:pt idx="0">
                  <c:v>5</c:v>
                </c:pt>
                <c:pt idx="1">
                  <c:v>7</c:v>
                </c:pt>
                <c:pt idx="2">
                  <c:v>4</c:v>
                </c:pt>
                <c:pt idx="3">
                  <c:v>4</c:v>
                </c:pt>
              </c:numCache>
            </c:numRef>
          </c:val>
        </c:ser>
        <c:ser>
          <c:idx val="2"/>
          <c:order val="2"/>
          <c:tx>
            <c:strRef>
              <c:f>'CUADROS v2'!$D$35</c:f>
              <c:strCache>
                <c:ptCount val="1"/>
                <c:pt idx="0">
                  <c:v>Bootstrap</c:v>
                </c:pt>
              </c:strCache>
            </c:strRef>
          </c:tx>
          <c:invertIfNegative val="0"/>
          <c:dLbls>
            <c:showLegendKey val="0"/>
            <c:showVal val="1"/>
            <c:showCatName val="0"/>
            <c:showSerName val="0"/>
            <c:showPercent val="0"/>
            <c:showBubbleSize val="0"/>
            <c:showLeaderLines val="0"/>
          </c:dLbls>
          <c:cat>
            <c:strRef>
              <c:f>'CUADROS v2'!$E$26:$H$26</c:f>
              <c:strCache>
                <c:ptCount val="4"/>
                <c:pt idx="0">
                  <c:v>EXPERIENCIA</c:v>
                </c:pt>
                <c:pt idx="1">
                  <c:v>USABILIDAD</c:v>
                </c:pt>
                <c:pt idx="2">
                  <c:v>CURVA DE APRENDIZAJE</c:v>
                </c:pt>
                <c:pt idx="3">
                  <c:v>DOCUMENTACIÓN</c:v>
                </c:pt>
              </c:strCache>
            </c:strRef>
          </c:cat>
          <c:val>
            <c:numRef>
              <c:f>'CUADROS v2'!$E$35:$H$35</c:f>
              <c:numCache>
                <c:formatCode>General</c:formatCode>
                <c:ptCount val="4"/>
                <c:pt idx="0">
                  <c:v>4</c:v>
                </c:pt>
                <c:pt idx="1">
                  <c:v>6</c:v>
                </c:pt>
                <c:pt idx="2">
                  <c:v>4</c:v>
                </c:pt>
                <c:pt idx="3">
                  <c:v>4</c:v>
                </c:pt>
              </c:numCache>
            </c:numRef>
          </c:val>
        </c:ser>
        <c:dLbls>
          <c:showLegendKey val="0"/>
          <c:showVal val="0"/>
          <c:showCatName val="0"/>
          <c:showSerName val="0"/>
          <c:showPercent val="0"/>
          <c:showBubbleSize val="0"/>
        </c:dLbls>
        <c:gapWidth val="150"/>
        <c:axId val="85404288"/>
        <c:axId val="86897024"/>
      </c:barChart>
      <c:catAx>
        <c:axId val="85404288"/>
        <c:scaling>
          <c:orientation val="minMax"/>
        </c:scaling>
        <c:delete val="0"/>
        <c:axPos val="b"/>
        <c:majorTickMark val="none"/>
        <c:minorTickMark val="none"/>
        <c:tickLblPos val="nextTo"/>
        <c:crossAx val="86897024"/>
        <c:crosses val="autoZero"/>
        <c:auto val="1"/>
        <c:lblAlgn val="ctr"/>
        <c:lblOffset val="100"/>
        <c:noMultiLvlLbl val="0"/>
      </c:catAx>
      <c:valAx>
        <c:axId val="86897024"/>
        <c:scaling>
          <c:orientation val="minMax"/>
        </c:scaling>
        <c:delete val="0"/>
        <c:axPos val="l"/>
        <c:majorGridlines/>
        <c:numFmt formatCode="General" sourceLinked="1"/>
        <c:majorTickMark val="none"/>
        <c:minorTickMark val="none"/>
        <c:tickLblPos val="nextTo"/>
        <c:crossAx val="854042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ORM</a:t>
            </a:r>
          </a:p>
        </c:rich>
      </c:tx>
      <c:layout/>
      <c:overlay val="0"/>
    </c:title>
    <c:autoTitleDeleted val="0"/>
    <c:plotArea>
      <c:layout/>
      <c:barChart>
        <c:barDir val="col"/>
        <c:grouping val="clustered"/>
        <c:varyColors val="0"/>
        <c:ser>
          <c:idx val="0"/>
          <c:order val="0"/>
          <c:tx>
            <c:strRef>
              <c:f>'CUADROS v2'!$D$36</c:f>
              <c:strCache>
                <c:ptCount val="1"/>
                <c:pt idx="0">
                  <c:v>Entity Framework</c:v>
                </c:pt>
              </c:strCache>
            </c:strRef>
          </c:tx>
          <c:invertIfNegative val="0"/>
          <c:dLbls>
            <c:showLegendKey val="0"/>
            <c:showVal val="1"/>
            <c:showCatName val="0"/>
            <c:showSerName val="0"/>
            <c:showPercent val="0"/>
            <c:showBubbleSize val="0"/>
            <c:showLeaderLines val="0"/>
          </c:dLbls>
          <c:cat>
            <c:strRef>
              <c:f>'CUADROS v2'!$E$26:$H$26</c:f>
              <c:strCache>
                <c:ptCount val="4"/>
                <c:pt idx="0">
                  <c:v>EXPERIENCIA</c:v>
                </c:pt>
                <c:pt idx="1">
                  <c:v>USABILIDAD</c:v>
                </c:pt>
                <c:pt idx="2">
                  <c:v>CURVA DE APRENDIZAJE</c:v>
                </c:pt>
                <c:pt idx="3">
                  <c:v>DOCUMENTACIÓN</c:v>
                </c:pt>
              </c:strCache>
            </c:strRef>
          </c:cat>
          <c:val>
            <c:numRef>
              <c:f>'CUADROS v2'!$E$36:$H$36</c:f>
              <c:numCache>
                <c:formatCode>General</c:formatCode>
                <c:ptCount val="4"/>
                <c:pt idx="0">
                  <c:v>4</c:v>
                </c:pt>
                <c:pt idx="1">
                  <c:v>7</c:v>
                </c:pt>
                <c:pt idx="2">
                  <c:v>4</c:v>
                </c:pt>
                <c:pt idx="3">
                  <c:v>7</c:v>
                </c:pt>
              </c:numCache>
            </c:numRef>
          </c:val>
        </c:ser>
        <c:ser>
          <c:idx val="1"/>
          <c:order val="1"/>
          <c:tx>
            <c:strRef>
              <c:f>'CUADROS v2'!$D$37</c:f>
              <c:strCache>
                <c:ptCount val="1"/>
                <c:pt idx="0">
                  <c:v>Hibernate</c:v>
                </c:pt>
              </c:strCache>
            </c:strRef>
          </c:tx>
          <c:invertIfNegative val="0"/>
          <c:dLbls>
            <c:showLegendKey val="0"/>
            <c:showVal val="1"/>
            <c:showCatName val="0"/>
            <c:showSerName val="0"/>
            <c:showPercent val="0"/>
            <c:showBubbleSize val="0"/>
            <c:showLeaderLines val="0"/>
          </c:dLbls>
          <c:cat>
            <c:strRef>
              <c:f>'CUADROS v2'!$E$26:$H$26</c:f>
              <c:strCache>
                <c:ptCount val="4"/>
                <c:pt idx="0">
                  <c:v>EXPERIENCIA</c:v>
                </c:pt>
                <c:pt idx="1">
                  <c:v>USABILIDAD</c:v>
                </c:pt>
                <c:pt idx="2">
                  <c:v>CURVA DE APRENDIZAJE</c:v>
                </c:pt>
                <c:pt idx="3">
                  <c:v>DOCUMENTACIÓN</c:v>
                </c:pt>
              </c:strCache>
            </c:strRef>
          </c:cat>
          <c:val>
            <c:numRef>
              <c:f>'CUADROS v2'!$E$37:$H$37</c:f>
              <c:numCache>
                <c:formatCode>General</c:formatCode>
                <c:ptCount val="4"/>
                <c:pt idx="0">
                  <c:v>5</c:v>
                </c:pt>
                <c:pt idx="1">
                  <c:v>6</c:v>
                </c:pt>
                <c:pt idx="2">
                  <c:v>3</c:v>
                </c:pt>
                <c:pt idx="3">
                  <c:v>6</c:v>
                </c:pt>
              </c:numCache>
            </c:numRef>
          </c:val>
        </c:ser>
        <c:dLbls>
          <c:showLegendKey val="0"/>
          <c:showVal val="0"/>
          <c:showCatName val="0"/>
          <c:showSerName val="0"/>
          <c:showPercent val="0"/>
          <c:showBubbleSize val="0"/>
        </c:dLbls>
        <c:gapWidth val="150"/>
        <c:axId val="87421696"/>
        <c:axId val="144648832"/>
      </c:barChart>
      <c:catAx>
        <c:axId val="87421696"/>
        <c:scaling>
          <c:orientation val="minMax"/>
        </c:scaling>
        <c:delete val="0"/>
        <c:axPos val="b"/>
        <c:majorTickMark val="none"/>
        <c:minorTickMark val="none"/>
        <c:tickLblPos val="nextTo"/>
        <c:crossAx val="144648832"/>
        <c:crosses val="autoZero"/>
        <c:auto val="1"/>
        <c:lblAlgn val="ctr"/>
        <c:lblOffset val="100"/>
        <c:noMultiLvlLbl val="0"/>
      </c:catAx>
      <c:valAx>
        <c:axId val="144648832"/>
        <c:scaling>
          <c:orientation val="minMax"/>
        </c:scaling>
        <c:delete val="0"/>
        <c:axPos val="l"/>
        <c:majorGridlines/>
        <c:numFmt formatCode="General" sourceLinked="1"/>
        <c:majorTickMark val="none"/>
        <c:minorTickMark val="none"/>
        <c:tickLblPos val="nextTo"/>
        <c:crossAx val="874216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Motores</a:t>
            </a:r>
            <a:r>
              <a:rPr lang="es-ES" baseline="0"/>
              <a:t> de Base de Datos</a:t>
            </a:r>
            <a:endParaRPr lang="es-ES"/>
          </a:p>
        </c:rich>
      </c:tx>
      <c:layout/>
      <c:overlay val="0"/>
    </c:title>
    <c:autoTitleDeleted val="0"/>
    <c:plotArea>
      <c:layout/>
      <c:barChart>
        <c:barDir val="col"/>
        <c:grouping val="clustered"/>
        <c:varyColors val="0"/>
        <c:ser>
          <c:idx val="0"/>
          <c:order val="0"/>
          <c:tx>
            <c:strRef>
              <c:f>'CUADROS v2'!$D$38</c:f>
              <c:strCache>
                <c:ptCount val="1"/>
                <c:pt idx="0">
                  <c:v>SQL Server 2012</c:v>
                </c:pt>
              </c:strCache>
            </c:strRef>
          </c:tx>
          <c:invertIfNegative val="0"/>
          <c:dLbls>
            <c:showLegendKey val="0"/>
            <c:showVal val="1"/>
            <c:showCatName val="0"/>
            <c:showSerName val="0"/>
            <c:showPercent val="0"/>
            <c:showBubbleSize val="0"/>
            <c:showLeaderLines val="0"/>
          </c:dLbls>
          <c:cat>
            <c:strRef>
              <c:f>'CUADROS v2'!$E$26:$H$26</c:f>
              <c:strCache>
                <c:ptCount val="4"/>
                <c:pt idx="0">
                  <c:v>EXPERIENCIA</c:v>
                </c:pt>
                <c:pt idx="1">
                  <c:v>USABILIDAD</c:v>
                </c:pt>
                <c:pt idx="2">
                  <c:v>CURVA DE APRENDIZAJE</c:v>
                </c:pt>
                <c:pt idx="3">
                  <c:v>DOCUMENTACIÓN</c:v>
                </c:pt>
              </c:strCache>
            </c:strRef>
          </c:cat>
          <c:val>
            <c:numRef>
              <c:f>'CUADROS v2'!$E$38:$H$38</c:f>
              <c:numCache>
                <c:formatCode>General</c:formatCode>
                <c:ptCount val="4"/>
                <c:pt idx="0">
                  <c:v>6</c:v>
                </c:pt>
                <c:pt idx="1">
                  <c:v>6</c:v>
                </c:pt>
                <c:pt idx="2">
                  <c:v>3</c:v>
                </c:pt>
                <c:pt idx="3">
                  <c:v>7</c:v>
                </c:pt>
              </c:numCache>
            </c:numRef>
          </c:val>
        </c:ser>
        <c:ser>
          <c:idx val="1"/>
          <c:order val="1"/>
          <c:tx>
            <c:strRef>
              <c:f>'CUADROS v2'!$D$39</c:f>
              <c:strCache>
                <c:ptCount val="1"/>
                <c:pt idx="0">
                  <c:v>MySQL 5.5</c:v>
                </c:pt>
              </c:strCache>
            </c:strRef>
          </c:tx>
          <c:invertIfNegative val="0"/>
          <c:dLbls>
            <c:showLegendKey val="0"/>
            <c:showVal val="1"/>
            <c:showCatName val="0"/>
            <c:showSerName val="0"/>
            <c:showPercent val="0"/>
            <c:showBubbleSize val="0"/>
            <c:showLeaderLines val="0"/>
          </c:dLbls>
          <c:cat>
            <c:strRef>
              <c:f>'CUADROS v2'!$E$26:$H$26</c:f>
              <c:strCache>
                <c:ptCount val="4"/>
                <c:pt idx="0">
                  <c:v>EXPERIENCIA</c:v>
                </c:pt>
                <c:pt idx="1">
                  <c:v>USABILIDAD</c:v>
                </c:pt>
                <c:pt idx="2">
                  <c:v>CURVA DE APRENDIZAJE</c:v>
                </c:pt>
                <c:pt idx="3">
                  <c:v>DOCUMENTACIÓN</c:v>
                </c:pt>
              </c:strCache>
            </c:strRef>
          </c:cat>
          <c:val>
            <c:numRef>
              <c:f>'CUADROS v2'!$E$39:$H$39</c:f>
              <c:numCache>
                <c:formatCode>General</c:formatCode>
                <c:ptCount val="4"/>
                <c:pt idx="0">
                  <c:v>6</c:v>
                </c:pt>
                <c:pt idx="1">
                  <c:v>6</c:v>
                </c:pt>
                <c:pt idx="2">
                  <c:v>3</c:v>
                </c:pt>
                <c:pt idx="3">
                  <c:v>6</c:v>
                </c:pt>
              </c:numCache>
            </c:numRef>
          </c:val>
        </c:ser>
        <c:dLbls>
          <c:showLegendKey val="0"/>
          <c:showVal val="0"/>
          <c:showCatName val="0"/>
          <c:showSerName val="0"/>
          <c:showPercent val="0"/>
          <c:showBubbleSize val="0"/>
        </c:dLbls>
        <c:gapWidth val="150"/>
        <c:axId val="190477056"/>
        <c:axId val="190478592"/>
      </c:barChart>
      <c:catAx>
        <c:axId val="190477056"/>
        <c:scaling>
          <c:orientation val="minMax"/>
        </c:scaling>
        <c:delete val="0"/>
        <c:axPos val="b"/>
        <c:majorTickMark val="none"/>
        <c:minorTickMark val="none"/>
        <c:tickLblPos val="nextTo"/>
        <c:crossAx val="190478592"/>
        <c:crosses val="autoZero"/>
        <c:auto val="1"/>
        <c:lblAlgn val="ctr"/>
        <c:lblOffset val="100"/>
        <c:noMultiLvlLbl val="0"/>
      </c:catAx>
      <c:valAx>
        <c:axId val="190478592"/>
        <c:scaling>
          <c:orientation val="minMax"/>
        </c:scaling>
        <c:delete val="0"/>
        <c:axPos val="l"/>
        <c:majorGridlines/>
        <c:numFmt formatCode="General" sourceLinked="1"/>
        <c:majorTickMark val="none"/>
        <c:minorTickMark val="none"/>
        <c:tickLblPos val="nextTo"/>
        <c:crossAx val="1904770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Entornos de Desarrollo</a:t>
            </a:r>
          </a:p>
        </c:rich>
      </c:tx>
      <c:layout/>
      <c:overlay val="0"/>
    </c:title>
    <c:autoTitleDeleted val="0"/>
    <c:plotArea>
      <c:layout/>
      <c:barChart>
        <c:barDir val="col"/>
        <c:grouping val="clustered"/>
        <c:varyColors val="0"/>
        <c:ser>
          <c:idx val="0"/>
          <c:order val="0"/>
          <c:tx>
            <c:strRef>
              <c:f>'CUADROS v2'!$D$40</c:f>
              <c:strCache>
                <c:ptCount val="1"/>
                <c:pt idx="0">
                  <c:v>Visual Studio 2012</c:v>
                </c:pt>
              </c:strCache>
            </c:strRef>
          </c:tx>
          <c:invertIfNegative val="0"/>
          <c:dLbls>
            <c:showLegendKey val="0"/>
            <c:showVal val="1"/>
            <c:showCatName val="0"/>
            <c:showSerName val="0"/>
            <c:showPercent val="0"/>
            <c:showBubbleSize val="0"/>
            <c:showLeaderLines val="0"/>
          </c:dLbls>
          <c:cat>
            <c:strRef>
              <c:f>'CUADROS v2'!$E$26:$H$26</c:f>
              <c:strCache>
                <c:ptCount val="4"/>
                <c:pt idx="0">
                  <c:v>EXPERIENCIA</c:v>
                </c:pt>
                <c:pt idx="1">
                  <c:v>USABILIDAD</c:v>
                </c:pt>
                <c:pt idx="2">
                  <c:v>CURVA DE APRENDIZAJE</c:v>
                </c:pt>
                <c:pt idx="3">
                  <c:v>DOCUMENTACIÓN</c:v>
                </c:pt>
              </c:strCache>
            </c:strRef>
          </c:cat>
          <c:val>
            <c:numRef>
              <c:f>'CUADROS v2'!$E$40:$H$40</c:f>
              <c:numCache>
                <c:formatCode>General</c:formatCode>
                <c:ptCount val="4"/>
                <c:pt idx="0">
                  <c:v>6</c:v>
                </c:pt>
                <c:pt idx="1">
                  <c:v>7</c:v>
                </c:pt>
                <c:pt idx="2">
                  <c:v>4</c:v>
                </c:pt>
                <c:pt idx="3">
                  <c:v>6</c:v>
                </c:pt>
              </c:numCache>
            </c:numRef>
          </c:val>
        </c:ser>
        <c:ser>
          <c:idx val="1"/>
          <c:order val="1"/>
          <c:tx>
            <c:strRef>
              <c:f>'CUADROS v2'!$D$41</c:f>
              <c:strCache>
                <c:ptCount val="1"/>
                <c:pt idx="0">
                  <c:v>NetBeans 7.2</c:v>
                </c:pt>
              </c:strCache>
            </c:strRef>
          </c:tx>
          <c:invertIfNegative val="0"/>
          <c:dLbls>
            <c:showLegendKey val="0"/>
            <c:showVal val="1"/>
            <c:showCatName val="0"/>
            <c:showSerName val="0"/>
            <c:showPercent val="0"/>
            <c:showBubbleSize val="0"/>
            <c:showLeaderLines val="0"/>
          </c:dLbls>
          <c:cat>
            <c:strRef>
              <c:f>'CUADROS v2'!$E$26:$H$26</c:f>
              <c:strCache>
                <c:ptCount val="4"/>
                <c:pt idx="0">
                  <c:v>EXPERIENCIA</c:v>
                </c:pt>
                <c:pt idx="1">
                  <c:v>USABILIDAD</c:v>
                </c:pt>
                <c:pt idx="2">
                  <c:v>CURVA DE APRENDIZAJE</c:v>
                </c:pt>
                <c:pt idx="3">
                  <c:v>DOCUMENTACIÓN</c:v>
                </c:pt>
              </c:strCache>
            </c:strRef>
          </c:cat>
          <c:val>
            <c:numRef>
              <c:f>'CUADROS v2'!$E$41:$H$41</c:f>
              <c:numCache>
                <c:formatCode>General</c:formatCode>
                <c:ptCount val="4"/>
                <c:pt idx="0">
                  <c:v>6</c:v>
                </c:pt>
                <c:pt idx="1">
                  <c:v>7</c:v>
                </c:pt>
                <c:pt idx="2">
                  <c:v>4</c:v>
                </c:pt>
                <c:pt idx="3">
                  <c:v>6</c:v>
                </c:pt>
              </c:numCache>
            </c:numRef>
          </c:val>
        </c:ser>
        <c:dLbls>
          <c:showLegendKey val="0"/>
          <c:showVal val="0"/>
          <c:showCatName val="0"/>
          <c:showSerName val="0"/>
          <c:showPercent val="0"/>
          <c:showBubbleSize val="0"/>
        </c:dLbls>
        <c:gapWidth val="150"/>
        <c:axId val="217843584"/>
        <c:axId val="218141056"/>
      </c:barChart>
      <c:catAx>
        <c:axId val="217843584"/>
        <c:scaling>
          <c:orientation val="minMax"/>
        </c:scaling>
        <c:delete val="0"/>
        <c:axPos val="b"/>
        <c:majorTickMark val="none"/>
        <c:minorTickMark val="none"/>
        <c:tickLblPos val="nextTo"/>
        <c:crossAx val="218141056"/>
        <c:crosses val="autoZero"/>
        <c:auto val="1"/>
        <c:lblAlgn val="ctr"/>
        <c:lblOffset val="100"/>
        <c:noMultiLvlLbl val="0"/>
      </c:catAx>
      <c:valAx>
        <c:axId val="218141056"/>
        <c:scaling>
          <c:orientation val="minMax"/>
        </c:scaling>
        <c:delete val="0"/>
        <c:axPos val="l"/>
        <c:majorGridlines/>
        <c:numFmt formatCode="General" sourceLinked="1"/>
        <c:majorTickMark val="none"/>
        <c:minorTickMark val="none"/>
        <c:tickLblPos val="nextTo"/>
        <c:crossAx val="2178435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323850</xdr:colOff>
      <xdr:row>43</xdr:row>
      <xdr:rowOff>166687</xdr:rowOff>
    </xdr:from>
    <xdr:to>
      <xdr:col>5</xdr:col>
      <xdr:colOff>866775</xdr:colOff>
      <xdr:row>58</xdr:row>
      <xdr:rowOff>52387</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504825</xdr:colOff>
      <xdr:row>43</xdr:row>
      <xdr:rowOff>147637</xdr:rowOff>
    </xdr:from>
    <xdr:to>
      <xdr:col>10</xdr:col>
      <xdr:colOff>857250</xdr:colOff>
      <xdr:row>58</xdr:row>
      <xdr:rowOff>33337</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323850</xdr:colOff>
      <xdr:row>43</xdr:row>
      <xdr:rowOff>166687</xdr:rowOff>
    </xdr:from>
    <xdr:to>
      <xdr:col>5</xdr:col>
      <xdr:colOff>866775</xdr:colOff>
      <xdr:row>58</xdr:row>
      <xdr:rowOff>52387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504825</xdr:colOff>
      <xdr:row>43</xdr:row>
      <xdr:rowOff>147637</xdr:rowOff>
    </xdr:from>
    <xdr:to>
      <xdr:col>10</xdr:col>
      <xdr:colOff>857250</xdr:colOff>
      <xdr:row>58</xdr:row>
      <xdr:rowOff>33337</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314325</xdr:colOff>
      <xdr:row>60</xdr:row>
      <xdr:rowOff>71437</xdr:rowOff>
    </xdr:from>
    <xdr:to>
      <xdr:col>5</xdr:col>
      <xdr:colOff>857250</xdr:colOff>
      <xdr:row>74</xdr:row>
      <xdr:rowOff>147637</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523875</xdr:colOff>
      <xdr:row>60</xdr:row>
      <xdr:rowOff>71437</xdr:rowOff>
    </xdr:from>
    <xdr:to>
      <xdr:col>10</xdr:col>
      <xdr:colOff>876300</xdr:colOff>
      <xdr:row>74</xdr:row>
      <xdr:rowOff>147637</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304800</xdr:colOff>
      <xdr:row>76</xdr:row>
      <xdr:rowOff>166687</xdr:rowOff>
    </xdr:from>
    <xdr:to>
      <xdr:col>5</xdr:col>
      <xdr:colOff>847725</xdr:colOff>
      <xdr:row>91</xdr:row>
      <xdr:rowOff>52387</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523875</xdr:colOff>
      <xdr:row>76</xdr:row>
      <xdr:rowOff>176212</xdr:rowOff>
    </xdr:from>
    <xdr:to>
      <xdr:col>10</xdr:col>
      <xdr:colOff>876300</xdr:colOff>
      <xdr:row>91</xdr:row>
      <xdr:rowOff>61912</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1"/>
  <sheetViews>
    <sheetView showGridLines="0" topLeftCell="A9" zoomScaleNormal="100" workbookViewId="0">
      <selection activeCell="C9" sqref="C9:C11"/>
    </sheetView>
  </sheetViews>
  <sheetFormatPr baseColWidth="10" defaultColWidth="9.140625" defaultRowHeight="15" x14ac:dyDescent="0.25"/>
  <cols>
    <col min="1" max="1" width="12" bestFit="1" customWidth="1"/>
    <col min="3" max="3" width="20" customWidth="1"/>
    <col min="4" max="4" width="17.140625" bestFit="1" customWidth="1"/>
    <col min="5" max="5" width="14.140625" customWidth="1"/>
    <col min="6" max="6" width="14" customWidth="1"/>
    <col min="7" max="7" width="23.140625" customWidth="1"/>
    <col min="8" max="8" width="18.28515625" customWidth="1"/>
    <col min="9" max="9" width="12.7109375" customWidth="1"/>
    <col min="11" max="11" width="13.28515625" customWidth="1"/>
    <col min="13" max="13" width="13.5703125" customWidth="1"/>
    <col min="14" max="14" width="10.5703125" customWidth="1"/>
  </cols>
  <sheetData>
    <row r="1" spans="2:16" ht="15.75" thickBot="1" x14ac:dyDescent="0.3"/>
    <row r="2" spans="2:16" ht="15.75" thickBot="1" x14ac:dyDescent="0.3">
      <c r="C2" s="56" t="s">
        <v>37</v>
      </c>
      <c r="D2" s="57"/>
      <c r="E2" s="57"/>
      <c r="F2" s="57"/>
      <c r="G2" s="57"/>
      <c r="H2" s="57"/>
      <c r="I2" s="58"/>
    </row>
    <row r="3" spans="2:16" ht="15.75" thickBot="1" x14ac:dyDescent="0.3"/>
    <row r="4" spans="2:16" ht="28.5" customHeight="1" thickBot="1" x14ac:dyDescent="0.3">
      <c r="E4" s="63" t="s">
        <v>5</v>
      </c>
      <c r="F4" s="64"/>
      <c r="G4" s="64"/>
      <c r="H4" s="64"/>
      <c r="I4" s="65"/>
    </row>
    <row r="5" spans="2:16" ht="24" customHeight="1" thickBot="1" x14ac:dyDescent="0.3">
      <c r="C5" s="37" t="s">
        <v>4</v>
      </c>
      <c r="D5" s="38" t="s">
        <v>6</v>
      </c>
      <c r="E5" s="44" t="s">
        <v>11</v>
      </c>
      <c r="F5" s="45" t="s">
        <v>10</v>
      </c>
      <c r="G5" s="44" t="s">
        <v>9</v>
      </c>
      <c r="H5" s="44" t="s">
        <v>22</v>
      </c>
      <c r="I5" s="44" t="s">
        <v>21</v>
      </c>
    </row>
    <row r="6" spans="2:16" ht="15" customHeight="1" thickBot="1" x14ac:dyDescent="0.3">
      <c r="C6" s="66" t="s">
        <v>3</v>
      </c>
      <c r="D6" s="39" t="s">
        <v>1</v>
      </c>
      <c r="E6" s="16" t="s">
        <v>27</v>
      </c>
      <c r="F6" s="17" t="s">
        <v>32</v>
      </c>
      <c r="G6" s="16" t="s">
        <v>29</v>
      </c>
      <c r="H6" s="19" t="s">
        <v>32</v>
      </c>
      <c r="I6" s="16" t="s">
        <v>33</v>
      </c>
      <c r="K6" s="61" t="s">
        <v>36</v>
      </c>
      <c r="L6" s="62"/>
      <c r="P6" s="30"/>
    </row>
    <row r="7" spans="2:16" x14ac:dyDescent="0.25">
      <c r="C7" s="68"/>
      <c r="D7" s="40" t="s">
        <v>0</v>
      </c>
      <c r="E7" s="20" t="s">
        <v>27</v>
      </c>
      <c r="F7" s="21" t="s">
        <v>32</v>
      </c>
      <c r="G7" s="20" t="s">
        <v>29</v>
      </c>
      <c r="H7" s="23" t="s">
        <v>32</v>
      </c>
      <c r="I7" s="20" t="s">
        <v>33</v>
      </c>
      <c r="K7" s="31" t="s">
        <v>32</v>
      </c>
      <c r="L7" s="34">
        <v>7</v>
      </c>
      <c r="P7" s="30"/>
    </row>
    <row r="8" spans="2:16" ht="15.75" thickBot="1" x14ac:dyDescent="0.3">
      <c r="C8" s="67"/>
      <c r="D8" s="41" t="s">
        <v>2</v>
      </c>
      <c r="E8" s="24" t="s">
        <v>28</v>
      </c>
      <c r="F8" s="25" t="s">
        <v>32</v>
      </c>
      <c r="G8" s="24" t="s">
        <v>34</v>
      </c>
      <c r="H8" s="27" t="s">
        <v>32</v>
      </c>
      <c r="I8" s="24" t="s">
        <v>33</v>
      </c>
      <c r="K8" s="32" t="s">
        <v>27</v>
      </c>
      <c r="L8" s="35">
        <v>6</v>
      </c>
      <c r="P8" s="30"/>
    </row>
    <row r="9" spans="2:16" x14ac:dyDescent="0.25">
      <c r="C9" s="66" t="s">
        <v>26</v>
      </c>
      <c r="D9" s="39" t="s">
        <v>24</v>
      </c>
      <c r="E9" s="16" t="s">
        <v>28</v>
      </c>
      <c r="F9" s="17" t="s">
        <v>32</v>
      </c>
      <c r="G9" s="16" t="s">
        <v>28</v>
      </c>
      <c r="H9" s="16" t="s">
        <v>27</v>
      </c>
      <c r="I9" s="16" t="s">
        <v>33</v>
      </c>
      <c r="K9" s="32" t="s">
        <v>28</v>
      </c>
      <c r="L9" s="35">
        <v>5</v>
      </c>
      <c r="P9" s="30"/>
    </row>
    <row r="10" spans="2:16" x14ac:dyDescent="0.25">
      <c r="C10" s="68"/>
      <c r="D10" s="42" t="s">
        <v>19</v>
      </c>
      <c r="E10" s="20" t="s">
        <v>28</v>
      </c>
      <c r="F10" s="22" t="s">
        <v>27</v>
      </c>
      <c r="G10" s="20" t="s">
        <v>29</v>
      </c>
      <c r="H10" s="20" t="s">
        <v>28</v>
      </c>
      <c r="I10" s="20" t="s">
        <v>33</v>
      </c>
      <c r="K10" s="32" t="s">
        <v>29</v>
      </c>
      <c r="L10" s="35">
        <v>4</v>
      </c>
      <c r="P10" s="30"/>
    </row>
    <row r="11" spans="2:16" ht="15.75" thickBot="1" x14ac:dyDescent="0.3">
      <c r="C11" s="67"/>
      <c r="D11" s="41" t="s">
        <v>18</v>
      </c>
      <c r="E11" s="24" t="s">
        <v>28</v>
      </c>
      <c r="F11" s="26" t="s">
        <v>27</v>
      </c>
      <c r="G11" s="24" t="s">
        <v>29</v>
      </c>
      <c r="H11" s="24" t="s">
        <v>28</v>
      </c>
      <c r="I11" s="24" t="s">
        <v>33</v>
      </c>
      <c r="K11" s="32" t="s">
        <v>34</v>
      </c>
      <c r="L11" s="35">
        <v>3</v>
      </c>
      <c r="P11" s="30"/>
    </row>
    <row r="12" spans="2:16" x14ac:dyDescent="0.25">
      <c r="C12" s="66" t="s">
        <v>13</v>
      </c>
      <c r="D12" s="39" t="s">
        <v>12</v>
      </c>
      <c r="E12" s="16" t="s">
        <v>29</v>
      </c>
      <c r="F12" s="18" t="s">
        <v>32</v>
      </c>
      <c r="G12" s="16" t="s">
        <v>28</v>
      </c>
      <c r="H12" s="16" t="s">
        <v>27</v>
      </c>
      <c r="I12" s="16" t="s">
        <v>33</v>
      </c>
      <c r="K12" s="32" t="s">
        <v>30</v>
      </c>
      <c r="L12" s="35">
        <v>2</v>
      </c>
      <c r="P12" s="30"/>
    </row>
    <row r="13" spans="2:16" ht="15.75" thickBot="1" x14ac:dyDescent="0.3">
      <c r="C13" s="68"/>
      <c r="D13" s="40" t="s">
        <v>20</v>
      </c>
      <c r="E13" s="20" t="s">
        <v>28</v>
      </c>
      <c r="F13" s="22" t="s">
        <v>32</v>
      </c>
      <c r="G13" s="20" t="s">
        <v>29</v>
      </c>
      <c r="H13" s="20" t="s">
        <v>29</v>
      </c>
      <c r="I13" s="20" t="s">
        <v>33</v>
      </c>
      <c r="K13" s="33" t="s">
        <v>31</v>
      </c>
      <c r="L13" s="36">
        <v>1</v>
      </c>
      <c r="P13" s="30"/>
    </row>
    <row r="14" spans="2:16" ht="15.75" thickBot="1" x14ac:dyDescent="0.3">
      <c r="C14" s="67"/>
      <c r="D14" s="41" t="s">
        <v>17</v>
      </c>
      <c r="E14" s="24" t="s">
        <v>29</v>
      </c>
      <c r="F14" s="26" t="s">
        <v>27</v>
      </c>
      <c r="G14" s="24" t="s">
        <v>29</v>
      </c>
      <c r="H14" s="24" t="s">
        <v>29</v>
      </c>
      <c r="I14" s="24" t="s">
        <v>33</v>
      </c>
      <c r="P14" s="30"/>
    </row>
    <row r="15" spans="2:16" x14ac:dyDescent="0.25">
      <c r="C15" s="66" t="s">
        <v>16</v>
      </c>
      <c r="D15" s="39" t="s">
        <v>15</v>
      </c>
      <c r="E15" s="16" t="s">
        <v>29</v>
      </c>
      <c r="F15" s="18" t="s">
        <v>32</v>
      </c>
      <c r="G15" s="16" t="s">
        <v>29</v>
      </c>
      <c r="H15" s="16" t="s">
        <v>32</v>
      </c>
      <c r="I15" s="16" t="s">
        <v>33</v>
      </c>
      <c r="P15" s="30"/>
    </row>
    <row r="16" spans="2:16" ht="15.75" thickBot="1" x14ac:dyDescent="0.3">
      <c r="B16" s="1"/>
      <c r="C16" s="67"/>
      <c r="D16" s="41" t="s">
        <v>14</v>
      </c>
      <c r="E16" s="24" t="s">
        <v>28</v>
      </c>
      <c r="F16" s="26" t="s">
        <v>27</v>
      </c>
      <c r="G16" s="24" t="s">
        <v>34</v>
      </c>
      <c r="H16" s="24" t="s">
        <v>27</v>
      </c>
      <c r="I16" s="24" t="s">
        <v>33</v>
      </c>
      <c r="P16" s="30"/>
    </row>
    <row r="17" spans="2:16" ht="15" customHeight="1" x14ac:dyDescent="0.25">
      <c r="B17" s="1"/>
      <c r="C17" s="59" t="s">
        <v>39</v>
      </c>
      <c r="D17" s="39" t="s">
        <v>25</v>
      </c>
      <c r="E17" s="16" t="s">
        <v>27</v>
      </c>
      <c r="F17" s="18" t="s">
        <v>27</v>
      </c>
      <c r="G17" s="16" t="s">
        <v>34</v>
      </c>
      <c r="H17" s="16" t="s">
        <v>32</v>
      </c>
      <c r="I17" s="16" t="s">
        <v>33</v>
      </c>
      <c r="P17" s="30"/>
    </row>
    <row r="18" spans="2:16" ht="15.75" thickBot="1" x14ac:dyDescent="0.3">
      <c r="B18" s="1"/>
      <c r="C18" s="60"/>
      <c r="D18" s="41" t="s">
        <v>7</v>
      </c>
      <c r="E18" s="24" t="s">
        <v>27</v>
      </c>
      <c r="F18" s="26" t="s">
        <v>27</v>
      </c>
      <c r="G18" s="24" t="s">
        <v>34</v>
      </c>
      <c r="H18" s="24" t="s">
        <v>27</v>
      </c>
      <c r="I18" s="24" t="s">
        <v>33</v>
      </c>
      <c r="P18" s="30"/>
    </row>
    <row r="19" spans="2:16" x14ac:dyDescent="0.25">
      <c r="B19" s="1"/>
      <c r="C19" s="68" t="s">
        <v>8</v>
      </c>
      <c r="D19" s="43" t="s">
        <v>23</v>
      </c>
      <c r="E19" s="28" t="s">
        <v>27</v>
      </c>
      <c r="F19" s="29" t="s">
        <v>32</v>
      </c>
      <c r="G19" s="28" t="s">
        <v>29</v>
      </c>
      <c r="H19" s="28" t="s">
        <v>27</v>
      </c>
      <c r="I19" s="28" t="s">
        <v>33</v>
      </c>
      <c r="P19" s="30"/>
    </row>
    <row r="20" spans="2:16" ht="15.75" thickBot="1" x14ac:dyDescent="0.3">
      <c r="B20" s="1"/>
      <c r="C20" s="67"/>
      <c r="D20" s="41" t="s">
        <v>41</v>
      </c>
      <c r="E20" s="24" t="s">
        <v>27</v>
      </c>
      <c r="F20" s="26" t="s">
        <v>32</v>
      </c>
      <c r="G20" s="24" t="s">
        <v>29</v>
      </c>
      <c r="H20" s="24" t="s">
        <v>27</v>
      </c>
      <c r="I20" s="24" t="s">
        <v>33</v>
      </c>
      <c r="P20" s="30"/>
    </row>
    <row r="21" spans="2:16" x14ac:dyDescent="0.25">
      <c r="B21" s="1"/>
    </row>
    <row r="22" spans="2:16" ht="15.75" thickBot="1" x14ac:dyDescent="0.3">
      <c r="B22" s="1"/>
    </row>
    <row r="23" spans="2:16" ht="15.75" thickBot="1" x14ac:dyDescent="0.3">
      <c r="B23" s="1"/>
      <c r="C23" s="56" t="s">
        <v>38</v>
      </c>
      <c r="D23" s="57"/>
      <c r="E23" s="57"/>
      <c r="F23" s="57"/>
      <c r="G23" s="57"/>
      <c r="H23" s="57"/>
      <c r="I23" s="57"/>
      <c r="J23" s="58"/>
    </row>
    <row r="24" spans="2:16" ht="15.75" thickBot="1" x14ac:dyDescent="0.3"/>
    <row r="25" spans="2:16" ht="27.75" customHeight="1" thickBot="1" x14ac:dyDescent="0.3">
      <c r="E25" s="61" t="s">
        <v>5</v>
      </c>
      <c r="F25" s="70"/>
      <c r="G25" s="70"/>
      <c r="H25" s="71"/>
    </row>
    <row r="26" spans="2:16" ht="27.75" customHeight="1" thickBot="1" x14ac:dyDescent="0.3">
      <c r="C26" s="37" t="s">
        <v>4</v>
      </c>
      <c r="D26" s="38" t="s">
        <v>6</v>
      </c>
      <c r="E26" s="44" t="s">
        <v>11</v>
      </c>
      <c r="F26" s="45" t="s">
        <v>10</v>
      </c>
      <c r="G26" s="44" t="s">
        <v>9</v>
      </c>
      <c r="H26" s="44" t="s">
        <v>22</v>
      </c>
      <c r="I26" s="46" t="s">
        <v>35</v>
      </c>
      <c r="J26" s="38" t="s">
        <v>40</v>
      </c>
    </row>
    <row r="27" spans="2:16" ht="15" customHeight="1" x14ac:dyDescent="0.25">
      <c r="C27" s="59" t="s">
        <v>3</v>
      </c>
      <c r="D27" s="39" t="s">
        <v>1</v>
      </c>
      <c r="E27" s="2">
        <f t="shared" ref="E27:H41" si="0">IF(E6=$K$7,$L$7,IF(E6=$K$8,$L$8,IF(E6=$K$9,$L$9,IF(E6=$K$10,$L$10,IF(E6=$K$11,$L$11,IF(E6=$K$12,$L$12,IF(E6=$K$13,$L$13)))))))</f>
        <v>6</v>
      </c>
      <c r="F27" s="6">
        <f t="shared" si="0"/>
        <v>7</v>
      </c>
      <c r="G27" s="2">
        <f t="shared" ref="G27:G32" si="1">IF(G6=$K$7,8-$L$7,IF(G6=$K$8,8-$L$8,IF(G6=$K$9,8-$L$9,IF(G6=$K$10,8-$L$10,IF(G6=$K$11,8-$L$11,IF(G6=$K$12,8-$L$12,IF(G6=$K$13,8-$L$13)))))))</f>
        <v>4</v>
      </c>
      <c r="H27" s="13">
        <f t="shared" si="0"/>
        <v>7</v>
      </c>
      <c r="I27" s="47">
        <f t="shared" ref="I27:I41" si="2">SUM(E27:H27)</f>
        <v>24</v>
      </c>
      <c r="J27" s="52">
        <f>ROUND(I27/28,2)</f>
        <v>0.86</v>
      </c>
    </row>
    <row r="28" spans="2:16" x14ac:dyDescent="0.25">
      <c r="C28" s="69"/>
      <c r="D28" s="40" t="s">
        <v>0</v>
      </c>
      <c r="E28" s="3">
        <f t="shared" si="0"/>
        <v>6</v>
      </c>
      <c r="F28" s="7">
        <f t="shared" si="0"/>
        <v>7</v>
      </c>
      <c r="G28" s="3">
        <f t="shared" si="1"/>
        <v>4</v>
      </c>
      <c r="H28" s="14">
        <f t="shared" si="0"/>
        <v>7</v>
      </c>
      <c r="I28" s="48">
        <f t="shared" si="2"/>
        <v>24</v>
      </c>
      <c r="J28" s="53">
        <f t="shared" ref="J28:J41" si="3">ROUND(I28/28,2)</f>
        <v>0.86</v>
      </c>
    </row>
    <row r="29" spans="2:16" ht="15.75" thickBot="1" x14ac:dyDescent="0.3">
      <c r="C29" s="60"/>
      <c r="D29" s="41" t="s">
        <v>2</v>
      </c>
      <c r="E29" s="4">
        <f t="shared" si="0"/>
        <v>5</v>
      </c>
      <c r="F29" s="8">
        <f t="shared" si="0"/>
        <v>7</v>
      </c>
      <c r="G29" s="4">
        <f t="shared" si="1"/>
        <v>5</v>
      </c>
      <c r="H29" s="15">
        <f t="shared" si="0"/>
        <v>7</v>
      </c>
      <c r="I29" s="49">
        <f t="shared" si="2"/>
        <v>24</v>
      </c>
      <c r="J29" s="54">
        <f t="shared" si="3"/>
        <v>0.86</v>
      </c>
    </row>
    <row r="30" spans="2:16" ht="15" customHeight="1" x14ac:dyDescent="0.25">
      <c r="C30" s="59" t="s">
        <v>26</v>
      </c>
      <c r="D30" s="39" t="s">
        <v>24</v>
      </c>
      <c r="E30" s="2">
        <f t="shared" si="0"/>
        <v>5</v>
      </c>
      <c r="F30" s="6">
        <f t="shared" si="0"/>
        <v>7</v>
      </c>
      <c r="G30" s="2">
        <f t="shared" si="1"/>
        <v>3</v>
      </c>
      <c r="H30" s="2">
        <f t="shared" si="0"/>
        <v>6</v>
      </c>
      <c r="I30" s="47">
        <f t="shared" si="2"/>
        <v>21</v>
      </c>
      <c r="J30" s="52">
        <f t="shared" si="3"/>
        <v>0.75</v>
      </c>
    </row>
    <row r="31" spans="2:16" x14ac:dyDescent="0.25">
      <c r="C31" s="69"/>
      <c r="D31" s="42" t="s">
        <v>19</v>
      </c>
      <c r="E31" s="3">
        <f t="shared" si="0"/>
        <v>5</v>
      </c>
      <c r="F31" s="9">
        <f t="shared" si="0"/>
        <v>6</v>
      </c>
      <c r="G31" s="3">
        <f t="shared" si="1"/>
        <v>4</v>
      </c>
      <c r="H31" s="3">
        <f t="shared" si="0"/>
        <v>5</v>
      </c>
      <c r="I31" s="50">
        <f t="shared" si="2"/>
        <v>20</v>
      </c>
      <c r="J31" s="53">
        <f t="shared" si="3"/>
        <v>0.71</v>
      </c>
    </row>
    <row r="32" spans="2:16" ht="15.75" thickBot="1" x14ac:dyDescent="0.3">
      <c r="C32" s="60"/>
      <c r="D32" s="41" t="s">
        <v>18</v>
      </c>
      <c r="E32" s="4">
        <f t="shared" si="0"/>
        <v>5</v>
      </c>
      <c r="F32" s="10">
        <f t="shared" si="0"/>
        <v>6</v>
      </c>
      <c r="G32" s="4">
        <f t="shared" si="1"/>
        <v>4</v>
      </c>
      <c r="H32" s="4">
        <f t="shared" si="0"/>
        <v>5</v>
      </c>
      <c r="I32" s="49">
        <f t="shared" si="2"/>
        <v>20</v>
      </c>
      <c r="J32" s="54">
        <f t="shared" si="3"/>
        <v>0.71</v>
      </c>
    </row>
    <row r="33" spans="3:10" x14ac:dyDescent="0.25">
      <c r="C33" s="59" t="s">
        <v>13</v>
      </c>
      <c r="D33" s="39" t="s">
        <v>12</v>
      </c>
      <c r="E33" s="2">
        <f t="shared" si="0"/>
        <v>4</v>
      </c>
      <c r="F33" s="11">
        <f t="shared" si="0"/>
        <v>7</v>
      </c>
      <c r="G33" s="2">
        <f>IF(G12=$K$7,8-$L$7,IF(G12=$K$8,8-$L$8,IF(G12=$K$9,8-$L$9,IF(G12=$K$10,8-$L$10,IF(G12=$K$11,8-$L$11,IF(G12=$K$12,8-$L$12,IF(G12=$K$13,8-$L$13)))))))</f>
        <v>3</v>
      </c>
      <c r="H33" s="2">
        <f t="shared" si="0"/>
        <v>6</v>
      </c>
      <c r="I33" s="47">
        <f t="shared" si="2"/>
        <v>20</v>
      </c>
      <c r="J33" s="52">
        <f t="shared" si="3"/>
        <v>0.71</v>
      </c>
    </row>
    <row r="34" spans="3:10" x14ac:dyDescent="0.25">
      <c r="C34" s="69"/>
      <c r="D34" s="40" t="s">
        <v>20</v>
      </c>
      <c r="E34" s="3">
        <f t="shared" si="0"/>
        <v>5</v>
      </c>
      <c r="F34" s="9">
        <f t="shared" si="0"/>
        <v>7</v>
      </c>
      <c r="G34" s="3">
        <f t="shared" ref="G34:G41" si="4">IF(G13=$K$7,8-$L$7,IF(G13=$K$8,8-$L$8,IF(G13=$K$9,8-$L$9,IF(G13=$K$10,8-$L$10,IF(G13=$K$11,8-$L$11,IF(G13=$K$12,8-$L$12,IF(G13=$K$13,8-$L$13)))))))</f>
        <v>4</v>
      </c>
      <c r="H34" s="3">
        <f t="shared" si="0"/>
        <v>4</v>
      </c>
      <c r="I34" s="48">
        <f t="shared" si="2"/>
        <v>20</v>
      </c>
      <c r="J34" s="53">
        <f t="shared" si="3"/>
        <v>0.71</v>
      </c>
    </row>
    <row r="35" spans="3:10" ht="15.75" thickBot="1" x14ac:dyDescent="0.3">
      <c r="C35" s="60"/>
      <c r="D35" s="41" t="s">
        <v>17</v>
      </c>
      <c r="E35" s="4">
        <f t="shared" si="0"/>
        <v>4</v>
      </c>
      <c r="F35" s="10">
        <f t="shared" si="0"/>
        <v>6</v>
      </c>
      <c r="G35" s="4">
        <f t="shared" si="4"/>
        <v>4</v>
      </c>
      <c r="H35" s="4">
        <f t="shared" si="0"/>
        <v>4</v>
      </c>
      <c r="I35" s="49">
        <f t="shared" si="2"/>
        <v>18</v>
      </c>
      <c r="J35" s="54">
        <f t="shared" si="3"/>
        <v>0.64</v>
      </c>
    </row>
    <row r="36" spans="3:10" x14ac:dyDescent="0.25">
      <c r="C36" s="59" t="s">
        <v>16</v>
      </c>
      <c r="D36" s="39" t="s">
        <v>15</v>
      </c>
      <c r="E36" s="2">
        <f t="shared" si="0"/>
        <v>4</v>
      </c>
      <c r="F36" s="11">
        <f t="shared" si="0"/>
        <v>7</v>
      </c>
      <c r="G36" s="2">
        <f t="shared" si="4"/>
        <v>4</v>
      </c>
      <c r="H36" s="2">
        <f t="shared" si="0"/>
        <v>7</v>
      </c>
      <c r="I36" s="47">
        <f t="shared" si="2"/>
        <v>22</v>
      </c>
      <c r="J36" s="52">
        <f t="shared" si="3"/>
        <v>0.79</v>
      </c>
    </row>
    <row r="37" spans="3:10" ht="15.75" thickBot="1" x14ac:dyDescent="0.3">
      <c r="C37" s="60"/>
      <c r="D37" s="41" t="s">
        <v>14</v>
      </c>
      <c r="E37" s="4">
        <f t="shared" si="0"/>
        <v>5</v>
      </c>
      <c r="F37" s="10">
        <f t="shared" si="0"/>
        <v>6</v>
      </c>
      <c r="G37" s="4">
        <f t="shared" si="4"/>
        <v>5</v>
      </c>
      <c r="H37" s="4">
        <f t="shared" si="0"/>
        <v>6</v>
      </c>
      <c r="I37" s="49">
        <f t="shared" si="2"/>
        <v>22</v>
      </c>
      <c r="J37" s="54">
        <f t="shared" si="3"/>
        <v>0.79</v>
      </c>
    </row>
    <row r="38" spans="3:10" x14ac:dyDescent="0.25">
      <c r="C38" s="59" t="s">
        <v>39</v>
      </c>
      <c r="D38" s="39" t="s">
        <v>25</v>
      </c>
      <c r="E38" s="2">
        <f t="shared" si="0"/>
        <v>6</v>
      </c>
      <c r="F38" s="11">
        <f t="shared" si="0"/>
        <v>6</v>
      </c>
      <c r="G38" s="2">
        <f t="shared" si="4"/>
        <v>5</v>
      </c>
      <c r="H38" s="2">
        <f t="shared" si="0"/>
        <v>7</v>
      </c>
      <c r="I38" s="47">
        <f t="shared" si="2"/>
        <v>24</v>
      </c>
      <c r="J38" s="52">
        <f t="shared" si="3"/>
        <v>0.86</v>
      </c>
    </row>
    <row r="39" spans="3:10" ht="15.75" thickBot="1" x14ac:dyDescent="0.3">
      <c r="C39" s="60"/>
      <c r="D39" s="41" t="s">
        <v>7</v>
      </c>
      <c r="E39" s="4">
        <f t="shared" si="0"/>
        <v>6</v>
      </c>
      <c r="F39" s="10">
        <f t="shared" si="0"/>
        <v>6</v>
      </c>
      <c r="G39" s="4">
        <f t="shared" si="4"/>
        <v>5</v>
      </c>
      <c r="H39" s="4">
        <f t="shared" si="0"/>
        <v>6</v>
      </c>
      <c r="I39" s="49">
        <f t="shared" si="2"/>
        <v>23</v>
      </c>
      <c r="J39" s="54">
        <f t="shared" si="3"/>
        <v>0.82</v>
      </c>
    </row>
    <row r="40" spans="3:10" ht="15" customHeight="1" x14ac:dyDescent="0.25">
      <c r="C40" s="59" t="s">
        <v>8</v>
      </c>
      <c r="D40" s="43" t="s">
        <v>23</v>
      </c>
      <c r="E40" s="5">
        <f t="shared" si="0"/>
        <v>6</v>
      </c>
      <c r="F40" s="12">
        <f t="shared" si="0"/>
        <v>7</v>
      </c>
      <c r="G40" s="5">
        <f t="shared" si="4"/>
        <v>4</v>
      </c>
      <c r="H40" s="5">
        <f t="shared" si="0"/>
        <v>6</v>
      </c>
      <c r="I40" s="51">
        <f t="shared" si="2"/>
        <v>23</v>
      </c>
      <c r="J40" s="55">
        <f t="shared" si="3"/>
        <v>0.82</v>
      </c>
    </row>
    <row r="41" spans="3:10" ht="15.75" thickBot="1" x14ac:dyDescent="0.3">
      <c r="C41" s="60"/>
      <c r="D41" s="41" t="s">
        <v>41</v>
      </c>
      <c r="E41" s="4">
        <f t="shared" si="0"/>
        <v>6</v>
      </c>
      <c r="F41" s="10">
        <f t="shared" si="0"/>
        <v>7</v>
      </c>
      <c r="G41" s="4">
        <f t="shared" si="4"/>
        <v>4</v>
      </c>
      <c r="H41" s="4">
        <f t="shared" si="0"/>
        <v>6</v>
      </c>
      <c r="I41" s="49">
        <f t="shared" si="2"/>
        <v>23</v>
      </c>
      <c r="J41" s="54">
        <f t="shared" si="3"/>
        <v>0.82</v>
      </c>
    </row>
  </sheetData>
  <mergeCells count="17">
    <mergeCell ref="C23:J23"/>
    <mergeCell ref="C2:I2"/>
    <mergeCell ref="C36:C37"/>
    <mergeCell ref="C38:C39"/>
    <mergeCell ref="C40:C41"/>
    <mergeCell ref="K6:L6"/>
    <mergeCell ref="E4:I4"/>
    <mergeCell ref="C15:C16"/>
    <mergeCell ref="C9:C11"/>
    <mergeCell ref="C6:C8"/>
    <mergeCell ref="C17:C18"/>
    <mergeCell ref="C19:C20"/>
    <mergeCell ref="C12:C14"/>
    <mergeCell ref="C33:C35"/>
    <mergeCell ref="C30:C32"/>
    <mergeCell ref="C27:C29"/>
    <mergeCell ref="E25:H25"/>
  </mergeCells>
  <pageMargins left="0.7" right="0.7" top="0.75" bottom="0.75" header="0.3" footer="0.3"/>
  <ignoredErrors>
    <ignoredError sqref="G27:G41" 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31"/>
  <sheetViews>
    <sheetView showGridLines="0" tabSelected="1" topLeftCell="A22" zoomScaleNormal="100" workbookViewId="0">
      <selection activeCell="I39" sqref="I39"/>
    </sheetView>
  </sheetViews>
  <sheetFormatPr baseColWidth="10" defaultColWidth="9.140625" defaultRowHeight="15" x14ac:dyDescent="0.25"/>
  <cols>
    <col min="1" max="1" width="12" bestFit="1" customWidth="1"/>
    <col min="3" max="3" width="20" customWidth="1"/>
    <col min="4" max="4" width="17.140625" bestFit="1" customWidth="1"/>
    <col min="5" max="5" width="14.140625" customWidth="1"/>
    <col min="6" max="6" width="14" customWidth="1"/>
    <col min="7" max="7" width="23.140625" customWidth="1"/>
    <col min="8" max="8" width="18.28515625" customWidth="1"/>
    <col min="9" max="9" width="12.7109375" customWidth="1"/>
    <col min="11" max="11" width="13.28515625" customWidth="1"/>
    <col min="13" max="13" width="13.5703125" customWidth="1"/>
    <col min="14" max="14" width="10.5703125" customWidth="1"/>
  </cols>
  <sheetData>
    <row r="1" spans="2:16" ht="15.75" thickBot="1" x14ac:dyDescent="0.3"/>
    <row r="2" spans="2:16" ht="15.75" thickBot="1" x14ac:dyDescent="0.3">
      <c r="C2" s="56" t="s">
        <v>37</v>
      </c>
      <c r="D2" s="57"/>
      <c r="E2" s="57"/>
      <c r="F2" s="57"/>
      <c r="G2" s="57"/>
      <c r="H2" s="57"/>
      <c r="I2" s="58"/>
    </row>
    <row r="3" spans="2:16" ht="15.75" thickBot="1" x14ac:dyDescent="0.3"/>
    <row r="4" spans="2:16" ht="28.5" customHeight="1" thickBot="1" x14ac:dyDescent="0.3">
      <c r="E4" s="63" t="s">
        <v>5</v>
      </c>
      <c r="F4" s="64"/>
      <c r="G4" s="64"/>
      <c r="H4" s="64"/>
      <c r="I4" s="65"/>
    </row>
    <row r="5" spans="2:16" ht="24" customHeight="1" thickBot="1" x14ac:dyDescent="0.3">
      <c r="C5" s="37" t="s">
        <v>4</v>
      </c>
      <c r="D5" s="38" t="s">
        <v>6</v>
      </c>
      <c r="E5" s="44" t="s">
        <v>11</v>
      </c>
      <c r="F5" s="45" t="s">
        <v>10</v>
      </c>
      <c r="G5" s="44" t="s">
        <v>9</v>
      </c>
      <c r="H5" s="44" t="s">
        <v>22</v>
      </c>
      <c r="I5" s="44" t="s">
        <v>21</v>
      </c>
    </row>
    <row r="6" spans="2:16" ht="15" customHeight="1" thickBot="1" x14ac:dyDescent="0.3">
      <c r="C6" s="66" t="s">
        <v>3</v>
      </c>
      <c r="D6" s="39" t="s">
        <v>1</v>
      </c>
      <c r="E6" s="16" t="s">
        <v>27</v>
      </c>
      <c r="F6" s="17" t="s">
        <v>32</v>
      </c>
      <c r="G6" s="16" t="s">
        <v>29</v>
      </c>
      <c r="H6" s="19" t="s">
        <v>32</v>
      </c>
      <c r="I6" s="16" t="s">
        <v>33</v>
      </c>
      <c r="K6" s="61" t="s">
        <v>36</v>
      </c>
      <c r="L6" s="62"/>
      <c r="P6" s="30"/>
    </row>
    <row r="7" spans="2:16" x14ac:dyDescent="0.25">
      <c r="C7" s="68"/>
      <c r="D7" s="40" t="s">
        <v>0</v>
      </c>
      <c r="E7" s="20" t="s">
        <v>27</v>
      </c>
      <c r="F7" s="21" t="s">
        <v>32</v>
      </c>
      <c r="G7" s="20" t="s">
        <v>29</v>
      </c>
      <c r="H7" s="23" t="s">
        <v>32</v>
      </c>
      <c r="I7" s="20" t="s">
        <v>33</v>
      </c>
      <c r="K7" s="31" t="s">
        <v>32</v>
      </c>
      <c r="L7" s="34">
        <v>7</v>
      </c>
      <c r="P7" s="30"/>
    </row>
    <row r="8" spans="2:16" ht="15.75" thickBot="1" x14ac:dyDescent="0.3">
      <c r="C8" s="67"/>
      <c r="D8" s="41" t="s">
        <v>2</v>
      </c>
      <c r="E8" s="24" t="s">
        <v>28</v>
      </c>
      <c r="F8" s="25" t="s">
        <v>32</v>
      </c>
      <c r="G8" s="24" t="s">
        <v>34</v>
      </c>
      <c r="H8" s="27" t="s">
        <v>32</v>
      </c>
      <c r="I8" s="24" t="s">
        <v>33</v>
      </c>
      <c r="K8" s="32" t="s">
        <v>27</v>
      </c>
      <c r="L8" s="35">
        <v>6</v>
      </c>
      <c r="P8" s="30"/>
    </row>
    <row r="9" spans="2:16" ht="15" customHeight="1" x14ac:dyDescent="0.25">
      <c r="C9" s="59" t="s">
        <v>42</v>
      </c>
      <c r="D9" s="39" t="s">
        <v>24</v>
      </c>
      <c r="E9" s="16" t="s">
        <v>28</v>
      </c>
      <c r="F9" s="17" t="s">
        <v>32</v>
      </c>
      <c r="G9" s="16" t="s">
        <v>28</v>
      </c>
      <c r="H9" s="16" t="s">
        <v>27</v>
      </c>
      <c r="I9" s="16" t="s">
        <v>33</v>
      </c>
      <c r="K9" s="32" t="s">
        <v>28</v>
      </c>
      <c r="L9" s="35">
        <v>5</v>
      </c>
      <c r="P9" s="30"/>
    </row>
    <row r="10" spans="2:16" x14ac:dyDescent="0.25">
      <c r="C10" s="69"/>
      <c r="D10" s="42" t="s">
        <v>19</v>
      </c>
      <c r="E10" s="20" t="s">
        <v>28</v>
      </c>
      <c r="F10" s="22" t="s">
        <v>27</v>
      </c>
      <c r="G10" s="20" t="s">
        <v>29</v>
      </c>
      <c r="H10" s="20" t="s">
        <v>28</v>
      </c>
      <c r="I10" s="20" t="s">
        <v>33</v>
      </c>
      <c r="K10" s="32" t="s">
        <v>29</v>
      </c>
      <c r="L10" s="35">
        <v>4</v>
      </c>
      <c r="P10" s="30"/>
    </row>
    <row r="11" spans="2:16" ht="15.75" thickBot="1" x14ac:dyDescent="0.3">
      <c r="C11" s="60"/>
      <c r="D11" s="41" t="s">
        <v>18</v>
      </c>
      <c r="E11" s="24" t="s">
        <v>28</v>
      </c>
      <c r="F11" s="26" t="s">
        <v>27</v>
      </c>
      <c r="G11" s="24" t="s">
        <v>29</v>
      </c>
      <c r="H11" s="24" t="s">
        <v>28</v>
      </c>
      <c r="I11" s="24" t="s">
        <v>33</v>
      </c>
      <c r="K11" s="32" t="s">
        <v>34</v>
      </c>
      <c r="L11" s="35">
        <v>3</v>
      </c>
      <c r="P11" s="30"/>
    </row>
    <row r="12" spans="2:16" x14ac:dyDescent="0.25">
      <c r="C12" s="66" t="s">
        <v>13</v>
      </c>
      <c r="D12" s="39" t="s">
        <v>12</v>
      </c>
      <c r="E12" s="16" t="s">
        <v>29</v>
      </c>
      <c r="F12" s="18" t="s">
        <v>32</v>
      </c>
      <c r="G12" s="16" t="s">
        <v>28</v>
      </c>
      <c r="H12" s="16" t="s">
        <v>27</v>
      </c>
      <c r="I12" s="16" t="s">
        <v>33</v>
      </c>
      <c r="K12" s="32" t="s">
        <v>30</v>
      </c>
      <c r="L12" s="35">
        <v>2</v>
      </c>
      <c r="P12" s="30"/>
    </row>
    <row r="13" spans="2:16" ht="15.75" thickBot="1" x14ac:dyDescent="0.3">
      <c r="C13" s="68"/>
      <c r="D13" s="40" t="s">
        <v>20</v>
      </c>
      <c r="E13" s="20" t="s">
        <v>28</v>
      </c>
      <c r="F13" s="22" t="s">
        <v>32</v>
      </c>
      <c r="G13" s="20" t="s">
        <v>29</v>
      </c>
      <c r="H13" s="20" t="s">
        <v>29</v>
      </c>
      <c r="I13" s="20" t="s">
        <v>33</v>
      </c>
      <c r="K13" s="33" t="s">
        <v>31</v>
      </c>
      <c r="L13" s="36">
        <v>1</v>
      </c>
      <c r="P13" s="30"/>
    </row>
    <row r="14" spans="2:16" ht="15.75" thickBot="1" x14ac:dyDescent="0.3">
      <c r="C14" s="67"/>
      <c r="D14" s="41" t="s">
        <v>17</v>
      </c>
      <c r="E14" s="24" t="s">
        <v>29</v>
      </c>
      <c r="F14" s="26" t="s">
        <v>27</v>
      </c>
      <c r="G14" s="24" t="s">
        <v>29</v>
      </c>
      <c r="H14" s="24" t="s">
        <v>29</v>
      </c>
      <c r="I14" s="24" t="s">
        <v>33</v>
      </c>
      <c r="P14" s="30"/>
    </row>
    <row r="15" spans="2:16" x14ac:dyDescent="0.25">
      <c r="C15" s="66" t="s">
        <v>16</v>
      </c>
      <c r="D15" s="39" t="s">
        <v>15</v>
      </c>
      <c r="E15" s="16" t="s">
        <v>29</v>
      </c>
      <c r="F15" s="18" t="s">
        <v>32</v>
      </c>
      <c r="G15" s="16" t="s">
        <v>29</v>
      </c>
      <c r="H15" s="16" t="s">
        <v>32</v>
      </c>
      <c r="I15" s="16" t="s">
        <v>33</v>
      </c>
      <c r="P15" s="30"/>
    </row>
    <row r="16" spans="2:16" ht="15.75" thickBot="1" x14ac:dyDescent="0.3">
      <c r="B16" s="1"/>
      <c r="C16" s="67"/>
      <c r="D16" s="41" t="s">
        <v>14</v>
      </c>
      <c r="E16" s="24" t="s">
        <v>28</v>
      </c>
      <c r="F16" s="26" t="s">
        <v>27</v>
      </c>
      <c r="G16" s="24" t="s">
        <v>34</v>
      </c>
      <c r="H16" s="24" t="s">
        <v>27</v>
      </c>
      <c r="I16" s="24" t="s">
        <v>33</v>
      </c>
      <c r="P16" s="30"/>
    </row>
    <row r="17" spans="2:16" ht="15" customHeight="1" x14ac:dyDescent="0.25">
      <c r="B17" s="1"/>
      <c r="C17" s="59" t="s">
        <v>39</v>
      </c>
      <c r="D17" s="39" t="s">
        <v>25</v>
      </c>
      <c r="E17" s="16" t="s">
        <v>27</v>
      </c>
      <c r="F17" s="18" t="s">
        <v>27</v>
      </c>
      <c r="G17" s="16" t="s">
        <v>34</v>
      </c>
      <c r="H17" s="16" t="s">
        <v>32</v>
      </c>
      <c r="I17" s="16" t="s">
        <v>33</v>
      </c>
      <c r="P17" s="30"/>
    </row>
    <row r="18" spans="2:16" ht="15.75" thickBot="1" x14ac:dyDescent="0.3">
      <c r="B18" s="1"/>
      <c r="C18" s="60"/>
      <c r="D18" s="41" t="s">
        <v>7</v>
      </c>
      <c r="E18" s="24" t="s">
        <v>27</v>
      </c>
      <c r="F18" s="26" t="s">
        <v>27</v>
      </c>
      <c r="G18" s="24" t="s">
        <v>34</v>
      </c>
      <c r="H18" s="24" t="s">
        <v>27</v>
      </c>
      <c r="I18" s="24" t="s">
        <v>33</v>
      </c>
      <c r="P18" s="30"/>
    </row>
    <row r="19" spans="2:16" x14ac:dyDescent="0.25">
      <c r="B19" s="1"/>
      <c r="C19" s="68" t="s">
        <v>43</v>
      </c>
      <c r="D19" s="43" t="s">
        <v>23</v>
      </c>
      <c r="E19" s="28" t="s">
        <v>27</v>
      </c>
      <c r="F19" s="29" t="s">
        <v>32</v>
      </c>
      <c r="G19" s="28" t="s">
        <v>29</v>
      </c>
      <c r="H19" s="28" t="s">
        <v>27</v>
      </c>
      <c r="I19" s="28" t="s">
        <v>33</v>
      </c>
      <c r="P19" s="30"/>
    </row>
    <row r="20" spans="2:16" ht="15.75" thickBot="1" x14ac:dyDescent="0.3">
      <c r="B20" s="1"/>
      <c r="C20" s="67"/>
      <c r="D20" s="41" t="s">
        <v>41</v>
      </c>
      <c r="E20" s="24" t="s">
        <v>27</v>
      </c>
      <c r="F20" s="26" t="s">
        <v>32</v>
      </c>
      <c r="G20" s="24" t="s">
        <v>29</v>
      </c>
      <c r="H20" s="24" t="s">
        <v>27</v>
      </c>
      <c r="I20" s="24" t="s">
        <v>33</v>
      </c>
      <c r="P20" s="30"/>
    </row>
    <row r="21" spans="2:16" x14ac:dyDescent="0.25">
      <c r="B21" s="1"/>
    </row>
    <row r="22" spans="2:16" ht="15.75" thickBot="1" x14ac:dyDescent="0.3">
      <c r="B22" s="1"/>
    </row>
    <row r="23" spans="2:16" ht="15.75" thickBot="1" x14ac:dyDescent="0.3">
      <c r="B23" s="1"/>
      <c r="C23" s="56" t="s">
        <v>38</v>
      </c>
      <c r="D23" s="57"/>
      <c r="E23" s="57"/>
      <c r="F23" s="57"/>
      <c r="G23" s="57"/>
      <c r="H23" s="57"/>
      <c r="I23" s="57"/>
      <c r="J23" s="58"/>
    </row>
    <row r="24" spans="2:16" ht="15.75" thickBot="1" x14ac:dyDescent="0.3"/>
    <row r="25" spans="2:16" ht="27.75" customHeight="1" thickBot="1" x14ac:dyDescent="0.3">
      <c r="E25" s="61" t="s">
        <v>5</v>
      </c>
      <c r="F25" s="70"/>
      <c r="G25" s="70"/>
      <c r="H25" s="71"/>
    </row>
    <row r="26" spans="2:16" ht="27.75" customHeight="1" thickBot="1" x14ac:dyDescent="0.3">
      <c r="C26" s="37" t="s">
        <v>4</v>
      </c>
      <c r="D26" s="38" t="s">
        <v>6</v>
      </c>
      <c r="E26" s="44" t="s">
        <v>11</v>
      </c>
      <c r="F26" s="45" t="s">
        <v>10</v>
      </c>
      <c r="G26" s="44" t="s">
        <v>9</v>
      </c>
      <c r="H26" s="44" t="s">
        <v>22</v>
      </c>
      <c r="I26" s="46" t="s">
        <v>35</v>
      </c>
      <c r="J26" s="38" t="s">
        <v>40</v>
      </c>
    </row>
    <row r="27" spans="2:16" ht="15" customHeight="1" x14ac:dyDescent="0.25">
      <c r="C27" s="59" t="s">
        <v>3</v>
      </c>
      <c r="D27" s="39" t="s">
        <v>1</v>
      </c>
      <c r="E27" s="2">
        <f t="shared" ref="E27:H41" si="0">IF(E6=$K$7,$L$7,IF(E6=$K$8,$L$8,IF(E6=$K$9,$L$9,IF(E6=$K$10,$L$10,IF(E6=$K$11,$L$11,IF(E6=$K$12,$L$12,IF(E6=$K$13,$L$13)))))))</f>
        <v>6</v>
      </c>
      <c r="F27" s="6">
        <f t="shared" si="0"/>
        <v>7</v>
      </c>
      <c r="G27" s="2">
        <f t="shared" ref="G27:G41" si="1">IF(G6=$K$7,$L$7,IF(G6=$K$8,$L$8,IF(G6=$K$9,$L$9,IF(G6=$K$10,$L$10,IF(G6=$K$11,$L$11,IF(G6=$K$12,$L$12,IF(G6=$K$13,$L$13)))))))</f>
        <v>4</v>
      </c>
      <c r="H27" s="13">
        <f t="shared" si="0"/>
        <v>7</v>
      </c>
      <c r="I27" s="47">
        <f t="shared" ref="I27:I28" si="2">E27+F27+(8-G27)+H27</f>
        <v>24</v>
      </c>
      <c r="J27" s="52">
        <f>ROUND(I27/28,2)</f>
        <v>0.86</v>
      </c>
    </row>
    <row r="28" spans="2:16" x14ac:dyDescent="0.25">
      <c r="C28" s="69"/>
      <c r="D28" s="40" t="s">
        <v>0</v>
      </c>
      <c r="E28" s="3">
        <f t="shared" si="0"/>
        <v>6</v>
      </c>
      <c r="F28" s="7">
        <f t="shared" si="0"/>
        <v>7</v>
      </c>
      <c r="G28" s="3">
        <f t="shared" si="1"/>
        <v>4</v>
      </c>
      <c r="H28" s="14">
        <f t="shared" si="0"/>
        <v>7</v>
      </c>
      <c r="I28" s="48">
        <f t="shared" si="2"/>
        <v>24</v>
      </c>
      <c r="J28" s="53">
        <f t="shared" ref="J28:J41" si="3">ROUND(I28/28,2)</f>
        <v>0.86</v>
      </c>
    </row>
    <row r="29" spans="2:16" ht="15.75" thickBot="1" x14ac:dyDescent="0.3">
      <c r="C29" s="60"/>
      <c r="D29" s="41" t="s">
        <v>2</v>
      </c>
      <c r="E29" s="4">
        <f t="shared" si="0"/>
        <v>5</v>
      </c>
      <c r="F29" s="8">
        <f t="shared" si="0"/>
        <v>7</v>
      </c>
      <c r="G29" s="4">
        <f t="shared" si="1"/>
        <v>3</v>
      </c>
      <c r="H29" s="15">
        <f t="shared" si="0"/>
        <v>7</v>
      </c>
      <c r="I29" s="49">
        <f>E29+F29+(8-G29)+H29</f>
        <v>24</v>
      </c>
      <c r="J29" s="54">
        <f t="shared" si="3"/>
        <v>0.86</v>
      </c>
    </row>
    <row r="30" spans="2:16" ht="15" customHeight="1" x14ac:dyDescent="0.25">
      <c r="C30" s="59" t="s">
        <v>42</v>
      </c>
      <c r="D30" s="39" t="s">
        <v>24</v>
      </c>
      <c r="E30" s="2">
        <f t="shared" si="0"/>
        <v>5</v>
      </c>
      <c r="F30" s="6">
        <f t="shared" si="0"/>
        <v>7</v>
      </c>
      <c r="G30" s="2">
        <f t="shared" si="1"/>
        <v>5</v>
      </c>
      <c r="H30" s="2">
        <f t="shared" si="0"/>
        <v>6</v>
      </c>
      <c r="I30" s="47">
        <f t="shared" ref="I30:I41" si="4">E30+F30+(8-G30)+H30</f>
        <v>21</v>
      </c>
      <c r="J30" s="52">
        <f t="shared" si="3"/>
        <v>0.75</v>
      </c>
    </row>
    <row r="31" spans="2:16" x14ac:dyDescent="0.25">
      <c r="C31" s="69"/>
      <c r="D31" s="42" t="s">
        <v>19</v>
      </c>
      <c r="E31" s="3">
        <f t="shared" si="0"/>
        <v>5</v>
      </c>
      <c r="F31" s="9">
        <f t="shared" si="0"/>
        <v>6</v>
      </c>
      <c r="G31" s="3">
        <f t="shared" si="1"/>
        <v>4</v>
      </c>
      <c r="H31" s="3">
        <f t="shared" si="0"/>
        <v>5</v>
      </c>
      <c r="I31" s="50">
        <f t="shared" si="4"/>
        <v>20</v>
      </c>
      <c r="J31" s="53">
        <f t="shared" si="3"/>
        <v>0.71</v>
      </c>
    </row>
    <row r="32" spans="2:16" ht="15.75" thickBot="1" x14ac:dyDescent="0.3">
      <c r="C32" s="60"/>
      <c r="D32" s="41" t="s">
        <v>18</v>
      </c>
      <c r="E32" s="4">
        <f t="shared" si="0"/>
        <v>5</v>
      </c>
      <c r="F32" s="10">
        <f t="shared" si="0"/>
        <v>6</v>
      </c>
      <c r="G32" s="4">
        <f t="shared" si="1"/>
        <v>4</v>
      </c>
      <c r="H32" s="4">
        <f t="shared" si="0"/>
        <v>5</v>
      </c>
      <c r="I32" s="49">
        <f t="shared" si="4"/>
        <v>20</v>
      </c>
      <c r="J32" s="54">
        <f t="shared" si="3"/>
        <v>0.71</v>
      </c>
    </row>
    <row r="33" spans="3:10" x14ac:dyDescent="0.25">
      <c r="C33" s="59" t="s">
        <v>13</v>
      </c>
      <c r="D33" s="39" t="s">
        <v>12</v>
      </c>
      <c r="E33" s="2">
        <f t="shared" si="0"/>
        <v>4</v>
      </c>
      <c r="F33" s="11">
        <f t="shared" si="0"/>
        <v>7</v>
      </c>
      <c r="G33" s="2">
        <f t="shared" si="1"/>
        <v>5</v>
      </c>
      <c r="H33" s="2">
        <f t="shared" si="0"/>
        <v>6</v>
      </c>
      <c r="I33" s="47">
        <f t="shared" si="4"/>
        <v>20</v>
      </c>
      <c r="J33" s="52">
        <f t="shared" si="3"/>
        <v>0.71</v>
      </c>
    </row>
    <row r="34" spans="3:10" x14ac:dyDescent="0.25">
      <c r="C34" s="69"/>
      <c r="D34" s="40" t="s">
        <v>20</v>
      </c>
      <c r="E34" s="3">
        <f t="shared" si="0"/>
        <v>5</v>
      </c>
      <c r="F34" s="9">
        <f t="shared" si="0"/>
        <v>7</v>
      </c>
      <c r="G34" s="3">
        <f t="shared" si="1"/>
        <v>4</v>
      </c>
      <c r="H34" s="3">
        <f t="shared" si="0"/>
        <v>4</v>
      </c>
      <c r="I34" s="48">
        <f t="shared" si="4"/>
        <v>20</v>
      </c>
      <c r="J34" s="53">
        <f t="shared" si="3"/>
        <v>0.71</v>
      </c>
    </row>
    <row r="35" spans="3:10" ht="15.75" thickBot="1" x14ac:dyDescent="0.3">
      <c r="C35" s="60"/>
      <c r="D35" s="41" t="s">
        <v>17</v>
      </c>
      <c r="E35" s="4">
        <f t="shared" si="0"/>
        <v>4</v>
      </c>
      <c r="F35" s="10">
        <f t="shared" si="0"/>
        <v>6</v>
      </c>
      <c r="G35" s="4">
        <f t="shared" si="1"/>
        <v>4</v>
      </c>
      <c r="H35" s="4">
        <f t="shared" si="0"/>
        <v>4</v>
      </c>
      <c r="I35" s="49">
        <f t="shared" si="4"/>
        <v>18</v>
      </c>
      <c r="J35" s="54">
        <f t="shared" si="3"/>
        <v>0.64</v>
      </c>
    </row>
    <row r="36" spans="3:10" x14ac:dyDescent="0.25">
      <c r="C36" s="59" t="s">
        <v>16</v>
      </c>
      <c r="D36" s="39" t="s">
        <v>15</v>
      </c>
      <c r="E36" s="2">
        <f t="shared" si="0"/>
        <v>4</v>
      </c>
      <c r="F36" s="11">
        <f t="shared" si="0"/>
        <v>7</v>
      </c>
      <c r="G36" s="2">
        <f t="shared" si="1"/>
        <v>4</v>
      </c>
      <c r="H36" s="2">
        <f t="shared" si="0"/>
        <v>7</v>
      </c>
      <c r="I36" s="47">
        <f t="shared" si="4"/>
        <v>22</v>
      </c>
      <c r="J36" s="52">
        <f t="shared" si="3"/>
        <v>0.79</v>
      </c>
    </row>
    <row r="37" spans="3:10" ht="15.75" thickBot="1" x14ac:dyDescent="0.3">
      <c r="C37" s="60"/>
      <c r="D37" s="41" t="s">
        <v>14</v>
      </c>
      <c r="E37" s="4">
        <f t="shared" si="0"/>
        <v>5</v>
      </c>
      <c r="F37" s="10">
        <f t="shared" si="0"/>
        <v>6</v>
      </c>
      <c r="G37" s="4">
        <f t="shared" si="1"/>
        <v>3</v>
      </c>
      <c r="H37" s="4">
        <f t="shared" si="0"/>
        <v>6</v>
      </c>
      <c r="I37" s="49">
        <f t="shared" si="4"/>
        <v>22</v>
      </c>
      <c r="J37" s="54">
        <f t="shared" si="3"/>
        <v>0.79</v>
      </c>
    </row>
    <row r="38" spans="3:10" x14ac:dyDescent="0.25">
      <c r="C38" s="59" t="s">
        <v>39</v>
      </c>
      <c r="D38" s="39" t="s">
        <v>25</v>
      </c>
      <c r="E38" s="2">
        <f t="shared" si="0"/>
        <v>6</v>
      </c>
      <c r="F38" s="11">
        <f t="shared" si="0"/>
        <v>6</v>
      </c>
      <c r="G38" s="2">
        <f t="shared" si="1"/>
        <v>3</v>
      </c>
      <c r="H38" s="2">
        <f t="shared" si="0"/>
        <v>7</v>
      </c>
      <c r="I38" s="47">
        <f t="shared" si="4"/>
        <v>24</v>
      </c>
      <c r="J38" s="52">
        <f t="shared" si="3"/>
        <v>0.86</v>
      </c>
    </row>
    <row r="39" spans="3:10" ht="15.75" thickBot="1" x14ac:dyDescent="0.3">
      <c r="C39" s="60"/>
      <c r="D39" s="41" t="s">
        <v>7</v>
      </c>
      <c r="E39" s="4">
        <f t="shared" si="0"/>
        <v>6</v>
      </c>
      <c r="F39" s="10">
        <f t="shared" si="0"/>
        <v>6</v>
      </c>
      <c r="G39" s="4">
        <f t="shared" si="1"/>
        <v>3</v>
      </c>
      <c r="H39" s="4">
        <f t="shared" si="0"/>
        <v>6</v>
      </c>
      <c r="I39" s="49">
        <f t="shared" si="4"/>
        <v>23</v>
      </c>
      <c r="J39" s="54">
        <f t="shared" si="3"/>
        <v>0.82</v>
      </c>
    </row>
    <row r="40" spans="3:10" ht="15" customHeight="1" x14ac:dyDescent="0.25">
      <c r="C40" s="68" t="s">
        <v>43</v>
      </c>
      <c r="D40" s="43" t="s">
        <v>23</v>
      </c>
      <c r="E40" s="5">
        <f t="shared" si="0"/>
        <v>6</v>
      </c>
      <c r="F40" s="12">
        <f t="shared" si="0"/>
        <v>7</v>
      </c>
      <c r="G40" s="5">
        <f t="shared" si="1"/>
        <v>4</v>
      </c>
      <c r="H40" s="5">
        <f t="shared" si="0"/>
        <v>6</v>
      </c>
      <c r="I40" s="51">
        <f t="shared" si="4"/>
        <v>23</v>
      </c>
      <c r="J40" s="55">
        <f t="shared" si="3"/>
        <v>0.82</v>
      </c>
    </row>
    <row r="41" spans="3:10" ht="15.75" thickBot="1" x14ac:dyDescent="0.3">
      <c r="C41" s="67"/>
      <c r="D41" s="41" t="s">
        <v>41</v>
      </c>
      <c r="E41" s="4">
        <f t="shared" si="0"/>
        <v>6</v>
      </c>
      <c r="F41" s="10">
        <f t="shared" si="0"/>
        <v>7</v>
      </c>
      <c r="G41" s="4">
        <f t="shared" si="1"/>
        <v>4</v>
      </c>
      <c r="H41" s="4">
        <f t="shared" si="0"/>
        <v>6</v>
      </c>
      <c r="I41" s="49">
        <f t="shared" si="4"/>
        <v>23</v>
      </c>
      <c r="J41" s="54">
        <f t="shared" si="3"/>
        <v>0.82</v>
      </c>
    </row>
    <row r="331" spans="3:3" ht="409.5" x14ac:dyDescent="0.25">
      <c r="C331" s="72" t="s">
        <v>44</v>
      </c>
    </row>
  </sheetData>
  <mergeCells count="17">
    <mergeCell ref="C27:C29"/>
    <mergeCell ref="C2:I2"/>
    <mergeCell ref="E4:I4"/>
    <mergeCell ref="C6:C8"/>
    <mergeCell ref="K6:L6"/>
    <mergeCell ref="C9:C11"/>
    <mergeCell ref="C12:C14"/>
    <mergeCell ref="C15:C16"/>
    <mergeCell ref="C17:C18"/>
    <mergeCell ref="C19:C20"/>
    <mergeCell ref="C23:J23"/>
    <mergeCell ref="E25:H25"/>
    <mergeCell ref="C30:C32"/>
    <mergeCell ref="C33:C35"/>
    <mergeCell ref="C36:C37"/>
    <mergeCell ref="C38:C39"/>
    <mergeCell ref="C40:C4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CUADROS v1</vt:lpstr>
      <vt:lpstr>CUADROS v2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2013-08-28T02:18:43Z</dcterms:modified>
</cp:coreProperties>
</file>