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mendezc\Google Drive\Revisiones CMMi lvl3\01-Formatos-Oficiales-CITI\02-Recepcion e Inicio de Proyecto\Templates\"/>
    </mc:Choice>
  </mc:AlternateContent>
  <bookViews>
    <workbookView xWindow="0" yWindow="0" windowWidth="12000" windowHeight="5235" tabRatio="901"/>
  </bookViews>
  <sheets>
    <sheet name="Portada" sheetId="16" r:id="rId1"/>
    <sheet name="Descripción de Criterios" sheetId="12" r:id="rId2"/>
    <sheet name="Descripción de alternativa" sheetId="11" r:id="rId3"/>
    <sheet name="Análisis de decisión" sheetId="10" r:id="rId4"/>
    <sheet name="Análisis fuerzas (+)(-)" sheetId="9" r:id="rId5"/>
    <sheet name="Sumatorias" sheetId="17" r:id="rId6"/>
    <sheet name="Análisis costo-beneficio" sheetId="6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1" l="1"/>
  <c r="B14" i="11"/>
  <c r="C15" i="17" l="1"/>
  <c r="C16" i="17"/>
  <c r="E16" i="17"/>
  <c r="C24" i="17"/>
  <c r="I16" i="17"/>
  <c r="G16" i="17"/>
  <c r="G15" i="17"/>
  <c r="B59" i="9"/>
  <c r="B47" i="9"/>
  <c r="B34" i="9"/>
  <c r="B22" i="9"/>
  <c r="K82" i="10"/>
  <c r="K83" i="10"/>
  <c r="K84" i="10"/>
  <c r="K85" i="10"/>
  <c r="K86" i="10"/>
  <c r="K81" i="10"/>
  <c r="K87" i="10" s="1"/>
  <c r="I82" i="10"/>
  <c r="I83" i="10"/>
  <c r="I84" i="10"/>
  <c r="I85" i="10"/>
  <c r="I86" i="10"/>
  <c r="I81" i="10"/>
  <c r="I87" i="10" s="1"/>
  <c r="G56" i="10"/>
  <c r="G57" i="10"/>
  <c r="G58" i="10"/>
  <c r="G59" i="10"/>
  <c r="G60" i="10"/>
  <c r="E56" i="10"/>
  <c r="E57" i="10"/>
  <c r="E58" i="10"/>
  <c r="E59" i="10"/>
  <c r="E60" i="10"/>
  <c r="G82" i="10"/>
  <c r="G83" i="10"/>
  <c r="G84" i="10"/>
  <c r="G85" i="10"/>
  <c r="G86" i="10"/>
  <c r="E82" i="10"/>
  <c r="E83" i="10"/>
  <c r="E84" i="10"/>
  <c r="E85" i="10"/>
  <c r="E86" i="10"/>
  <c r="F78" i="10"/>
  <c r="D78" i="10"/>
  <c r="F52" i="10"/>
  <c r="D52" i="10"/>
  <c r="B81" i="10"/>
  <c r="B55" i="10"/>
  <c r="B69" i="10"/>
  <c r="B43" i="10"/>
  <c r="F64" i="10"/>
  <c r="D64" i="10"/>
  <c r="F39" i="10"/>
  <c r="D39" i="10"/>
  <c r="B65" i="10"/>
  <c r="B40" i="10"/>
  <c r="J19" i="17" l="1"/>
  <c r="C84" i="10" l="1"/>
  <c r="G81" i="10"/>
  <c r="E81" i="10"/>
  <c r="J78" i="10"/>
  <c r="H78" i="10"/>
  <c r="J64" i="10"/>
  <c r="H64" i="10"/>
  <c r="G87" i="10" l="1"/>
  <c r="I17" i="17" s="1"/>
  <c r="E87" i="10" l="1"/>
  <c r="G17" i="17" s="1"/>
  <c r="C58" i="10"/>
  <c r="E55" i="10" l="1"/>
  <c r="E61" i="10" s="1"/>
  <c r="C17" i="17" s="1"/>
  <c r="G55" i="10"/>
  <c r="G61" i="10" s="1"/>
  <c r="E17" i="17" s="1"/>
  <c r="J39" i="10"/>
  <c r="H39" i="10"/>
  <c r="J52" i="10"/>
  <c r="H52" i="10"/>
  <c r="T36" i="6"/>
  <c r="R36" i="6"/>
  <c r="O36" i="6"/>
  <c r="M36" i="6"/>
  <c r="C56" i="9"/>
  <c r="G19" i="17" s="1"/>
  <c r="E69" i="9"/>
  <c r="C69" i="9"/>
  <c r="I19" i="17" s="1"/>
  <c r="I20" i="17" s="1"/>
  <c r="E56" i="9"/>
  <c r="H19" i="17" s="1"/>
  <c r="I61" i="10"/>
  <c r="J36" i="6"/>
  <c r="H36" i="6"/>
  <c r="E36" i="6"/>
  <c r="C36" i="6"/>
  <c r="E44" i="9"/>
  <c r="F19" i="17" s="1"/>
  <c r="C44" i="9"/>
  <c r="E19" i="17" s="1"/>
  <c r="E31" i="9"/>
  <c r="D19" i="17" s="1"/>
  <c r="C31" i="9"/>
  <c r="C19" i="17" s="1"/>
  <c r="G20" i="17" l="1"/>
  <c r="E20" i="17"/>
  <c r="C20" i="17"/>
  <c r="K61" i="10"/>
</calcChain>
</file>

<file path=xl/comments1.xml><?xml version="1.0" encoding="utf-8"?>
<comments xmlns="http://schemas.openxmlformats.org/spreadsheetml/2006/main">
  <authors>
    <author>Itera</author>
  </authors>
  <commentList>
    <comment ref="F15" authorId="0" shapeId="0">
      <text>
        <r>
          <rPr>
            <sz val="8"/>
            <color indexed="81"/>
            <rFont val="Tahoma"/>
            <family val="2"/>
          </rPr>
          <t>Los objetivos deseados son ponderados por lo que hay que justificar los pesos que se les asignaron</t>
        </r>
      </text>
    </comment>
  </commentList>
</comments>
</file>

<file path=xl/comments2.xml><?xml version="1.0" encoding="utf-8"?>
<comments xmlns="http://schemas.openxmlformats.org/spreadsheetml/2006/main">
  <authors>
    <author>Itera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Itera:</t>
        </r>
        <r>
          <rPr>
            <sz val="8"/>
            <color indexed="81"/>
            <rFont val="Tahoma"/>
            <family val="2"/>
          </rPr>
          <t xml:space="preserve">
Describir cada una de las alternativas que se van a evaluar</t>
        </r>
      </text>
    </comment>
  </commentList>
</comments>
</file>

<file path=xl/comments3.xml><?xml version="1.0" encoding="utf-8"?>
<comments xmlns="http://schemas.openxmlformats.org/spreadsheetml/2006/main">
  <authors>
    <author>hgonzalez</author>
    <author>Itera</author>
    <author>Elizabeth Almeraz</author>
    <author>_iramirez</author>
    <author>Enedina Coronado</author>
    <author>ecoronado</author>
  </authors>
  <commentList>
    <comment ref="C25" authorId="0" shapeId="0">
      <text>
        <r>
          <rPr>
            <sz val="8"/>
            <color indexed="81"/>
            <rFont val="Tahoma"/>
            <family val="2"/>
          </rPr>
          <t>Esto se refiere a que si la decisión es sobre cambios de plataformas, en lenguajes, en arquitecturas, selección de temas de capacitación, entre otros.</t>
        </r>
      </text>
    </comment>
    <comment ref="C26" authorId="1" shapeId="0">
      <text>
        <r>
          <rPr>
            <sz val="8"/>
            <color indexed="81"/>
            <rFont val="Tahoma"/>
            <family val="2"/>
          </rPr>
          <t>Si la decisión es a nivel proyecto deberá de establecerse a qué fase del proyecto corresponde (análisis, construcción, despliegue). Si es organizacional establecer al área que le concierne (Procesos, Producción, Consultoría,etc.)</t>
        </r>
      </text>
    </comment>
    <comment ref="C27" authorId="2" shapeId="0">
      <text>
        <r>
          <rPr>
            <sz val="8"/>
            <color indexed="81"/>
            <rFont val="Tahoma"/>
            <family val="2"/>
          </rPr>
          <t>Fecha en la cual se pone de manifiesto la situación a resolver</t>
        </r>
      </text>
    </comment>
    <comment ref="C30" authorId="0" shapeId="0">
      <text>
        <r>
          <rPr>
            <sz val="8"/>
            <color indexed="81"/>
            <rFont val="Tahoma"/>
            <family val="2"/>
          </rPr>
          <t>Se establece si el impacto es mayor o menor, para esto se debe de consultar el Proceso de Planeación del Proyecto y el Proceso de Administración de Integración del Producto</t>
        </r>
      </text>
    </comment>
    <comment ref="C31" authorId="2" shapeId="0">
      <text>
        <r>
          <rPr>
            <sz val="8"/>
            <color indexed="81"/>
            <rFont val="Tahoma"/>
            <family val="2"/>
          </rPr>
          <t xml:space="preserve">Indicar los nombres y roles de las personas que participan en la reunión de evaluación de alternativas </t>
        </r>
      </text>
    </comment>
    <comment ref="C32" authorId="1" shapeId="0">
      <text>
        <r>
          <rPr>
            <b/>
            <sz val="8"/>
            <color indexed="81"/>
            <rFont val="Tahoma"/>
            <family val="2"/>
          </rPr>
          <t xml:space="preserve">
Establecer si el método de Evaluación es Cuantitativo (Árboles de decisión) o Cualitativo (Consensos, técnica Delphi)</t>
        </r>
      </text>
    </comment>
    <comment ref="C33" authorId="1" shapeId="0">
      <text>
        <r>
          <rPr>
            <sz val="8"/>
            <color indexed="81"/>
            <rFont val="Tahoma"/>
            <family val="2"/>
          </rPr>
          <t xml:space="preserve">
En horas</t>
        </r>
      </text>
    </comment>
    <comment ref="C35" authorId="2" shapeId="0">
      <text>
        <r>
          <rPr>
            <sz val="8"/>
            <color indexed="81"/>
            <rFont val="Tahoma"/>
            <family val="2"/>
          </rPr>
          <t>Fecha en la cual se pone de manifiesto la situación a resolver</t>
        </r>
      </text>
    </comment>
    <comment ref="D37" authorId="3" shapeId="0">
      <text>
        <r>
          <rPr>
            <sz val="8"/>
            <color indexed="81"/>
            <rFont val="Tahoma"/>
            <family val="2"/>
          </rPr>
          <t>Se establecerán tanto los objetivos obligatorios como los deseados</t>
        </r>
      </text>
    </comment>
    <comment ref="B39" authorId="4" shapeId="0">
      <text>
        <r>
          <rPr>
            <sz val="8"/>
            <color indexed="81"/>
            <rFont val="Tahoma"/>
            <family val="2"/>
          </rPr>
          <t xml:space="preserve">Son obligatorios y medibles. Alternativa que no cumpla con al menos uno de ellos No pasa
</t>
        </r>
      </text>
    </comment>
    <comment ref="C39" authorId="5" shapeId="0">
      <text>
        <r>
          <rPr>
            <sz val="8"/>
            <color indexed="81"/>
            <rFont val="Tahoma"/>
            <family val="2"/>
          </rPr>
          <t>A cada objetivo deseado se le proporciona un peso relativo que puede ir del 1 al 10 donde 10 representa el objetivo que en mayor medida se quiere que se logre.</t>
        </r>
      </text>
    </comment>
    <comment ref="B52" authorId="4" shapeId="0">
      <text>
        <r>
          <rPr>
            <sz val="8"/>
            <color indexed="81"/>
            <rFont val="Tahoma"/>
            <family val="2"/>
          </rPr>
          <t xml:space="preserve">Son necesarios más no indispensables. Pueden ser cuantitativos.
</t>
        </r>
      </text>
    </comment>
    <comment ref="C52" authorId="5" shapeId="0">
      <text>
        <r>
          <rPr>
            <sz val="8"/>
            <color indexed="81"/>
            <rFont val="Tahoma"/>
            <family val="2"/>
          </rPr>
          <t>A cada objetivo deseado se le proporciona un peso relativo que puede ir del 1 al 10 donde 10 representa el objetivo que en mayor medida se quiere que se logre.</t>
        </r>
      </text>
    </comment>
    <comment ref="D54" authorId="4" shapeId="0">
      <text>
        <r>
          <rPr>
            <sz val="8"/>
            <color indexed="81"/>
            <rFont val="Tahoma"/>
            <family val="2"/>
          </rPr>
          <t xml:space="preserve">Es el valor que se le da a la alternativa  al momento de compararla con el resto, en relación al grado de cumplimiento del objetivo. Puede utilizarse la escla del 1 al 10, donde 10 es lo mejor.
</t>
        </r>
      </text>
    </comment>
    <comment ref="E54" authorId="4" shapeId="0">
      <text>
        <r>
          <rPr>
            <sz val="8"/>
            <color indexed="81"/>
            <rFont val="Tahoma"/>
            <family val="2"/>
          </rPr>
          <t xml:space="preserve">Es el resultado de multiplicar el peso por la calificación
</t>
        </r>
      </text>
    </comment>
    <comment ref="B64" authorId="4" shapeId="0">
      <text>
        <r>
          <rPr>
            <sz val="8"/>
            <color indexed="81"/>
            <rFont val="Tahoma"/>
            <family val="2"/>
          </rPr>
          <t xml:space="preserve">Son obligatorios y medibles. Alternativa que no cumpla con al menos uno de ellos No pasa
</t>
        </r>
      </text>
    </comment>
    <comment ref="C64" authorId="5" shapeId="0">
      <text>
        <r>
          <rPr>
            <sz val="8"/>
            <color indexed="81"/>
            <rFont val="Tahoma"/>
            <family val="2"/>
          </rPr>
          <t>A cada objetivo deseado se le proporciona un peso relativo que puede ir del 1 al 10 donde 10 representa el objetivo que en mayor medida se quiere que se logre.</t>
        </r>
      </text>
    </comment>
    <comment ref="B78" authorId="4" shapeId="0">
      <text>
        <r>
          <rPr>
            <sz val="8"/>
            <color indexed="81"/>
            <rFont val="Tahoma"/>
            <family val="2"/>
          </rPr>
          <t xml:space="preserve">Son necesarios más no indispensables. Pueden ser cuantitativos.
</t>
        </r>
      </text>
    </comment>
    <comment ref="C78" authorId="5" shapeId="0">
      <text>
        <r>
          <rPr>
            <sz val="8"/>
            <color indexed="81"/>
            <rFont val="Tahoma"/>
            <family val="2"/>
          </rPr>
          <t>A cada objetivo deseado se le proporciona un peso relativo que puede ir del 1 al 10 donde 10 representa el objetivo que en mayor medida se quiere que se logre.</t>
        </r>
      </text>
    </comment>
    <comment ref="D80" authorId="4" shapeId="0">
      <text>
        <r>
          <rPr>
            <sz val="8"/>
            <color indexed="81"/>
            <rFont val="Tahoma"/>
            <family val="2"/>
          </rPr>
          <t xml:space="preserve">Es el valor que se le da a la alternativa  al momento de compararla con el resto, en relación al grado de cumplimiento del objetivo. Puede utilizarse la escla del 1 al 10, donde 10 es lo mejor.
</t>
        </r>
      </text>
    </comment>
    <comment ref="E80" authorId="4" shapeId="0">
      <text>
        <r>
          <rPr>
            <sz val="8"/>
            <color indexed="81"/>
            <rFont val="Tahoma"/>
            <family val="2"/>
          </rPr>
          <t xml:space="preserve">Es el resultado de multiplicar el peso por la calificación
</t>
        </r>
      </text>
    </comment>
  </commentList>
</comments>
</file>

<file path=xl/comments4.xml><?xml version="1.0" encoding="utf-8"?>
<comments xmlns="http://schemas.openxmlformats.org/spreadsheetml/2006/main">
  <authors>
    <author>_iramirez</author>
  </authors>
  <commentList>
    <comment ref="B24" authorId="0" shapeId="0">
      <text>
        <r>
          <rPr>
            <sz val="8"/>
            <color indexed="81"/>
            <rFont val="Tahoma"/>
            <family val="2"/>
          </rPr>
          <t>Describir brevemente las fuerzas positivas relacionadas con la alternativa 1</t>
        </r>
      </text>
    </comment>
    <comment ref="C24" authorId="0" shapeId="0">
      <text>
        <r>
          <rPr>
            <sz val="8"/>
            <color indexed="81"/>
            <rFont val="Tahoma"/>
            <family val="2"/>
          </rPr>
          <t>Asignar el valor entre 1 y 5 donde  1= débil 5=fuerte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  <family val="2"/>
          </rPr>
          <t>Describir brevemente las fuerzas negativas relacionadas con la alternativa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sz val="8"/>
            <color indexed="81"/>
            <rFont val="Tahoma"/>
            <family val="2"/>
          </rPr>
          <t>Asignar el valor entre 1 y 5 donde  1= débil 5=fuerte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sz val="8"/>
            <color indexed="81"/>
            <rFont val="Tahoma"/>
            <family val="2"/>
          </rPr>
          <t>Describir brevemente las fuerzas positivas relacionadas con la alternativa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6" authorId="0" shapeId="0">
      <text>
        <r>
          <rPr>
            <sz val="8"/>
            <color indexed="81"/>
            <rFont val="Tahoma"/>
            <family val="2"/>
          </rPr>
          <t>Asignar el valor entre 1 y 5 donde  1= débil 5=fuerte</t>
        </r>
      </text>
    </comment>
    <comment ref="D36" authorId="0" shapeId="0">
      <text>
        <r>
          <rPr>
            <sz val="8"/>
            <color indexed="81"/>
            <rFont val="Tahoma"/>
            <family val="2"/>
          </rPr>
          <t>Describir brevemente las fuerzas negativas relacionadas con la alternativa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sz val="8"/>
            <color indexed="81"/>
            <rFont val="Tahoma"/>
            <family val="2"/>
          </rPr>
          <t>Asignar el valor entre 1 y 5 donde  1= débil 5=fuerte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sz val="8"/>
            <color indexed="81"/>
            <rFont val="Tahoma"/>
            <family val="2"/>
          </rPr>
          <t>Describir brevemente las fuerzas positivas relacionadas con la alternativa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9" authorId="0" shapeId="0">
      <text>
        <r>
          <rPr>
            <sz val="8"/>
            <color indexed="81"/>
            <rFont val="Tahoma"/>
            <family val="2"/>
          </rPr>
          <t>Asignar el valor entre 1 y 5 donde  1= débil 5=fuerte</t>
        </r>
      </text>
    </comment>
    <comment ref="D49" authorId="0" shapeId="0">
      <text>
        <r>
          <rPr>
            <sz val="8"/>
            <color indexed="81"/>
            <rFont val="Tahoma"/>
            <family val="2"/>
          </rPr>
          <t>Describir brevemente las fuerzas negativas relacionadas con la alternativa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sz val="8"/>
            <color indexed="81"/>
            <rFont val="Tahoma"/>
            <family val="2"/>
          </rPr>
          <t>Asignar el valor entre 1 y 5 donde  1= débil 5=fuerte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1" authorId="0" shapeId="0">
      <text>
        <r>
          <rPr>
            <sz val="8"/>
            <color indexed="81"/>
            <rFont val="Tahoma"/>
            <family val="2"/>
          </rPr>
          <t>Describir brevemente las fuerzas positivas relacionadas con la alternativa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0" shapeId="0">
      <text>
        <r>
          <rPr>
            <sz val="8"/>
            <color indexed="81"/>
            <rFont val="Tahoma"/>
            <family val="2"/>
          </rPr>
          <t>Asignar el valor entre 1 y 5 donde  1= débil 5=fuerte</t>
        </r>
      </text>
    </comment>
    <comment ref="D61" authorId="0" shapeId="0">
      <text>
        <r>
          <rPr>
            <sz val="8"/>
            <color indexed="81"/>
            <rFont val="Tahoma"/>
            <family val="2"/>
          </rPr>
          <t>Describir brevemente las fuerzas negativas relacionadas con la alternativa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sz val="8"/>
            <color indexed="81"/>
            <rFont val="Tahoma"/>
            <family val="2"/>
          </rPr>
          <t>Asignar el valor entre 1 y 5 donde  1= débil 5=fuerte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_iramirez</author>
  </authors>
  <commentList>
    <comment ref="B18" authorId="0" shapeId="0">
      <text>
        <r>
          <rPr>
            <sz val="8"/>
            <color indexed="81"/>
            <rFont val="Tahoma"/>
            <family val="2"/>
          </rPr>
          <t>Describir brevemente los costos asociados con la alternativa</t>
        </r>
      </text>
    </comment>
    <comment ref="C18" authorId="0" shapeId="0">
      <text>
        <r>
          <rPr>
            <sz val="8"/>
            <color indexed="81"/>
            <rFont val="Tahoma"/>
            <family val="2"/>
          </rPr>
          <t>Asignar valor estimado al costo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sz val="8"/>
            <color indexed="81"/>
            <rFont val="Tahoma"/>
            <family val="2"/>
          </rPr>
          <t>Describir brevemente los beneficios asociados con la alternativa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>Asignar valor estimado al beneficio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  <family val="2"/>
          </rPr>
          <t>Describir brevemente los costos asociados con la alternativa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8" authorId="0" shapeId="0">
      <text>
        <r>
          <rPr>
            <sz val="8"/>
            <color indexed="81"/>
            <rFont val="Tahoma"/>
            <family val="2"/>
          </rPr>
          <t>Asignar valor estimado al costo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sz val="8"/>
            <color indexed="81"/>
            <rFont val="Tahoma"/>
            <family val="2"/>
          </rPr>
          <t>Describir brevemente los beneficios asociados con la alternativa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8"/>
            <color indexed="81"/>
            <rFont val="Tahoma"/>
            <family val="2"/>
          </rPr>
          <t>Asignar valor estimado al beneficio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sz val="8"/>
            <color indexed="81"/>
            <rFont val="Tahoma"/>
            <family val="2"/>
          </rPr>
          <t>Describir brevemente los costos asociados con la alternativa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sz val="8"/>
            <color indexed="81"/>
            <rFont val="Tahoma"/>
            <family val="2"/>
          </rPr>
          <t>Asignar valor estimado al costo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8" authorId="0" shapeId="0">
      <text>
        <r>
          <rPr>
            <sz val="8"/>
            <color indexed="81"/>
            <rFont val="Tahoma"/>
            <family val="2"/>
          </rPr>
          <t>Describir brevemente los beneficios asociados con la alternativa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Asignar valor estimado al beneficio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8" authorId="0" shapeId="0">
      <text>
        <r>
          <rPr>
            <sz val="8"/>
            <color indexed="81"/>
            <rFont val="Tahoma"/>
            <family val="2"/>
          </rPr>
          <t>Describir brevemente los costos asociados con la alternativa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sz val="8"/>
            <color indexed="81"/>
            <rFont val="Tahoma"/>
            <family val="2"/>
          </rPr>
          <t>Asignar valor estimado al costo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8" authorId="0" shapeId="0">
      <text>
        <r>
          <rPr>
            <sz val="8"/>
            <color indexed="81"/>
            <rFont val="Tahoma"/>
            <family val="2"/>
          </rPr>
          <t>Describir brevemente los beneficios asociados con la alternativa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8" authorId="0" shapeId="0">
      <text>
        <r>
          <rPr>
            <b/>
            <sz val="8"/>
            <color indexed="81"/>
            <rFont val="Tahoma"/>
            <family val="2"/>
          </rPr>
          <t>Asignar valor estimado al beneficio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<sst xmlns="http://schemas.openxmlformats.org/spreadsheetml/2006/main" count="459" uniqueCount="119">
  <si>
    <t>Total</t>
  </si>
  <si>
    <t>Costos</t>
  </si>
  <si>
    <t>Beneficios</t>
  </si>
  <si>
    <t>Fuerzas positivas</t>
  </si>
  <si>
    <t>Fuerzas negativas</t>
  </si>
  <si>
    <t>Descripción</t>
  </si>
  <si>
    <t>Valor</t>
  </si>
  <si>
    <t>Esfuerzo del comité</t>
  </si>
  <si>
    <t>Matriz de Análisis de Decisión</t>
  </si>
  <si>
    <t>Tipo de decisión</t>
  </si>
  <si>
    <t>Ubicación de la decisión</t>
  </si>
  <si>
    <t>Tiempo</t>
  </si>
  <si>
    <t>Recuadro a ser llenado por el responsable de la decisión:</t>
  </si>
  <si>
    <t>Nombre y puesto (rol) de quien es el responsable de evidenciar alternativas</t>
  </si>
  <si>
    <t>Determinar el impacto de la decisión</t>
  </si>
  <si>
    <t>Nombre de las personas que conforman el comité de decisión</t>
  </si>
  <si>
    <t>Listado de métodos de evaluación de alternativas:</t>
  </si>
  <si>
    <t>Estado de decisión</t>
  </si>
  <si>
    <t>Fecha de cierre</t>
  </si>
  <si>
    <t>Objetivos Obligatorios</t>
  </si>
  <si>
    <t>Objetivos Deseados</t>
  </si>
  <si>
    <t>Peso</t>
  </si>
  <si>
    <t>Calificación</t>
  </si>
  <si>
    <t>Pasa</t>
  </si>
  <si>
    <t>No pasa</t>
  </si>
  <si>
    <t>Peso Ponderado</t>
  </si>
  <si>
    <t xml:space="preserve">Sumatoria por alternativa </t>
  </si>
  <si>
    <t>Nombre y puesto (rol) de quien pone de manifiesto la necesidad o situación  para  tomar una decisión</t>
  </si>
  <si>
    <t xml:space="preserve">Alcance de la problemática </t>
  </si>
  <si>
    <t>Peso del criterio</t>
  </si>
  <si>
    <t>Justificación del peso asignado</t>
  </si>
  <si>
    <t>Descipción de 
Objetivos deseados</t>
  </si>
  <si>
    <t>Nombre de 
Alternativa</t>
  </si>
  <si>
    <t>Matriz de Análisis de Fuerzas Positivas y Negativas</t>
  </si>
  <si>
    <t xml:space="preserve">Analisis de Riesgos de Alternativa </t>
  </si>
  <si>
    <t>Analisis de Riesgos de Alternativa</t>
  </si>
  <si>
    <t>OPCION 1</t>
  </si>
  <si>
    <t>OPCION 2</t>
  </si>
  <si>
    <t>OPCION 3</t>
  </si>
  <si>
    <t>OPCION 4</t>
  </si>
  <si>
    <t>Recuadro a ser llenado por el solicitante (descripción del problema)</t>
  </si>
  <si>
    <t>Inicio y recepcion de proyecto</t>
  </si>
  <si>
    <t>Cualitativo</t>
  </si>
  <si>
    <t>Terminado</t>
  </si>
  <si>
    <t>Información General</t>
  </si>
  <si>
    <t>Cliente:</t>
  </si>
  <si>
    <t>Proyecto:</t>
  </si>
  <si>
    <t>Propuesta Tecnica:</t>
  </si>
  <si>
    <t>v1.0</t>
  </si>
  <si>
    <t>CMMi</t>
  </si>
  <si>
    <t>*** CONFIDENCIAL ***</t>
  </si>
  <si>
    <t>Abraham Kazunori</t>
  </si>
  <si>
    <t>Descripción de Criterios</t>
  </si>
  <si>
    <t>Descripción de Alternativa</t>
  </si>
  <si>
    <t>Analisis de Decisión</t>
  </si>
  <si>
    <t>Analisis de Fuerza (+)(-)</t>
  </si>
  <si>
    <t>Analisis Costo-beneficio</t>
  </si>
  <si>
    <t>FECHA</t>
  </si>
  <si>
    <t>VER.</t>
  </si>
  <si>
    <t>DESCRIPCIÓN</t>
  </si>
  <si>
    <t xml:space="preserve">AUTOR </t>
  </si>
  <si>
    <t>Req</t>
  </si>
  <si>
    <t xml:space="preserve">Autorizado por </t>
  </si>
  <si>
    <t>30/07/2015</t>
  </si>
  <si>
    <t xml:space="preserve">Development Project Manager </t>
  </si>
  <si>
    <t>30min</t>
  </si>
  <si>
    <t>Kazunori Imamura, Jorge Araujo</t>
  </si>
  <si>
    <t>N/A</t>
  </si>
  <si>
    <t>Problematica 1</t>
  </si>
  <si>
    <t>Problematica 2</t>
  </si>
  <si>
    <t>Problematica 1 y 2</t>
  </si>
  <si>
    <t>Disponibilidad de DC/ Tiempo de respuesta de terceros</t>
  </si>
  <si>
    <t>mayor/mayor</t>
  </si>
  <si>
    <t>Analisis de decision</t>
  </si>
  <si>
    <t>Analisis de fuerzas</t>
  </si>
  <si>
    <t>Positivas</t>
  </si>
  <si>
    <t>Negativas</t>
  </si>
  <si>
    <t>Resultado de decisión</t>
  </si>
  <si>
    <t>Problematica</t>
  </si>
  <si>
    <t xml:space="preserve">Problematica </t>
  </si>
  <si>
    <t>Id de Problematica</t>
  </si>
  <si>
    <t>Tabla de evaluación, a ser llenada por el comité de decisión(Tabla por problematica) :</t>
  </si>
  <si>
    <t>x</t>
  </si>
  <si>
    <t xml:space="preserve">Esta pestaña no se realizara porque los datos que aqui se registran no son propiamente del area de desarrollo de la empresa </t>
  </si>
  <si>
    <t>Id de la Proplematica</t>
  </si>
  <si>
    <t>es :</t>
  </si>
  <si>
    <t xml:space="preserve">Resultados de Analisis </t>
  </si>
  <si>
    <t xml:space="preserve">Descripción de la (s) mejor (es) alternativa </t>
  </si>
  <si>
    <t xml:space="preserve">De acuerdo al análisis realizado en este documento se determino que la mejor decisión que se podría tomar para el proyecto  
</t>
  </si>
  <si>
    <t>Confeccion del documento</t>
  </si>
  <si>
    <t>Cristhian Mendez</t>
  </si>
  <si>
    <t>[CLIENTE]</t>
  </si>
  <si>
    <t>[PROYECTO]</t>
  </si>
  <si>
    <t>[PROPUESTA TECNICA]</t>
  </si>
  <si>
    <t>[Problematica 1]</t>
  </si>
  <si>
    <t>[Problematica 2]</t>
  </si>
  <si>
    <t>[Objetivo deseado]</t>
  </si>
  <si>
    <t>[Justificación]</t>
  </si>
  <si>
    <t>[Alternativa 1]</t>
  </si>
  <si>
    <t>[Alternativa 2]</t>
  </si>
  <si>
    <t>[Descripcion 1]</t>
  </si>
  <si>
    <t>[Descripcion 2]</t>
  </si>
  <si>
    <t>[Tiempos de respuesta rapidos]</t>
  </si>
  <si>
    <t>[Se podran manejar los Controles de Cambios de manera eficaz y rapida ]</t>
  </si>
  <si>
    <t>[cumplimiento en Cronograma ]</t>
  </si>
  <si>
    <t>[Incumplimiento en Cronograma ]</t>
  </si>
  <si>
    <t>[Horarios de Trabajo Desfasados]</t>
  </si>
  <si>
    <t>[Distancia]</t>
  </si>
  <si>
    <t>[Tiempos de respuesta lentos por parte de los terceros]</t>
  </si>
  <si>
    <t>[Mayor dedicacion al proyecto de coneval]</t>
  </si>
  <si>
    <t>[EL DC que coordine el proyecto de coneval tendra un tiempo mayor de dedicacion]</t>
  </si>
  <si>
    <t>[El DC anterior seguira atendiendo los proyectos importantes y delicados]</t>
  </si>
  <si>
    <t>[El nuevo DC tiene la experiencia para coneval]</t>
  </si>
  <si>
    <t>[Desatender proyectos importantes]</t>
  </si>
  <si>
    <t>[Posiblemente del DC que se encargue de los proyecto importantes del  DC actual no tenga las competencias necesarias ]</t>
  </si>
  <si>
    <t>v1.2</t>
  </si>
  <si>
    <t>Aprobacion del documento</t>
  </si>
  <si>
    <t>Modificaciones al documento se agregaron la pestaña de Sumatorias y campos de problematicas</t>
  </si>
  <si>
    <t>v1.3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</si>
</sst>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#,##0_ ;\-#,##0\ "/>
    <numFmt numFmtId="166" formatCode="_([$$-409]* #,##0.00_);_([$$-409]* \(#,##0.00\);_([$$-409]* &quot;-&quot;??_);_(@_)"/>
  </numFmts>
  <fonts count="3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12"/>
      <name val="Calibri"/>
      <family val="2"/>
      <scheme val="minor"/>
    </font>
    <font>
      <sz val="20"/>
      <color indexed="16"/>
      <name val="Tahoma"/>
      <family val="2"/>
    </font>
    <font>
      <b/>
      <sz val="10"/>
      <name val="Myriad Pro Light"/>
      <family val="2"/>
    </font>
    <font>
      <sz val="10"/>
      <name val="Myriad Pro Light"/>
      <family val="2"/>
    </font>
    <font>
      <sz val="20"/>
      <color indexed="16"/>
      <name val="Myriad Pro Light"/>
      <family val="2"/>
    </font>
    <font>
      <i/>
      <sz val="10"/>
      <color indexed="12"/>
      <name val="Myriad Pro Light"/>
      <family val="2"/>
    </font>
    <font>
      <sz val="10"/>
      <color theme="3" tint="0.39997558519241921"/>
      <name val="Myriad Pro Light"/>
      <family val="2"/>
    </font>
    <font>
      <b/>
      <sz val="10"/>
      <color rgb="FF0000FF"/>
      <name val="Myriad Pro Light"/>
      <family val="2"/>
    </font>
    <font>
      <sz val="10"/>
      <color rgb="FF0000FF"/>
      <name val="Myriad Pro Light"/>
      <family val="2"/>
    </font>
    <font>
      <b/>
      <sz val="10"/>
      <color indexed="12"/>
      <name val="Myriad Pro Light"/>
      <family val="2"/>
    </font>
    <font>
      <b/>
      <sz val="16"/>
      <name val="Myriad Pro Light"/>
      <family val="2"/>
    </font>
    <font>
      <i/>
      <sz val="10"/>
      <name val="Myriad Pro Light"/>
      <family val="2"/>
    </font>
    <font>
      <b/>
      <i/>
      <sz val="10"/>
      <name val="Myriad Pro Light"/>
      <family val="2"/>
    </font>
    <font>
      <sz val="20"/>
      <name val="Myriad Pro Light"/>
      <family val="2"/>
    </font>
    <font>
      <b/>
      <sz val="11"/>
      <name val="Myriad Pro Light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Myriad Pro Light"/>
    </font>
    <font>
      <b/>
      <sz val="12"/>
      <color indexed="16"/>
      <name val="Myriad Pro Light"/>
      <family val="2"/>
    </font>
    <font>
      <sz val="10"/>
      <color theme="1"/>
      <name val="Myriad Pro Light"/>
      <family val="2"/>
    </font>
    <font>
      <sz val="10"/>
      <color rgb="FFFF0000"/>
      <name val="Myriad Pro Light"/>
      <family val="2"/>
    </font>
    <font>
      <sz val="10"/>
      <color rgb="FFFF0000"/>
      <name val="Calibri"/>
      <family val="2"/>
      <scheme val="minor"/>
    </font>
    <font>
      <b/>
      <i/>
      <sz val="22"/>
      <color theme="1" tint="4.9989318521683403E-2"/>
      <name val="Myriad Pro Light"/>
      <family val="2"/>
    </font>
    <font>
      <b/>
      <sz val="10"/>
      <color theme="1" tint="4.9989318521683403E-2"/>
      <name val="Arial"/>
      <family val="2"/>
    </font>
    <font>
      <i/>
      <sz val="10"/>
      <color theme="3" tint="-0.249977111117893"/>
      <name val="Myriad Pro Ligh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/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31">
    <xf numFmtId="0" fontId="0" fillId="0" borderId="0" xfId="0"/>
    <xf numFmtId="0" fontId="5" fillId="2" borderId="0" xfId="0" applyFont="1" applyFill="1"/>
    <xf numFmtId="0" fontId="8" fillId="0" borderId="3" xfId="0" applyFont="1" applyBorder="1"/>
    <xf numFmtId="0" fontId="9" fillId="0" borderId="3" xfId="0" applyFont="1" applyBorder="1"/>
    <xf numFmtId="0" fontId="8" fillId="2" borderId="0" xfId="0" applyFont="1" applyFill="1"/>
    <xf numFmtId="164" fontId="8" fillId="2" borderId="0" xfId="1" applyFont="1" applyFill="1"/>
    <xf numFmtId="0" fontId="7" fillId="2" borderId="0" xfId="0" applyFont="1" applyFill="1"/>
    <xf numFmtId="164" fontId="7" fillId="2" borderId="0" xfId="1" applyFont="1" applyFill="1" applyAlignment="1"/>
    <xf numFmtId="0" fontId="8" fillId="0" borderId="3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0" borderId="28" xfId="0" applyFont="1" applyBorder="1" applyAlignment="1">
      <alignment horizontal="center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0" fontId="12" fillId="0" borderId="29" xfId="0" applyFont="1" applyBorder="1" applyAlignment="1">
      <alignment horizontal="justify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4" xfId="0" applyFont="1" applyBorder="1" applyAlignment="1">
      <alignment wrapText="1"/>
    </xf>
    <xf numFmtId="0" fontId="14" fillId="0" borderId="5" xfId="0" applyFont="1" applyBorder="1"/>
    <xf numFmtId="0" fontId="15" fillId="2" borderId="15" xfId="0" applyFont="1" applyFill="1" applyBorder="1" applyAlignment="1">
      <alignment horizontal="center" vertical="justify" wrapText="1"/>
    </xf>
    <xf numFmtId="0" fontId="12" fillId="2" borderId="15" xfId="0" applyFont="1" applyFill="1" applyBorder="1" applyAlignment="1">
      <alignment horizontal="left" vertical="justify" wrapText="1"/>
    </xf>
    <xf numFmtId="0" fontId="12" fillId="0" borderId="32" xfId="0" applyFont="1" applyBorder="1"/>
    <xf numFmtId="0" fontId="12" fillId="0" borderId="3" xfId="0" applyFont="1" applyBorder="1" applyAlignment="1">
      <alignment wrapText="1"/>
    </xf>
    <xf numFmtId="0" fontId="11" fillId="3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top" wrapText="1"/>
    </xf>
    <xf numFmtId="0" fontId="12" fillId="2" borderId="0" xfId="0" applyFont="1" applyFill="1"/>
    <xf numFmtId="0" fontId="12" fillId="2" borderId="0" xfId="0" applyFont="1" applyFill="1" applyBorder="1"/>
    <xf numFmtId="0" fontId="12" fillId="0" borderId="1" xfId="0" applyFont="1" applyFill="1" applyBorder="1"/>
    <xf numFmtId="0" fontId="16" fillId="2" borderId="15" xfId="0" applyFont="1" applyFill="1" applyBorder="1" applyAlignment="1">
      <alignment wrapText="1"/>
    </xf>
    <xf numFmtId="0" fontId="17" fillId="0" borderId="15" xfId="0" applyFont="1" applyBorder="1" applyAlignment="1">
      <alignment wrapText="1"/>
    </xf>
    <xf numFmtId="0" fontId="15" fillId="2" borderId="15" xfId="0" applyFont="1" applyFill="1" applyBorder="1" applyAlignment="1">
      <alignment horizontal="left"/>
    </xf>
    <xf numFmtId="14" fontId="15" fillId="2" borderId="15" xfId="0" applyNumberFormat="1" applyFont="1" applyFill="1" applyBorder="1" applyAlignment="1">
      <alignment horizontal="left" wrapText="1"/>
    </xf>
    <xf numFmtId="0" fontId="11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2" fillId="2" borderId="15" xfId="0" applyFont="1" applyFill="1" applyBorder="1" applyAlignment="1">
      <alignment horizontal="center" vertical="justify" wrapText="1"/>
    </xf>
    <xf numFmtId="0" fontId="14" fillId="2" borderId="15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164" fontId="12" fillId="2" borderId="0" xfId="1" applyFont="1" applyFill="1"/>
    <xf numFmtId="164" fontId="11" fillId="2" borderId="0" xfId="1" applyFont="1" applyFill="1"/>
    <xf numFmtId="0" fontId="1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justify" wrapText="1"/>
    </xf>
    <xf numFmtId="165" fontId="12" fillId="2" borderId="1" xfId="1" applyNumberFormat="1" applyFont="1" applyFill="1" applyBorder="1" applyAlignment="1">
      <alignment horizontal="center" wrapText="1"/>
    </xf>
    <xf numFmtId="164" fontId="12" fillId="2" borderId="1" xfId="1" applyFont="1" applyFill="1" applyBorder="1" applyAlignment="1">
      <alignment wrapText="1"/>
    </xf>
    <xf numFmtId="165" fontId="12" fillId="2" borderId="1" xfId="1" applyNumberFormat="1" applyFont="1" applyFill="1" applyBorder="1" applyAlignment="1">
      <alignment wrapText="1"/>
    </xf>
    <xf numFmtId="0" fontId="19" fillId="2" borderId="0" xfId="0" applyFont="1" applyFill="1" applyAlignment="1"/>
    <xf numFmtId="165" fontId="20" fillId="2" borderId="1" xfId="1" applyNumberFormat="1" applyFont="1" applyFill="1" applyBorder="1" applyAlignment="1">
      <alignment wrapText="1"/>
    </xf>
    <xf numFmtId="164" fontId="21" fillId="2" borderId="0" xfId="1" applyFont="1" applyFill="1"/>
    <xf numFmtId="165" fontId="21" fillId="2" borderId="0" xfId="1" applyNumberFormat="1" applyFont="1" applyFill="1" applyAlignment="1">
      <alignment horizontal="center"/>
    </xf>
    <xf numFmtId="165" fontId="12" fillId="2" borderId="15" xfId="1" applyNumberFormat="1" applyFont="1" applyFill="1" applyBorder="1" applyAlignment="1">
      <alignment horizontal="center" wrapText="1"/>
    </xf>
    <xf numFmtId="164" fontId="12" fillId="2" borderId="15" xfId="1" applyFont="1" applyFill="1" applyBorder="1" applyAlignment="1">
      <alignment wrapText="1"/>
    </xf>
    <xf numFmtId="165" fontId="12" fillId="2" borderId="15" xfId="1" applyNumberFormat="1" applyFont="1" applyFill="1" applyBorder="1" applyAlignment="1">
      <alignment wrapText="1"/>
    </xf>
    <xf numFmtId="164" fontId="20" fillId="2" borderId="15" xfId="1" applyFont="1" applyFill="1" applyBorder="1" applyAlignment="1">
      <alignment wrapText="1"/>
    </xf>
    <xf numFmtId="165" fontId="20" fillId="2" borderId="15" xfId="1" applyNumberFormat="1" applyFont="1" applyFill="1" applyBorder="1" applyAlignment="1">
      <alignment wrapText="1"/>
    </xf>
    <xf numFmtId="165" fontId="20" fillId="2" borderId="15" xfId="1" applyNumberFormat="1" applyFont="1" applyFill="1" applyBorder="1" applyAlignment="1">
      <alignment horizontal="center" wrapText="1"/>
    </xf>
    <xf numFmtId="0" fontId="23" fillId="2" borderId="0" xfId="0" applyFont="1" applyFill="1"/>
    <xf numFmtId="0" fontId="21" fillId="2" borderId="0" xfId="0" applyFont="1" applyFill="1" applyAlignment="1">
      <alignment horizontal="right" wrapText="1"/>
    </xf>
    <xf numFmtId="2" fontId="21" fillId="2" borderId="0" xfId="0" applyNumberFormat="1" applyFont="1" applyFill="1" applyAlignment="1">
      <alignment horizontal="right" wrapText="1"/>
    </xf>
    <xf numFmtId="0" fontId="12" fillId="2" borderId="15" xfId="0" applyFont="1" applyFill="1" applyBorder="1" applyAlignment="1">
      <alignment wrapText="1"/>
    </xf>
    <xf numFmtId="166" fontId="12" fillId="2" borderId="15" xfId="0" applyNumberFormat="1" applyFont="1" applyFill="1" applyBorder="1" applyAlignment="1">
      <alignment wrapText="1"/>
    </xf>
    <xf numFmtId="2" fontId="12" fillId="2" borderId="15" xfId="0" applyNumberFormat="1" applyFont="1" applyFill="1" applyBorder="1" applyAlignment="1">
      <alignment wrapText="1"/>
    </xf>
    <xf numFmtId="0" fontId="11" fillId="3" borderId="15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wrapText="1"/>
    </xf>
    <xf numFmtId="0" fontId="12" fillId="0" borderId="31" xfId="0" applyFont="1" applyBorder="1" applyAlignment="1">
      <alignment horizontal="justify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/>
    </xf>
    <xf numFmtId="0" fontId="26" fillId="2" borderId="15" xfId="0" applyFont="1" applyFill="1" applyBorder="1" applyAlignment="1">
      <alignment horizontal="left" vertical="justify" wrapText="1"/>
    </xf>
    <xf numFmtId="0" fontId="11" fillId="3" borderId="15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13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/>
    <xf numFmtId="0" fontId="15" fillId="0" borderId="15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justify" wrapText="1"/>
    </xf>
    <xf numFmtId="0" fontId="29" fillId="0" borderId="5" xfId="0" applyFont="1" applyBorder="1"/>
    <xf numFmtId="0" fontId="30" fillId="0" borderId="3" xfId="0" applyFont="1" applyBorder="1"/>
    <xf numFmtId="0" fontId="0" fillId="0" borderId="34" xfId="0" applyBorder="1"/>
    <xf numFmtId="0" fontId="0" fillId="0" borderId="15" xfId="0" applyBorder="1"/>
    <xf numFmtId="0" fontId="1" fillId="5" borderId="15" xfId="0" applyFont="1" applyFill="1" applyBorder="1"/>
    <xf numFmtId="0" fontId="0" fillId="5" borderId="15" xfId="0" applyFill="1" applyBorder="1"/>
    <xf numFmtId="0" fontId="8" fillId="0" borderId="0" xfId="0" applyFont="1" applyBorder="1"/>
    <xf numFmtId="0" fontId="8" fillId="0" borderId="32" xfId="0" applyFont="1" applyBorder="1"/>
    <xf numFmtId="0" fontId="28" fillId="2" borderId="0" xfId="0" applyFont="1" applyFill="1" applyBorder="1" applyAlignment="1">
      <alignment horizontal="left" vertical="justify" wrapText="1"/>
    </xf>
    <xf numFmtId="0" fontId="12" fillId="0" borderId="0" xfId="0" applyFont="1" applyBorder="1"/>
    <xf numFmtId="0" fontId="30" fillId="0" borderId="0" xfId="0" applyFont="1" applyBorder="1"/>
    <xf numFmtId="0" fontId="12" fillId="0" borderId="0" xfId="0" applyFont="1" applyFill="1" applyBorder="1" applyAlignment="1">
      <alignment horizontal="left" vertical="justify" wrapText="1"/>
    </xf>
    <xf numFmtId="0" fontId="15" fillId="0" borderId="0" xfId="0" applyFont="1" applyFill="1" applyBorder="1" applyAlignment="1">
      <alignment horizontal="center" vertical="justify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30" fillId="0" borderId="0" xfId="0" applyFont="1" applyFill="1" applyBorder="1"/>
    <xf numFmtId="0" fontId="29" fillId="0" borderId="0" xfId="0" applyFont="1" applyFill="1" applyBorder="1"/>
    <xf numFmtId="0" fontId="29" fillId="0" borderId="0" xfId="0" applyFont="1" applyFill="1" applyBorder="1" applyAlignment="1">
      <alignment horizontal="left" vertical="justify" wrapText="1"/>
    </xf>
    <xf numFmtId="0" fontId="29" fillId="0" borderId="0" xfId="0" applyFont="1" applyFill="1" applyBorder="1" applyAlignment="1">
      <alignment horizontal="center" vertical="justify" wrapText="1"/>
    </xf>
    <xf numFmtId="0" fontId="29" fillId="0" borderId="0" xfId="0" applyFont="1" applyFill="1" applyBorder="1" applyAlignment="1">
      <alignment wrapText="1"/>
    </xf>
    <xf numFmtId="0" fontId="8" fillId="0" borderId="32" xfId="0" applyFont="1" applyFill="1" applyBorder="1"/>
    <xf numFmtId="0" fontId="12" fillId="0" borderId="32" xfId="0" applyFont="1" applyFill="1" applyBorder="1"/>
    <xf numFmtId="0" fontId="12" fillId="0" borderId="32" xfId="0" applyFont="1" applyFill="1" applyBorder="1" applyAlignment="1">
      <alignment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/>
    </xf>
    <xf numFmtId="0" fontId="12" fillId="0" borderId="21" xfId="0" applyFont="1" applyBorder="1"/>
    <xf numFmtId="0" fontId="28" fillId="0" borderId="0" xfId="0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center"/>
    </xf>
    <xf numFmtId="0" fontId="13" fillId="0" borderId="19" xfId="0" applyFont="1" applyBorder="1" applyAlignment="1"/>
    <xf numFmtId="0" fontId="13" fillId="0" borderId="0" xfId="0" applyFont="1" applyBorder="1" applyAlignment="1"/>
    <xf numFmtId="0" fontId="13" fillId="0" borderId="20" xfId="0" applyFont="1" applyBorder="1" applyAlignment="1"/>
    <xf numFmtId="0" fontId="12" fillId="0" borderId="0" xfId="0" applyFont="1"/>
    <xf numFmtId="0" fontId="11" fillId="0" borderId="0" xfId="0" applyFont="1" applyAlignment="1">
      <alignment horizontal="right"/>
    </xf>
    <xf numFmtId="0" fontId="12" fillId="0" borderId="15" xfId="0" applyFont="1" applyFill="1" applyBorder="1" applyAlignment="1">
      <alignment horizontal="center" vertical="justify" wrapText="1"/>
    </xf>
    <xf numFmtId="0" fontId="14" fillId="0" borderId="15" xfId="0" applyFont="1" applyFill="1" applyBorder="1" applyAlignment="1">
      <alignment horizontal="center"/>
    </xf>
    <xf numFmtId="0" fontId="8" fillId="2" borderId="15" xfId="0" applyFont="1" applyFill="1" applyBorder="1"/>
    <xf numFmtId="0" fontId="12" fillId="2" borderId="15" xfId="0" applyFont="1" applyFill="1" applyBorder="1" applyAlignment="1">
      <alignment horizontal="center" vertical="center" wrapText="1"/>
    </xf>
    <xf numFmtId="0" fontId="0" fillId="0" borderId="37" xfId="0" applyBorder="1"/>
    <xf numFmtId="0" fontId="1" fillId="7" borderId="0" xfId="0" applyFont="1" applyFill="1" applyBorder="1" applyAlignment="1">
      <alignment wrapText="1"/>
    </xf>
    <xf numFmtId="0" fontId="0" fillId="7" borderId="0" xfId="0" applyFill="1" applyBorder="1"/>
    <xf numFmtId="0" fontId="0" fillId="7" borderId="37" xfId="0" applyFill="1" applyBorder="1"/>
    <xf numFmtId="0" fontId="1" fillId="7" borderId="42" xfId="0" applyFont="1" applyFill="1" applyBorder="1" applyAlignment="1">
      <alignment wrapText="1"/>
    </xf>
    <xf numFmtId="0" fontId="1" fillId="7" borderId="36" xfId="0" applyFont="1" applyFill="1" applyBorder="1" applyAlignment="1">
      <alignment wrapText="1"/>
    </xf>
    <xf numFmtId="0" fontId="32" fillId="7" borderId="0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3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28" fillId="2" borderId="0" xfId="0" applyFont="1" applyFill="1" applyBorder="1" applyAlignment="1">
      <alignment horizontal="center" vertical="justify" wrapText="1"/>
    </xf>
    <xf numFmtId="0" fontId="28" fillId="0" borderId="0" xfId="0" applyFont="1" applyFill="1" applyBorder="1" applyAlignment="1">
      <alignment horizontal="center" vertical="justify" wrapText="1"/>
    </xf>
    <xf numFmtId="0" fontId="11" fillId="3" borderId="35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1" fillId="3" borderId="1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8" fillId="2" borderId="35" xfId="0" applyFont="1" applyFill="1" applyBorder="1" applyAlignment="1">
      <alignment horizontal="center" vertical="justify" wrapText="1"/>
    </xf>
    <xf numFmtId="0" fontId="28" fillId="2" borderId="36" xfId="0" applyFont="1" applyFill="1" applyBorder="1" applyAlignment="1">
      <alignment horizontal="center" vertical="justify" wrapText="1"/>
    </xf>
    <xf numFmtId="0" fontId="28" fillId="2" borderId="40" xfId="0" applyFont="1" applyFill="1" applyBorder="1" applyAlignment="1">
      <alignment horizontal="center" vertical="justify" wrapText="1"/>
    </xf>
    <xf numFmtId="0" fontId="28" fillId="2" borderId="41" xfId="0" applyFont="1" applyFill="1" applyBorder="1" applyAlignment="1">
      <alignment horizontal="center" vertical="justify" wrapText="1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/>
    </xf>
    <xf numFmtId="14" fontId="15" fillId="2" borderId="15" xfId="0" applyNumberFormat="1" applyFont="1" applyFill="1" applyBorder="1" applyAlignment="1">
      <alignment horizontal="left" wrapText="1"/>
    </xf>
    <xf numFmtId="0" fontId="12" fillId="0" borderId="1" xfId="0" applyFont="1" applyFill="1" applyBorder="1" applyAlignment="1"/>
    <xf numFmtId="0" fontId="16" fillId="2" borderId="0" xfId="0" applyFont="1" applyFill="1" applyBorder="1" applyAlignment="1">
      <alignment wrapText="1"/>
    </xf>
    <xf numFmtId="0" fontId="17" fillId="0" borderId="0" xfId="0" applyFont="1" applyBorder="1" applyAlignment="1">
      <alignment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wrapText="1"/>
    </xf>
    <xf numFmtId="0" fontId="1" fillId="7" borderId="42" xfId="0" applyFont="1" applyFill="1" applyBorder="1" applyAlignment="1">
      <alignment horizontal="center" wrapText="1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1" fillId="7" borderId="40" xfId="0" applyFont="1" applyFill="1" applyBorder="1" applyAlignment="1">
      <alignment horizontal="center" wrapText="1"/>
    </xf>
    <xf numFmtId="0" fontId="1" fillId="7" borderId="37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1" fillId="6" borderId="36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14" fontId="12" fillId="0" borderId="31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center" vertical="justify" wrapText="1"/>
    </xf>
    <xf numFmtId="0" fontId="33" fillId="2" borderId="18" xfId="0" applyFont="1" applyFill="1" applyBorder="1" applyAlignment="1">
      <alignment horizontal="center" vertical="justify" wrapText="1"/>
    </xf>
    <xf numFmtId="0" fontId="33" fillId="2" borderId="15" xfId="0" applyFont="1" applyFill="1" applyBorder="1" applyAlignment="1">
      <alignment horizontal="left" vertical="justify" wrapText="1"/>
    </xf>
    <xf numFmtId="164" fontId="33" fillId="2" borderId="1" xfId="1" applyFont="1" applyFill="1" applyBorder="1" applyAlignment="1">
      <alignment wrapText="1"/>
    </xf>
    <xf numFmtId="0" fontId="33" fillId="2" borderId="1" xfId="0" applyFont="1" applyFill="1" applyBorder="1" applyAlignment="1">
      <alignment horizontal="left" vertical="justify" wrapText="1"/>
    </xf>
    <xf numFmtId="14" fontId="12" fillId="0" borderId="28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 vertical="center" wrapText="1"/>
    </xf>
  </cellXfs>
  <cellStyles count="3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95250</xdr:rowOff>
    </xdr:from>
    <xdr:to>
      <xdr:col>2</xdr:col>
      <xdr:colOff>133350</xdr:colOff>
      <xdr:row>6</xdr:row>
      <xdr:rowOff>95250</xdr:rowOff>
    </xdr:to>
    <xdr:pic>
      <xdr:nvPicPr>
        <xdr:cNvPr id="3" name="Picture 1" descr="CITI_ALTA-0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5250"/>
          <a:ext cx="8096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515471</xdr:colOff>
      <xdr:row>3</xdr:row>
      <xdr:rowOff>5602</xdr:rowOff>
    </xdr:from>
    <xdr:to>
      <xdr:col>3</xdr:col>
      <xdr:colOff>1068200</xdr:colOff>
      <xdr:row>10</xdr:row>
      <xdr:rowOff>101510</xdr:rowOff>
    </xdr:to>
    <xdr:pic>
      <xdr:nvPicPr>
        <xdr:cNvPr id="4" name="Picture 1" descr="CITI_ALTA-0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912" y="476249"/>
          <a:ext cx="1157847" cy="1362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268062</xdr:colOff>
      <xdr:row>2</xdr:row>
      <xdr:rowOff>20410</xdr:rowOff>
    </xdr:from>
    <xdr:to>
      <xdr:col>2</xdr:col>
      <xdr:colOff>680357</xdr:colOff>
      <xdr:row>10</xdr:row>
      <xdr:rowOff>135121</xdr:rowOff>
    </xdr:to>
    <xdr:pic>
      <xdr:nvPicPr>
        <xdr:cNvPr id="3" name="Picture 1" descr="CITI_ALTA-0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62" y="346981"/>
          <a:ext cx="1174295" cy="1420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5</xdr:row>
      <xdr:rowOff>47625</xdr:rowOff>
    </xdr:from>
    <xdr:to>
      <xdr:col>1</xdr:col>
      <xdr:colOff>1295400</xdr:colOff>
      <xdr:row>10</xdr:row>
      <xdr:rowOff>19050</xdr:rowOff>
    </xdr:to>
    <xdr:pic>
      <xdr:nvPicPr>
        <xdr:cNvPr id="2" name="Picture 1" descr="CITI_ALTA-0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71475"/>
          <a:ext cx="8096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4</xdr:row>
      <xdr:rowOff>47625</xdr:rowOff>
    </xdr:from>
    <xdr:to>
      <xdr:col>1</xdr:col>
      <xdr:colOff>1295400</xdr:colOff>
      <xdr:row>10</xdr:row>
      <xdr:rowOff>47625</xdr:rowOff>
    </xdr:to>
    <xdr:pic>
      <xdr:nvPicPr>
        <xdr:cNvPr id="2" name="Picture 1" descr="CITI_ALTA-0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57250"/>
          <a:ext cx="8096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601196</xdr:colOff>
      <xdr:row>1</xdr:row>
      <xdr:rowOff>119902</xdr:rowOff>
    </xdr:from>
    <xdr:to>
      <xdr:col>2</xdr:col>
      <xdr:colOff>344300</xdr:colOff>
      <xdr:row>10</xdr:row>
      <xdr:rowOff>53885</xdr:rowOff>
    </xdr:to>
    <xdr:pic>
      <xdr:nvPicPr>
        <xdr:cNvPr id="4" name="Picture 1" descr="CITI_ALTA-0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96" y="281827"/>
          <a:ext cx="1162329" cy="1391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358775</xdr:colOff>
      <xdr:row>1</xdr:row>
      <xdr:rowOff>95250</xdr:rowOff>
    </xdr:from>
    <xdr:to>
      <xdr:col>2</xdr:col>
      <xdr:colOff>241300</xdr:colOff>
      <xdr:row>7</xdr:row>
      <xdr:rowOff>95250</xdr:rowOff>
    </xdr:to>
    <xdr:pic>
      <xdr:nvPicPr>
        <xdr:cNvPr id="3" name="Picture 2" descr="CITI_ALTA-0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54000"/>
          <a:ext cx="80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4" zoomScale="70" zoomScaleNormal="70" workbookViewId="0">
      <selection activeCell="M18" sqref="M18:M19"/>
    </sheetView>
  </sheetViews>
  <sheetFormatPr defaultColWidth="11.42578125" defaultRowHeight="12.75" x14ac:dyDescent="0.2"/>
  <cols>
    <col min="4" max="4" width="38" customWidth="1"/>
    <col min="5" max="5" width="24.140625" customWidth="1"/>
    <col min="6" max="6" width="15.42578125" customWidth="1"/>
  </cols>
  <sheetData>
    <row r="1" spans="1:11" ht="12.75" customHeight="1" x14ac:dyDescent="0.2">
      <c r="A1" s="129" t="s">
        <v>44</v>
      </c>
      <c r="B1" s="129"/>
      <c r="C1" s="129"/>
      <c r="D1" s="129"/>
      <c r="E1" s="129"/>
      <c r="F1" s="129"/>
      <c r="G1" s="129"/>
      <c r="H1" s="129"/>
      <c r="I1" s="129"/>
      <c r="J1" s="129"/>
      <c r="K1" s="110"/>
    </row>
    <row r="2" spans="1:11" ht="12.75" customHeight="1" x14ac:dyDescent="0.2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10"/>
    </row>
    <row r="3" spans="1:11" ht="12.75" customHeight="1" x14ac:dyDescent="0.2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10"/>
    </row>
    <row r="4" spans="1:11" ht="12.75" customHeight="1" x14ac:dyDescent="0.2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10"/>
    </row>
    <row r="5" spans="1:11" ht="12.75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10"/>
    </row>
    <row r="6" spans="1:11" ht="12.75" customHeight="1" x14ac:dyDescent="0.2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10"/>
    </row>
    <row r="7" spans="1:11" ht="12.75" customHeight="1" x14ac:dyDescent="0.2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10"/>
    </row>
    <row r="8" spans="1:11" ht="12.75" customHeight="1" x14ac:dyDescent="0.2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10"/>
    </row>
    <row r="9" spans="1:11" ht="12.75" customHeight="1" x14ac:dyDescent="0.4">
      <c r="A9" s="72"/>
      <c r="B9" s="72"/>
      <c r="C9" s="72"/>
      <c r="D9" s="72"/>
      <c r="E9" s="72"/>
      <c r="F9" s="72"/>
      <c r="G9" s="72"/>
      <c r="H9" s="110"/>
      <c r="I9" s="110"/>
      <c r="J9" s="110"/>
      <c r="K9" s="110"/>
    </row>
    <row r="10" spans="1:11" ht="12.75" customHeight="1" x14ac:dyDescent="0.25">
      <c r="A10" s="128" t="s">
        <v>45</v>
      </c>
      <c r="B10" s="128"/>
      <c r="C10" s="127" t="s">
        <v>91</v>
      </c>
      <c r="D10" s="127"/>
      <c r="E10" s="127"/>
      <c r="F10" s="127"/>
      <c r="G10" s="127"/>
      <c r="H10" s="127"/>
      <c r="I10" s="127"/>
      <c r="J10" s="110"/>
      <c r="K10" s="110"/>
    </row>
    <row r="11" spans="1:11" ht="12.75" customHeight="1" x14ac:dyDescent="0.25">
      <c r="A11" s="128" t="s">
        <v>46</v>
      </c>
      <c r="B11" s="128"/>
      <c r="C11" s="127" t="s">
        <v>92</v>
      </c>
      <c r="D11" s="127"/>
      <c r="E11" s="127"/>
      <c r="F11" s="127"/>
      <c r="G11" s="127"/>
      <c r="H11" s="127"/>
      <c r="I11" s="127"/>
      <c r="J11" s="110"/>
      <c r="K11" s="110"/>
    </row>
    <row r="12" spans="1:11" ht="14.45" customHeight="1" x14ac:dyDescent="0.25">
      <c r="A12" s="128" t="s">
        <v>47</v>
      </c>
      <c r="B12" s="128"/>
      <c r="C12" s="127" t="s">
        <v>93</v>
      </c>
      <c r="D12" s="127"/>
      <c r="E12" s="127"/>
      <c r="F12" s="127"/>
      <c r="G12" s="127"/>
      <c r="H12" s="127"/>
      <c r="I12" s="127"/>
      <c r="J12" s="110"/>
      <c r="K12" s="110"/>
    </row>
    <row r="13" spans="1:11" ht="14.45" customHeight="1" thickBot="1" x14ac:dyDescent="0.3">
      <c r="A13" s="110"/>
      <c r="B13" s="111"/>
      <c r="C13" s="71"/>
      <c r="D13" s="71"/>
      <c r="E13" s="110"/>
      <c r="F13" s="110"/>
      <c r="G13" s="110"/>
      <c r="H13" s="110"/>
      <c r="I13" s="110"/>
      <c r="J13" s="110"/>
      <c r="K13" s="110"/>
    </row>
    <row r="14" spans="1:11" ht="14.45" customHeight="1" thickTop="1" thickBot="1" x14ac:dyDescent="0.25">
      <c r="A14" s="110"/>
      <c r="B14" s="70" t="s">
        <v>57</v>
      </c>
      <c r="C14" s="70" t="s">
        <v>58</v>
      </c>
      <c r="D14" s="70" t="s">
        <v>59</v>
      </c>
      <c r="E14" s="70" t="s">
        <v>60</v>
      </c>
      <c r="F14" s="70" t="s">
        <v>61</v>
      </c>
      <c r="G14" s="125" t="s">
        <v>62</v>
      </c>
      <c r="H14" s="125"/>
      <c r="I14" s="110"/>
      <c r="J14" s="110"/>
      <c r="K14" s="110"/>
    </row>
    <row r="15" spans="1:11" ht="27" customHeight="1" thickTop="1" thickBot="1" x14ac:dyDescent="0.25">
      <c r="A15" s="110"/>
      <c r="B15" s="222">
        <v>42129</v>
      </c>
      <c r="C15" s="65" t="s">
        <v>48</v>
      </c>
      <c r="D15" s="65" t="s">
        <v>89</v>
      </c>
      <c r="E15" s="66" t="s">
        <v>90</v>
      </c>
      <c r="F15" s="66" t="s">
        <v>49</v>
      </c>
      <c r="G15" s="223"/>
      <c r="H15" s="223"/>
      <c r="I15" s="110"/>
      <c r="J15" s="110"/>
      <c r="K15" s="110"/>
    </row>
    <row r="16" spans="1:11" ht="14.45" customHeight="1" thickTop="1" thickBot="1" x14ac:dyDescent="0.25">
      <c r="A16" s="110"/>
      <c r="B16" s="222">
        <v>42130</v>
      </c>
      <c r="C16" s="65" t="s">
        <v>48</v>
      </c>
      <c r="D16" s="65" t="s">
        <v>116</v>
      </c>
      <c r="E16" s="66" t="s">
        <v>90</v>
      </c>
      <c r="F16" s="66" t="s">
        <v>49</v>
      </c>
      <c r="G16" s="126" t="s">
        <v>51</v>
      </c>
      <c r="H16" s="126"/>
      <c r="I16" s="110"/>
      <c r="J16" s="110"/>
      <c r="K16" s="110"/>
    </row>
    <row r="17" spans="1:11" ht="36.75" customHeight="1" thickTop="1" thickBot="1" x14ac:dyDescent="0.25">
      <c r="A17" s="110"/>
      <c r="B17" s="229">
        <v>42071</v>
      </c>
      <c r="C17" s="65" t="s">
        <v>115</v>
      </c>
      <c r="D17" s="230" t="s">
        <v>117</v>
      </c>
      <c r="E17" s="11" t="s">
        <v>90</v>
      </c>
      <c r="F17" s="11" t="s">
        <v>49</v>
      </c>
      <c r="G17" s="126"/>
      <c r="H17" s="126"/>
      <c r="I17" s="110"/>
      <c r="J17" s="110"/>
      <c r="K17" s="110"/>
    </row>
    <row r="18" spans="1:11" ht="14.45" customHeight="1" thickBot="1" x14ac:dyDescent="0.25">
      <c r="A18" s="110"/>
      <c r="B18" s="12">
        <v>42102</v>
      </c>
      <c r="C18" s="13" t="s">
        <v>118</v>
      </c>
      <c r="D18" s="13" t="s">
        <v>116</v>
      </c>
      <c r="E18" s="14" t="s">
        <v>90</v>
      </c>
      <c r="F18" s="14" t="s">
        <v>49</v>
      </c>
      <c r="G18" s="124" t="s">
        <v>51</v>
      </c>
      <c r="H18" s="124"/>
      <c r="I18" s="110"/>
      <c r="J18" s="110"/>
      <c r="K18" s="110"/>
    </row>
    <row r="19" spans="1:11" ht="14.45" customHeight="1" thickTop="1" x14ac:dyDescent="0.25">
      <c r="A19" s="110"/>
      <c r="B19" s="111"/>
      <c r="C19" s="71"/>
      <c r="D19" s="71"/>
      <c r="E19" s="110"/>
      <c r="F19" s="110"/>
      <c r="G19" s="110"/>
      <c r="H19" s="110"/>
      <c r="I19" s="110"/>
      <c r="J19" s="110"/>
      <c r="K19" s="110"/>
    </row>
    <row r="20" spans="1:11" ht="14.45" customHeight="1" x14ac:dyDescent="0.2">
      <c r="A20" s="110"/>
      <c r="B20" s="111"/>
      <c r="C20" s="123" t="s">
        <v>50</v>
      </c>
      <c r="D20" s="123"/>
      <c r="E20" s="123"/>
      <c r="F20" s="123"/>
      <c r="G20" s="110"/>
      <c r="H20" s="110"/>
      <c r="I20" s="110"/>
      <c r="J20" s="110"/>
      <c r="K20" s="110"/>
    </row>
    <row r="21" spans="1:11" ht="14.45" customHeight="1" x14ac:dyDescent="0.25">
      <c r="A21" s="110"/>
      <c r="B21" s="111"/>
      <c r="C21" s="71"/>
      <c r="D21" s="71"/>
      <c r="E21" s="110"/>
      <c r="F21" s="110"/>
      <c r="G21" s="110"/>
      <c r="H21" s="110"/>
      <c r="I21" s="110"/>
      <c r="J21" s="110"/>
      <c r="K21" s="110"/>
    </row>
    <row r="22" spans="1:11" ht="14.45" customHeight="1" x14ac:dyDescent="0.25">
      <c r="A22" s="110"/>
      <c r="B22" s="111"/>
      <c r="C22" s="71"/>
      <c r="D22" s="71"/>
      <c r="E22" s="110"/>
      <c r="F22" s="110"/>
      <c r="G22" s="110"/>
      <c r="H22" s="110"/>
      <c r="I22" s="110"/>
      <c r="J22" s="110"/>
      <c r="K22" s="110"/>
    </row>
    <row r="23" spans="1:11" ht="14.45" customHeight="1" x14ac:dyDescent="0.25">
      <c r="A23" s="110"/>
      <c r="B23" s="111"/>
      <c r="C23" s="71"/>
      <c r="D23" s="71"/>
      <c r="E23" s="110"/>
      <c r="F23" s="110"/>
      <c r="G23" s="110"/>
      <c r="H23" s="110"/>
      <c r="I23" s="110"/>
      <c r="J23" s="110"/>
      <c r="K23" s="110"/>
    </row>
    <row r="24" spans="1:11" ht="14.45" customHeight="1" x14ac:dyDescent="0.25">
      <c r="A24" s="110"/>
      <c r="B24" s="111"/>
      <c r="C24" s="71"/>
      <c r="D24" s="71"/>
      <c r="E24" s="110"/>
      <c r="F24" s="110"/>
      <c r="G24" s="110"/>
      <c r="H24" s="110"/>
      <c r="I24" s="110"/>
      <c r="J24" s="110"/>
      <c r="K24" s="110"/>
    </row>
    <row r="25" spans="1:11" ht="14.45" customHeight="1" x14ac:dyDescent="0.25">
      <c r="A25" s="110"/>
      <c r="B25" s="111"/>
      <c r="C25" s="71"/>
      <c r="D25" s="71"/>
      <c r="E25" s="110"/>
      <c r="F25" s="110"/>
      <c r="G25" s="110"/>
      <c r="H25" s="110"/>
      <c r="I25" s="110"/>
      <c r="J25" s="110"/>
      <c r="K25" s="110"/>
    </row>
    <row r="26" spans="1:11" x14ac:dyDescent="0.2">
      <c r="B26" s="10"/>
      <c r="C26" s="9"/>
      <c r="D26" s="10"/>
      <c r="E26" s="10"/>
      <c r="F26" s="10"/>
    </row>
    <row r="27" spans="1:11" x14ac:dyDescent="0.2">
      <c r="F27" s="10"/>
    </row>
  </sheetData>
  <mergeCells count="13">
    <mergeCell ref="A1:J8"/>
    <mergeCell ref="G15:H15"/>
    <mergeCell ref="C10:I10"/>
    <mergeCell ref="C11:I11"/>
    <mergeCell ref="C12:I12"/>
    <mergeCell ref="A10:B10"/>
    <mergeCell ref="A11:B11"/>
    <mergeCell ref="A12:B12"/>
    <mergeCell ref="C20:F20"/>
    <mergeCell ref="G18:H18"/>
    <mergeCell ref="G14:H14"/>
    <mergeCell ref="G16:H16"/>
    <mergeCell ref="G17:H17"/>
  </mergeCells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zoomScale="85" zoomScaleNormal="85" zoomScalePageLayoutView="130" workbookViewId="0">
      <selection activeCell="B19" sqref="B19:C19"/>
    </sheetView>
  </sheetViews>
  <sheetFormatPr defaultColWidth="11.42578125" defaultRowHeight="12.75" x14ac:dyDescent="0.2"/>
  <cols>
    <col min="1" max="1" width="12.5703125" style="2" customWidth="1"/>
    <col min="2" max="2" width="11.42578125" style="2"/>
    <col min="3" max="3" width="9.140625" style="2" customWidth="1"/>
    <col min="4" max="4" width="49.42578125" style="2" customWidth="1"/>
    <col min="5" max="5" width="72.7109375" style="2" customWidth="1"/>
    <col min="6" max="6" width="49" style="8" customWidth="1"/>
    <col min="7" max="16384" width="11.42578125" style="2"/>
  </cols>
  <sheetData>
    <row r="1" spans="1:13" ht="12.75" customHeight="1" x14ac:dyDescent="0.2">
      <c r="A1" s="145" t="s">
        <v>52</v>
      </c>
      <c r="B1" s="145"/>
      <c r="C1" s="145"/>
      <c r="D1" s="145"/>
      <c r="E1" s="145"/>
      <c r="F1" s="145"/>
    </row>
    <row r="2" spans="1:13" ht="12.75" customHeight="1" x14ac:dyDescent="0.4">
      <c r="A2" s="129"/>
      <c r="B2" s="129"/>
      <c r="C2" s="129"/>
      <c r="D2" s="129"/>
      <c r="E2" s="129"/>
      <c r="F2" s="129"/>
      <c r="G2" s="107"/>
    </row>
    <row r="3" spans="1:13" ht="12.75" customHeight="1" x14ac:dyDescent="0.4">
      <c r="A3" s="129"/>
      <c r="B3" s="129"/>
      <c r="C3" s="129"/>
      <c r="D3" s="129"/>
      <c r="E3" s="129"/>
      <c r="F3" s="129"/>
      <c r="G3" s="108"/>
      <c r="H3" s="135"/>
      <c r="I3" s="135"/>
      <c r="J3" s="135"/>
      <c r="K3" s="135"/>
      <c r="L3" s="135"/>
      <c r="M3" s="136"/>
    </row>
    <row r="4" spans="1:13" ht="12.75" customHeight="1" x14ac:dyDescent="0.4">
      <c r="A4" s="129"/>
      <c r="B4" s="129"/>
      <c r="C4" s="129"/>
      <c r="D4" s="129"/>
      <c r="E4" s="129"/>
      <c r="F4" s="129"/>
      <c r="G4" s="108"/>
      <c r="H4" s="137"/>
      <c r="I4" s="137"/>
      <c r="J4" s="137"/>
      <c r="K4" s="137"/>
      <c r="L4" s="137"/>
      <c r="M4" s="138"/>
    </row>
    <row r="5" spans="1:13" ht="25.5" customHeight="1" x14ac:dyDescent="0.4">
      <c r="A5" s="129"/>
      <c r="B5" s="129"/>
      <c r="C5" s="129"/>
      <c r="D5" s="129"/>
      <c r="E5" s="129"/>
      <c r="F5" s="129"/>
      <c r="G5" s="108"/>
      <c r="H5" s="137"/>
      <c r="I5" s="137"/>
      <c r="J5" s="137"/>
      <c r="K5" s="137"/>
      <c r="L5" s="137"/>
      <c r="M5" s="138"/>
    </row>
    <row r="6" spans="1:13" ht="12.75" customHeight="1" x14ac:dyDescent="0.4">
      <c r="A6" s="129"/>
      <c r="B6" s="129"/>
      <c r="C6" s="129"/>
      <c r="D6" s="129"/>
      <c r="E6" s="129"/>
      <c r="F6" s="129"/>
      <c r="G6" s="108"/>
      <c r="H6" s="137"/>
      <c r="I6" s="137"/>
      <c r="J6" s="137"/>
      <c r="K6" s="137"/>
      <c r="L6" s="137"/>
      <c r="M6" s="138"/>
    </row>
    <row r="7" spans="1:13" ht="12.75" customHeight="1" x14ac:dyDescent="0.4">
      <c r="A7" s="129"/>
      <c r="B7" s="129"/>
      <c r="C7" s="129"/>
      <c r="D7" s="129"/>
      <c r="E7" s="129"/>
      <c r="F7" s="129"/>
      <c r="G7" s="108"/>
      <c r="H7" s="137"/>
      <c r="I7" s="137"/>
      <c r="J7" s="137"/>
      <c r="K7" s="137"/>
      <c r="L7" s="137"/>
      <c r="M7" s="138"/>
    </row>
    <row r="8" spans="1:13" ht="12.75" customHeight="1" x14ac:dyDescent="0.4">
      <c r="A8" s="129"/>
      <c r="B8" s="129"/>
      <c r="C8" s="129"/>
      <c r="D8" s="129"/>
      <c r="E8" s="129"/>
      <c r="F8" s="129"/>
      <c r="G8" s="108"/>
      <c r="H8" s="137"/>
      <c r="I8" s="137"/>
      <c r="J8" s="137"/>
      <c r="K8" s="137"/>
      <c r="L8" s="137"/>
      <c r="M8" s="138"/>
    </row>
    <row r="9" spans="1:13" ht="12.75" customHeight="1" x14ac:dyDescent="0.4">
      <c r="A9" s="129"/>
      <c r="B9" s="129"/>
      <c r="C9" s="129"/>
      <c r="D9" s="129"/>
      <c r="E9" s="129"/>
      <c r="F9" s="129"/>
      <c r="G9" s="108"/>
      <c r="H9" s="137"/>
      <c r="I9" s="137"/>
      <c r="J9" s="137"/>
      <c r="K9" s="137"/>
      <c r="L9" s="137"/>
      <c r="M9" s="138"/>
    </row>
    <row r="10" spans="1:13" ht="12.75" customHeight="1" x14ac:dyDescent="0.4">
      <c r="A10" s="129"/>
      <c r="B10" s="129"/>
      <c r="C10" s="129"/>
      <c r="D10" s="129"/>
      <c r="E10" s="129"/>
      <c r="F10" s="129"/>
      <c r="G10" s="108"/>
      <c r="H10" s="137"/>
      <c r="I10" s="137"/>
      <c r="J10" s="137"/>
      <c r="K10" s="137"/>
      <c r="L10" s="137"/>
      <c r="M10" s="138"/>
    </row>
    <row r="11" spans="1:13" ht="12.75" customHeight="1" x14ac:dyDescent="0.4">
      <c r="A11" s="146"/>
      <c r="B11" s="146"/>
      <c r="C11" s="146"/>
      <c r="D11" s="146"/>
      <c r="E11" s="146"/>
      <c r="F11" s="146"/>
      <c r="G11" s="109"/>
      <c r="H11" s="139"/>
      <c r="I11" s="139"/>
      <c r="J11" s="139"/>
      <c r="K11" s="139"/>
      <c r="L11" s="139"/>
      <c r="M11" s="140"/>
    </row>
    <row r="12" spans="1:13" x14ac:dyDescent="0.2">
      <c r="C12" s="15"/>
      <c r="D12" s="15"/>
      <c r="E12" s="15"/>
      <c r="F12" s="15"/>
      <c r="G12" s="16"/>
    </row>
    <row r="13" spans="1:13" x14ac:dyDescent="0.2">
      <c r="C13" s="15"/>
      <c r="D13" s="17"/>
      <c r="E13" s="17"/>
      <c r="F13" s="18"/>
      <c r="G13" s="16"/>
    </row>
    <row r="14" spans="1:13" x14ac:dyDescent="0.2">
      <c r="C14" s="15"/>
      <c r="D14" s="17"/>
      <c r="E14" s="17"/>
      <c r="F14" s="18"/>
      <c r="G14" s="16"/>
    </row>
    <row r="15" spans="1:13" ht="12.75" customHeight="1" x14ac:dyDescent="0.2">
      <c r="A15" s="132" t="s">
        <v>80</v>
      </c>
      <c r="B15" s="132" t="s">
        <v>78</v>
      </c>
      <c r="C15" s="142"/>
      <c r="D15" s="141" t="s">
        <v>31</v>
      </c>
      <c r="E15" s="141" t="s">
        <v>29</v>
      </c>
      <c r="F15" s="141" t="s">
        <v>30</v>
      </c>
      <c r="G15" s="19"/>
      <c r="H15" s="3"/>
    </row>
    <row r="16" spans="1:13" x14ac:dyDescent="0.2">
      <c r="A16" s="133"/>
      <c r="B16" s="133"/>
      <c r="C16" s="143"/>
      <c r="D16" s="141"/>
      <c r="E16" s="141"/>
      <c r="F16" s="141"/>
      <c r="G16" s="19"/>
      <c r="H16" s="3"/>
    </row>
    <row r="17" spans="1:8" x14ac:dyDescent="0.2">
      <c r="A17" s="134"/>
      <c r="B17" s="134"/>
      <c r="C17" s="144"/>
      <c r="D17" s="141"/>
      <c r="E17" s="141"/>
      <c r="F17" s="141"/>
      <c r="G17" s="19"/>
      <c r="H17" s="3"/>
    </row>
    <row r="18" spans="1:8" x14ac:dyDescent="0.2">
      <c r="A18" s="106">
        <v>1</v>
      </c>
      <c r="B18" s="224" t="s">
        <v>94</v>
      </c>
      <c r="C18" s="225"/>
      <c r="D18" s="226" t="s">
        <v>96</v>
      </c>
      <c r="E18" s="20">
        <v>8</v>
      </c>
      <c r="F18" s="226" t="s">
        <v>97</v>
      </c>
      <c r="G18" s="19"/>
      <c r="H18" s="3"/>
    </row>
    <row r="19" spans="1:8" ht="97.5" customHeight="1" x14ac:dyDescent="0.2">
      <c r="A19" s="106">
        <v>2</v>
      </c>
      <c r="B19" s="224" t="s">
        <v>95</v>
      </c>
      <c r="C19" s="225"/>
      <c r="D19" s="226" t="s">
        <v>96</v>
      </c>
      <c r="E19" s="20">
        <v>9</v>
      </c>
      <c r="F19" s="226" t="s">
        <v>97</v>
      </c>
      <c r="G19" s="19"/>
      <c r="H19" s="3"/>
    </row>
    <row r="20" spans="1:8" x14ac:dyDescent="0.2">
      <c r="A20" s="83"/>
      <c r="B20" s="130"/>
      <c r="C20" s="130"/>
      <c r="D20" s="85"/>
      <c r="E20" s="76"/>
      <c r="F20" s="85"/>
      <c r="G20" s="19"/>
      <c r="H20" s="3"/>
    </row>
    <row r="21" spans="1:8" x14ac:dyDescent="0.2">
      <c r="A21" s="83"/>
      <c r="B21" s="131"/>
      <c r="C21" s="131"/>
      <c r="D21" s="88"/>
      <c r="E21" s="89"/>
      <c r="F21" s="90"/>
      <c r="G21" s="16"/>
    </row>
    <row r="22" spans="1:8" x14ac:dyDescent="0.2">
      <c r="A22" s="83"/>
      <c r="B22" s="91"/>
      <c r="C22" s="92"/>
      <c r="D22" s="88"/>
      <c r="E22" s="89"/>
      <c r="F22" s="93"/>
      <c r="G22" s="16"/>
    </row>
    <row r="23" spans="1:8" x14ac:dyDescent="0.2">
      <c r="A23" s="83"/>
      <c r="B23" s="91"/>
      <c r="C23" s="92"/>
      <c r="D23" s="88"/>
      <c r="E23" s="89"/>
      <c r="F23" s="93"/>
      <c r="G23" s="16"/>
    </row>
    <row r="24" spans="1:8" x14ac:dyDescent="0.2">
      <c r="A24" s="83"/>
      <c r="B24" s="91"/>
      <c r="C24" s="92"/>
      <c r="D24" s="88"/>
      <c r="E24" s="89"/>
      <c r="F24" s="93"/>
      <c r="G24" s="16"/>
    </row>
    <row r="25" spans="1:8" s="78" customFormat="1" x14ac:dyDescent="0.2">
      <c r="A25" s="87"/>
      <c r="B25" s="94"/>
      <c r="C25" s="95"/>
      <c r="D25" s="96"/>
      <c r="E25" s="97"/>
      <c r="F25" s="98"/>
      <c r="G25" s="77"/>
    </row>
    <row r="26" spans="1:8" x14ac:dyDescent="0.2">
      <c r="A26" s="83"/>
      <c r="B26" s="91"/>
      <c r="C26" s="92"/>
      <c r="D26" s="88"/>
      <c r="E26" s="89"/>
      <c r="F26" s="93"/>
      <c r="G26" s="16"/>
    </row>
    <row r="27" spans="1:8" x14ac:dyDescent="0.2">
      <c r="A27" s="83"/>
      <c r="B27" s="91"/>
      <c r="C27" s="92"/>
      <c r="D27" s="88"/>
      <c r="E27" s="89"/>
      <c r="F27" s="93"/>
      <c r="G27" s="16"/>
    </row>
    <row r="28" spans="1:8" x14ac:dyDescent="0.2">
      <c r="A28" s="83"/>
      <c r="B28" s="91"/>
      <c r="C28" s="92"/>
      <c r="D28" s="88"/>
      <c r="E28" s="89"/>
      <c r="F28" s="93"/>
      <c r="G28" s="16"/>
    </row>
    <row r="29" spans="1:8" x14ac:dyDescent="0.2">
      <c r="A29" s="83"/>
      <c r="B29" s="91"/>
      <c r="C29" s="92"/>
      <c r="D29" s="88"/>
      <c r="E29" s="89"/>
      <c r="F29" s="93"/>
      <c r="G29" s="16"/>
    </row>
    <row r="30" spans="1:8" x14ac:dyDescent="0.2">
      <c r="A30" s="83"/>
      <c r="B30" s="91"/>
      <c r="C30" s="92"/>
      <c r="D30" s="88"/>
      <c r="E30" s="89"/>
      <c r="F30" s="93"/>
      <c r="G30" s="16"/>
    </row>
    <row r="31" spans="1:8" x14ac:dyDescent="0.2">
      <c r="A31" s="83"/>
      <c r="B31" s="91"/>
      <c r="C31" s="92"/>
      <c r="D31" s="92"/>
      <c r="E31" s="92"/>
      <c r="F31" s="92"/>
      <c r="G31" s="16"/>
    </row>
    <row r="32" spans="1:8" x14ac:dyDescent="0.2">
      <c r="A32" s="83"/>
      <c r="B32" s="91"/>
      <c r="C32" s="92"/>
      <c r="D32" s="92"/>
      <c r="E32" s="92"/>
      <c r="F32" s="93"/>
      <c r="G32" s="16"/>
    </row>
    <row r="33" spans="1:7" x14ac:dyDescent="0.2">
      <c r="A33" s="83"/>
      <c r="B33" s="91"/>
      <c r="C33" s="92"/>
      <c r="D33" s="92"/>
      <c r="E33" s="92"/>
      <c r="F33" s="93"/>
      <c r="G33" s="16"/>
    </row>
    <row r="34" spans="1:7" x14ac:dyDescent="0.2">
      <c r="A34" s="83"/>
      <c r="B34" s="91"/>
      <c r="C34" s="92"/>
      <c r="D34" s="92"/>
      <c r="E34" s="92"/>
      <c r="F34" s="93"/>
      <c r="G34" s="16"/>
    </row>
    <row r="35" spans="1:7" x14ac:dyDescent="0.2">
      <c r="A35" s="83"/>
      <c r="B35" s="91"/>
      <c r="C35" s="92"/>
      <c r="D35" s="92"/>
      <c r="E35" s="92"/>
      <c r="F35" s="93"/>
      <c r="G35" s="16"/>
    </row>
    <row r="36" spans="1:7" x14ac:dyDescent="0.2">
      <c r="A36" s="84"/>
      <c r="B36" s="99"/>
      <c r="C36" s="100"/>
      <c r="D36" s="100"/>
      <c r="E36" s="100"/>
      <c r="F36" s="101"/>
      <c r="G36" s="15"/>
    </row>
    <row r="37" spans="1:7" x14ac:dyDescent="0.2">
      <c r="C37" s="15"/>
      <c r="D37" s="15"/>
      <c r="E37" s="15"/>
      <c r="F37" s="23"/>
      <c r="G37" s="15"/>
    </row>
    <row r="38" spans="1:7" x14ac:dyDescent="0.2">
      <c r="C38" s="15"/>
      <c r="D38" s="15"/>
      <c r="E38" s="15"/>
      <c r="F38" s="23"/>
      <c r="G38" s="15"/>
    </row>
    <row r="39" spans="1:7" x14ac:dyDescent="0.2">
      <c r="C39" s="15"/>
      <c r="D39" s="15"/>
      <c r="E39" s="15"/>
      <c r="F39" s="23"/>
      <c r="G39" s="15"/>
    </row>
    <row r="40" spans="1:7" x14ac:dyDescent="0.2">
      <c r="C40" s="15"/>
      <c r="D40" s="15"/>
      <c r="E40" s="15"/>
      <c r="F40" s="23"/>
      <c r="G40" s="15"/>
    </row>
    <row r="41" spans="1:7" x14ac:dyDescent="0.2">
      <c r="C41" s="15"/>
      <c r="D41" s="15"/>
      <c r="E41" s="15"/>
      <c r="F41" s="23"/>
      <c r="G41" s="15"/>
    </row>
    <row r="42" spans="1:7" x14ac:dyDescent="0.2">
      <c r="C42" s="15"/>
      <c r="D42" s="15"/>
      <c r="E42" s="15"/>
      <c r="F42" s="23"/>
      <c r="G42" s="15"/>
    </row>
    <row r="43" spans="1:7" x14ac:dyDescent="0.2">
      <c r="C43" s="15"/>
      <c r="D43" s="15"/>
      <c r="E43" s="15"/>
      <c r="F43" s="23"/>
      <c r="G43" s="15"/>
    </row>
  </sheetData>
  <mergeCells count="11">
    <mergeCell ref="H3:M11"/>
    <mergeCell ref="D15:D17"/>
    <mergeCell ref="E15:E17"/>
    <mergeCell ref="F15:F17"/>
    <mergeCell ref="B15:C17"/>
    <mergeCell ref="A1:F11"/>
    <mergeCell ref="B18:C18"/>
    <mergeCell ref="B19:C19"/>
    <mergeCell ref="B20:C20"/>
    <mergeCell ref="B21:C21"/>
    <mergeCell ref="A15:A17"/>
  </mergeCells>
  <phoneticPr fontId="2" type="noConversion"/>
  <pageMargins left="0.75" right="0.75" top="1" bottom="1" header="0" footer="0"/>
  <pageSetup orientation="portrait" verticalDpi="4294967293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zoomScaleNormal="100" zoomScalePageLayoutView="130" workbookViewId="0">
      <selection activeCell="E17" sqref="E17"/>
    </sheetView>
  </sheetViews>
  <sheetFormatPr defaultColWidth="11.42578125" defaultRowHeight="12.75" x14ac:dyDescent="0.2"/>
  <cols>
    <col min="1" max="1" width="12.5703125" style="2" customWidth="1"/>
    <col min="2" max="2" width="11.42578125" style="2"/>
    <col min="3" max="3" width="17.85546875" style="2" customWidth="1"/>
    <col min="4" max="4" width="28" style="2" customWidth="1"/>
    <col min="5" max="5" width="88.7109375" style="2" bestFit="1" customWidth="1"/>
    <col min="6" max="16384" width="11.42578125" style="2"/>
  </cols>
  <sheetData>
    <row r="1" spans="1:15" ht="12.75" customHeight="1" x14ac:dyDescent="0.2">
      <c r="A1" s="148" t="s">
        <v>53</v>
      </c>
      <c r="B1" s="149"/>
      <c r="C1" s="149"/>
      <c r="D1" s="149"/>
      <c r="E1" s="149"/>
      <c r="F1" s="149"/>
    </row>
    <row r="2" spans="1:15" ht="12.75" customHeight="1" x14ac:dyDescent="0.2">
      <c r="A2" s="150"/>
      <c r="B2" s="151"/>
      <c r="C2" s="151"/>
      <c r="D2" s="151"/>
      <c r="E2" s="151"/>
      <c r="F2" s="151"/>
    </row>
    <row r="3" spans="1:15" ht="12.75" customHeight="1" x14ac:dyDescent="0.2">
      <c r="A3" s="150"/>
      <c r="B3" s="151"/>
      <c r="C3" s="151"/>
      <c r="D3" s="151"/>
      <c r="E3" s="151"/>
      <c r="F3" s="151"/>
      <c r="G3" s="149"/>
      <c r="H3" s="149"/>
      <c r="I3" s="149"/>
      <c r="J3" s="149"/>
      <c r="K3" s="149"/>
      <c r="L3" s="149"/>
      <c r="M3" s="149"/>
      <c r="N3" s="149"/>
      <c r="O3" s="159"/>
    </row>
    <row r="4" spans="1:15" s="15" customFormat="1" ht="12.75" customHeight="1" x14ac:dyDescent="0.2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60"/>
    </row>
    <row r="5" spans="1:15" s="15" customFormat="1" ht="12.75" customHeight="1" x14ac:dyDescent="0.2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60"/>
    </row>
    <row r="6" spans="1:15" s="15" customFormat="1" ht="12.75" customHeight="1" x14ac:dyDescent="0.2">
      <c r="A6" s="150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60"/>
    </row>
    <row r="7" spans="1:15" s="15" customFormat="1" ht="12.75" customHeight="1" x14ac:dyDescent="0.2">
      <c r="A7" s="150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60"/>
    </row>
    <row r="8" spans="1:15" s="15" customFormat="1" ht="12.75" customHeight="1" x14ac:dyDescent="0.2">
      <c r="A8" s="150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60"/>
    </row>
    <row r="9" spans="1:15" s="15" customFormat="1" ht="12.75" customHeight="1" x14ac:dyDescent="0.2">
      <c r="A9" s="150"/>
      <c r="B9" s="151"/>
      <c r="C9" s="151"/>
      <c r="D9" s="151"/>
      <c r="E9" s="151"/>
      <c r="F9" s="151"/>
      <c r="G9" s="153"/>
      <c r="H9" s="153"/>
      <c r="I9" s="153"/>
      <c r="J9" s="153"/>
      <c r="K9" s="153"/>
      <c r="L9" s="153"/>
      <c r="M9" s="153"/>
      <c r="N9" s="153"/>
      <c r="O9" s="161"/>
    </row>
    <row r="10" spans="1:15" s="15" customFormat="1" ht="12.75" customHeight="1" x14ac:dyDescent="0.2">
      <c r="A10" s="150"/>
      <c r="B10" s="151"/>
      <c r="C10" s="151"/>
      <c r="D10" s="151"/>
      <c r="E10" s="151"/>
      <c r="F10" s="151"/>
    </row>
    <row r="11" spans="1:15" s="15" customFormat="1" ht="12.75" customHeight="1" x14ac:dyDescent="0.2">
      <c r="A11" s="152"/>
      <c r="B11" s="153"/>
      <c r="C11" s="153"/>
      <c r="D11" s="153"/>
      <c r="E11" s="153"/>
      <c r="F11" s="153"/>
    </row>
    <row r="12" spans="1:15" s="15" customFormat="1" x14ac:dyDescent="0.2">
      <c r="A12" s="17"/>
      <c r="B12" s="17"/>
      <c r="C12" s="17"/>
      <c r="D12" s="17"/>
      <c r="E12" s="17"/>
    </row>
    <row r="13" spans="1:15" s="15" customFormat="1" ht="25.5" customHeight="1" x14ac:dyDescent="0.2">
      <c r="A13" s="62" t="s">
        <v>80</v>
      </c>
      <c r="B13" s="141" t="s">
        <v>79</v>
      </c>
      <c r="C13" s="141"/>
      <c r="D13" s="24" t="s">
        <v>32</v>
      </c>
      <c r="E13" s="24" t="s">
        <v>5</v>
      </c>
      <c r="F13" s="16"/>
    </row>
    <row r="14" spans="1:15" s="15" customFormat="1" ht="28.5" customHeight="1" x14ac:dyDescent="0.2">
      <c r="A14" s="147">
        <v>1</v>
      </c>
      <c r="B14" s="162" t="str">
        <f>'Descripción de Criterios'!B18:C18</f>
        <v>[Problematica 1]</v>
      </c>
      <c r="C14" s="163"/>
      <c r="D14" s="25" t="s">
        <v>98</v>
      </c>
      <c r="E14" s="25" t="s">
        <v>100</v>
      </c>
      <c r="F14" s="16"/>
    </row>
    <row r="15" spans="1:15" s="15" customFormat="1" ht="28.5" customHeight="1" x14ac:dyDescent="0.2">
      <c r="A15" s="147"/>
      <c r="B15" s="164"/>
      <c r="C15" s="165"/>
      <c r="D15" s="25" t="s">
        <v>99</v>
      </c>
      <c r="E15" s="25" t="s">
        <v>101</v>
      </c>
      <c r="F15" s="16"/>
    </row>
    <row r="16" spans="1:15" s="15" customFormat="1" ht="39" customHeight="1" x14ac:dyDescent="0.2">
      <c r="A16" s="147">
        <v>2</v>
      </c>
      <c r="B16" s="155" t="str">
        <f>'Descripción de Criterios'!B19:C19</f>
        <v>[Problematica 2]</v>
      </c>
      <c r="C16" s="156"/>
      <c r="D16" s="25" t="s">
        <v>98</v>
      </c>
      <c r="E16" s="25" t="s">
        <v>100</v>
      </c>
      <c r="F16" s="16"/>
    </row>
    <row r="17" spans="1:7" s="15" customFormat="1" ht="47.25" customHeight="1" x14ac:dyDescent="0.2">
      <c r="A17" s="147"/>
      <c r="B17" s="157"/>
      <c r="C17" s="158"/>
      <c r="D17" s="25" t="s">
        <v>99</v>
      </c>
      <c r="E17" s="25" t="s">
        <v>101</v>
      </c>
      <c r="F17" s="104"/>
    </row>
    <row r="18" spans="1:7" s="15" customFormat="1" x14ac:dyDescent="0.2">
      <c r="A18" s="86"/>
      <c r="B18" s="154"/>
      <c r="C18" s="154"/>
      <c r="D18" s="102"/>
      <c r="E18" s="103"/>
      <c r="F18" s="92"/>
      <c r="G18" s="16"/>
    </row>
    <row r="19" spans="1:7" s="15" customFormat="1" x14ac:dyDescent="0.2">
      <c r="A19" s="86"/>
      <c r="B19" s="154"/>
      <c r="C19" s="154"/>
      <c r="D19" s="102"/>
      <c r="E19" s="105"/>
      <c r="F19" s="92"/>
      <c r="G19" s="16"/>
    </row>
    <row r="20" spans="1:7" s="15" customFormat="1" x14ac:dyDescent="0.2">
      <c r="A20" s="86"/>
      <c r="B20" s="154"/>
      <c r="C20" s="154"/>
      <c r="D20" s="102"/>
      <c r="E20" s="105"/>
      <c r="F20" s="92"/>
      <c r="G20" s="16"/>
    </row>
    <row r="21" spans="1:7" s="15" customFormat="1" x14ac:dyDescent="0.2">
      <c r="A21" s="86"/>
      <c r="B21" s="154"/>
      <c r="C21" s="154"/>
      <c r="D21" s="102"/>
      <c r="E21" s="105"/>
      <c r="F21" s="92"/>
      <c r="G21" s="16"/>
    </row>
    <row r="22" spans="1:7" s="15" customFormat="1" x14ac:dyDescent="0.2">
      <c r="A22" s="86"/>
      <c r="B22" s="154"/>
      <c r="C22" s="154"/>
      <c r="D22" s="102"/>
      <c r="E22" s="103"/>
      <c r="F22" s="92"/>
      <c r="G22" s="16"/>
    </row>
    <row r="23" spans="1:7" s="15" customFormat="1" x14ac:dyDescent="0.2">
      <c r="A23" s="86"/>
      <c r="B23" s="154"/>
      <c r="C23" s="154"/>
      <c r="D23" s="102"/>
      <c r="E23" s="103"/>
      <c r="F23" s="92"/>
      <c r="G23" s="16"/>
    </row>
    <row r="24" spans="1:7" s="15" customFormat="1" x14ac:dyDescent="0.2">
      <c r="A24" s="86"/>
      <c r="B24" s="154"/>
      <c r="C24" s="154"/>
      <c r="D24" s="102"/>
      <c r="E24" s="103"/>
      <c r="F24" s="92"/>
      <c r="G24" s="16"/>
    </row>
    <row r="25" spans="1:7" s="15" customFormat="1" x14ac:dyDescent="0.2">
      <c r="A25" s="86"/>
      <c r="B25" s="154"/>
      <c r="C25" s="154"/>
      <c r="D25" s="102"/>
      <c r="E25" s="103"/>
      <c r="F25" s="92"/>
      <c r="G25" s="16"/>
    </row>
    <row r="26" spans="1:7" s="15" customFormat="1" x14ac:dyDescent="0.2">
      <c r="A26" s="86"/>
      <c r="B26" s="154"/>
      <c r="C26" s="154"/>
      <c r="D26" s="102"/>
      <c r="E26" s="103"/>
      <c r="F26" s="92"/>
      <c r="G26" s="16"/>
    </row>
    <row r="27" spans="1:7" s="15" customFormat="1" x14ac:dyDescent="0.2">
      <c r="A27" s="86"/>
      <c r="B27" s="92"/>
      <c r="C27" s="92"/>
      <c r="D27" s="102"/>
      <c r="E27" s="103"/>
      <c r="F27" s="92"/>
      <c r="G27" s="16"/>
    </row>
    <row r="28" spans="1:7" s="15" customFormat="1" x14ac:dyDescent="0.2">
      <c r="A28" s="22"/>
      <c r="B28" s="22"/>
      <c r="C28" s="22"/>
      <c r="D28" s="22"/>
      <c r="E28" s="22"/>
      <c r="F28" s="22"/>
    </row>
    <row r="29" spans="1:7" s="15" customFormat="1" x14ac:dyDescent="0.2"/>
    <row r="30" spans="1:7" s="15" customFormat="1" x14ac:dyDescent="0.2"/>
    <row r="31" spans="1:7" s="15" customFormat="1" x14ac:dyDescent="0.2"/>
    <row r="32" spans="1:7" s="15" customFormat="1" x14ac:dyDescent="0.2"/>
    <row r="33" s="15" customFormat="1" x14ac:dyDescent="0.2"/>
  </sheetData>
  <mergeCells count="16">
    <mergeCell ref="G3:O9"/>
    <mergeCell ref="B13:C13"/>
    <mergeCell ref="B14:C15"/>
    <mergeCell ref="B24:C24"/>
    <mergeCell ref="B25:C25"/>
    <mergeCell ref="B26:C26"/>
    <mergeCell ref="B18:C18"/>
    <mergeCell ref="B19:C19"/>
    <mergeCell ref="B20:C20"/>
    <mergeCell ref="B21:C21"/>
    <mergeCell ref="A14:A15"/>
    <mergeCell ref="A16:A17"/>
    <mergeCell ref="A1:F11"/>
    <mergeCell ref="B22:C22"/>
    <mergeCell ref="B23:C23"/>
    <mergeCell ref="B16:C17"/>
  </mergeCells>
  <phoneticPr fontId="2" type="noConversion"/>
  <pageMargins left="0.75" right="0.75" top="1" bottom="1" header="0" footer="0"/>
  <pageSetup paperSize="9" orientation="portrait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L87"/>
  <sheetViews>
    <sheetView topLeftCell="A31" zoomScale="85" zoomScaleNormal="85" zoomScalePageLayoutView="130" workbookViewId="0">
      <selection activeCell="D43" sqref="D43"/>
    </sheetView>
  </sheetViews>
  <sheetFormatPr defaultColWidth="11.42578125" defaultRowHeight="12.75" x14ac:dyDescent="0.2"/>
  <cols>
    <col min="1" max="1" width="9.140625" style="4" customWidth="1"/>
    <col min="2" max="2" width="66.42578125" style="4" customWidth="1"/>
    <col min="3" max="3" width="16.42578125" style="4" customWidth="1"/>
    <col min="4" max="4" width="30.7109375" style="4" customWidth="1"/>
    <col min="5" max="5" width="15.7109375" style="4" customWidth="1"/>
    <col min="6" max="6" width="20.7109375" style="4" customWidth="1"/>
    <col min="7" max="9" width="15.7109375" style="4" customWidth="1"/>
    <col min="10" max="16384" width="11.42578125" style="4"/>
  </cols>
  <sheetData>
    <row r="5" spans="2:12" x14ac:dyDescent="0.2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2.75" customHeight="1" x14ac:dyDescent="0.2">
      <c r="B6" s="168" t="s">
        <v>54</v>
      </c>
      <c r="C6" s="145"/>
      <c r="D6" s="145"/>
      <c r="E6" s="145"/>
      <c r="F6" s="145"/>
      <c r="G6" s="145"/>
      <c r="H6" s="26"/>
      <c r="I6" s="26"/>
      <c r="J6" s="26"/>
      <c r="K6" s="26"/>
      <c r="L6" s="26"/>
    </row>
    <row r="7" spans="2:12" ht="12.75" customHeight="1" x14ac:dyDescent="0.2">
      <c r="B7" s="169"/>
      <c r="C7" s="129"/>
      <c r="D7" s="129"/>
      <c r="E7" s="129"/>
      <c r="F7" s="129"/>
      <c r="G7" s="129"/>
      <c r="H7" s="26"/>
      <c r="I7" s="26"/>
      <c r="J7" s="26"/>
      <c r="K7" s="26"/>
      <c r="L7" s="26"/>
    </row>
    <row r="8" spans="2:12" ht="12.75" customHeight="1" x14ac:dyDescent="0.2">
      <c r="B8" s="169"/>
      <c r="C8" s="129"/>
      <c r="D8" s="129"/>
      <c r="E8" s="129"/>
      <c r="F8" s="129"/>
      <c r="G8" s="129"/>
      <c r="H8" s="26"/>
      <c r="I8" s="26"/>
      <c r="J8" s="26"/>
      <c r="K8" s="26"/>
      <c r="L8" s="26"/>
    </row>
    <row r="9" spans="2:12" ht="12.75" customHeight="1" x14ac:dyDescent="0.2">
      <c r="B9" s="169"/>
      <c r="C9" s="129"/>
      <c r="D9" s="129"/>
      <c r="E9" s="129"/>
      <c r="F9" s="129"/>
      <c r="G9" s="129"/>
      <c r="H9" s="26"/>
      <c r="I9" s="26"/>
      <c r="J9" s="26"/>
      <c r="K9" s="26"/>
      <c r="L9" s="26"/>
    </row>
    <row r="10" spans="2:12" ht="27.95" customHeight="1" x14ac:dyDescent="0.2">
      <c r="B10" s="169"/>
      <c r="C10" s="129"/>
      <c r="D10" s="129"/>
      <c r="E10" s="129"/>
      <c r="F10" s="129"/>
      <c r="G10" s="129"/>
      <c r="H10" s="26"/>
      <c r="I10" s="26"/>
      <c r="J10" s="26"/>
      <c r="K10" s="26"/>
      <c r="L10" s="26"/>
    </row>
    <row r="11" spans="2:12" ht="36.75" customHeight="1" x14ac:dyDescent="0.2">
      <c r="B11" s="169"/>
      <c r="C11" s="129"/>
      <c r="D11" s="129"/>
      <c r="E11" s="129"/>
      <c r="F11" s="129"/>
      <c r="G11" s="129"/>
      <c r="H11" s="26"/>
      <c r="I11" s="26"/>
      <c r="J11" s="26"/>
      <c r="K11" s="26"/>
      <c r="L11" s="26"/>
    </row>
    <row r="12" spans="2:12" ht="29.1" customHeight="1" x14ac:dyDescent="0.2">
      <c r="B12" s="170"/>
      <c r="C12" s="146"/>
      <c r="D12" s="146"/>
      <c r="E12" s="146"/>
      <c r="F12" s="146"/>
      <c r="G12" s="146"/>
      <c r="H12" s="26"/>
      <c r="I12" s="26"/>
      <c r="J12" s="26"/>
      <c r="K12" s="26"/>
      <c r="L12" s="26"/>
    </row>
    <row r="13" spans="2:12" ht="12.75" customHeight="1" x14ac:dyDescent="0.2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2:12" x14ac:dyDescent="0.2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2:12" ht="12.75" customHeight="1" x14ac:dyDescent="0.2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2:12" x14ac:dyDescent="0.2">
      <c r="B16" s="171" t="s">
        <v>8</v>
      </c>
      <c r="C16" s="171"/>
      <c r="D16" s="171"/>
      <c r="E16" s="171"/>
      <c r="F16" s="171"/>
      <c r="G16" s="171"/>
      <c r="H16" s="27"/>
      <c r="I16" s="26"/>
      <c r="J16" s="26"/>
      <c r="K16" s="26"/>
      <c r="L16" s="26"/>
    </row>
    <row r="17" spans="2:12" ht="21.75" customHeight="1" x14ac:dyDescent="0.2">
      <c r="B17" s="171"/>
      <c r="C17" s="171"/>
      <c r="D17" s="171"/>
      <c r="E17" s="171"/>
      <c r="F17" s="171"/>
      <c r="G17" s="171"/>
      <c r="H17" s="26"/>
      <c r="I17" s="26"/>
      <c r="J17" s="26"/>
      <c r="K17" s="26"/>
      <c r="L17" s="26"/>
    </row>
    <row r="18" spans="2:12" ht="30" customHeight="1" x14ac:dyDescent="0.2">
      <c r="B18" s="171"/>
      <c r="C18" s="171"/>
      <c r="D18" s="171"/>
      <c r="E18" s="171"/>
      <c r="F18" s="171"/>
      <c r="G18" s="171"/>
      <c r="H18" s="27"/>
      <c r="I18" s="26"/>
      <c r="J18" s="26"/>
      <c r="K18" s="26"/>
      <c r="L18" s="26"/>
    </row>
    <row r="19" spans="2:12" ht="12.75" customHeight="1" x14ac:dyDescent="0.2">
      <c r="B19" s="171"/>
      <c r="C19" s="171"/>
      <c r="D19" s="171"/>
      <c r="E19" s="171"/>
      <c r="F19" s="171"/>
      <c r="G19" s="171"/>
      <c r="H19" s="26"/>
      <c r="I19" s="26"/>
      <c r="J19" s="26"/>
      <c r="K19" s="26"/>
      <c r="L19" s="26"/>
    </row>
    <row r="20" spans="2:12" x14ac:dyDescent="0.2">
      <c r="B20" s="28"/>
      <c r="C20" s="28"/>
      <c r="D20" s="28"/>
      <c r="E20" s="174"/>
      <c r="F20" s="174"/>
      <c r="G20" s="174"/>
      <c r="H20" s="26"/>
      <c r="I20" s="26"/>
      <c r="J20" s="26"/>
      <c r="K20" s="26"/>
      <c r="L20" s="26"/>
    </row>
    <row r="21" spans="2:12" ht="12.75" customHeight="1" x14ac:dyDescent="0.2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2:12" x14ac:dyDescent="0.2">
      <c r="B22" s="175" t="s">
        <v>40</v>
      </c>
      <c r="C22" s="176"/>
      <c r="D22" s="176"/>
      <c r="E22" s="176"/>
      <c r="F22" s="176"/>
      <c r="G22" s="26"/>
      <c r="H22" s="26"/>
      <c r="I22" s="26"/>
      <c r="J22" s="26"/>
      <c r="K22" s="26"/>
      <c r="L22" s="26"/>
    </row>
    <row r="23" spans="2:12" ht="25.5" x14ac:dyDescent="0.2">
      <c r="B23" s="24" t="s">
        <v>27</v>
      </c>
      <c r="C23" s="172" t="s">
        <v>64</v>
      </c>
      <c r="D23" s="172"/>
      <c r="E23" s="172"/>
      <c r="F23" s="172"/>
      <c r="G23" s="26"/>
      <c r="H23" s="26"/>
      <c r="I23" s="26"/>
      <c r="J23" s="26"/>
      <c r="K23" s="26"/>
      <c r="L23" s="26"/>
    </row>
    <row r="24" spans="2:12" ht="12.75" customHeight="1" x14ac:dyDescent="0.2">
      <c r="B24" s="24" t="s">
        <v>28</v>
      </c>
      <c r="C24" s="173" t="s">
        <v>70</v>
      </c>
      <c r="D24" s="173"/>
      <c r="E24" s="173"/>
      <c r="F24" s="173"/>
      <c r="G24" s="26"/>
      <c r="H24" s="26"/>
      <c r="I24" s="26"/>
      <c r="J24" s="26"/>
      <c r="K24" s="26"/>
      <c r="L24" s="26"/>
    </row>
    <row r="25" spans="2:12" ht="12.75" customHeight="1" x14ac:dyDescent="0.2">
      <c r="B25" s="24" t="s">
        <v>9</v>
      </c>
      <c r="C25" s="173" t="s">
        <v>71</v>
      </c>
      <c r="D25" s="173"/>
      <c r="E25" s="173"/>
      <c r="F25" s="173"/>
      <c r="G25" s="26"/>
      <c r="H25" s="26"/>
      <c r="I25" s="26"/>
      <c r="J25" s="26"/>
      <c r="K25" s="26"/>
      <c r="L25" s="26"/>
    </row>
    <row r="26" spans="2:12" ht="12.75" customHeight="1" x14ac:dyDescent="0.2">
      <c r="B26" s="24" t="s">
        <v>10</v>
      </c>
      <c r="C26" s="173" t="s">
        <v>41</v>
      </c>
      <c r="D26" s="173"/>
      <c r="E26" s="173"/>
      <c r="F26" s="173"/>
      <c r="G26" s="26"/>
      <c r="H26" s="26"/>
      <c r="I26" s="26"/>
      <c r="J26" s="26"/>
      <c r="K26" s="26"/>
      <c r="L26" s="26"/>
    </row>
    <row r="27" spans="2:12" x14ac:dyDescent="0.2">
      <c r="B27" s="24" t="s">
        <v>11</v>
      </c>
      <c r="C27" s="173" t="s">
        <v>63</v>
      </c>
      <c r="D27" s="173"/>
      <c r="E27" s="173"/>
      <c r="F27" s="173"/>
      <c r="G27" s="26"/>
      <c r="H27" s="26"/>
      <c r="I27" s="26"/>
      <c r="J27" s="26"/>
      <c r="K27" s="26"/>
      <c r="L27" s="26"/>
    </row>
    <row r="28" spans="2:12" x14ac:dyDescent="0.2">
      <c r="B28" s="29" t="s">
        <v>12</v>
      </c>
      <c r="C28" s="30"/>
      <c r="D28" s="30"/>
      <c r="E28" s="30"/>
      <c r="F28" s="30"/>
      <c r="G28" s="26"/>
      <c r="H28" s="26"/>
      <c r="I28" s="26"/>
      <c r="J28" s="26"/>
      <c r="K28" s="26"/>
      <c r="L28" s="26"/>
    </row>
    <row r="29" spans="2:12" x14ac:dyDescent="0.2">
      <c r="B29" s="24" t="s">
        <v>13</v>
      </c>
      <c r="C29" s="31" t="s">
        <v>64</v>
      </c>
      <c r="D29" s="31"/>
      <c r="E29" s="31"/>
      <c r="F29" s="31"/>
      <c r="G29" s="26"/>
      <c r="H29" s="26"/>
      <c r="I29" s="26"/>
      <c r="J29" s="26"/>
      <c r="K29" s="26"/>
      <c r="L29" s="26"/>
    </row>
    <row r="30" spans="2:12" ht="51.75" customHeight="1" x14ac:dyDescent="0.2">
      <c r="B30" s="24" t="s">
        <v>14</v>
      </c>
      <c r="C30" s="32" t="s">
        <v>72</v>
      </c>
      <c r="D30" s="32"/>
      <c r="E30" s="32"/>
      <c r="F30" s="32"/>
      <c r="G30" s="26"/>
      <c r="H30" s="26"/>
      <c r="I30" s="26"/>
      <c r="J30" s="26"/>
      <c r="K30" s="26"/>
      <c r="L30" s="26"/>
    </row>
    <row r="31" spans="2:12" ht="29.25" customHeight="1" x14ac:dyDescent="0.2">
      <c r="B31" s="24" t="s">
        <v>15</v>
      </c>
      <c r="C31" s="32" t="s">
        <v>66</v>
      </c>
      <c r="D31" s="32"/>
      <c r="E31" s="32"/>
      <c r="F31" s="32"/>
      <c r="G31" s="26"/>
      <c r="H31" s="26"/>
      <c r="I31" s="26"/>
      <c r="J31" s="26"/>
      <c r="K31" s="26"/>
      <c r="L31" s="26"/>
    </row>
    <row r="32" spans="2:12" x14ac:dyDescent="0.2">
      <c r="B32" s="24" t="s">
        <v>16</v>
      </c>
      <c r="C32" s="32" t="s">
        <v>42</v>
      </c>
      <c r="D32" s="32"/>
      <c r="E32" s="32"/>
      <c r="F32" s="32"/>
      <c r="G32" s="26"/>
      <c r="H32" s="26"/>
      <c r="I32" s="26"/>
      <c r="J32" s="26"/>
      <c r="K32" s="26"/>
      <c r="L32" s="26"/>
    </row>
    <row r="33" spans="2:12" x14ac:dyDescent="0.2">
      <c r="B33" s="24" t="s">
        <v>7</v>
      </c>
      <c r="C33" s="32" t="s">
        <v>65</v>
      </c>
      <c r="D33" s="32"/>
      <c r="E33" s="32"/>
      <c r="F33" s="32"/>
      <c r="G33" s="26"/>
      <c r="H33" s="26"/>
      <c r="I33" s="26"/>
      <c r="J33" s="26"/>
      <c r="K33" s="26"/>
      <c r="L33" s="26"/>
    </row>
    <row r="34" spans="2:12" x14ac:dyDescent="0.2">
      <c r="B34" s="24" t="s">
        <v>17</v>
      </c>
      <c r="C34" s="32" t="s">
        <v>43</v>
      </c>
      <c r="D34" s="32"/>
      <c r="E34" s="32"/>
      <c r="F34" s="32"/>
      <c r="G34" s="26"/>
      <c r="H34" s="26"/>
      <c r="I34" s="26"/>
      <c r="J34" s="26"/>
      <c r="K34" s="26"/>
      <c r="L34" s="26"/>
    </row>
    <row r="35" spans="2:12" x14ac:dyDescent="0.2">
      <c r="B35" s="24" t="s">
        <v>18</v>
      </c>
      <c r="C35" s="32" t="s">
        <v>63</v>
      </c>
      <c r="D35" s="32"/>
      <c r="E35" s="32"/>
      <c r="F35" s="32"/>
      <c r="G35" s="26"/>
      <c r="H35" s="26"/>
      <c r="I35" s="26"/>
      <c r="J35" s="26"/>
      <c r="K35" s="26"/>
      <c r="L35" s="26"/>
    </row>
    <row r="36" spans="2:12" ht="12.75" customHeight="1" x14ac:dyDescent="0.2">
      <c r="B36" s="33"/>
      <c r="C36" s="34"/>
      <c r="D36" s="34"/>
      <c r="E36" s="34"/>
      <c r="F36" s="73"/>
      <c r="G36" s="74"/>
      <c r="H36" s="74"/>
      <c r="I36" s="74"/>
      <c r="J36" s="74"/>
      <c r="K36" s="74"/>
      <c r="L36" s="26"/>
    </row>
    <row r="37" spans="2:12" x14ac:dyDescent="0.2">
      <c r="B37" s="35" t="s">
        <v>81</v>
      </c>
      <c r="C37" s="34"/>
      <c r="D37" s="34"/>
      <c r="E37" s="34"/>
      <c r="F37" s="73"/>
      <c r="G37" s="74"/>
      <c r="H37" s="74"/>
      <c r="I37" s="74"/>
      <c r="J37" s="74"/>
      <c r="K37" s="74"/>
      <c r="L37" s="26"/>
    </row>
    <row r="38" spans="2:12" x14ac:dyDescent="0.2">
      <c r="B38" s="35" t="s">
        <v>68</v>
      </c>
      <c r="C38" s="34"/>
      <c r="D38" s="34"/>
      <c r="E38" s="34"/>
      <c r="F38" s="73"/>
      <c r="G38" s="74"/>
      <c r="H38" s="74"/>
      <c r="I38" s="74"/>
      <c r="J38" s="74"/>
      <c r="K38" s="74"/>
      <c r="L38" s="26"/>
    </row>
    <row r="39" spans="2:12" ht="35.25" customHeight="1" x14ac:dyDescent="0.2">
      <c r="B39" s="24" t="s">
        <v>19</v>
      </c>
      <c r="C39" s="63"/>
      <c r="D39" s="24" t="str">
        <f>'Descripción de alternativa'!D14</f>
        <v>[Alternativa 1]</v>
      </c>
      <c r="E39" s="24"/>
      <c r="F39" s="69" t="str">
        <f>'Descripción de alternativa'!E15</f>
        <v>[Descripcion 2]</v>
      </c>
      <c r="G39" s="69"/>
      <c r="H39" s="69" t="e">
        <f>'Descripción de alternativa'!#REF!</f>
        <v>#REF!</v>
      </c>
      <c r="I39" s="69"/>
      <c r="J39" s="69" t="e">
        <f>'Descripción de alternativa'!#REF!</f>
        <v>#REF!</v>
      </c>
      <c r="K39" s="69"/>
      <c r="L39" s="26"/>
    </row>
    <row r="40" spans="2:12" ht="25.5" customHeight="1" x14ac:dyDescent="0.2">
      <c r="B40" s="166" t="str">
        <f>'Descripción de Criterios'!B18:C18</f>
        <v>[Problematica 1]</v>
      </c>
      <c r="C40" s="24"/>
      <c r="D40" s="24"/>
      <c r="E40" s="69"/>
      <c r="F40" s="69"/>
      <c r="G40" s="69"/>
      <c r="H40" s="69"/>
      <c r="I40" s="69"/>
      <c r="J40" s="69"/>
      <c r="K40" s="69"/>
      <c r="L40" s="26"/>
    </row>
    <row r="41" spans="2:12" x14ac:dyDescent="0.2">
      <c r="B41" s="167"/>
      <c r="C41" s="24"/>
      <c r="D41" s="24" t="s">
        <v>23</v>
      </c>
      <c r="E41" s="69" t="s">
        <v>24</v>
      </c>
      <c r="F41" s="69" t="s">
        <v>23</v>
      </c>
      <c r="G41" s="69" t="s">
        <v>24</v>
      </c>
      <c r="H41" s="69" t="s">
        <v>23</v>
      </c>
      <c r="I41" s="69" t="s">
        <v>24</v>
      </c>
      <c r="J41" s="69" t="s">
        <v>23</v>
      </c>
      <c r="K41" s="69" t="s">
        <v>24</v>
      </c>
      <c r="L41" s="26"/>
    </row>
    <row r="42" spans="2:12" x14ac:dyDescent="0.2">
      <c r="B42" s="63"/>
      <c r="C42" s="63"/>
      <c r="D42" s="63"/>
      <c r="E42" s="69"/>
      <c r="F42" s="69"/>
      <c r="G42" s="69"/>
      <c r="H42" s="69"/>
      <c r="I42" s="69"/>
      <c r="J42" s="69"/>
      <c r="K42" s="69"/>
      <c r="L42" s="26"/>
    </row>
    <row r="43" spans="2:12" ht="28.5" customHeight="1" x14ac:dyDescent="0.2">
      <c r="B43" s="68" t="str">
        <f>'Descripción de Criterios'!D18</f>
        <v>[Objetivo deseado]</v>
      </c>
      <c r="C43" s="21"/>
      <c r="D43" s="67"/>
      <c r="E43" s="67"/>
      <c r="F43" s="75"/>
      <c r="G43" s="75" t="s">
        <v>82</v>
      </c>
      <c r="H43" s="21" t="s">
        <v>67</v>
      </c>
      <c r="I43" s="21" t="s">
        <v>67</v>
      </c>
      <c r="J43" s="21" t="s">
        <v>67</v>
      </c>
      <c r="K43" s="21" t="s">
        <v>67</v>
      </c>
      <c r="L43" s="26"/>
    </row>
    <row r="44" spans="2:12" x14ac:dyDescent="0.2">
      <c r="B44" s="21" t="s">
        <v>67</v>
      </c>
      <c r="C44" s="21" t="s">
        <v>67</v>
      </c>
      <c r="D44" s="21" t="s">
        <v>67</v>
      </c>
      <c r="E44" s="21" t="s">
        <v>67</v>
      </c>
      <c r="F44" s="21" t="s">
        <v>67</v>
      </c>
      <c r="G44" s="21" t="s">
        <v>67</v>
      </c>
      <c r="H44" s="21" t="s">
        <v>67</v>
      </c>
      <c r="I44" s="21" t="s">
        <v>67</v>
      </c>
      <c r="J44" s="21" t="s">
        <v>67</v>
      </c>
      <c r="K44" s="21" t="s">
        <v>67</v>
      </c>
      <c r="L44" s="26"/>
    </row>
    <row r="45" spans="2:12" x14ac:dyDescent="0.2">
      <c r="B45" s="21" t="s">
        <v>67</v>
      </c>
      <c r="C45" s="21" t="s">
        <v>67</v>
      </c>
      <c r="D45" s="21" t="s">
        <v>67</v>
      </c>
      <c r="E45" s="21" t="s">
        <v>67</v>
      </c>
      <c r="F45" s="21" t="s">
        <v>67</v>
      </c>
      <c r="G45" s="21" t="s">
        <v>67</v>
      </c>
      <c r="H45" s="21" t="s">
        <v>67</v>
      </c>
      <c r="I45" s="21" t="s">
        <v>67</v>
      </c>
      <c r="J45" s="21" t="s">
        <v>67</v>
      </c>
      <c r="K45" s="21" t="s">
        <v>67</v>
      </c>
      <c r="L45" s="26"/>
    </row>
    <row r="46" spans="2:12" x14ac:dyDescent="0.2">
      <c r="B46" s="21" t="s">
        <v>67</v>
      </c>
      <c r="C46" s="21" t="s">
        <v>67</v>
      </c>
      <c r="D46" s="21" t="s">
        <v>67</v>
      </c>
      <c r="E46" s="21" t="s">
        <v>67</v>
      </c>
      <c r="F46" s="21" t="s">
        <v>67</v>
      </c>
      <c r="G46" s="21" t="s">
        <v>67</v>
      </c>
      <c r="H46" s="21" t="s">
        <v>67</v>
      </c>
      <c r="I46" s="21" t="s">
        <v>67</v>
      </c>
      <c r="J46" s="21" t="s">
        <v>67</v>
      </c>
      <c r="K46" s="21" t="s">
        <v>67</v>
      </c>
      <c r="L46" s="26"/>
    </row>
    <row r="47" spans="2:12" x14ac:dyDescent="0.2">
      <c r="B47" s="21" t="s">
        <v>67</v>
      </c>
      <c r="C47" s="21" t="s">
        <v>67</v>
      </c>
      <c r="D47" s="21" t="s">
        <v>67</v>
      </c>
      <c r="E47" s="21" t="s">
        <v>67</v>
      </c>
      <c r="F47" s="21" t="s">
        <v>67</v>
      </c>
      <c r="G47" s="21" t="s">
        <v>67</v>
      </c>
      <c r="H47" s="21" t="s">
        <v>67</v>
      </c>
      <c r="I47" s="21" t="s">
        <v>67</v>
      </c>
      <c r="J47" s="21" t="s">
        <v>67</v>
      </c>
      <c r="K47" s="21" t="s">
        <v>67</v>
      </c>
      <c r="L47" s="26"/>
    </row>
    <row r="48" spans="2:12" x14ac:dyDescent="0.2">
      <c r="B48" s="21" t="s">
        <v>67</v>
      </c>
      <c r="C48" s="21" t="s">
        <v>67</v>
      </c>
      <c r="D48" s="21" t="s">
        <v>67</v>
      </c>
      <c r="E48" s="21" t="s">
        <v>67</v>
      </c>
      <c r="F48" s="21" t="s">
        <v>67</v>
      </c>
      <c r="G48" s="21" t="s">
        <v>67</v>
      </c>
      <c r="H48" s="21" t="s">
        <v>67</v>
      </c>
      <c r="I48" s="21" t="s">
        <v>67</v>
      </c>
      <c r="J48" s="21" t="s">
        <v>67</v>
      </c>
      <c r="K48" s="21" t="s">
        <v>67</v>
      </c>
      <c r="L48" s="26"/>
    </row>
    <row r="49" spans="2:12" x14ac:dyDescent="0.2">
      <c r="B49" s="21" t="s">
        <v>67</v>
      </c>
      <c r="C49" s="21" t="s">
        <v>67</v>
      </c>
      <c r="D49" s="21" t="s">
        <v>67</v>
      </c>
      <c r="E49" s="21" t="s">
        <v>67</v>
      </c>
      <c r="F49" s="21" t="s">
        <v>67</v>
      </c>
      <c r="G49" s="21" t="s">
        <v>67</v>
      </c>
      <c r="H49" s="21" t="s">
        <v>67</v>
      </c>
      <c r="I49" s="21" t="s">
        <v>67</v>
      </c>
      <c r="J49" s="21" t="s">
        <v>67</v>
      </c>
      <c r="K49" s="21" t="s">
        <v>67</v>
      </c>
      <c r="L49" s="26"/>
    </row>
    <row r="50" spans="2:12" x14ac:dyDescent="0.2">
      <c r="B50" s="21" t="s">
        <v>67</v>
      </c>
      <c r="C50" s="21" t="s">
        <v>67</v>
      </c>
      <c r="D50" s="21" t="s">
        <v>67</v>
      </c>
      <c r="E50" s="21" t="s">
        <v>67</v>
      </c>
      <c r="F50" s="21" t="s">
        <v>67</v>
      </c>
      <c r="G50" s="21" t="s">
        <v>67</v>
      </c>
      <c r="H50" s="21" t="s">
        <v>67</v>
      </c>
      <c r="I50" s="21" t="s">
        <v>67</v>
      </c>
      <c r="J50" s="21" t="s">
        <v>67</v>
      </c>
      <c r="K50" s="21" t="s">
        <v>67</v>
      </c>
      <c r="L50" s="26"/>
    </row>
    <row r="51" spans="2:12" x14ac:dyDescent="0.2">
      <c r="B51" s="21" t="s">
        <v>67</v>
      </c>
      <c r="C51" s="21" t="s">
        <v>67</v>
      </c>
      <c r="D51" s="21" t="s">
        <v>67</v>
      </c>
      <c r="E51" s="21" t="s">
        <v>67</v>
      </c>
      <c r="F51" s="21" t="s">
        <v>67</v>
      </c>
      <c r="G51" s="21" t="s">
        <v>67</v>
      </c>
      <c r="H51" s="21" t="s">
        <v>67</v>
      </c>
      <c r="I51" s="21" t="s">
        <v>67</v>
      </c>
      <c r="J51" s="21" t="s">
        <v>67</v>
      </c>
      <c r="K51" s="21" t="s">
        <v>67</v>
      </c>
      <c r="L51" s="26"/>
    </row>
    <row r="52" spans="2:12" ht="52.5" customHeight="1" x14ac:dyDescent="0.2">
      <c r="B52" s="24" t="s">
        <v>20</v>
      </c>
      <c r="C52" s="24" t="s">
        <v>21</v>
      </c>
      <c r="D52" s="24" t="str">
        <f>'Descripción de alternativa'!D14</f>
        <v>[Alternativa 1]</v>
      </c>
      <c r="E52" s="24"/>
      <c r="F52" s="24" t="str">
        <f>'Descripción de alternativa'!E15</f>
        <v>[Descripcion 2]</v>
      </c>
      <c r="G52" s="24"/>
      <c r="H52" s="24" t="e">
        <f>'Descripción de alternativa'!#REF!</f>
        <v>#REF!</v>
      </c>
      <c r="I52" s="24"/>
      <c r="J52" s="24" t="e">
        <f>'Descripción de alternativa'!#REF!</f>
        <v>#REF!</v>
      </c>
      <c r="K52" s="24"/>
      <c r="L52" s="26"/>
    </row>
    <row r="53" spans="2:12" x14ac:dyDescent="0.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6"/>
    </row>
    <row r="54" spans="2:12" ht="25.5" x14ac:dyDescent="0.2">
      <c r="B54" s="69"/>
      <c r="C54" s="69"/>
      <c r="D54" s="69" t="s">
        <v>22</v>
      </c>
      <c r="E54" s="69" t="s">
        <v>25</v>
      </c>
      <c r="F54" s="69" t="s">
        <v>22</v>
      </c>
      <c r="G54" s="69" t="s">
        <v>25</v>
      </c>
      <c r="H54" s="69" t="s">
        <v>22</v>
      </c>
      <c r="I54" s="69" t="s">
        <v>25</v>
      </c>
      <c r="J54" s="69" t="s">
        <v>22</v>
      </c>
      <c r="K54" s="69" t="s">
        <v>25</v>
      </c>
      <c r="L54" s="26"/>
    </row>
    <row r="55" spans="2:12" ht="27.75" customHeight="1" x14ac:dyDescent="0.2">
      <c r="B55" s="68" t="str">
        <f>'Descripción de Criterios'!D18</f>
        <v>[Objetivo deseado]</v>
      </c>
      <c r="C55" s="36">
        <v>0</v>
      </c>
      <c r="D55" s="37">
        <v>0</v>
      </c>
      <c r="E55" s="37">
        <f>+C55*D55</f>
        <v>0</v>
      </c>
      <c r="F55" s="37">
        <v>0</v>
      </c>
      <c r="G55" s="37">
        <f>+C55*F55</f>
        <v>0</v>
      </c>
      <c r="H55" s="37">
        <v>0</v>
      </c>
      <c r="I55" s="37">
        <v>0</v>
      </c>
      <c r="J55" s="37">
        <v>0</v>
      </c>
      <c r="K55" s="37">
        <v>0</v>
      </c>
      <c r="L55" s="26"/>
    </row>
    <row r="56" spans="2:12" x14ac:dyDescent="0.2">
      <c r="B56" s="21" t="s">
        <v>67</v>
      </c>
      <c r="C56" s="36">
        <v>0</v>
      </c>
      <c r="D56" s="37">
        <v>0</v>
      </c>
      <c r="E56" s="37">
        <f t="shared" ref="E56:E60" si="0">+C56*D56</f>
        <v>0</v>
      </c>
      <c r="F56" s="37">
        <v>0</v>
      </c>
      <c r="G56" s="37">
        <f t="shared" ref="G56:G60" si="1">+C56*F56</f>
        <v>0</v>
      </c>
      <c r="H56" s="37">
        <v>0</v>
      </c>
      <c r="I56" s="37">
        <v>0</v>
      </c>
      <c r="J56" s="37">
        <v>0</v>
      </c>
      <c r="K56" s="37">
        <v>0</v>
      </c>
      <c r="L56" s="26"/>
    </row>
    <row r="57" spans="2:12" x14ac:dyDescent="0.2">
      <c r="B57" s="21" t="s">
        <v>67</v>
      </c>
      <c r="C57" s="112">
        <v>0</v>
      </c>
      <c r="D57" s="113">
        <v>0</v>
      </c>
      <c r="E57" s="37">
        <f t="shared" si="0"/>
        <v>0</v>
      </c>
      <c r="F57" s="113">
        <v>0</v>
      </c>
      <c r="G57" s="37">
        <f t="shared" si="1"/>
        <v>0</v>
      </c>
      <c r="H57" s="37">
        <v>0</v>
      </c>
      <c r="I57" s="37">
        <v>0</v>
      </c>
      <c r="J57" s="37">
        <v>0</v>
      </c>
      <c r="K57" s="37">
        <v>0</v>
      </c>
      <c r="L57" s="26"/>
    </row>
    <row r="58" spans="2:12" x14ac:dyDescent="0.2">
      <c r="B58" s="21" t="s">
        <v>67</v>
      </c>
      <c r="C58" s="36">
        <f>'Descripción de Criterios'!E24</f>
        <v>0</v>
      </c>
      <c r="D58" s="37">
        <v>0</v>
      </c>
      <c r="E58" s="37">
        <f t="shared" si="0"/>
        <v>0</v>
      </c>
      <c r="F58" s="37">
        <v>0</v>
      </c>
      <c r="G58" s="37">
        <f t="shared" si="1"/>
        <v>0</v>
      </c>
      <c r="H58" s="37">
        <v>0</v>
      </c>
      <c r="I58" s="37">
        <v>0</v>
      </c>
      <c r="J58" s="37">
        <v>0</v>
      </c>
      <c r="K58" s="37">
        <v>0</v>
      </c>
      <c r="L58" s="26"/>
    </row>
    <row r="59" spans="2:12" x14ac:dyDescent="0.2">
      <c r="B59" s="21" t="s">
        <v>67</v>
      </c>
      <c r="C59" s="36">
        <v>0</v>
      </c>
      <c r="D59" s="37">
        <v>0</v>
      </c>
      <c r="E59" s="37">
        <f t="shared" si="0"/>
        <v>0</v>
      </c>
      <c r="F59" s="37">
        <v>0</v>
      </c>
      <c r="G59" s="37">
        <f t="shared" si="1"/>
        <v>0</v>
      </c>
      <c r="H59" s="37">
        <v>0</v>
      </c>
      <c r="I59" s="37">
        <v>0</v>
      </c>
      <c r="J59" s="37">
        <v>0</v>
      </c>
      <c r="K59" s="37">
        <v>0</v>
      </c>
      <c r="L59" s="26"/>
    </row>
    <row r="60" spans="2:12" x14ac:dyDescent="0.2">
      <c r="B60" s="21" t="s">
        <v>67</v>
      </c>
      <c r="C60" s="36">
        <v>0</v>
      </c>
      <c r="D60" s="37">
        <v>0</v>
      </c>
      <c r="E60" s="37">
        <f t="shared" si="0"/>
        <v>0</v>
      </c>
      <c r="F60" s="37">
        <v>0</v>
      </c>
      <c r="G60" s="37">
        <f t="shared" si="1"/>
        <v>0</v>
      </c>
      <c r="H60" s="37">
        <v>0</v>
      </c>
      <c r="I60" s="37">
        <v>0</v>
      </c>
      <c r="J60" s="37">
        <v>0</v>
      </c>
      <c r="K60" s="37">
        <v>0</v>
      </c>
      <c r="L60" s="26"/>
    </row>
    <row r="61" spans="2:12" x14ac:dyDescent="0.2">
      <c r="B61" s="38" t="s">
        <v>26</v>
      </c>
      <c r="C61" s="38"/>
      <c r="D61" s="37"/>
      <c r="E61" s="38">
        <f>SUM(E55:E60)</f>
        <v>0</v>
      </c>
      <c r="F61" s="37"/>
      <c r="G61" s="38">
        <f>SUM(G55:G60)</f>
        <v>0</v>
      </c>
      <c r="H61" s="114"/>
      <c r="I61" s="38">
        <f>SUM(I55:I60)</f>
        <v>0</v>
      </c>
      <c r="J61" s="114"/>
      <c r="K61" s="38">
        <f>SUM(K55:K60)</f>
        <v>0</v>
      </c>
      <c r="L61" s="26"/>
    </row>
    <row r="62" spans="2:12" x14ac:dyDescent="0.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2:12" x14ac:dyDescent="0.2">
      <c r="B63" s="35" t="s">
        <v>69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2:12" ht="50.25" customHeight="1" x14ac:dyDescent="0.2">
      <c r="B64" s="69" t="s">
        <v>19</v>
      </c>
      <c r="C64" s="69"/>
      <c r="D64" s="177" t="str">
        <f>'Descripción de alternativa'!E16</f>
        <v>[Descripcion 1]</v>
      </c>
      <c r="E64" s="178"/>
      <c r="F64" s="177" t="str">
        <f>'Descripción de alternativa'!E17</f>
        <v>[Descripcion 2]</v>
      </c>
      <c r="G64" s="178"/>
      <c r="H64" s="69" t="e">
        <f>'Descripción de alternativa'!#REF!</f>
        <v>#REF!</v>
      </c>
      <c r="I64" s="69"/>
      <c r="J64" s="69" t="e">
        <f>'Descripción de alternativa'!#REF!</f>
        <v>#REF!</v>
      </c>
      <c r="K64" s="69"/>
      <c r="L64" s="26"/>
    </row>
    <row r="65" spans="2:12" x14ac:dyDescent="0.2">
      <c r="B65" s="166" t="str">
        <f>'Descripción de Criterios'!B19:C19</f>
        <v>[Problematica 2]</v>
      </c>
      <c r="C65" s="69"/>
      <c r="D65" s="62"/>
      <c r="E65" s="69"/>
      <c r="F65" s="62"/>
      <c r="G65" s="69"/>
      <c r="H65" s="69"/>
      <c r="I65" s="69"/>
      <c r="J65" s="69"/>
      <c r="K65" s="69"/>
      <c r="L65" s="26"/>
    </row>
    <row r="66" spans="2:12" ht="30" customHeight="1" x14ac:dyDescent="0.2">
      <c r="B66" s="167"/>
      <c r="C66" s="69"/>
      <c r="D66" s="69"/>
      <c r="E66" s="69"/>
      <c r="F66" s="69"/>
      <c r="G66" s="69"/>
      <c r="H66" s="69"/>
      <c r="I66" s="69"/>
      <c r="J66" s="69"/>
      <c r="K66" s="69"/>
      <c r="L66" s="26"/>
    </row>
    <row r="67" spans="2:12" x14ac:dyDescent="0.2">
      <c r="B67" s="69"/>
      <c r="C67" s="69"/>
      <c r="D67" s="69" t="s">
        <v>23</v>
      </c>
      <c r="E67" s="69" t="s">
        <v>24</v>
      </c>
      <c r="F67" s="69" t="s">
        <v>23</v>
      </c>
      <c r="G67" s="69" t="s">
        <v>24</v>
      </c>
      <c r="H67" s="69" t="s">
        <v>23</v>
      </c>
      <c r="I67" s="69" t="s">
        <v>24</v>
      </c>
      <c r="J67" s="69" t="s">
        <v>23</v>
      </c>
      <c r="K67" s="69" t="s">
        <v>24</v>
      </c>
      <c r="L67" s="26"/>
    </row>
    <row r="68" spans="2:12" x14ac:dyDescent="0.2"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26"/>
    </row>
    <row r="69" spans="2:12" ht="42.75" customHeight="1" x14ac:dyDescent="0.2">
      <c r="B69" s="68" t="str">
        <f>'Descripción de Criterios'!B19:C19</f>
        <v>[Problematica 2]</v>
      </c>
      <c r="C69" s="21"/>
      <c r="D69" s="67"/>
      <c r="E69" s="67"/>
      <c r="F69" s="75"/>
      <c r="G69" s="75" t="s">
        <v>82</v>
      </c>
      <c r="H69" s="21" t="s">
        <v>67</v>
      </c>
      <c r="I69" s="21" t="s">
        <v>67</v>
      </c>
      <c r="J69" s="21" t="s">
        <v>67</v>
      </c>
      <c r="K69" s="21" t="s">
        <v>67</v>
      </c>
      <c r="L69" s="26"/>
    </row>
    <row r="70" spans="2:12" x14ac:dyDescent="0.2">
      <c r="B70" s="21" t="s">
        <v>67</v>
      </c>
      <c r="C70" s="21" t="s">
        <v>67</v>
      </c>
      <c r="D70" s="21" t="s">
        <v>67</v>
      </c>
      <c r="E70" s="21" t="s">
        <v>67</v>
      </c>
      <c r="F70" s="21" t="s">
        <v>67</v>
      </c>
      <c r="G70" s="21" t="s">
        <v>67</v>
      </c>
      <c r="H70" s="21" t="s">
        <v>67</v>
      </c>
      <c r="I70" s="21" t="s">
        <v>67</v>
      </c>
      <c r="J70" s="21" t="s">
        <v>67</v>
      </c>
      <c r="K70" s="21" t="s">
        <v>67</v>
      </c>
      <c r="L70" s="26"/>
    </row>
    <row r="71" spans="2:12" x14ac:dyDescent="0.2">
      <c r="B71" s="21" t="s">
        <v>67</v>
      </c>
      <c r="C71" s="21" t="s">
        <v>67</v>
      </c>
      <c r="D71" s="21" t="s">
        <v>67</v>
      </c>
      <c r="E71" s="21" t="s">
        <v>67</v>
      </c>
      <c r="F71" s="21" t="s">
        <v>67</v>
      </c>
      <c r="G71" s="21" t="s">
        <v>67</v>
      </c>
      <c r="H71" s="21" t="s">
        <v>67</v>
      </c>
      <c r="I71" s="21" t="s">
        <v>67</v>
      </c>
      <c r="J71" s="21" t="s">
        <v>67</v>
      </c>
      <c r="K71" s="21" t="s">
        <v>67</v>
      </c>
      <c r="L71" s="26"/>
    </row>
    <row r="72" spans="2:12" x14ac:dyDescent="0.2">
      <c r="B72" s="21" t="s">
        <v>67</v>
      </c>
      <c r="C72" s="21" t="s">
        <v>67</v>
      </c>
      <c r="D72" s="21" t="s">
        <v>67</v>
      </c>
      <c r="E72" s="21" t="s">
        <v>67</v>
      </c>
      <c r="F72" s="21" t="s">
        <v>67</v>
      </c>
      <c r="G72" s="21" t="s">
        <v>67</v>
      </c>
      <c r="H72" s="21" t="s">
        <v>67</v>
      </c>
      <c r="I72" s="21" t="s">
        <v>67</v>
      </c>
      <c r="J72" s="21" t="s">
        <v>67</v>
      </c>
      <c r="K72" s="21" t="s">
        <v>67</v>
      </c>
      <c r="L72" s="26"/>
    </row>
    <row r="73" spans="2:12" x14ac:dyDescent="0.2">
      <c r="B73" s="21" t="s">
        <v>67</v>
      </c>
      <c r="C73" s="21" t="s">
        <v>67</v>
      </c>
      <c r="D73" s="21" t="s">
        <v>67</v>
      </c>
      <c r="E73" s="21" t="s">
        <v>67</v>
      </c>
      <c r="F73" s="21" t="s">
        <v>67</v>
      </c>
      <c r="G73" s="21" t="s">
        <v>67</v>
      </c>
      <c r="H73" s="21" t="s">
        <v>67</v>
      </c>
      <c r="I73" s="21" t="s">
        <v>67</v>
      </c>
      <c r="J73" s="21" t="s">
        <v>67</v>
      </c>
      <c r="K73" s="21" t="s">
        <v>67</v>
      </c>
      <c r="L73" s="26"/>
    </row>
    <row r="74" spans="2:12" x14ac:dyDescent="0.2">
      <c r="B74" s="21" t="s">
        <v>67</v>
      </c>
      <c r="C74" s="21" t="s">
        <v>67</v>
      </c>
      <c r="D74" s="21" t="s">
        <v>67</v>
      </c>
      <c r="E74" s="21" t="s">
        <v>67</v>
      </c>
      <c r="F74" s="21" t="s">
        <v>67</v>
      </c>
      <c r="G74" s="21" t="s">
        <v>67</v>
      </c>
      <c r="H74" s="21" t="s">
        <v>67</v>
      </c>
      <c r="I74" s="21" t="s">
        <v>67</v>
      </c>
      <c r="J74" s="21" t="s">
        <v>67</v>
      </c>
      <c r="K74" s="21" t="s">
        <v>67</v>
      </c>
    </row>
    <row r="75" spans="2:12" x14ac:dyDescent="0.2">
      <c r="B75" s="21" t="s">
        <v>67</v>
      </c>
      <c r="C75" s="21" t="s">
        <v>67</v>
      </c>
      <c r="D75" s="21" t="s">
        <v>67</v>
      </c>
      <c r="E75" s="21" t="s">
        <v>67</v>
      </c>
      <c r="F75" s="21" t="s">
        <v>67</v>
      </c>
      <c r="G75" s="21" t="s">
        <v>67</v>
      </c>
      <c r="H75" s="21" t="s">
        <v>67</v>
      </c>
      <c r="I75" s="21" t="s">
        <v>67</v>
      </c>
      <c r="J75" s="21" t="s">
        <v>67</v>
      </c>
      <c r="K75" s="21" t="s">
        <v>67</v>
      </c>
    </row>
    <row r="76" spans="2:12" x14ac:dyDescent="0.2">
      <c r="B76" s="21" t="s">
        <v>67</v>
      </c>
      <c r="C76" s="21" t="s">
        <v>67</v>
      </c>
      <c r="D76" s="21" t="s">
        <v>67</v>
      </c>
      <c r="E76" s="21" t="s">
        <v>67</v>
      </c>
      <c r="F76" s="21" t="s">
        <v>67</v>
      </c>
      <c r="G76" s="21" t="s">
        <v>67</v>
      </c>
      <c r="H76" s="21" t="s">
        <v>67</v>
      </c>
      <c r="I76" s="21" t="s">
        <v>67</v>
      </c>
      <c r="J76" s="21" t="s">
        <v>67</v>
      </c>
      <c r="K76" s="21" t="s">
        <v>67</v>
      </c>
    </row>
    <row r="77" spans="2:12" x14ac:dyDescent="0.2">
      <c r="B77" s="21" t="s">
        <v>67</v>
      </c>
      <c r="C77" s="21" t="s">
        <v>67</v>
      </c>
      <c r="D77" s="21" t="s">
        <v>67</v>
      </c>
      <c r="E77" s="21" t="s">
        <v>67</v>
      </c>
      <c r="F77" s="21" t="s">
        <v>67</v>
      </c>
      <c r="G77" s="21" t="s">
        <v>67</v>
      </c>
      <c r="H77" s="21" t="s">
        <v>67</v>
      </c>
      <c r="I77" s="21" t="s">
        <v>67</v>
      </c>
      <c r="J77" s="21" t="s">
        <v>67</v>
      </c>
      <c r="K77" s="21" t="s">
        <v>67</v>
      </c>
    </row>
    <row r="78" spans="2:12" ht="55.5" customHeight="1" x14ac:dyDescent="0.2">
      <c r="B78" s="69" t="s">
        <v>20</v>
      </c>
      <c r="C78" s="69" t="s">
        <v>21</v>
      </c>
      <c r="D78" s="69" t="str">
        <f>'Descripción de alternativa'!E16</f>
        <v>[Descripcion 1]</v>
      </c>
      <c r="E78" s="69"/>
      <c r="F78" s="69" t="str">
        <f>'Descripción de alternativa'!E17</f>
        <v>[Descripcion 2]</v>
      </c>
      <c r="G78" s="69"/>
      <c r="H78" s="69" t="e">
        <f>'Descripción de alternativa'!#REF!</f>
        <v>#REF!</v>
      </c>
      <c r="I78" s="69"/>
      <c r="J78" s="69" t="e">
        <f>'Descripción de alternativa'!#REF!</f>
        <v>#REF!</v>
      </c>
      <c r="K78" s="69"/>
    </row>
    <row r="79" spans="2:12" x14ac:dyDescent="0.2"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2:12" ht="25.5" x14ac:dyDescent="0.2">
      <c r="B80" s="69"/>
      <c r="C80" s="69"/>
      <c r="D80" s="69" t="s">
        <v>22</v>
      </c>
      <c r="E80" s="69" t="s">
        <v>25</v>
      </c>
      <c r="F80" s="69" t="s">
        <v>22</v>
      </c>
      <c r="G80" s="69" t="s">
        <v>25</v>
      </c>
      <c r="H80" s="69" t="s">
        <v>22</v>
      </c>
      <c r="I80" s="69" t="s">
        <v>25</v>
      </c>
      <c r="J80" s="69" t="s">
        <v>22</v>
      </c>
      <c r="K80" s="69" t="s">
        <v>25</v>
      </c>
    </row>
    <row r="81" spans="2:11" ht="41.25" customHeight="1" x14ac:dyDescent="0.2">
      <c r="B81" s="68" t="str">
        <f>'Descripción de Criterios'!B19:C19</f>
        <v>[Problematica 2]</v>
      </c>
      <c r="C81" s="115">
        <v>0</v>
      </c>
      <c r="D81" s="37">
        <v>0</v>
      </c>
      <c r="E81" s="37">
        <f>+C81*D81</f>
        <v>0</v>
      </c>
      <c r="F81" s="37">
        <v>0</v>
      </c>
      <c r="G81" s="37">
        <f>+C81*F81</f>
        <v>0</v>
      </c>
      <c r="H81" s="37">
        <v>0</v>
      </c>
      <c r="I81" s="37">
        <f>C81*H81</f>
        <v>0</v>
      </c>
      <c r="J81" s="37">
        <v>0</v>
      </c>
      <c r="K81" s="37">
        <f>C81*J81</f>
        <v>0</v>
      </c>
    </row>
    <row r="82" spans="2:11" x14ac:dyDescent="0.2">
      <c r="B82" s="21" t="s">
        <v>67</v>
      </c>
      <c r="C82" s="36">
        <v>0</v>
      </c>
      <c r="D82" s="37">
        <v>0</v>
      </c>
      <c r="E82" s="37">
        <f t="shared" ref="E82:E86" si="2">+C82*D82</f>
        <v>0</v>
      </c>
      <c r="F82" s="37">
        <v>0</v>
      </c>
      <c r="G82" s="37">
        <f t="shared" ref="G82:G86" si="3">+C82*F82</f>
        <v>0</v>
      </c>
      <c r="H82" s="37">
        <v>0</v>
      </c>
      <c r="I82" s="37">
        <f t="shared" ref="I82:I86" si="4">C82*H82</f>
        <v>0</v>
      </c>
      <c r="J82" s="37">
        <v>0</v>
      </c>
      <c r="K82" s="37">
        <f t="shared" ref="K82:K86" si="5">C82*J82</f>
        <v>0</v>
      </c>
    </row>
    <row r="83" spans="2:11" x14ac:dyDescent="0.2">
      <c r="B83" s="21" t="s">
        <v>67</v>
      </c>
      <c r="C83" s="112">
        <v>0</v>
      </c>
      <c r="D83" s="113">
        <v>0</v>
      </c>
      <c r="E83" s="37">
        <f t="shared" si="2"/>
        <v>0</v>
      </c>
      <c r="F83" s="113">
        <v>0</v>
      </c>
      <c r="G83" s="37">
        <f t="shared" si="3"/>
        <v>0</v>
      </c>
      <c r="H83" s="113">
        <v>0</v>
      </c>
      <c r="I83" s="37">
        <f t="shared" si="4"/>
        <v>0</v>
      </c>
      <c r="J83" s="113">
        <v>0</v>
      </c>
      <c r="K83" s="37">
        <f t="shared" si="5"/>
        <v>0</v>
      </c>
    </row>
    <row r="84" spans="2:11" x14ac:dyDescent="0.2">
      <c r="B84" s="21" t="s">
        <v>67</v>
      </c>
      <c r="C84" s="36">
        <f>'Descripción de Criterios'!E27</f>
        <v>0</v>
      </c>
      <c r="D84" s="37">
        <v>0</v>
      </c>
      <c r="E84" s="37">
        <f t="shared" si="2"/>
        <v>0</v>
      </c>
      <c r="F84" s="37">
        <v>0</v>
      </c>
      <c r="G84" s="37">
        <f t="shared" si="3"/>
        <v>0</v>
      </c>
      <c r="H84" s="37">
        <v>0</v>
      </c>
      <c r="I84" s="37">
        <f t="shared" si="4"/>
        <v>0</v>
      </c>
      <c r="J84" s="37">
        <v>0</v>
      </c>
      <c r="K84" s="37">
        <f t="shared" si="5"/>
        <v>0</v>
      </c>
    </row>
    <row r="85" spans="2:11" x14ac:dyDescent="0.2">
      <c r="B85" s="21" t="s">
        <v>67</v>
      </c>
      <c r="C85" s="36">
        <v>0</v>
      </c>
      <c r="D85" s="37">
        <v>0</v>
      </c>
      <c r="E85" s="37">
        <f t="shared" si="2"/>
        <v>0</v>
      </c>
      <c r="F85" s="37">
        <v>0</v>
      </c>
      <c r="G85" s="37">
        <f t="shared" si="3"/>
        <v>0</v>
      </c>
      <c r="H85" s="37">
        <v>0</v>
      </c>
      <c r="I85" s="37">
        <f t="shared" si="4"/>
        <v>0</v>
      </c>
      <c r="J85" s="37">
        <v>0</v>
      </c>
      <c r="K85" s="37">
        <f t="shared" si="5"/>
        <v>0</v>
      </c>
    </row>
    <row r="86" spans="2:11" x14ac:dyDescent="0.2">
      <c r="B86" s="21" t="s">
        <v>67</v>
      </c>
      <c r="C86" s="36">
        <v>0</v>
      </c>
      <c r="D86" s="37">
        <v>0</v>
      </c>
      <c r="E86" s="37">
        <f t="shared" si="2"/>
        <v>0</v>
      </c>
      <c r="F86" s="37">
        <v>0</v>
      </c>
      <c r="G86" s="37">
        <f t="shared" si="3"/>
        <v>0</v>
      </c>
      <c r="H86" s="37">
        <v>0</v>
      </c>
      <c r="I86" s="37">
        <f t="shared" si="4"/>
        <v>0</v>
      </c>
      <c r="J86" s="37">
        <v>0</v>
      </c>
      <c r="K86" s="37">
        <f t="shared" si="5"/>
        <v>0</v>
      </c>
    </row>
    <row r="87" spans="2:11" x14ac:dyDescent="0.2">
      <c r="B87" s="38" t="s">
        <v>26</v>
      </c>
      <c r="C87" s="38"/>
      <c r="D87" s="37"/>
      <c r="E87" s="38">
        <f>SUM(E81:E86)</f>
        <v>0</v>
      </c>
      <c r="F87" s="37"/>
      <c r="G87" s="38">
        <f>SUM(G81:G86)</f>
        <v>0</v>
      </c>
      <c r="H87" s="38"/>
      <c r="I87" s="38">
        <f>SUM(I81:I86)</f>
        <v>0</v>
      </c>
      <c r="J87" s="38"/>
      <c r="K87" s="38">
        <f>SUM(K81:K86)</f>
        <v>0</v>
      </c>
    </row>
  </sheetData>
  <mergeCells count="13">
    <mergeCell ref="B65:B66"/>
    <mergeCell ref="B6:G12"/>
    <mergeCell ref="B16:G19"/>
    <mergeCell ref="C23:F23"/>
    <mergeCell ref="C25:F25"/>
    <mergeCell ref="C27:F27"/>
    <mergeCell ref="C24:F24"/>
    <mergeCell ref="C26:F26"/>
    <mergeCell ref="E20:G20"/>
    <mergeCell ref="B22:F22"/>
    <mergeCell ref="B40:B41"/>
    <mergeCell ref="D64:E64"/>
    <mergeCell ref="F64:G64"/>
  </mergeCells>
  <phoneticPr fontId="2" type="noConversion"/>
  <pageMargins left="0.75" right="0.75" top="1" bottom="1" header="0" footer="0"/>
  <pageSetup orientation="landscape" horizontalDpi="300" verticalDpi="300"/>
  <headerFooter alignWithMargins="0">
    <oddFooter>&amp;L&lt;proyId_docId_fechaId&gt;&amp;C&amp;"Arial,Negrita"Uso interno Novutek&amp;"Arial,Normal"
NOVUTEK_F_MAD_1.0.1&amp;R&amp;P de 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K84"/>
  <sheetViews>
    <sheetView topLeftCell="A80" zoomScale="130" zoomScaleNormal="130" zoomScalePageLayoutView="115" workbookViewId="0">
      <selection activeCell="E25" sqref="E25:E27"/>
    </sheetView>
  </sheetViews>
  <sheetFormatPr defaultColWidth="11.42578125" defaultRowHeight="12.75" x14ac:dyDescent="0.2"/>
  <cols>
    <col min="1" max="1" width="9.140625" style="4" customWidth="1"/>
    <col min="2" max="2" width="40.28515625" style="4" customWidth="1"/>
    <col min="3" max="3" width="9" style="4" customWidth="1"/>
    <col min="4" max="4" width="39" style="4" customWidth="1"/>
    <col min="5" max="5" width="10" style="4" customWidth="1"/>
    <col min="6" max="6" width="9.140625" style="4" customWidth="1"/>
    <col min="7" max="7" width="38.7109375" style="4" customWidth="1"/>
    <col min="8" max="8" width="7.7109375" style="4" customWidth="1"/>
    <col min="9" max="9" width="32.85546875" style="4" customWidth="1"/>
    <col min="10" max="10" width="9.42578125" style="4" customWidth="1"/>
    <col min="11" max="16384" width="11.42578125" style="4"/>
  </cols>
  <sheetData>
    <row r="4" spans="2:7" x14ac:dyDescent="0.2">
      <c r="B4" s="26"/>
      <c r="C4" s="26"/>
      <c r="D4" s="26"/>
      <c r="E4" s="26"/>
      <c r="F4" s="26"/>
      <c r="G4" s="26"/>
    </row>
    <row r="5" spans="2:7" x14ac:dyDescent="0.2">
      <c r="B5" s="168" t="s">
        <v>55</v>
      </c>
      <c r="C5" s="145"/>
      <c r="D5" s="145"/>
      <c r="E5" s="145"/>
      <c r="F5" s="145"/>
      <c r="G5" s="145"/>
    </row>
    <row r="6" spans="2:7" x14ac:dyDescent="0.2">
      <c r="B6" s="169"/>
      <c r="C6" s="129"/>
      <c r="D6" s="129"/>
      <c r="E6" s="129"/>
      <c r="F6" s="129"/>
      <c r="G6" s="129"/>
    </row>
    <row r="7" spans="2:7" x14ac:dyDescent="0.2">
      <c r="B7" s="169"/>
      <c r="C7" s="129"/>
      <c r="D7" s="129"/>
      <c r="E7" s="129"/>
      <c r="F7" s="129"/>
      <c r="G7" s="129"/>
    </row>
    <row r="8" spans="2:7" x14ac:dyDescent="0.2">
      <c r="B8" s="169"/>
      <c r="C8" s="129"/>
      <c r="D8" s="129"/>
      <c r="E8" s="129"/>
      <c r="F8" s="129"/>
      <c r="G8" s="129"/>
    </row>
    <row r="9" spans="2:7" x14ac:dyDescent="0.2">
      <c r="B9" s="169"/>
      <c r="C9" s="129"/>
      <c r="D9" s="129"/>
      <c r="E9" s="129"/>
      <c r="F9" s="129"/>
      <c r="G9" s="129"/>
    </row>
    <row r="10" spans="2:7" x14ac:dyDescent="0.2">
      <c r="B10" s="169"/>
      <c r="C10" s="129"/>
      <c r="D10" s="129"/>
      <c r="E10" s="129"/>
      <c r="F10" s="129"/>
      <c r="G10" s="129"/>
    </row>
    <row r="11" spans="2:7" x14ac:dyDescent="0.2">
      <c r="B11" s="170"/>
      <c r="C11" s="146"/>
      <c r="D11" s="146"/>
      <c r="E11" s="146"/>
      <c r="F11" s="146"/>
      <c r="G11" s="146"/>
    </row>
    <row r="12" spans="2:7" x14ac:dyDescent="0.2">
      <c r="B12" s="26"/>
      <c r="C12" s="26"/>
      <c r="D12" s="26"/>
      <c r="E12" s="26"/>
      <c r="F12" s="26"/>
      <c r="G12" s="26"/>
    </row>
    <row r="13" spans="2:7" x14ac:dyDescent="0.2">
      <c r="B13" s="26"/>
      <c r="C13" s="26"/>
      <c r="D13" s="26"/>
      <c r="E13" s="26"/>
      <c r="F13" s="26"/>
      <c r="G13" s="26"/>
    </row>
    <row r="14" spans="2:7" x14ac:dyDescent="0.2">
      <c r="B14" s="26"/>
      <c r="C14" s="26"/>
      <c r="D14" s="26"/>
      <c r="E14" s="26"/>
      <c r="F14" s="26"/>
      <c r="G14" s="26"/>
    </row>
    <row r="15" spans="2:7" x14ac:dyDescent="0.2">
      <c r="B15" s="26"/>
      <c r="C15" s="26"/>
      <c r="D15" s="26"/>
      <c r="E15" s="26"/>
      <c r="F15" s="26"/>
      <c r="G15" s="26"/>
    </row>
    <row r="16" spans="2:7" x14ac:dyDescent="0.2">
      <c r="B16" s="26"/>
      <c r="C16" s="26"/>
      <c r="D16" s="26"/>
      <c r="E16" s="26"/>
      <c r="F16" s="26"/>
      <c r="G16" s="26"/>
    </row>
    <row r="17" spans="2:10" x14ac:dyDescent="0.2">
      <c r="B17" s="26"/>
      <c r="C17" s="26"/>
      <c r="D17" s="26"/>
      <c r="E17" s="26"/>
      <c r="F17" s="26"/>
      <c r="G17" s="26"/>
    </row>
    <row r="18" spans="2:10" x14ac:dyDescent="0.2">
      <c r="B18" s="181" t="s">
        <v>33</v>
      </c>
      <c r="C18" s="182"/>
      <c r="D18" s="182"/>
      <c r="E18" s="182"/>
      <c r="F18" s="183"/>
      <c r="G18" s="26"/>
    </row>
    <row r="19" spans="2:10" x14ac:dyDescent="0.2">
      <c r="B19" s="184"/>
      <c r="C19" s="185"/>
      <c r="D19" s="185"/>
      <c r="E19" s="185"/>
      <c r="F19" s="186"/>
      <c r="G19" s="26"/>
    </row>
    <row r="20" spans="2:10" x14ac:dyDescent="0.2">
      <c r="B20" s="187"/>
      <c r="C20" s="188"/>
      <c r="D20" s="188"/>
      <c r="E20" s="188"/>
      <c r="F20" s="189"/>
      <c r="G20" s="26"/>
    </row>
    <row r="21" spans="2:10" ht="11.25" customHeight="1" x14ac:dyDescent="0.2">
      <c r="B21" s="39"/>
      <c r="C21" s="39"/>
      <c r="D21" s="39"/>
      <c r="E21" s="39"/>
      <c r="F21" s="39"/>
      <c r="G21" s="26"/>
    </row>
    <row r="22" spans="2:10" x14ac:dyDescent="0.2">
      <c r="B22" s="40" t="str">
        <f>'Descripción de alternativa'!D14</f>
        <v>[Alternativa 1]</v>
      </c>
      <c r="C22" s="40"/>
      <c r="D22" s="40"/>
      <c r="E22" s="39"/>
      <c r="F22" s="39"/>
      <c r="G22" s="26"/>
      <c r="H22" s="5"/>
      <c r="I22" s="5"/>
      <c r="J22" s="5"/>
    </row>
    <row r="23" spans="2:10" x14ac:dyDescent="0.2">
      <c r="B23" s="179" t="s">
        <v>3</v>
      </c>
      <c r="C23" s="180"/>
      <c r="D23" s="179" t="s">
        <v>4</v>
      </c>
      <c r="E23" s="180"/>
      <c r="F23" s="39"/>
      <c r="G23" s="26"/>
      <c r="H23" s="7"/>
      <c r="I23" s="5"/>
      <c r="J23" s="5"/>
    </row>
    <row r="24" spans="2:10" x14ac:dyDescent="0.2">
      <c r="B24" s="41" t="s">
        <v>5</v>
      </c>
      <c r="C24" s="41" t="s">
        <v>6</v>
      </c>
      <c r="D24" s="41" t="s">
        <v>5</v>
      </c>
      <c r="E24" s="41" t="s">
        <v>6</v>
      </c>
      <c r="F24" s="39"/>
      <c r="G24" s="26"/>
      <c r="H24" s="5"/>
      <c r="I24" s="5"/>
      <c r="J24" s="5"/>
    </row>
    <row r="25" spans="2:10" ht="25.5" x14ac:dyDescent="0.2">
      <c r="B25" s="227" t="s">
        <v>110</v>
      </c>
      <c r="C25" s="43"/>
      <c r="D25" s="228" t="s">
        <v>113</v>
      </c>
      <c r="E25" s="43"/>
      <c r="F25" s="39"/>
      <c r="G25" s="26"/>
      <c r="H25" s="5"/>
      <c r="I25" s="5"/>
      <c r="J25" s="5"/>
    </row>
    <row r="26" spans="2:10" ht="38.25" x14ac:dyDescent="0.2">
      <c r="B26" s="227" t="s">
        <v>111</v>
      </c>
      <c r="C26" s="43"/>
      <c r="D26" s="228" t="s">
        <v>114</v>
      </c>
      <c r="E26" s="43"/>
      <c r="F26" s="39"/>
      <c r="G26" s="26"/>
    </row>
    <row r="27" spans="2:10" x14ac:dyDescent="0.2">
      <c r="B27" s="227" t="s">
        <v>112</v>
      </c>
      <c r="C27" s="43"/>
      <c r="D27" s="42" t="s">
        <v>67</v>
      </c>
      <c r="E27" s="43"/>
      <c r="F27" s="39"/>
      <c r="G27" s="26"/>
    </row>
    <row r="28" spans="2:10" x14ac:dyDescent="0.2">
      <c r="B28" s="44" t="s">
        <v>67</v>
      </c>
      <c r="C28" s="43"/>
      <c r="D28" s="42" t="s">
        <v>67</v>
      </c>
      <c r="E28" s="45"/>
      <c r="F28" s="39"/>
      <c r="G28" s="26"/>
    </row>
    <row r="29" spans="2:10" x14ac:dyDescent="0.2">
      <c r="B29" s="44" t="s">
        <v>67</v>
      </c>
      <c r="C29" s="43"/>
      <c r="D29" s="42" t="s">
        <v>67</v>
      </c>
      <c r="E29" s="45"/>
      <c r="F29" s="39"/>
      <c r="G29" s="26"/>
    </row>
    <row r="30" spans="2:10" x14ac:dyDescent="0.2">
      <c r="B30" s="44" t="s">
        <v>67</v>
      </c>
      <c r="C30" s="47"/>
      <c r="D30" s="42" t="s">
        <v>67</v>
      </c>
      <c r="E30" s="47"/>
      <c r="F30" s="39"/>
      <c r="G30" s="26"/>
    </row>
    <row r="31" spans="2:10" x14ac:dyDescent="0.2">
      <c r="B31" s="48" t="s">
        <v>0</v>
      </c>
      <c r="C31" s="49">
        <f>SUM(C25:C30)</f>
        <v>0</v>
      </c>
      <c r="D31" s="48" t="s">
        <v>0</v>
      </c>
      <c r="E31" s="49">
        <f>SUM(E25:E30)</f>
        <v>0</v>
      </c>
      <c r="F31" s="40"/>
      <c r="G31" s="26"/>
    </row>
    <row r="32" spans="2:10" x14ac:dyDescent="0.2">
      <c r="B32" s="39"/>
      <c r="C32" s="39"/>
      <c r="D32" s="39"/>
      <c r="E32" s="39"/>
      <c r="F32" s="39"/>
      <c r="G32" s="26"/>
    </row>
    <row r="33" spans="2:11" x14ac:dyDescent="0.2">
      <c r="B33" s="26"/>
      <c r="C33" s="26"/>
      <c r="D33" s="26"/>
      <c r="E33" s="26"/>
      <c r="F33" s="26"/>
      <c r="G33" s="26"/>
    </row>
    <row r="34" spans="2:11" x14ac:dyDescent="0.2">
      <c r="B34" s="40" t="str">
        <f>'Descripción de alternativa'!D15</f>
        <v>[Alternativa 2]</v>
      </c>
      <c r="C34" s="40"/>
      <c r="D34" s="40"/>
      <c r="E34" s="39"/>
      <c r="F34" s="26"/>
      <c r="G34" s="26"/>
    </row>
    <row r="35" spans="2:11" x14ac:dyDescent="0.2">
      <c r="B35" s="179" t="s">
        <v>3</v>
      </c>
      <c r="C35" s="180"/>
      <c r="D35" s="179" t="s">
        <v>4</v>
      </c>
      <c r="E35" s="180"/>
      <c r="F35" s="26"/>
      <c r="G35" s="26"/>
      <c r="K35" s="6"/>
    </row>
    <row r="36" spans="2:11" x14ac:dyDescent="0.2">
      <c r="B36" s="41" t="s">
        <v>5</v>
      </c>
      <c r="C36" s="41" t="s">
        <v>6</v>
      </c>
      <c r="D36" s="41" t="s">
        <v>5</v>
      </c>
      <c r="E36" s="41" t="s">
        <v>6</v>
      </c>
      <c r="F36" s="26"/>
      <c r="G36" s="26"/>
    </row>
    <row r="37" spans="2:11" x14ac:dyDescent="0.2">
      <c r="B37" s="227" t="s">
        <v>109</v>
      </c>
      <c r="C37" s="44"/>
      <c r="D37" s="44" t="s">
        <v>67</v>
      </c>
      <c r="E37" s="44"/>
      <c r="F37" s="26"/>
      <c r="G37" s="26"/>
    </row>
    <row r="38" spans="2:11" x14ac:dyDescent="0.2">
      <c r="B38" s="44" t="s">
        <v>67</v>
      </c>
      <c r="C38" s="44"/>
      <c r="D38" s="44" t="s">
        <v>67</v>
      </c>
      <c r="E38" s="44"/>
      <c r="F38" s="26"/>
      <c r="G38" s="26"/>
    </row>
    <row r="39" spans="2:11" x14ac:dyDescent="0.2">
      <c r="B39" s="44" t="s">
        <v>67</v>
      </c>
      <c r="C39" s="44"/>
      <c r="D39" s="44" t="s">
        <v>67</v>
      </c>
      <c r="E39" s="44"/>
      <c r="F39" s="26"/>
      <c r="G39" s="26"/>
    </row>
    <row r="40" spans="2:11" x14ac:dyDescent="0.2">
      <c r="B40" s="44" t="s">
        <v>67</v>
      </c>
      <c r="C40" s="44"/>
      <c r="D40" s="44" t="s">
        <v>67</v>
      </c>
      <c r="E40" s="44"/>
      <c r="F40" s="26"/>
      <c r="G40" s="26"/>
    </row>
    <row r="41" spans="2:11" x14ac:dyDescent="0.2">
      <c r="B41" s="44" t="s">
        <v>67</v>
      </c>
      <c r="C41" s="44"/>
      <c r="D41" s="44" t="s">
        <v>67</v>
      </c>
      <c r="E41" s="44"/>
      <c r="F41" s="26"/>
      <c r="G41" s="26"/>
    </row>
    <row r="42" spans="2:11" x14ac:dyDescent="0.2">
      <c r="B42" s="44" t="s">
        <v>67</v>
      </c>
      <c r="C42" s="44"/>
      <c r="D42" s="44" t="s">
        <v>67</v>
      </c>
      <c r="E42" s="44"/>
      <c r="F42" s="26"/>
      <c r="G42" s="26"/>
    </row>
    <row r="43" spans="2:11" x14ac:dyDescent="0.2">
      <c r="B43" s="44" t="s">
        <v>67</v>
      </c>
      <c r="C43" s="44"/>
      <c r="D43" s="44" t="s">
        <v>67</v>
      </c>
      <c r="E43" s="44"/>
      <c r="F43" s="26"/>
      <c r="G43" s="26"/>
    </row>
    <row r="44" spans="2:11" x14ac:dyDescent="0.2">
      <c r="B44" s="48" t="s">
        <v>0</v>
      </c>
      <c r="C44" s="49">
        <f>SUM(C37:C43)</f>
        <v>0</v>
      </c>
      <c r="D44" s="48" t="s">
        <v>0</v>
      </c>
      <c r="E44" s="49">
        <f>SUM(E37:E43)</f>
        <v>0</v>
      </c>
      <c r="F44" s="26"/>
      <c r="G44" s="26"/>
    </row>
    <row r="45" spans="2:11" x14ac:dyDescent="0.2">
      <c r="B45" s="39"/>
      <c r="C45" s="39"/>
      <c r="D45" s="39"/>
      <c r="E45" s="39"/>
      <c r="F45" s="26"/>
      <c r="G45" s="26"/>
    </row>
    <row r="46" spans="2:11" x14ac:dyDescent="0.2">
      <c r="B46" s="26"/>
      <c r="C46" s="26"/>
      <c r="D46" s="26"/>
      <c r="E46" s="26"/>
      <c r="F46" s="26"/>
      <c r="G46" s="26"/>
    </row>
    <row r="47" spans="2:11" x14ac:dyDescent="0.2">
      <c r="B47" s="40" t="str">
        <f>'Descripción de alternativa'!D16</f>
        <v>[Alternativa 1]</v>
      </c>
      <c r="C47" s="40"/>
      <c r="D47" s="40"/>
      <c r="E47" s="39"/>
      <c r="F47" s="26"/>
      <c r="G47" s="26"/>
    </row>
    <row r="48" spans="2:11" x14ac:dyDescent="0.2">
      <c r="B48" s="179" t="s">
        <v>3</v>
      </c>
      <c r="C48" s="180"/>
      <c r="D48" s="179" t="s">
        <v>4</v>
      </c>
      <c r="E48" s="180"/>
      <c r="F48" s="26"/>
      <c r="G48" s="26"/>
    </row>
    <row r="49" spans="2:7" x14ac:dyDescent="0.2">
      <c r="B49" s="41" t="s">
        <v>5</v>
      </c>
      <c r="C49" s="41" t="s">
        <v>6</v>
      </c>
      <c r="D49" s="41" t="s">
        <v>5</v>
      </c>
      <c r="E49" s="41" t="s">
        <v>6</v>
      </c>
      <c r="F49" s="26"/>
      <c r="G49" s="26"/>
    </row>
    <row r="50" spans="2:7" ht="25.5" x14ac:dyDescent="0.2">
      <c r="B50" s="226" t="s">
        <v>103</v>
      </c>
      <c r="C50" s="50"/>
      <c r="D50" s="226" t="s">
        <v>108</v>
      </c>
      <c r="E50" s="50"/>
      <c r="F50" s="26"/>
      <c r="G50" s="26"/>
    </row>
    <row r="51" spans="2:7" x14ac:dyDescent="0.2">
      <c r="B51" s="21" t="s">
        <v>67</v>
      </c>
      <c r="C51" s="50"/>
      <c r="D51" s="226" t="s">
        <v>107</v>
      </c>
      <c r="E51" s="50"/>
      <c r="F51" s="26"/>
      <c r="G51" s="26"/>
    </row>
    <row r="52" spans="2:7" x14ac:dyDescent="0.2">
      <c r="B52" s="21" t="s">
        <v>67</v>
      </c>
      <c r="C52" s="50"/>
      <c r="D52" s="226" t="s">
        <v>106</v>
      </c>
      <c r="E52" s="50"/>
      <c r="F52" s="26"/>
      <c r="G52" s="26"/>
    </row>
    <row r="53" spans="2:7" x14ac:dyDescent="0.2">
      <c r="B53" s="21" t="s">
        <v>67</v>
      </c>
      <c r="C53" s="50"/>
      <c r="D53" s="226" t="s">
        <v>105</v>
      </c>
      <c r="E53" s="55"/>
      <c r="F53" s="26"/>
      <c r="G53" s="26"/>
    </row>
    <row r="54" spans="2:7" x14ac:dyDescent="0.2">
      <c r="B54" s="21" t="s">
        <v>67</v>
      </c>
      <c r="C54" s="55"/>
      <c r="D54" s="53" t="s">
        <v>67</v>
      </c>
      <c r="E54" s="54"/>
      <c r="F54" s="26"/>
      <c r="G54" s="26"/>
    </row>
    <row r="55" spans="2:7" x14ac:dyDescent="0.2">
      <c r="B55" s="53"/>
      <c r="C55" s="54"/>
      <c r="D55" s="53" t="s">
        <v>67</v>
      </c>
      <c r="E55" s="54"/>
      <c r="F55" s="26"/>
      <c r="G55" s="26"/>
    </row>
    <row r="56" spans="2:7" x14ac:dyDescent="0.2">
      <c r="B56" s="48" t="s">
        <v>0</v>
      </c>
      <c r="C56" s="49">
        <f>SUM(C50:C55)</f>
        <v>0</v>
      </c>
      <c r="D56" s="48" t="s">
        <v>0</v>
      </c>
      <c r="E56" s="49">
        <f>SUM(E50:E55)</f>
        <v>0</v>
      </c>
      <c r="F56" s="26"/>
      <c r="G56" s="26"/>
    </row>
    <row r="57" spans="2:7" x14ac:dyDescent="0.2">
      <c r="B57" s="26"/>
      <c r="C57" s="26"/>
      <c r="D57" s="26"/>
      <c r="E57" s="26"/>
      <c r="F57" s="26"/>
      <c r="G57" s="26"/>
    </row>
    <row r="58" spans="2:7" x14ac:dyDescent="0.2">
      <c r="B58" s="26"/>
      <c r="C58" s="26"/>
      <c r="D58" s="26"/>
      <c r="E58" s="26"/>
      <c r="F58" s="26"/>
      <c r="G58" s="26"/>
    </row>
    <row r="59" spans="2:7" x14ac:dyDescent="0.2">
      <c r="B59" s="40" t="str">
        <f>'Descripción de alternativa'!D17</f>
        <v>[Alternativa 2]</v>
      </c>
      <c r="C59" s="40"/>
      <c r="D59" s="40"/>
      <c r="E59" s="39"/>
      <c r="F59" s="26"/>
      <c r="G59" s="26"/>
    </row>
    <row r="60" spans="2:7" x14ac:dyDescent="0.2">
      <c r="B60" s="179" t="s">
        <v>3</v>
      </c>
      <c r="C60" s="180"/>
      <c r="D60" s="179" t="s">
        <v>4</v>
      </c>
      <c r="E60" s="180"/>
      <c r="F60" s="26"/>
      <c r="G60" s="26"/>
    </row>
    <row r="61" spans="2:7" x14ac:dyDescent="0.2">
      <c r="B61" s="41" t="s">
        <v>5</v>
      </c>
      <c r="C61" s="41" t="s">
        <v>6</v>
      </c>
      <c r="D61" s="41" t="s">
        <v>5</v>
      </c>
      <c r="E61" s="41" t="s">
        <v>6</v>
      </c>
      <c r="F61" s="26"/>
      <c r="G61" s="26"/>
    </row>
    <row r="62" spans="2:7" x14ac:dyDescent="0.2">
      <c r="B62" s="226" t="s">
        <v>102</v>
      </c>
      <c r="C62" s="50"/>
      <c r="D62" s="21" t="s">
        <v>67</v>
      </c>
      <c r="E62" s="50"/>
      <c r="F62" s="26"/>
      <c r="G62" s="26"/>
    </row>
    <row r="63" spans="2:7" ht="25.5" x14ac:dyDescent="0.2">
      <c r="B63" s="226" t="s">
        <v>103</v>
      </c>
      <c r="C63" s="50"/>
      <c r="D63" s="21" t="s">
        <v>67</v>
      </c>
      <c r="E63" s="50"/>
      <c r="F63" s="26"/>
      <c r="G63" s="26"/>
    </row>
    <row r="64" spans="2:7" x14ac:dyDescent="0.2">
      <c r="B64" s="226" t="s">
        <v>104</v>
      </c>
      <c r="C64" s="50"/>
      <c r="D64" s="21" t="s">
        <v>67</v>
      </c>
      <c r="E64" s="50"/>
      <c r="F64" s="26"/>
      <c r="G64" s="26"/>
    </row>
    <row r="65" spans="2:7" x14ac:dyDescent="0.2">
      <c r="B65" s="21" t="s">
        <v>67</v>
      </c>
      <c r="C65" s="50"/>
      <c r="D65" s="21" t="s">
        <v>67</v>
      </c>
      <c r="E65" s="52"/>
      <c r="F65" s="26"/>
      <c r="G65" s="26"/>
    </row>
    <row r="66" spans="2:7" x14ac:dyDescent="0.2">
      <c r="B66" s="21" t="s">
        <v>67</v>
      </c>
      <c r="C66" s="50"/>
      <c r="D66" s="21" t="s">
        <v>67</v>
      </c>
      <c r="E66" s="54"/>
      <c r="F66" s="26"/>
      <c r="G66" s="26"/>
    </row>
    <row r="67" spans="2:7" x14ac:dyDescent="0.2">
      <c r="B67" s="21" t="s">
        <v>67</v>
      </c>
      <c r="C67" s="55"/>
      <c r="D67" s="21" t="s">
        <v>67</v>
      </c>
      <c r="E67" s="54"/>
      <c r="F67" s="26"/>
      <c r="G67" s="26"/>
    </row>
    <row r="68" spans="2:7" x14ac:dyDescent="0.2">
      <c r="B68" s="21" t="s">
        <v>67</v>
      </c>
      <c r="C68" s="54"/>
      <c r="D68" s="21" t="s">
        <v>67</v>
      </c>
      <c r="E68" s="54"/>
      <c r="F68" s="26"/>
      <c r="G68" s="26"/>
    </row>
    <row r="69" spans="2:7" x14ac:dyDescent="0.2">
      <c r="B69" s="48" t="s">
        <v>0</v>
      </c>
      <c r="C69" s="49">
        <f>SUM(C62:C68)</f>
        <v>0</v>
      </c>
      <c r="D69" s="48" t="s">
        <v>0</v>
      </c>
      <c r="E69" s="49">
        <f>SUM(E62:E68)</f>
        <v>0</v>
      </c>
      <c r="F69" s="26"/>
      <c r="G69" s="26"/>
    </row>
    <row r="70" spans="2:7" x14ac:dyDescent="0.2">
      <c r="B70" s="26"/>
      <c r="C70" s="26"/>
      <c r="D70" s="26"/>
      <c r="E70" s="26"/>
      <c r="F70" s="26"/>
      <c r="G70" s="26"/>
    </row>
    <row r="71" spans="2:7" x14ac:dyDescent="0.2">
      <c r="B71" s="26"/>
      <c r="C71" s="26"/>
      <c r="D71" s="26"/>
      <c r="E71" s="26"/>
      <c r="F71" s="26"/>
      <c r="G71" s="26"/>
    </row>
    <row r="72" spans="2:7" x14ac:dyDescent="0.2">
      <c r="B72" s="26"/>
      <c r="C72" s="26"/>
      <c r="D72" s="26"/>
      <c r="E72" s="26"/>
      <c r="F72" s="26"/>
      <c r="G72" s="26"/>
    </row>
    <row r="73" spans="2:7" x14ac:dyDescent="0.2">
      <c r="B73" s="26"/>
      <c r="C73" s="26"/>
      <c r="D73" s="26"/>
      <c r="E73" s="26"/>
      <c r="F73" s="26"/>
      <c r="G73" s="26"/>
    </row>
    <row r="74" spans="2:7" x14ac:dyDescent="0.2">
      <c r="B74" s="26"/>
      <c r="C74" s="26"/>
      <c r="D74" s="26"/>
      <c r="E74" s="26"/>
      <c r="F74" s="26"/>
      <c r="G74" s="26"/>
    </row>
    <row r="75" spans="2:7" x14ac:dyDescent="0.2">
      <c r="B75" s="26"/>
      <c r="C75" s="26"/>
      <c r="D75" s="26"/>
      <c r="E75" s="26"/>
      <c r="F75" s="26"/>
      <c r="G75" s="26"/>
    </row>
    <row r="76" spans="2:7" x14ac:dyDescent="0.2">
      <c r="B76" s="26"/>
      <c r="C76" s="26"/>
      <c r="D76" s="26"/>
      <c r="E76" s="26"/>
      <c r="F76" s="26"/>
      <c r="G76" s="26"/>
    </row>
    <row r="77" spans="2:7" x14ac:dyDescent="0.2">
      <c r="B77" s="26"/>
      <c r="C77" s="26"/>
      <c r="D77" s="26"/>
      <c r="E77" s="26"/>
      <c r="F77" s="26"/>
      <c r="G77" s="26"/>
    </row>
    <row r="78" spans="2:7" x14ac:dyDescent="0.2">
      <c r="B78" s="26"/>
      <c r="C78" s="26"/>
      <c r="D78" s="26"/>
      <c r="E78" s="26"/>
      <c r="F78" s="26"/>
      <c r="G78" s="26"/>
    </row>
    <row r="79" spans="2:7" x14ac:dyDescent="0.2">
      <c r="B79" s="26"/>
      <c r="C79" s="26"/>
      <c r="D79" s="26"/>
      <c r="E79" s="26"/>
      <c r="F79" s="26"/>
      <c r="G79" s="26"/>
    </row>
    <row r="80" spans="2:7" x14ac:dyDescent="0.2">
      <c r="B80" s="26"/>
      <c r="C80" s="26"/>
      <c r="D80" s="26"/>
      <c r="E80" s="26"/>
      <c r="F80" s="26"/>
      <c r="G80" s="26"/>
    </row>
    <row r="81" spans="2:7" x14ac:dyDescent="0.2">
      <c r="B81" s="26"/>
      <c r="C81" s="26"/>
      <c r="D81" s="26"/>
      <c r="E81" s="26"/>
      <c r="F81" s="26"/>
      <c r="G81" s="26"/>
    </row>
    <row r="82" spans="2:7" x14ac:dyDescent="0.2">
      <c r="B82" s="26"/>
      <c r="C82" s="26"/>
      <c r="D82" s="26"/>
      <c r="E82" s="26"/>
      <c r="F82" s="26"/>
      <c r="G82" s="26"/>
    </row>
    <row r="83" spans="2:7" x14ac:dyDescent="0.2">
      <c r="B83" s="26"/>
      <c r="C83" s="26"/>
      <c r="D83" s="26"/>
      <c r="E83" s="26"/>
      <c r="F83" s="26"/>
      <c r="G83" s="26"/>
    </row>
    <row r="84" spans="2:7" x14ac:dyDescent="0.2">
      <c r="B84" s="26"/>
      <c r="C84" s="26"/>
      <c r="D84" s="26"/>
      <c r="E84" s="26"/>
      <c r="F84" s="26"/>
      <c r="G84" s="26"/>
    </row>
  </sheetData>
  <mergeCells count="10">
    <mergeCell ref="B5:G11"/>
    <mergeCell ref="D35:E35"/>
    <mergeCell ref="B35:C35"/>
    <mergeCell ref="D60:E60"/>
    <mergeCell ref="B60:C60"/>
    <mergeCell ref="D48:E48"/>
    <mergeCell ref="B48:C48"/>
    <mergeCell ref="B18:F20"/>
    <mergeCell ref="D23:E23"/>
    <mergeCell ref="B23:C23"/>
  </mergeCells>
  <phoneticPr fontId="2" type="noConversion"/>
  <dataValidations count="2">
    <dataValidation type="whole" allowBlank="1" showInputMessage="1" showErrorMessage="1" error="El valor debe estar entre 1 y 5" sqref="E28:E30">
      <formula1>1</formula1>
      <formula2>5</formula2>
    </dataValidation>
    <dataValidation type="whole" allowBlank="1" showInputMessage="1" showErrorMessage="1" error="El valor debe estar entre 1 y 5." sqref="E37:E43 C37:C43 C62:C68 E62:E68 C25:C30 E25:E27 C50:C55 E50:E55">
      <formula1>1</formula1>
      <formula2>5</formula2>
    </dataValidation>
  </dataValidations>
  <pageMargins left="0.75" right="0.75" top="1" bottom="1" header="0" footer="0"/>
  <pageSetup orientation="landscape" horizontalDpi="300" verticalDpi="300"/>
  <headerFooter alignWithMargins="0">
    <oddFooter>&amp;L&lt;proyId_docId_fechaId&gt;&amp;C&amp;"Arial,Negrita"Uso interno Novutek&amp;"Arial,Normal"
NOVUTEK_F_MAD_1.0.1&amp;R&amp;P de 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opLeftCell="A10" zoomScaleNormal="100" workbookViewId="0">
      <selection activeCell="C24" sqref="C24:E24"/>
    </sheetView>
  </sheetViews>
  <sheetFormatPr defaultRowHeight="12.75" x14ac:dyDescent="0.2"/>
  <cols>
    <col min="2" max="2" width="12.140625" customWidth="1"/>
    <col min="4" max="4" width="18.42578125" customWidth="1"/>
    <col min="5" max="5" width="37" customWidth="1"/>
    <col min="6" max="6" width="28" customWidth="1"/>
    <col min="8" max="8" width="11.7109375" customWidth="1"/>
    <col min="10" max="10" width="16" customWidth="1"/>
  </cols>
  <sheetData>
    <row r="2" spans="1:10" ht="12.75" customHeight="1" x14ac:dyDescent="0.2">
      <c r="A2" s="129" t="s">
        <v>86</v>
      </c>
      <c r="B2" s="129"/>
      <c r="C2" s="129"/>
      <c r="D2" s="129"/>
      <c r="E2" s="129"/>
      <c r="F2" s="129"/>
      <c r="G2" s="129"/>
      <c r="H2" s="129"/>
      <c r="I2" s="129"/>
      <c r="J2" s="129"/>
    </row>
    <row r="3" spans="1:10" ht="12.75" customHeight="1" x14ac:dyDescent="0.2">
      <c r="A3" s="129"/>
      <c r="B3" s="129"/>
      <c r="C3" s="129"/>
      <c r="D3" s="129"/>
      <c r="E3" s="129"/>
      <c r="F3" s="129"/>
      <c r="G3" s="129"/>
      <c r="H3" s="129"/>
      <c r="I3" s="129"/>
      <c r="J3" s="129"/>
    </row>
    <row r="4" spans="1:10" ht="12.75" customHeight="1" x14ac:dyDescent="0.2">
      <c r="A4" s="129"/>
      <c r="B4" s="129"/>
      <c r="C4" s="129"/>
      <c r="D4" s="129"/>
      <c r="E4" s="129"/>
      <c r="F4" s="129"/>
      <c r="G4" s="129"/>
      <c r="H4" s="129"/>
      <c r="I4" s="129"/>
      <c r="J4" s="129"/>
    </row>
    <row r="5" spans="1:10" ht="12.75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  <c r="J5" s="129"/>
    </row>
    <row r="6" spans="1:10" ht="12.75" customHeight="1" x14ac:dyDescent="0.2">
      <c r="A6" s="129"/>
      <c r="B6" s="129"/>
      <c r="C6" s="129"/>
      <c r="D6" s="129"/>
      <c r="E6" s="129"/>
      <c r="F6" s="129"/>
      <c r="G6" s="129"/>
      <c r="H6" s="129"/>
      <c r="I6" s="129"/>
      <c r="J6" s="129"/>
    </row>
    <row r="7" spans="1:10" ht="12.75" customHeight="1" x14ac:dyDescent="0.2">
      <c r="A7" s="129"/>
      <c r="B7" s="129"/>
      <c r="C7" s="129"/>
      <c r="D7" s="129"/>
      <c r="E7" s="129"/>
      <c r="F7" s="129"/>
      <c r="G7" s="129"/>
      <c r="H7" s="129"/>
      <c r="I7" s="129"/>
      <c r="J7" s="129"/>
    </row>
    <row r="8" spans="1:10" ht="12.75" customHeight="1" x14ac:dyDescent="0.2">
      <c r="A8" s="129"/>
      <c r="B8" s="129"/>
      <c r="C8" s="129"/>
      <c r="D8" s="129"/>
      <c r="E8" s="129"/>
      <c r="F8" s="129"/>
      <c r="G8" s="129"/>
      <c r="H8" s="129"/>
      <c r="I8" s="129"/>
      <c r="J8" s="129"/>
    </row>
    <row r="9" spans="1:10" ht="12.75" customHeight="1" x14ac:dyDescent="0.2">
      <c r="A9" s="129"/>
      <c r="B9" s="129"/>
      <c r="C9" s="129"/>
      <c r="D9" s="129"/>
      <c r="E9" s="129"/>
      <c r="F9" s="129"/>
      <c r="G9" s="129"/>
      <c r="H9" s="129"/>
      <c r="I9" s="129"/>
      <c r="J9" s="129"/>
    </row>
    <row r="10" spans="1:10" ht="12.75" customHeight="1" x14ac:dyDescent="0.2">
      <c r="A10" s="129"/>
      <c r="B10" s="129"/>
      <c r="C10" s="129"/>
      <c r="D10" s="129"/>
      <c r="E10" s="129"/>
      <c r="F10" s="129"/>
      <c r="G10" s="129"/>
      <c r="H10" s="129"/>
      <c r="I10" s="129"/>
      <c r="J10" s="129"/>
    </row>
    <row r="11" spans="1:10" ht="12.75" customHeight="1" x14ac:dyDescent="0.2">
      <c r="A11" s="129"/>
      <c r="B11" s="129"/>
      <c r="C11" s="129"/>
      <c r="D11" s="129"/>
      <c r="E11" s="129"/>
      <c r="F11" s="129"/>
      <c r="G11" s="129"/>
      <c r="H11" s="129"/>
      <c r="I11" s="129"/>
      <c r="J11" s="129"/>
    </row>
    <row r="12" spans="1:10" ht="13.5" customHeight="1" x14ac:dyDescent="0.2">
      <c r="A12" s="129"/>
      <c r="B12" s="129"/>
      <c r="C12" s="129"/>
      <c r="D12" s="129"/>
      <c r="E12" s="129"/>
      <c r="F12" s="129"/>
      <c r="G12" s="129"/>
      <c r="H12" s="129"/>
      <c r="I12" s="129"/>
      <c r="J12" s="129"/>
    </row>
    <row r="15" spans="1:10" ht="12.75" customHeight="1" x14ac:dyDescent="0.2">
      <c r="A15" s="203" t="s">
        <v>84</v>
      </c>
      <c r="B15" s="203"/>
      <c r="C15" s="206">
        <f>'Descripción de Criterios'!A18</f>
        <v>1</v>
      </c>
      <c r="D15" s="206"/>
      <c r="E15" s="206"/>
      <c r="F15" s="206"/>
      <c r="G15" s="206">
        <f>'Descripción de Criterios'!A19</f>
        <v>2</v>
      </c>
      <c r="H15" s="206"/>
      <c r="I15" s="206"/>
      <c r="J15" s="206"/>
    </row>
    <row r="16" spans="1:10" ht="12.75" customHeight="1" x14ac:dyDescent="0.2">
      <c r="C16" s="192" t="str">
        <f>'Descripción de alternativa'!D14</f>
        <v>[Alternativa 1]</v>
      </c>
      <c r="D16" s="194"/>
      <c r="E16" s="192" t="str">
        <f>'Descripción de alternativa'!D15</f>
        <v>[Alternativa 2]</v>
      </c>
      <c r="F16" s="194"/>
      <c r="G16" s="204" t="str">
        <f>'Descripción de alternativa'!D16</f>
        <v>[Alternativa 1]</v>
      </c>
      <c r="H16" s="205"/>
      <c r="I16" s="204" t="str">
        <f>'Descripción de alternativa'!D17</f>
        <v>[Alternativa 2]</v>
      </c>
      <c r="J16" s="205"/>
    </row>
    <row r="17" spans="1:10" ht="12.75" customHeight="1" x14ac:dyDescent="0.2">
      <c r="A17" s="9" t="s">
        <v>73</v>
      </c>
      <c r="C17" s="213">
        <f>'Análisis de decisión'!E61</f>
        <v>0</v>
      </c>
      <c r="D17" s="214"/>
      <c r="E17" s="213">
        <f>'Análisis de decisión'!G61</f>
        <v>0</v>
      </c>
      <c r="F17" s="214"/>
      <c r="G17" s="211">
        <f>'Análisis de decisión'!E87</f>
        <v>0</v>
      </c>
      <c r="H17" s="212"/>
      <c r="I17" s="211">
        <f>'Análisis de decisión'!G87</f>
        <v>0</v>
      </c>
      <c r="J17" s="212"/>
    </row>
    <row r="18" spans="1:10" x14ac:dyDescent="0.2">
      <c r="A18" s="9" t="s">
        <v>74</v>
      </c>
      <c r="C18" s="81" t="s">
        <v>75</v>
      </c>
      <c r="D18" s="81" t="s">
        <v>76</v>
      </c>
      <c r="E18" s="82" t="s">
        <v>75</v>
      </c>
      <c r="F18" s="82" t="s">
        <v>76</v>
      </c>
      <c r="G18" s="82" t="s">
        <v>75</v>
      </c>
      <c r="H18" s="82" t="s">
        <v>76</v>
      </c>
      <c r="I18" s="82" t="s">
        <v>75</v>
      </c>
      <c r="J18" s="82" t="s">
        <v>76</v>
      </c>
    </row>
    <row r="19" spans="1:10" x14ac:dyDescent="0.2">
      <c r="A19" s="9"/>
      <c r="C19" s="80">
        <f>'Análisis fuerzas (+)(-)'!C31</f>
        <v>0</v>
      </c>
      <c r="D19" s="80">
        <f>'Análisis fuerzas (+)(-)'!E31</f>
        <v>0</v>
      </c>
      <c r="E19" s="79">
        <f>'Análisis fuerzas (+)(-)'!C44</f>
        <v>0</v>
      </c>
      <c r="F19" s="79">
        <f>'Análisis fuerzas (+)(-)'!E44</f>
        <v>0</v>
      </c>
      <c r="G19" s="79">
        <f>'Análisis fuerzas (+)(-)'!C56</f>
        <v>0</v>
      </c>
      <c r="H19" s="79">
        <f>'Análisis fuerzas (+)(-)'!E56</f>
        <v>0</v>
      </c>
      <c r="I19" s="79">
        <f>'Análisis fuerzas (+)(-)'!C69</f>
        <v>0</v>
      </c>
      <c r="J19" s="79">
        <f>'Análisis fuerzas (+)(-)'!E69</f>
        <v>0</v>
      </c>
    </row>
    <row r="20" spans="1:10" x14ac:dyDescent="0.2">
      <c r="A20" s="9" t="s">
        <v>77</v>
      </c>
      <c r="C20" s="207">
        <f>C17+(C19-D19)</f>
        <v>0</v>
      </c>
      <c r="D20" s="208"/>
      <c r="E20" s="209">
        <f t="shared" ref="E20" si="0">E17+(E19-F19)</f>
        <v>0</v>
      </c>
      <c r="F20" s="210"/>
      <c r="G20" s="207">
        <f t="shared" ref="G20" si="1">G17+(G19-H19)</f>
        <v>0</v>
      </c>
      <c r="H20" s="208"/>
      <c r="I20" s="209">
        <f t="shared" ref="I20" si="2">I17+(I19-J19)</f>
        <v>0</v>
      </c>
      <c r="J20" s="210"/>
    </row>
    <row r="22" spans="1:10" x14ac:dyDescent="0.2">
      <c r="C22" s="192" t="s">
        <v>87</v>
      </c>
      <c r="D22" s="193"/>
      <c r="E22" s="193"/>
      <c r="F22" s="193"/>
      <c r="G22" s="193"/>
      <c r="H22" s="193"/>
      <c r="I22" s="193"/>
      <c r="J22" s="194"/>
    </row>
    <row r="23" spans="1:10" ht="12.75" customHeight="1" x14ac:dyDescent="0.2">
      <c r="C23" s="190" t="s">
        <v>88</v>
      </c>
      <c r="D23" s="191"/>
      <c r="E23" s="191"/>
      <c r="F23" s="191"/>
      <c r="G23" s="191"/>
      <c r="H23" s="191"/>
      <c r="I23" s="120"/>
      <c r="J23" s="121"/>
    </row>
    <row r="24" spans="1:10" ht="12.75" customHeight="1" x14ac:dyDescent="0.2">
      <c r="C24" s="195" t="str">
        <f>Portada!C11</f>
        <v>[PROYECTO]</v>
      </c>
      <c r="D24" s="196"/>
      <c r="E24" s="196"/>
      <c r="F24" s="117" t="s">
        <v>85</v>
      </c>
      <c r="G24" s="197"/>
      <c r="H24" s="197"/>
      <c r="I24" s="197"/>
      <c r="J24" s="198"/>
    </row>
    <row r="25" spans="1:10" ht="10.5" customHeight="1" x14ac:dyDescent="0.2">
      <c r="C25" s="195"/>
      <c r="D25" s="196"/>
      <c r="E25" s="122">
        <v>1</v>
      </c>
      <c r="F25" s="117"/>
      <c r="G25" s="197"/>
      <c r="H25" s="197"/>
      <c r="I25" s="197"/>
      <c r="J25" s="198"/>
    </row>
    <row r="26" spans="1:10" x14ac:dyDescent="0.2">
      <c r="C26" s="195"/>
      <c r="D26" s="196"/>
      <c r="E26" s="122">
        <v>2</v>
      </c>
      <c r="F26" s="118"/>
      <c r="G26" s="197"/>
      <c r="H26" s="197"/>
      <c r="I26" s="197"/>
      <c r="J26" s="198"/>
    </row>
    <row r="27" spans="1:10" x14ac:dyDescent="0.2">
      <c r="C27" s="201"/>
      <c r="D27" s="202"/>
      <c r="E27" s="116"/>
      <c r="F27" s="119"/>
      <c r="G27" s="199"/>
      <c r="H27" s="199"/>
      <c r="I27" s="199"/>
      <c r="J27" s="200"/>
    </row>
  </sheetData>
  <mergeCells count="21">
    <mergeCell ref="I20:J20"/>
    <mergeCell ref="G17:H17"/>
    <mergeCell ref="I17:J17"/>
    <mergeCell ref="C17:D17"/>
    <mergeCell ref="E17:F17"/>
    <mergeCell ref="C23:H23"/>
    <mergeCell ref="C22:J22"/>
    <mergeCell ref="A2:J12"/>
    <mergeCell ref="C24:E24"/>
    <mergeCell ref="G24:J27"/>
    <mergeCell ref="C25:D27"/>
    <mergeCell ref="A15:B15"/>
    <mergeCell ref="C16:D16"/>
    <mergeCell ref="E16:F16"/>
    <mergeCell ref="G16:H16"/>
    <mergeCell ref="I16:J16"/>
    <mergeCell ref="C15:F15"/>
    <mergeCell ref="G15:J15"/>
    <mergeCell ref="C20:D20"/>
    <mergeCell ref="E20:F20"/>
    <mergeCell ref="G20:H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2"/>
  <sheetViews>
    <sheetView zoomScale="70" zoomScaleNormal="70" zoomScalePageLayoutView="115" workbookViewId="0">
      <selection activeCell="W17" sqref="W17"/>
    </sheetView>
  </sheetViews>
  <sheetFormatPr defaultColWidth="11.42578125" defaultRowHeight="12.75" x14ac:dyDescent="0.2"/>
  <cols>
    <col min="1" max="1" width="9.140625" style="1" customWidth="1"/>
    <col min="2" max="2" width="13.7109375" style="1" customWidth="1"/>
    <col min="3" max="3" width="13.42578125" style="1" customWidth="1"/>
    <col min="4" max="4" width="12" style="1" customWidth="1"/>
    <col min="5" max="5" width="9.140625" style="1" customWidth="1"/>
    <col min="6" max="6" width="5.28515625" style="1" customWidth="1"/>
    <col min="7" max="7" width="10.7109375" style="1" customWidth="1"/>
    <col min="8" max="8" width="15.140625" style="1" customWidth="1"/>
    <col min="9" max="9" width="13.28515625" style="1" customWidth="1"/>
    <col min="10" max="10" width="11.42578125" style="1" customWidth="1"/>
    <col min="11" max="11" width="4.140625" style="1" customWidth="1"/>
    <col min="12" max="12" width="11.42578125" style="1" customWidth="1"/>
    <col min="13" max="13" width="15.42578125" style="1" customWidth="1"/>
    <col min="14" max="15" width="11.42578125" style="1" customWidth="1"/>
    <col min="16" max="16" width="3.42578125" style="1" customWidth="1"/>
    <col min="17" max="17" width="14" style="1" customWidth="1"/>
    <col min="18" max="18" width="17" style="1" customWidth="1"/>
    <col min="19" max="16384" width="11.42578125" style="1"/>
  </cols>
  <sheetData>
    <row r="1" spans="1:2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12.75" customHeight="1" x14ac:dyDescent="0.2">
      <c r="A2" s="215" t="s">
        <v>56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ht="12.75" customHeight="1" x14ac:dyDescent="0.2">
      <c r="A3" s="215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ht="12.75" customHeight="1" x14ac:dyDescent="0.2">
      <c r="A4" s="215"/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</row>
    <row r="5" spans="1:21" ht="12.75" customHeight="1" x14ac:dyDescent="0.2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12.75" customHeight="1" x14ac:dyDescent="0.2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</row>
    <row r="7" spans="1:21" ht="12.75" customHeight="1" x14ac:dyDescent="0.2">
      <c r="A7" s="215"/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</row>
    <row r="8" spans="1:21" ht="12.75" customHeight="1" x14ac:dyDescent="0.2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12.75" customHeight="1" x14ac:dyDescent="0.2">
      <c r="A9" s="26"/>
      <c r="B9" s="217"/>
      <c r="C9" s="217"/>
      <c r="D9" s="217"/>
      <c r="E9" s="217"/>
      <c r="F9" s="217"/>
      <c r="G9" s="2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ht="19.5" customHeight="1" x14ac:dyDescent="0.3">
      <c r="A10" s="26"/>
      <c r="B10" s="217"/>
      <c r="C10" s="217"/>
      <c r="D10" s="217"/>
      <c r="E10" s="217"/>
      <c r="F10" s="217"/>
      <c r="G10" s="217"/>
      <c r="H10" s="46"/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1" ht="12.75" customHeight="1" x14ac:dyDescent="0.2">
      <c r="A11" s="26"/>
      <c r="B11" s="217"/>
      <c r="C11" s="217"/>
      <c r="D11" s="217"/>
      <c r="E11" s="217"/>
      <c r="F11" s="217"/>
      <c r="G11" s="21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ht="12.75" customHeight="1" x14ac:dyDescent="0.2">
      <c r="A13" s="218" t="s">
        <v>83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</row>
    <row r="14" spans="1:21" ht="12.75" customHeight="1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</row>
    <row r="15" spans="1:2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ht="14.25" customHeight="1" x14ac:dyDescent="0.25">
      <c r="A16" s="26"/>
      <c r="B16" s="56" t="s">
        <v>36</v>
      </c>
      <c r="C16" s="26"/>
      <c r="D16" s="26"/>
      <c r="E16" s="26"/>
      <c r="F16" s="26"/>
      <c r="G16" s="56" t="s">
        <v>37</v>
      </c>
      <c r="H16" s="26"/>
      <c r="I16" s="26"/>
      <c r="J16" s="26"/>
      <c r="K16" s="26"/>
      <c r="L16" s="56" t="s">
        <v>38</v>
      </c>
      <c r="M16" s="26"/>
      <c r="N16" s="26"/>
      <c r="O16" s="26"/>
      <c r="P16" s="26"/>
      <c r="Q16" s="56" t="s">
        <v>39</v>
      </c>
      <c r="R16" s="26"/>
      <c r="S16" s="26"/>
      <c r="T16" s="26"/>
      <c r="U16" s="26"/>
    </row>
    <row r="17" spans="1:21" ht="12.75" customHeight="1" x14ac:dyDescent="0.2">
      <c r="A17" s="26"/>
      <c r="B17" s="141" t="s">
        <v>1</v>
      </c>
      <c r="C17" s="141"/>
      <c r="D17" s="141" t="s">
        <v>2</v>
      </c>
      <c r="E17" s="141"/>
      <c r="F17" s="26"/>
      <c r="G17" s="141" t="s">
        <v>1</v>
      </c>
      <c r="H17" s="141"/>
      <c r="I17" s="141" t="s">
        <v>2</v>
      </c>
      <c r="J17" s="141"/>
      <c r="K17" s="26"/>
      <c r="L17" s="141" t="s">
        <v>1</v>
      </c>
      <c r="M17" s="141"/>
      <c r="N17" s="141" t="s">
        <v>2</v>
      </c>
      <c r="O17" s="141"/>
      <c r="P17" s="26"/>
      <c r="Q17" s="141" t="s">
        <v>1</v>
      </c>
      <c r="R17" s="141"/>
      <c r="S17" s="141" t="s">
        <v>2</v>
      </c>
      <c r="T17" s="141"/>
      <c r="U17" s="26"/>
    </row>
    <row r="18" spans="1:21" x14ac:dyDescent="0.2">
      <c r="A18" s="26"/>
      <c r="B18" s="62" t="s">
        <v>5</v>
      </c>
      <c r="C18" s="62" t="s">
        <v>6</v>
      </c>
      <c r="D18" s="62" t="s">
        <v>5</v>
      </c>
      <c r="E18" s="62" t="s">
        <v>6</v>
      </c>
      <c r="F18" s="26"/>
      <c r="G18" s="62" t="s">
        <v>5</v>
      </c>
      <c r="H18" s="62" t="s">
        <v>6</v>
      </c>
      <c r="I18" s="62" t="s">
        <v>5</v>
      </c>
      <c r="J18" s="62" t="s">
        <v>6</v>
      </c>
      <c r="K18" s="26"/>
      <c r="L18" s="62" t="s">
        <v>5</v>
      </c>
      <c r="M18" s="62" t="s">
        <v>6</v>
      </c>
      <c r="N18" s="62" t="s">
        <v>5</v>
      </c>
      <c r="O18" s="62" t="s">
        <v>6</v>
      </c>
      <c r="P18" s="26"/>
      <c r="Q18" s="62" t="s">
        <v>5</v>
      </c>
      <c r="R18" s="62" t="s">
        <v>6</v>
      </c>
      <c r="S18" s="62" t="s">
        <v>5</v>
      </c>
      <c r="T18" s="62" t="s">
        <v>6</v>
      </c>
      <c r="U18" s="26"/>
    </row>
    <row r="19" spans="1:21" x14ac:dyDescent="0.2">
      <c r="A19" s="26"/>
      <c r="B19" s="59" t="s">
        <v>67</v>
      </c>
      <c r="C19" s="60"/>
      <c r="D19" s="64" t="s">
        <v>67</v>
      </c>
      <c r="E19" s="61"/>
      <c r="F19" s="26"/>
      <c r="G19" s="64" t="s">
        <v>67</v>
      </c>
      <c r="H19" s="60"/>
      <c r="I19" s="64" t="s">
        <v>67</v>
      </c>
      <c r="J19" s="61"/>
      <c r="K19" s="26"/>
      <c r="L19" s="64" t="s">
        <v>67</v>
      </c>
      <c r="M19" s="51"/>
      <c r="N19" s="64" t="s">
        <v>67</v>
      </c>
      <c r="O19" s="61"/>
      <c r="P19" s="26"/>
      <c r="Q19" s="64" t="s">
        <v>67</v>
      </c>
      <c r="R19" s="51"/>
      <c r="S19" s="64" t="s">
        <v>67</v>
      </c>
      <c r="T19" s="61"/>
      <c r="U19" s="26"/>
    </row>
    <row r="20" spans="1:21" x14ac:dyDescent="0.2">
      <c r="A20" s="26"/>
      <c r="B20" s="59"/>
      <c r="C20" s="61"/>
      <c r="D20" s="59"/>
      <c r="E20" s="61"/>
      <c r="F20" s="26"/>
      <c r="G20" s="59"/>
      <c r="H20" s="61"/>
      <c r="I20" s="59"/>
      <c r="J20" s="61"/>
      <c r="K20" s="26"/>
      <c r="L20" s="59"/>
      <c r="M20" s="61"/>
      <c r="N20" s="59"/>
      <c r="O20" s="61"/>
      <c r="P20" s="26"/>
      <c r="Q20" s="59"/>
      <c r="R20" s="51"/>
      <c r="S20" s="59"/>
      <c r="T20" s="61"/>
      <c r="U20" s="26"/>
    </row>
    <row r="21" spans="1:21" x14ac:dyDescent="0.2">
      <c r="A21" s="26"/>
      <c r="B21" s="59"/>
      <c r="C21" s="61"/>
      <c r="D21" s="59"/>
      <c r="E21" s="61"/>
      <c r="F21" s="26"/>
      <c r="G21" s="59"/>
      <c r="H21" s="61"/>
      <c r="I21" s="59"/>
      <c r="J21" s="61"/>
      <c r="K21" s="26"/>
      <c r="L21" s="59"/>
      <c r="M21" s="61"/>
      <c r="N21" s="59"/>
      <c r="O21" s="61"/>
      <c r="P21" s="26"/>
      <c r="Q21" s="59"/>
      <c r="R21" s="61"/>
      <c r="S21" s="59"/>
      <c r="T21" s="61"/>
      <c r="U21" s="26"/>
    </row>
    <row r="22" spans="1:21" x14ac:dyDescent="0.2">
      <c r="A22" s="26"/>
      <c r="B22" s="59"/>
      <c r="C22" s="61"/>
      <c r="D22" s="59"/>
      <c r="E22" s="61"/>
      <c r="F22" s="26"/>
      <c r="G22" s="59"/>
      <c r="H22" s="61"/>
      <c r="I22" s="59"/>
      <c r="J22" s="61"/>
      <c r="K22" s="26"/>
      <c r="L22" s="59"/>
      <c r="M22" s="61"/>
      <c r="N22" s="59"/>
      <c r="O22" s="61"/>
      <c r="P22" s="26"/>
      <c r="Q22" s="59"/>
      <c r="R22" s="61"/>
      <c r="S22" s="59"/>
      <c r="T22" s="61"/>
      <c r="U22" s="26"/>
    </row>
    <row r="23" spans="1:21" x14ac:dyDescent="0.2">
      <c r="A23" s="26"/>
      <c r="B23" s="59"/>
      <c r="C23" s="61"/>
      <c r="D23" s="59"/>
      <c r="E23" s="61"/>
      <c r="F23" s="26"/>
      <c r="G23" s="59"/>
      <c r="H23" s="61"/>
      <c r="I23" s="59"/>
      <c r="J23" s="61"/>
      <c r="K23" s="26"/>
      <c r="L23" s="59"/>
      <c r="M23" s="61"/>
      <c r="N23" s="59"/>
      <c r="O23" s="61"/>
      <c r="P23" s="26"/>
      <c r="Q23" s="59"/>
      <c r="R23" s="61"/>
      <c r="S23" s="59"/>
      <c r="T23" s="61"/>
      <c r="U23" s="26"/>
    </row>
    <row r="24" spans="1:21" x14ac:dyDescent="0.2">
      <c r="A24" s="26"/>
      <c r="B24" s="59"/>
      <c r="C24" s="61"/>
      <c r="D24" s="59"/>
      <c r="E24" s="61"/>
      <c r="F24" s="26"/>
      <c r="G24" s="59"/>
      <c r="H24" s="61"/>
      <c r="I24" s="59"/>
      <c r="J24" s="61"/>
      <c r="K24" s="26"/>
      <c r="L24" s="59"/>
      <c r="M24" s="61"/>
      <c r="N24" s="59"/>
      <c r="O24" s="61"/>
      <c r="P24" s="26"/>
      <c r="Q24" s="59"/>
      <c r="R24" s="61"/>
      <c r="S24" s="59"/>
      <c r="T24" s="61"/>
      <c r="U24" s="26"/>
    </row>
    <row r="25" spans="1:21" x14ac:dyDescent="0.2">
      <c r="A25" s="26"/>
      <c r="B25" s="59"/>
      <c r="C25" s="61"/>
      <c r="D25" s="59"/>
      <c r="E25" s="61"/>
      <c r="F25" s="26"/>
      <c r="G25" s="59"/>
      <c r="H25" s="61"/>
      <c r="I25" s="59"/>
      <c r="J25" s="61"/>
      <c r="K25" s="26"/>
      <c r="L25" s="59"/>
      <c r="M25" s="61"/>
      <c r="N25" s="59"/>
      <c r="O25" s="61"/>
      <c r="P25" s="26"/>
      <c r="Q25" s="59"/>
      <c r="R25" s="61"/>
      <c r="S25" s="59"/>
      <c r="T25" s="61"/>
      <c r="U25" s="26"/>
    </row>
    <row r="26" spans="1:21" x14ac:dyDescent="0.2">
      <c r="A26" s="26"/>
      <c r="B26" s="59"/>
      <c r="C26" s="61"/>
      <c r="D26" s="59"/>
      <c r="E26" s="61"/>
      <c r="F26" s="26"/>
      <c r="G26" s="59"/>
      <c r="H26" s="61"/>
      <c r="I26" s="59"/>
      <c r="J26" s="61"/>
      <c r="K26" s="26"/>
      <c r="L26" s="59"/>
      <c r="M26" s="61"/>
      <c r="N26" s="59"/>
      <c r="O26" s="61"/>
      <c r="P26" s="26"/>
      <c r="Q26" s="59"/>
      <c r="R26" s="61"/>
      <c r="S26" s="59"/>
      <c r="T26" s="61"/>
      <c r="U26" s="26"/>
    </row>
    <row r="27" spans="1:21" x14ac:dyDescent="0.2">
      <c r="A27" s="26"/>
      <c r="B27" s="59"/>
      <c r="C27" s="61"/>
      <c r="D27" s="59"/>
      <c r="E27" s="61"/>
      <c r="F27" s="26"/>
      <c r="G27" s="59"/>
      <c r="H27" s="61"/>
      <c r="I27" s="59"/>
      <c r="J27" s="61"/>
      <c r="K27" s="26"/>
      <c r="L27" s="59"/>
      <c r="M27" s="61"/>
      <c r="N27" s="59"/>
      <c r="O27" s="61"/>
      <c r="P27" s="26"/>
      <c r="Q27" s="59"/>
      <c r="R27" s="61"/>
      <c r="S27" s="59"/>
      <c r="T27" s="61"/>
      <c r="U27" s="26"/>
    </row>
    <row r="28" spans="1:21" x14ac:dyDescent="0.2">
      <c r="A28" s="26"/>
      <c r="B28" s="59"/>
      <c r="C28" s="61"/>
      <c r="D28" s="59"/>
      <c r="E28" s="61"/>
      <c r="F28" s="26"/>
      <c r="G28" s="59"/>
      <c r="H28" s="61"/>
      <c r="I28" s="59"/>
      <c r="J28" s="61"/>
      <c r="K28" s="26"/>
      <c r="L28" s="59"/>
      <c r="M28" s="61"/>
      <c r="N28" s="59"/>
      <c r="O28" s="61"/>
      <c r="P28" s="26"/>
      <c r="Q28" s="59"/>
      <c r="R28" s="61"/>
      <c r="S28" s="59"/>
      <c r="T28" s="61"/>
      <c r="U28" s="26"/>
    </row>
    <row r="29" spans="1:21" x14ac:dyDescent="0.2">
      <c r="A29" s="26"/>
      <c r="B29" s="59"/>
      <c r="C29" s="61"/>
      <c r="D29" s="59"/>
      <c r="E29" s="61"/>
      <c r="F29" s="26"/>
      <c r="G29" s="59"/>
      <c r="H29" s="61"/>
      <c r="I29" s="59"/>
      <c r="J29" s="61"/>
      <c r="K29" s="26"/>
      <c r="L29" s="59"/>
      <c r="M29" s="61"/>
      <c r="N29" s="59"/>
      <c r="O29" s="61"/>
      <c r="P29" s="26"/>
      <c r="Q29" s="59"/>
      <c r="R29" s="61"/>
      <c r="S29" s="59"/>
      <c r="T29" s="61"/>
      <c r="U29" s="26"/>
    </row>
    <row r="30" spans="1:21" x14ac:dyDescent="0.2">
      <c r="A30" s="26"/>
      <c r="B30" s="59"/>
      <c r="C30" s="61"/>
      <c r="D30" s="59"/>
      <c r="E30" s="61"/>
      <c r="F30" s="26"/>
      <c r="G30" s="59"/>
      <c r="H30" s="61"/>
      <c r="I30" s="59"/>
      <c r="J30" s="61"/>
      <c r="K30" s="26"/>
      <c r="L30" s="59"/>
      <c r="M30" s="61"/>
      <c r="N30" s="59"/>
      <c r="O30" s="61"/>
      <c r="P30" s="26"/>
      <c r="Q30" s="59"/>
      <c r="R30" s="61"/>
      <c r="S30" s="59"/>
      <c r="T30" s="61"/>
      <c r="U30" s="26"/>
    </row>
    <row r="31" spans="1:21" x14ac:dyDescent="0.2">
      <c r="A31" s="26"/>
      <c r="B31" s="59"/>
      <c r="C31" s="61"/>
      <c r="D31" s="59"/>
      <c r="E31" s="61"/>
      <c r="F31" s="26"/>
      <c r="G31" s="59"/>
      <c r="H31" s="61"/>
      <c r="I31" s="59"/>
      <c r="J31" s="61"/>
      <c r="K31" s="26"/>
      <c r="L31" s="59"/>
      <c r="M31" s="61"/>
      <c r="N31" s="59"/>
      <c r="O31" s="61"/>
      <c r="P31" s="26"/>
      <c r="Q31" s="59"/>
      <c r="R31" s="61"/>
      <c r="S31" s="59"/>
      <c r="T31" s="61"/>
      <c r="U31" s="26"/>
    </row>
    <row r="32" spans="1:21" x14ac:dyDescent="0.2">
      <c r="A32" s="26"/>
      <c r="B32" s="59"/>
      <c r="C32" s="61"/>
      <c r="D32" s="59"/>
      <c r="E32" s="61"/>
      <c r="F32" s="26"/>
      <c r="G32" s="59"/>
      <c r="H32" s="61"/>
      <c r="I32" s="59"/>
      <c r="J32" s="61"/>
      <c r="K32" s="26"/>
      <c r="L32" s="59"/>
      <c r="M32" s="61"/>
      <c r="N32" s="59"/>
      <c r="O32" s="61"/>
      <c r="P32" s="26"/>
      <c r="Q32" s="59"/>
      <c r="R32" s="61"/>
      <c r="S32" s="59"/>
      <c r="T32" s="61"/>
      <c r="U32" s="26"/>
    </row>
    <row r="33" spans="1:21" x14ac:dyDescent="0.2">
      <c r="A33" s="26"/>
      <c r="B33" s="59"/>
      <c r="C33" s="61"/>
      <c r="D33" s="59"/>
      <c r="E33" s="61"/>
      <c r="F33" s="26"/>
      <c r="G33" s="59"/>
      <c r="H33" s="61"/>
      <c r="I33" s="59"/>
      <c r="J33" s="61"/>
      <c r="K33" s="26"/>
      <c r="L33" s="59"/>
      <c r="M33" s="61"/>
      <c r="N33" s="59"/>
      <c r="O33" s="61"/>
      <c r="P33" s="26"/>
      <c r="Q33" s="59"/>
      <c r="R33" s="61"/>
      <c r="S33" s="59"/>
      <c r="T33" s="61"/>
      <c r="U33" s="26"/>
    </row>
    <row r="34" spans="1:21" x14ac:dyDescent="0.2">
      <c r="A34" s="26"/>
      <c r="B34" s="59"/>
      <c r="C34" s="61"/>
      <c r="D34" s="59"/>
      <c r="E34" s="61"/>
      <c r="F34" s="26"/>
      <c r="G34" s="59"/>
      <c r="H34" s="61"/>
      <c r="I34" s="59"/>
      <c r="J34" s="61"/>
      <c r="K34" s="26"/>
      <c r="L34" s="59"/>
      <c r="M34" s="61"/>
      <c r="N34" s="59"/>
      <c r="O34" s="61"/>
      <c r="P34" s="26"/>
      <c r="Q34" s="59"/>
      <c r="R34" s="61"/>
      <c r="S34" s="59"/>
      <c r="T34" s="61"/>
      <c r="U34" s="26"/>
    </row>
    <row r="35" spans="1:21" x14ac:dyDescent="0.2">
      <c r="A35" s="26"/>
      <c r="B35" s="59"/>
      <c r="C35" s="61"/>
      <c r="D35" s="59"/>
      <c r="E35" s="61"/>
      <c r="F35" s="26"/>
      <c r="G35" s="59"/>
      <c r="H35" s="61"/>
      <c r="I35" s="59"/>
      <c r="J35" s="61"/>
      <c r="K35" s="26"/>
      <c r="L35" s="59"/>
      <c r="M35" s="61"/>
      <c r="N35" s="59"/>
      <c r="O35" s="61"/>
      <c r="P35" s="26"/>
      <c r="Q35" s="59"/>
      <c r="R35" s="61"/>
      <c r="S35" s="59"/>
      <c r="T35" s="61"/>
      <c r="U35" s="26"/>
    </row>
    <row r="36" spans="1:21" x14ac:dyDescent="0.2">
      <c r="A36" s="26"/>
      <c r="B36" s="57" t="s">
        <v>0</v>
      </c>
      <c r="C36" s="58">
        <f>SUM(C19:C35)</f>
        <v>0</v>
      </c>
      <c r="D36" s="57" t="s">
        <v>0</v>
      </c>
      <c r="E36" s="58">
        <f>SUM(E19:E35)</f>
        <v>0</v>
      </c>
      <c r="F36" s="26"/>
      <c r="G36" s="57" t="s">
        <v>0</v>
      </c>
      <c r="H36" s="58">
        <f>SUM(H19:H35)</f>
        <v>0</v>
      </c>
      <c r="I36" s="57" t="s">
        <v>0</v>
      </c>
      <c r="J36" s="58">
        <f>SUM(J19:J35)</f>
        <v>0</v>
      </c>
      <c r="K36" s="26"/>
      <c r="L36" s="57" t="s">
        <v>0</v>
      </c>
      <c r="M36" s="58">
        <f>SUM(M19:M35)</f>
        <v>0</v>
      </c>
      <c r="N36" s="57" t="s">
        <v>0</v>
      </c>
      <c r="O36" s="58">
        <f>SUM(O19:O35)</f>
        <v>0</v>
      </c>
      <c r="P36" s="26"/>
      <c r="Q36" s="57" t="s">
        <v>0</v>
      </c>
      <c r="R36" s="58">
        <f>SUM(R19:R35)</f>
        <v>0</v>
      </c>
      <c r="S36" s="57" t="s">
        <v>0</v>
      </c>
      <c r="T36" s="58">
        <f>SUM(T19:T35)</f>
        <v>0</v>
      </c>
      <c r="U36" s="26"/>
    </row>
    <row r="37" spans="1:2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ht="12.75" customHeight="1" x14ac:dyDescent="0.2">
      <c r="A40" s="26"/>
      <c r="B40" s="141" t="s">
        <v>34</v>
      </c>
      <c r="C40" s="141"/>
      <c r="D40" s="141"/>
      <c r="E40" s="141"/>
      <c r="F40" s="26"/>
      <c r="G40" s="141" t="s">
        <v>35</v>
      </c>
      <c r="H40" s="141"/>
      <c r="I40" s="141"/>
      <c r="J40" s="141"/>
      <c r="K40" s="26"/>
      <c r="L40" s="141" t="s">
        <v>35</v>
      </c>
      <c r="M40" s="141"/>
      <c r="N40" s="141"/>
      <c r="O40" s="141"/>
      <c r="P40" s="26"/>
      <c r="Q40" s="141" t="s">
        <v>35</v>
      </c>
      <c r="R40" s="141"/>
      <c r="S40" s="141"/>
      <c r="T40" s="141"/>
      <c r="U40" s="26"/>
    </row>
    <row r="41" spans="1:21" x14ac:dyDescent="0.2">
      <c r="A41" s="26"/>
      <c r="B41" s="219"/>
      <c r="C41" s="220"/>
      <c r="D41" s="220"/>
      <c r="E41" s="221"/>
      <c r="F41" s="26"/>
      <c r="G41" s="219"/>
      <c r="H41" s="220"/>
      <c r="I41" s="220"/>
      <c r="J41" s="221"/>
      <c r="K41" s="26"/>
      <c r="L41" s="219"/>
      <c r="M41" s="220"/>
      <c r="N41" s="220"/>
      <c r="O41" s="221"/>
      <c r="P41" s="26"/>
      <c r="Q41" s="219"/>
      <c r="R41" s="220"/>
      <c r="S41" s="220"/>
      <c r="T41" s="221"/>
      <c r="U41" s="26"/>
    </row>
    <row r="42" spans="1:21" x14ac:dyDescent="0.2">
      <c r="A42" s="26"/>
      <c r="B42" s="219"/>
      <c r="C42" s="220"/>
      <c r="D42" s="220"/>
      <c r="E42" s="221"/>
      <c r="F42" s="26"/>
      <c r="G42" s="219"/>
      <c r="H42" s="220"/>
      <c r="I42" s="220"/>
      <c r="J42" s="221"/>
      <c r="K42" s="26"/>
      <c r="L42" s="219"/>
      <c r="M42" s="220"/>
      <c r="N42" s="220"/>
      <c r="O42" s="221"/>
      <c r="P42" s="26"/>
      <c r="Q42" s="219"/>
      <c r="R42" s="220"/>
      <c r="S42" s="220"/>
      <c r="T42" s="221"/>
      <c r="U42" s="26"/>
    </row>
    <row r="43" spans="1:21" x14ac:dyDescent="0.2">
      <c r="A43" s="26"/>
      <c r="B43" s="219"/>
      <c r="C43" s="220"/>
      <c r="D43" s="220"/>
      <c r="E43" s="221"/>
      <c r="F43" s="26"/>
      <c r="G43" s="219"/>
      <c r="H43" s="220"/>
      <c r="I43" s="220"/>
      <c r="J43" s="221"/>
      <c r="K43" s="26"/>
      <c r="L43" s="219"/>
      <c r="M43" s="220"/>
      <c r="N43" s="220"/>
      <c r="O43" s="221"/>
      <c r="P43" s="26"/>
      <c r="Q43" s="219"/>
      <c r="R43" s="220"/>
      <c r="S43" s="220"/>
      <c r="T43" s="221"/>
      <c r="U43" s="26"/>
    </row>
    <row r="44" spans="1:21" x14ac:dyDescent="0.2">
      <c r="A44" s="26"/>
      <c r="B44" s="219"/>
      <c r="C44" s="220"/>
      <c r="D44" s="220"/>
      <c r="E44" s="221"/>
      <c r="F44" s="26"/>
      <c r="G44" s="219"/>
      <c r="H44" s="220"/>
      <c r="I44" s="220"/>
      <c r="J44" s="221"/>
      <c r="K44" s="26"/>
      <c r="L44" s="219"/>
      <c r="M44" s="220"/>
      <c r="N44" s="220"/>
      <c r="O44" s="221"/>
      <c r="P44" s="26"/>
      <c r="Q44" s="219"/>
      <c r="R44" s="220"/>
      <c r="S44" s="220"/>
      <c r="T44" s="221"/>
      <c r="U44" s="26"/>
    </row>
    <row r="45" spans="1:21" x14ac:dyDescent="0.2">
      <c r="A45" s="26"/>
      <c r="B45" s="219"/>
      <c r="C45" s="220"/>
      <c r="D45" s="220"/>
      <c r="E45" s="221"/>
      <c r="F45" s="26"/>
      <c r="G45" s="219"/>
      <c r="H45" s="220"/>
      <c r="I45" s="220"/>
      <c r="J45" s="221"/>
      <c r="K45" s="26"/>
      <c r="L45" s="219"/>
      <c r="M45" s="220"/>
      <c r="N45" s="220"/>
      <c r="O45" s="221"/>
      <c r="P45" s="26"/>
      <c r="Q45" s="219"/>
      <c r="R45" s="220"/>
      <c r="S45" s="220"/>
      <c r="T45" s="221"/>
      <c r="U45" s="26"/>
    </row>
    <row r="46" spans="1:21" x14ac:dyDescent="0.2">
      <c r="A46" s="26"/>
      <c r="B46" s="219"/>
      <c r="C46" s="220"/>
      <c r="D46" s="220"/>
      <c r="E46" s="221"/>
      <c r="F46" s="26"/>
      <c r="G46" s="219"/>
      <c r="H46" s="220"/>
      <c r="I46" s="220"/>
      <c r="J46" s="221"/>
      <c r="K46" s="26"/>
      <c r="L46" s="219"/>
      <c r="M46" s="220"/>
      <c r="N46" s="220"/>
      <c r="O46" s="221"/>
      <c r="P46" s="26"/>
      <c r="Q46" s="219"/>
      <c r="R46" s="220"/>
      <c r="S46" s="220"/>
      <c r="T46" s="221"/>
      <c r="U46" s="26"/>
    </row>
    <row r="47" spans="1:21" x14ac:dyDescent="0.2">
      <c r="A47" s="26"/>
      <c r="B47" s="219"/>
      <c r="C47" s="220"/>
      <c r="D47" s="220"/>
      <c r="E47" s="221"/>
      <c r="F47" s="26"/>
      <c r="G47" s="219"/>
      <c r="H47" s="220"/>
      <c r="I47" s="220"/>
      <c r="J47" s="221"/>
      <c r="K47" s="26"/>
      <c r="L47" s="219"/>
      <c r="M47" s="220"/>
      <c r="N47" s="220"/>
      <c r="O47" s="221"/>
      <c r="P47" s="26"/>
      <c r="Q47" s="219"/>
      <c r="R47" s="220"/>
      <c r="S47" s="220"/>
      <c r="T47" s="221"/>
      <c r="U47" s="26"/>
    </row>
    <row r="48" spans="1:21" x14ac:dyDescent="0.2">
      <c r="A48" s="26"/>
      <c r="B48" s="219"/>
      <c r="C48" s="220"/>
      <c r="D48" s="220"/>
      <c r="E48" s="221"/>
      <c r="F48" s="26"/>
      <c r="G48" s="219"/>
      <c r="H48" s="220"/>
      <c r="I48" s="220"/>
      <c r="J48" s="221"/>
      <c r="K48" s="26"/>
      <c r="L48" s="219"/>
      <c r="M48" s="220"/>
      <c r="N48" s="220"/>
      <c r="O48" s="221"/>
      <c r="P48" s="26"/>
      <c r="Q48" s="219"/>
      <c r="R48" s="220"/>
      <c r="S48" s="220"/>
      <c r="T48" s="221"/>
      <c r="U48" s="26"/>
    </row>
    <row r="49" spans="1:21" x14ac:dyDescent="0.2">
      <c r="A49" s="26"/>
      <c r="B49" s="219"/>
      <c r="C49" s="220"/>
      <c r="D49" s="220"/>
      <c r="E49" s="221"/>
      <c r="F49" s="26"/>
      <c r="G49" s="219"/>
      <c r="H49" s="220"/>
      <c r="I49" s="220"/>
      <c r="J49" s="221"/>
      <c r="K49" s="26"/>
      <c r="L49" s="219"/>
      <c r="M49" s="220"/>
      <c r="N49" s="220"/>
      <c r="O49" s="221"/>
      <c r="P49" s="26"/>
      <c r="Q49" s="219"/>
      <c r="R49" s="220"/>
      <c r="S49" s="220"/>
      <c r="T49" s="221"/>
      <c r="U49" s="26"/>
    </row>
    <row r="50" spans="1:21" x14ac:dyDescent="0.2">
      <c r="A50" s="26"/>
      <c r="B50" s="219"/>
      <c r="C50" s="220"/>
      <c r="D50" s="220"/>
      <c r="E50" s="221"/>
      <c r="F50" s="26"/>
      <c r="G50" s="219"/>
      <c r="H50" s="220"/>
      <c r="I50" s="220"/>
      <c r="J50" s="221"/>
      <c r="K50" s="26"/>
      <c r="L50" s="219"/>
      <c r="M50" s="220"/>
      <c r="N50" s="220"/>
      <c r="O50" s="221"/>
      <c r="P50" s="26"/>
      <c r="Q50" s="219"/>
      <c r="R50" s="220"/>
      <c r="S50" s="220"/>
      <c r="T50" s="221"/>
      <c r="U50" s="26"/>
    </row>
    <row r="51" spans="1:21" x14ac:dyDescent="0.2">
      <c r="A51" s="26"/>
      <c r="B51" s="219"/>
      <c r="C51" s="220"/>
      <c r="D51" s="220"/>
      <c r="E51" s="221"/>
      <c r="F51" s="26"/>
      <c r="G51" s="219"/>
      <c r="H51" s="220"/>
      <c r="I51" s="220"/>
      <c r="J51" s="221"/>
      <c r="K51" s="26"/>
      <c r="L51" s="219"/>
      <c r="M51" s="220"/>
      <c r="N51" s="220"/>
      <c r="O51" s="221"/>
      <c r="P51" s="26"/>
      <c r="Q51" s="219"/>
      <c r="R51" s="220"/>
      <c r="S51" s="220"/>
      <c r="T51" s="221"/>
      <c r="U51" s="26"/>
    </row>
    <row r="52" spans="1:21" x14ac:dyDescent="0.2">
      <c r="A52" s="26"/>
      <c r="B52" s="219"/>
      <c r="C52" s="220"/>
      <c r="D52" s="220"/>
      <c r="E52" s="221"/>
      <c r="F52" s="26"/>
      <c r="G52" s="219"/>
      <c r="H52" s="220"/>
      <c r="I52" s="220"/>
      <c r="J52" s="221"/>
      <c r="K52" s="26"/>
      <c r="L52" s="219"/>
      <c r="M52" s="220"/>
      <c r="N52" s="220"/>
      <c r="O52" s="221"/>
      <c r="P52" s="26"/>
      <c r="Q52" s="219"/>
      <c r="R52" s="220"/>
      <c r="S52" s="220"/>
      <c r="T52" s="221"/>
      <c r="U52" s="26"/>
    </row>
    <row r="53" spans="1:21" x14ac:dyDescent="0.2">
      <c r="A53" s="26"/>
      <c r="B53" s="219"/>
      <c r="C53" s="220"/>
      <c r="D53" s="220"/>
      <c r="E53" s="221"/>
      <c r="F53" s="26"/>
      <c r="G53" s="219"/>
      <c r="H53" s="220"/>
      <c r="I53" s="220"/>
      <c r="J53" s="221"/>
      <c r="K53" s="26"/>
      <c r="L53" s="219"/>
      <c r="M53" s="220"/>
      <c r="N53" s="220"/>
      <c r="O53" s="221"/>
      <c r="P53" s="26"/>
      <c r="Q53" s="219"/>
      <c r="R53" s="220"/>
      <c r="S53" s="220"/>
      <c r="T53" s="221"/>
      <c r="U53" s="26"/>
    </row>
    <row r="54" spans="1:21" x14ac:dyDescent="0.2">
      <c r="A54" s="26"/>
      <c r="B54" s="219"/>
      <c r="C54" s="220"/>
      <c r="D54" s="220"/>
      <c r="E54" s="221"/>
      <c r="F54" s="26"/>
      <c r="G54" s="219"/>
      <c r="H54" s="220"/>
      <c r="I54" s="220"/>
      <c r="J54" s="221"/>
      <c r="K54" s="26"/>
      <c r="L54" s="219"/>
      <c r="M54" s="220"/>
      <c r="N54" s="220"/>
      <c r="O54" s="221"/>
      <c r="P54" s="26"/>
      <c r="Q54" s="219"/>
      <c r="R54" s="220"/>
      <c r="S54" s="220"/>
      <c r="T54" s="221"/>
      <c r="U54" s="26"/>
    </row>
    <row r="55" spans="1:21" x14ac:dyDescent="0.2">
      <c r="A55" s="26"/>
      <c r="B55" s="219"/>
      <c r="C55" s="220"/>
      <c r="D55" s="220"/>
      <c r="E55" s="221"/>
      <c r="F55" s="26"/>
      <c r="G55" s="219"/>
      <c r="H55" s="220"/>
      <c r="I55" s="220"/>
      <c r="J55" s="221"/>
      <c r="K55" s="26"/>
      <c r="L55" s="219"/>
      <c r="M55" s="220"/>
      <c r="N55" s="220"/>
      <c r="O55" s="221"/>
      <c r="P55" s="26"/>
      <c r="Q55" s="219"/>
      <c r="R55" s="220"/>
      <c r="S55" s="220"/>
      <c r="T55" s="221"/>
      <c r="U55" s="26"/>
    </row>
    <row r="56" spans="1:21" x14ac:dyDescent="0.2">
      <c r="A56" s="26"/>
      <c r="B56" s="219"/>
      <c r="C56" s="220"/>
      <c r="D56" s="220"/>
      <c r="E56" s="221"/>
      <c r="F56" s="26"/>
      <c r="G56" s="219"/>
      <c r="H56" s="220"/>
      <c r="I56" s="220"/>
      <c r="J56" s="221"/>
      <c r="K56" s="26"/>
      <c r="L56" s="219"/>
      <c r="M56" s="220"/>
      <c r="N56" s="220"/>
      <c r="O56" s="221"/>
      <c r="P56" s="26"/>
      <c r="Q56" s="219"/>
      <c r="R56" s="220"/>
      <c r="S56" s="220"/>
      <c r="T56" s="221"/>
      <c r="U56" s="26"/>
    </row>
    <row r="57" spans="1:21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spans="1:21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spans="1:21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</row>
    <row r="62" spans="1:21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</row>
    <row r="63" spans="1:21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</row>
    <row r="64" spans="1:21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</row>
    <row r="65" spans="1:21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</row>
    <row r="66" spans="1:21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1:21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pans="1:21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pans="1:21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</row>
    <row r="70" spans="1:21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1:21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spans="1:21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spans="1:21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1:21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1:21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spans="1:21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  <row r="77" spans="1:2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pans="1:21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</row>
    <row r="79" spans="1:21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</row>
    <row r="80" spans="1:21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</row>
    <row r="81" spans="1:21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1:21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1:2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</row>
    <row r="85" spans="1:21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</row>
    <row r="86" spans="1:21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</row>
    <row r="89" spans="1:21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</row>
    <row r="90" spans="1:21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</row>
    <row r="94" spans="1:21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</row>
    <row r="95" spans="1:21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</row>
    <row r="96" spans="1:21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</row>
    <row r="97" spans="1:21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</row>
    <row r="98" spans="1:21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</row>
    <row r="100" spans="1:2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</row>
    <row r="101" spans="1:2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</row>
    <row r="102" spans="1:2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</row>
    <row r="103" spans="1:2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</row>
    <row r="104" spans="1:2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</row>
    <row r="105" spans="1:2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</row>
    <row r="106" spans="1:2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</row>
    <row r="107" spans="1:2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</row>
    <row r="108" spans="1:2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</row>
    <row r="109" spans="1:2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</row>
    <row r="110" spans="1:2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</row>
    <row r="111" spans="1:21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</row>
    <row r="112" spans="1:21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</row>
    <row r="113" spans="1:21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</row>
    <row r="114" spans="1:21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</row>
    <row r="115" spans="1:21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</row>
    <row r="116" spans="1:21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</row>
    <row r="117" spans="1:21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</row>
    <row r="118" spans="1:21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</row>
    <row r="119" spans="1:21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</row>
    <row r="120" spans="1:21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</row>
    <row r="121" spans="1:21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</row>
    <row r="122" spans="1:21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</row>
    <row r="123" spans="1:21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</row>
    <row r="124" spans="1:21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</row>
    <row r="125" spans="1:21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</row>
    <row r="126" spans="1:21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</row>
    <row r="127" spans="1:21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</row>
    <row r="128" spans="1:2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</row>
    <row r="129" spans="1:21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</row>
    <row r="130" spans="1:21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</row>
    <row r="131" spans="1:21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</row>
    <row r="132" spans="1:21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</row>
    <row r="133" spans="1:21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</row>
    <row r="134" spans="1:2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</row>
    <row r="135" spans="1:21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</row>
    <row r="136" spans="1:21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spans="1:21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</row>
    <row r="139" spans="1:21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</row>
    <row r="141" spans="1:21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1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pans="1:2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spans="1:2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spans="1:2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pans="1:2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</row>
    <row r="148" spans="1:2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</row>
    <row r="149" spans="1:2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</row>
    <row r="150" spans="1:2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</row>
    <row r="151" spans="1:2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</row>
    <row r="172" spans="1:2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</row>
    <row r="173" spans="1:2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</row>
    <row r="174" spans="1:2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</row>
    <row r="175" spans="1:2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</row>
    <row r="176" spans="1:2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</row>
    <row r="177" spans="1:2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</row>
    <row r="178" spans="1:2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</row>
    <row r="179" spans="1:2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</row>
    <row r="180" spans="1:2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</row>
    <row r="181" spans="1:2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</row>
    <row r="182" spans="1:2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</row>
    <row r="183" spans="1:2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</row>
    <row r="184" spans="1:2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</row>
    <row r="185" spans="1:2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</row>
    <row r="186" spans="1:2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</row>
    <row r="187" spans="1:2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</row>
    <row r="188" spans="1:2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</row>
    <row r="189" spans="1:21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</row>
    <row r="190" spans="1:21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</row>
    <row r="191" spans="1:21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</row>
    <row r="192" spans="1:21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</row>
    <row r="193" spans="1:21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</row>
    <row r="196" spans="1:21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</row>
    <row r="197" spans="1:21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</row>
    <row r="198" spans="1:2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</row>
    <row r="199" spans="1:21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</row>
    <row r="200" spans="1:21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</row>
    <row r="201" spans="1:21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</row>
    <row r="202" spans="1:21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</row>
    <row r="203" spans="1:21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</row>
    <row r="204" spans="1:21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</row>
    <row r="205" spans="1:21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</row>
    <row r="206" spans="1:21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</row>
    <row r="207" spans="1:21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</row>
    <row r="208" spans="1:21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</row>
    <row r="209" spans="1:21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</row>
    <row r="210" spans="1:21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</row>
    <row r="211" spans="1:21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</row>
    <row r="212" spans="1:21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</row>
    <row r="213" spans="1:21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</row>
    <row r="214" spans="1:21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</row>
    <row r="215" spans="1:2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</row>
    <row r="216" spans="1:21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</row>
    <row r="217" spans="1:21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</row>
    <row r="218" spans="1:21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</row>
    <row r="219" spans="1:21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</row>
    <row r="220" spans="1:21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</row>
    <row r="221" spans="1:21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</row>
    <row r="222" spans="1:2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</row>
    <row r="223" spans="1:21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</row>
    <row r="224" spans="1:2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</row>
    <row r="225" spans="1:2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</row>
    <row r="226" spans="1:2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</row>
    <row r="227" spans="1:2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</row>
    <row r="228" spans="1:2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</row>
    <row r="229" spans="1:2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</row>
    <row r="230" spans="1:2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</row>
    <row r="231" spans="1:2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</row>
    <row r="232" spans="1:2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</row>
    <row r="233" spans="1:2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</row>
    <row r="234" spans="1:2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</row>
    <row r="235" spans="1:2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</row>
    <row r="236" spans="1:2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</row>
    <row r="237" spans="1:2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</row>
    <row r="238" spans="1:2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</row>
    <row r="239" spans="1:2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</row>
    <row r="240" spans="1:2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</row>
    <row r="241" spans="1:2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</row>
    <row r="242" spans="1:2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</row>
    <row r="243" spans="1:2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</row>
    <row r="244" spans="1:2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</row>
    <row r="245" spans="1:2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</row>
    <row r="246" spans="1:2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</row>
    <row r="247" spans="1:2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</row>
    <row r="248" spans="1:2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</row>
    <row r="249" spans="1:2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</row>
    <row r="250" spans="1:2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</row>
    <row r="251" spans="1:2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</row>
    <row r="252" spans="1:2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</row>
    <row r="253" spans="1:2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</row>
    <row r="254" spans="1:2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</row>
    <row r="255" spans="1:2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</row>
    <row r="256" spans="1:2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</row>
    <row r="257" spans="1:2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</row>
    <row r="258" spans="1:2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</row>
    <row r="259" spans="1:2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</row>
    <row r="260" spans="1:2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</row>
    <row r="261" spans="1:2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</row>
    <row r="262" spans="1:2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</row>
  </sheetData>
  <mergeCells count="79">
    <mergeCell ref="Q55:T55"/>
    <mergeCell ref="Q56:T56"/>
    <mergeCell ref="L55:O55"/>
    <mergeCell ref="L56:O56"/>
    <mergeCell ref="Q41:T41"/>
    <mergeCell ref="Q42:T42"/>
    <mergeCell ref="Q43:T43"/>
    <mergeCell ref="Q44:T44"/>
    <mergeCell ref="Q45:T45"/>
    <mergeCell ref="Q46:T46"/>
    <mergeCell ref="Q47:T47"/>
    <mergeCell ref="Q48:T48"/>
    <mergeCell ref="Q49:T49"/>
    <mergeCell ref="Q50:T50"/>
    <mergeCell ref="Q51:T51"/>
    <mergeCell ref="Q52:T52"/>
    <mergeCell ref="Q53:T53"/>
    <mergeCell ref="Q54:T54"/>
    <mergeCell ref="G55:J55"/>
    <mergeCell ref="G56:J56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B56:E56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52:J52"/>
    <mergeCell ref="G53:J53"/>
    <mergeCell ref="G54:J54"/>
    <mergeCell ref="B51:E51"/>
    <mergeCell ref="B52:E52"/>
    <mergeCell ref="B53:E53"/>
    <mergeCell ref="B54:E54"/>
    <mergeCell ref="B55:E5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40:E40"/>
    <mergeCell ref="G40:J40"/>
    <mergeCell ref="L40:O40"/>
    <mergeCell ref="Q40:T40"/>
    <mergeCell ref="L17:M17"/>
    <mergeCell ref="N17:O17"/>
    <mergeCell ref="A2:U8"/>
    <mergeCell ref="B9:G11"/>
    <mergeCell ref="I17:J17"/>
    <mergeCell ref="B17:C17"/>
    <mergeCell ref="D17:E17"/>
    <mergeCell ref="G17:H17"/>
    <mergeCell ref="Q17:R17"/>
    <mergeCell ref="S17:T17"/>
    <mergeCell ref="A13:U14"/>
  </mergeCells>
  <phoneticPr fontId="2" type="noConversion"/>
  <pageMargins left="0.75" right="0.75" top="1" bottom="1" header="0" footer="0"/>
  <pageSetup orientation="landscape" horizontalDpi="300" verticalDpi="300"/>
  <headerFooter alignWithMargins="0">
    <oddFooter>&amp;L&lt;proyId_docId_fechaId&gt;&amp;C&amp;"Arial,Negrita"Uso interno Novutek&amp;"Arial,Normal"
NOVUTEK_F_MAD_1.0.1&amp;R&amp;P de 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Portada</vt:lpstr>
      <vt:lpstr>Descripción de Criterios</vt:lpstr>
      <vt:lpstr>Descripción de alternativa</vt:lpstr>
      <vt:lpstr>Análisis de decisión</vt:lpstr>
      <vt:lpstr>Análisis fuerzas (+)(-)</vt:lpstr>
      <vt:lpstr>Sumatorias</vt:lpstr>
      <vt:lpstr>Análisis costo-beneficio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Dianita</dc:creator>
  <cp:lastModifiedBy>Cristhian Martín Méndez</cp:lastModifiedBy>
  <cp:lastPrinted>2007-01-23T02:10:23Z</cp:lastPrinted>
  <dcterms:created xsi:type="dcterms:W3CDTF">2005-07-20T23:07:13Z</dcterms:created>
  <dcterms:modified xsi:type="dcterms:W3CDTF">2015-08-05T18:29:22Z</dcterms:modified>
</cp:coreProperties>
</file>