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7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cmendezc\Google Drive\Revisiones CMMi lvl3\01-Formatos-Oficiales-CITI\06-Testing\Templates\"/>
    </mc:Choice>
  </mc:AlternateContent>
  <bookViews>
    <workbookView xWindow="0" yWindow="0" windowWidth="11220" windowHeight="5160" tabRatio="827"/>
  </bookViews>
  <sheets>
    <sheet name="Plan de Pruebas" sheetId="30" r:id="rId1"/>
    <sheet name="Revisiones" sheetId="22" r:id="rId2"/>
    <sheet name="Requisitos Previos" sheetId="1" r:id="rId3"/>
    <sheet name="Matriz de Prueba" sheetId="13" r:id="rId4"/>
    <sheet name="Defectos" sheetId="26" r:id="rId5"/>
    <sheet name="Grafico Estatus de Prueba" sheetId="27" r:id="rId6"/>
    <sheet name="Historico de Pruebas" sheetId="28" r:id="rId7"/>
    <sheet name="Defectos Grafica" sheetId="29" r:id="rId8"/>
    <sheet name="Reporte" sheetId="23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localSheetId="3" hidden="1">'Matriz de Prueba'!$A$10:$BF$11</definedName>
    <definedName name="_xlnm._FilterDatabase" localSheetId="2" hidden="1">'Requisitos Previos'!#REF!</definedName>
    <definedName name="_xlnm._FilterDatabase" localSheetId="1" hidden="1">Revisiones!#REF!</definedName>
    <definedName name="external">[1]유효값!$B$2:$B$12</definedName>
    <definedName name="Open">[1]유효값!$A$2:$A$4</definedName>
    <definedName name="PnF" localSheetId="0">#REF!</definedName>
    <definedName name="PnF" localSheetId="1">#REF!</definedName>
    <definedName name="PnF">#REF!</definedName>
    <definedName name="TechnicalSteps">'[2]Technical Steps'!$B$18</definedName>
  </definedNames>
  <calcPr calcId="152511" concurrentCalc="0"/>
  <pivotCaches>
    <pivotCache cacheId="0" r:id="rId1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8" i="23" l="1"/>
  <c r="C47" i="23"/>
  <c r="G43" i="23"/>
  <c r="G42" i="23"/>
  <c r="C33" i="23"/>
  <c r="C32" i="23"/>
  <c r="C34" i="23"/>
  <c r="C46" i="23"/>
  <c r="C45" i="23"/>
  <c r="C44" i="23"/>
  <c r="C43" i="23"/>
  <c r="C42" i="23"/>
  <c r="C38" i="23"/>
  <c r="C37" i="23"/>
  <c r="C36" i="23"/>
  <c r="C35" i="23"/>
  <c r="K3" i="29"/>
  <c r="B3" i="29"/>
  <c r="K2" i="29"/>
  <c r="B2" i="29"/>
  <c r="C9" i="23"/>
  <c r="C8" i="23"/>
  <c r="C7" i="23"/>
  <c r="C6" i="23"/>
  <c r="C5" i="23"/>
  <c r="C4" i="23"/>
  <c r="C11" i="23"/>
</calcChain>
</file>

<file path=xl/sharedStrings.xml><?xml version="1.0" encoding="utf-8"?>
<sst xmlns="http://schemas.openxmlformats.org/spreadsheetml/2006/main" count="385" uniqueCount="271">
  <si>
    <t>Historial de Cambios</t>
  </si>
  <si>
    <t>Requisitos Previos</t>
  </si>
  <si>
    <t>Script Nr.</t>
  </si>
  <si>
    <t>Titulo</t>
  </si>
  <si>
    <t>Descripción</t>
  </si>
  <si>
    <t>Probador</t>
  </si>
  <si>
    <t>Estado</t>
  </si>
  <si>
    <t>Notas</t>
  </si>
  <si>
    <t>Valor de Entrada</t>
  </si>
  <si>
    <t>Resultado Esperado</t>
  </si>
  <si>
    <t>Rol de Usuario</t>
  </si>
  <si>
    <t>Resultado Actual</t>
  </si>
  <si>
    <t>Defecto ID(s)</t>
  </si>
  <si>
    <t>Diseñador</t>
  </si>
  <si>
    <t>Pasado</t>
  </si>
  <si>
    <t>Fracasado</t>
  </si>
  <si>
    <t>Detenido</t>
  </si>
  <si>
    <t>Nombre</t>
  </si>
  <si>
    <t>Prueba ID</t>
  </si>
  <si>
    <t>Comentarios</t>
  </si>
  <si>
    <t>Fecha de Prueba</t>
  </si>
  <si>
    <t>Nombre del Proyecto</t>
  </si>
  <si>
    <t>Fecha Comienzo de Ejecución de Pruebas</t>
  </si>
  <si>
    <t>Fecha Fin de Pruebas</t>
  </si>
  <si>
    <t>Caso de Prueba</t>
  </si>
  <si>
    <t>Flujo</t>
  </si>
  <si>
    <t>Total general</t>
  </si>
  <si>
    <t>Fuera de Alcance</t>
  </si>
  <si>
    <t>Fallado</t>
  </si>
  <si>
    <t>En Progreso</t>
  </si>
  <si>
    <t>Total</t>
  </si>
  <si>
    <t>Estatus</t>
  </si>
  <si>
    <t>Historico de Pruebas</t>
  </si>
  <si>
    <t>Estatus de Pruebas</t>
  </si>
  <si>
    <t>No Ejecutado</t>
  </si>
  <si>
    <t>Tester en ejecución</t>
  </si>
  <si>
    <t>Estado de la Prueba</t>
  </si>
  <si>
    <t>Severidad</t>
  </si>
  <si>
    <t>Descripcion</t>
  </si>
  <si>
    <t>Iusacell</t>
  </si>
  <si>
    <t>Row Labels</t>
  </si>
  <si>
    <t>Grand Total</t>
  </si>
  <si>
    <t>(All)</t>
  </si>
  <si>
    <t>Octavio Leal</t>
  </si>
  <si>
    <t>Severidad Defecto</t>
  </si>
  <si>
    <t>Cerrado</t>
  </si>
  <si>
    <t>Corregido</t>
  </si>
  <si>
    <t>Re-test</t>
  </si>
  <si>
    <t>Reabierto</t>
  </si>
  <si>
    <t>Estatus Defecto</t>
  </si>
  <si>
    <t>Alta</t>
  </si>
  <si>
    <t>Media</t>
  </si>
  <si>
    <t>Baja</t>
  </si>
  <si>
    <t>Estatus Pruebas</t>
  </si>
  <si>
    <t>Fecha 4</t>
  </si>
  <si>
    <t>Fecha 5</t>
  </si>
  <si>
    <t>Fecha 6</t>
  </si>
  <si>
    <t>Fecha 7</t>
  </si>
  <si>
    <t>Fecha 8</t>
  </si>
  <si>
    <t>Fecha 9</t>
  </si>
  <si>
    <t>Fecha 10</t>
  </si>
  <si>
    <t>Fecha Abierto</t>
  </si>
  <si>
    <t>Fecha Cerrado</t>
  </si>
  <si>
    <t>D1</t>
  </si>
  <si>
    <t>Sin saldo no hay acceso</t>
  </si>
  <si>
    <t>Al intentar ingresar al portal con una linea sin saldo, este no se muestra correctamente</t>
  </si>
  <si>
    <t>D2</t>
  </si>
  <si>
    <t>Sin portal en FeacturePhone</t>
  </si>
  <si>
    <t>No se puede ingrear al portal desde los equipos basicos</t>
  </si>
  <si>
    <t>CITI</t>
  </si>
  <si>
    <t>CITI revisara los logs en busca del error</t>
  </si>
  <si>
    <t>D3</t>
  </si>
  <si>
    <t>No se muestran los iconos</t>
  </si>
  <si>
    <t>Los iconos de los links como google, El universal no se muestran</t>
  </si>
  <si>
    <t>D4</t>
  </si>
  <si>
    <t>No se descarga contenido</t>
  </si>
  <si>
    <t>Despues de la compra, se debita el saldo pero no se puede descargar el contenido comprado</t>
  </si>
  <si>
    <t>Según citi, este problema es porque aun no esta cargado el contenido. En cuanto exista contenido cargado se soluciona el problema</t>
  </si>
  <si>
    <t>D5</t>
  </si>
  <si>
    <t>No se Cobra contenido Regalado</t>
  </si>
  <si>
    <t>Despues de regalar un contenido, el saldo no se ve afectado</t>
  </si>
  <si>
    <t>D6</t>
  </si>
  <si>
    <t>No se envia SMS</t>
  </si>
  <si>
    <t>Cuando se comparte o regala contenido no se envia SMS</t>
  </si>
  <si>
    <t>Existe un problema con el cortafuegos</t>
  </si>
  <si>
    <t>D7</t>
  </si>
  <si>
    <t>Juegos no disponibles</t>
  </si>
  <si>
    <t>"Servicio temporalmente fuera de servicio" en la seccion de juegos</t>
  </si>
  <si>
    <t>Abierto</t>
  </si>
  <si>
    <t>Problemas de sitio de tercero</t>
  </si>
  <si>
    <t>D8</t>
  </si>
  <si>
    <t>Titulos en noticias incompletos</t>
  </si>
  <si>
    <t>Los titulos de las noticias que abarcan mas de un renglon no aparecen completos</t>
  </si>
  <si>
    <t>D9</t>
  </si>
  <si>
    <t>Seccion Mexico en noticias</t>
  </si>
  <si>
    <t>La seccion Mexico no esta escrita correctamente (acento)</t>
  </si>
  <si>
    <t>D10</t>
  </si>
  <si>
    <t>Secciones en Ayuda</t>
  </si>
  <si>
    <t>No se muestran de manera alineada las secciones en ayuda</t>
  </si>
  <si>
    <t>D11</t>
  </si>
  <si>
    <t>Sub Secciones Ayuda</t>
  </si>
  <si>
    <t>No funcionan los enlaces</t>
  </si>
  <si>
    <t>Se esta en espera de contenido por parte de Iusacell</t>
  </si>
  <si>
    <t>D12</t>
  </si>
  <si>
    <t>No se encuentran contenido de venta en las busquedas</t>
  </si>
  <si>
    <t>Si buscamos algun contenido en especifico no aparece en la busqueda</t>
  </si>
  <si>
    <t>En espera de GoogleID por parte de Iusacell/Unefon</t>
  </si>
  <si>
    <t>D13</t>
  </si>
  <si>
    <t>Seccion Agregadores</t>
  </si>
  <si>
    <t>No existe la opcion para agregar/editar agregadores de contenido</t>
  </si>
  <si>
    <t>D14</t>
  </si>
  <si>
    <t>Publicar contenido</t>
  </si>
  <si>
    <t>Al momento de agregar contenido nos aparece la alerta de "Error interno"</t>
  </si>
  <si>
    <t>D15</t>
  </si>
  <si>
    <t>Iconos Desalineados</t>
  </si>
  <si>
    <t>Los iconos de los links como google, El universal aparecen desalineados</t>
  </si>
  <si>
    <t>D16</t>
  </si>
  <si>
    <t>Formato de e-Mail</t>
  </si>
  <si>
    <t>El portal acepta email con formato "xxx@yyyy" sin validan el ".zzz"</t>
  </si>
  <si>
    <t>D17</t>
  </si>
  <si>
    <t>No se envia E-Mail en nuevos usuarios</t>
  </si>
  <si>
    <t>Al agregar un nuevo usuario se debe enviar un e-mail, pero este no ha llegado.</t>
  </si>
  <si>
    <t>Se esta revisando problemas de lista blanca</t>
  </si>
  <si>
    <t>D18</t>
  </si>
  <si>
    <t>Usuarios con E-Mail repetidos</t>
  </si>
  <si>
    <t>El CMS acepta que se registren dos usuarios con el mismo e-Mail</t>
  </si>
  <si>
    <t>D19</t>
  </si>
  <si>
    <t>Usuarios con nombre repetido</t>
  </si>
  <si>
    <t>El CMS acepta que se registren dos usuarios con el mismo nombre/usuario</t>
  </si>
  <si>
    <t>D20</t>
  </si>
  <si>
    <t>No se puede cambiar estatus de usuario</t>
  </si>
  <si>
    <t>No se encontró la opcion para cambiar el estatus del usuario</t>
  </si>
  <si>
    <t>D21</t>
  </si>
  <si>
    <t>Top 10 sin 10 elementos</t>
  </si>
  <si>
    <t>Solo se muestra 1 elemento dentro del TOP 10</t>
  </si>
  <si>
    <t>Se resolvio el viernes pero aun tengo que validar</t>
  </si>
  <si>
    <t>D22</t>
  </si>
  <si>
    <t xml:space="preserve">No se debe regalar contenido a otros operadores </t>
  </si>
  <si>
    <t xml:space="preserve">Cuando se regala contenido a otros operadores no muestra una alerta y continúa el proceso </t>
  </si>
  <si>
    <t>D23</t>
  </si>
  <si>
    <t>Mensaje de error al comprar sin saldo</t>
  </si>
  <si>
    <t xml:space="preserve">Sí haces una compra sin saldó el error mostrado no indica que es por falta de saldo </t>
  </si>
  <si>
    <t>D24</t>
  </si>
  <si>
    <t>Sin acceso en Equipos BB</t>
  </si>
  <si>
    <t>Los equipos BB no conectan con el portal WAP</t>
  </si>
  <si>
    <t>D25</t>
  </si>
  <si>
    <t>Algunos contenidos dan error al descargar</t>
  </si>
  <si>
    <t>Ciertos contenidos no se pueden descargar (ejemplo Tania Rincón 2) en ningún portal o equipo</t>
  </si>
  <si>
    <t>No se pudo replicar el caso</t>
  </si>
  <si>
    <t>D36</t>
  </si>
  <si>
    <t xml:space="preserve">El botón volver al inicio después de comprar no funciona </t>
  </si>
  <si>
    <t>En los feacture phone despues de realizar la compra aparace un boton de volver al inicio el cual no funciona</t>
  </si>
  <si>
    <t>D38</t>
  </si>
  <si>
    <t>Cobra el saldo al regalar a otros operadores</t>
  </si>
  <si>
    <t xml:space="preserve">Se cobró el contenido y te muestra una alerta que no se puede enviar el mensaje </t>
  </si>
  <si>
    <t>Ahora detecta que son otros operadores y muestra alerta</t>
  </si>
  <si>
    <t>D39</t>
  </si>
  <si>
    <t>No se puede activar usuario</t>
  </si>
  <si>
    <t>Despues de desactivar un usuario no se puede volver a activarlo aun marques el campo</t>
  </si>
  <si>
    <t>D41</t>
  </si>
  <si>
    <t>Texto al compartir con otros operadores</t>
  </si>
  <si>
    <t>El texto actual indica que es imposible enviar el mensaje, sin indicar que es por ser otra operadora.</t>
  </si>
  <si>
    <t>ID Defecto Jira</t>
  </si>
  <si>
    <t>Tester Responsible</t>
  </si>
  <si>
    <t>Defectos</t>
  </si>
  <si>
    <t>Defectos Por Severidad</t>
  </si>
  <si>
    <t>Gráfico por Severidad de Defecto</t>
  </si>
  <si>
    <t>Gráfico por Estatus Defecto</t>
  </si>
  <si>
    <t>(blank)</t>
  </si>
  <si>
    <t>Nuevo</t>
  </si>
  <si>
    <t>Rechazado</t>
  </si>
  <si>
    <t>Ingenieros de Pruebas</t>
  </si>
  <si>
    <t>Juan Javier Lopez hdz</t>
  </si>
  <si>
    <t>Count of Estado de la Prueba</t>
  </si>
  <si>
    <t>Pasos Caso de Prueba</t>
  </si>
  <si>
    <t>Severidad del Defecto</t>
  </si>
  <si>
    <t>TIPO PRUEBA</t>
  </si>
  <si>
    <t>Tipo de Prueba</t>
  </si>
  <si>
    <t>Prueba Unitaria</t>
  </si>
  <si>
    <t>Prueba de Integración</t>
  </si>
  <si>
    <t>Prueba de Humo</t>
  </si>
  <si>
    <t>Prueba de Sistema</t>
  </si>
  <si>
    <t>Prueba de Desempeño</t>
  </si>
  <si>
    <t>Prueba de Carga</t>
  </si>
  <si>
    <t>Prueba de Stress</t>
  </si>
  <si>
    <t>Prueba de Volumen</t>
  </si>
  <si>
    <t>Prueba de Recuperacion</t>
  </si>
  <si>
    <t>Prueba de Integridad de BD</t>
  </si>
  <si>
    <t>Prueba de Seguridad</t>
  </si>
  <si>
    <t>Prueba Funcional</t>
  </si>
  <si>
    <t>CC - Nombre Proyecto</t>
  </si>
  <si>
    <t>Crítico</t>
  </si>
  <si>
    <t>Inhibe la continuidad de desarrollo o pruebas del programa</t>
  </si>
  <si>
    <t>Bloqueador/Show Stopper</t>
  </si>
  <si>
    <t xml:space="preserve">Mejora </t>
  </si>
  <si>
    <t>Look and Feel/Cosmético</t>
  </si>
  <si>
    <t>Crash de la aplicación, pérdida de datos o fuga de memoria severa.</t>
  </si>
  <si>
    <r>
      <t>P</t>
    </r>
    <r>
      <rPr>
        <sz val="11"/>
        <color rgb="FF252525"/>
        <rFont val="Arial"/>
        <family val="2"/>
      </rPr>
      <t>érdida mayor de funcionalidad, como menús inoperantes, datos de salida extremadamente incorrectos, o dificultades que inhiben parcial o totalmente el uso del programa.</t>
    </r>
  </si>
  <si>
    <t>Una parte menor del componente no es funcional.</t>
  </si>
  <si>
    <t>Una pérdida menor de funcionalidad, o un problema al cual se le puede dar la vuelta</t>
  </si>
  <si>
    <t>Un problema cosmético, como puede ser una falta de ortografía o un texto desalineado.</t>
  </si>
  <si>
    <t>Solicitud de una nueva característica o funcionalidad.</t>
  </si>
  <si>
    <t>Características</t>
  </si>
  <si>
    <t>Fecha 1</t>
  </si>
  <si>
    <t>Fecha 2</t>
  </si>
  <si>
    <t>Fecha 3</t>
  </si>
  <si>
    <t>FECHA</t>
  </si>
  <si>
    <t>VER.</t>
  </si>
  <si>
    <t>DESCRIPCIÓN</t>
  </si>
  <si>
    <t xml:space="preserve">AUTOR </t>
  </si>
  <si>
    <t>Req</t>
  </si>
  <si>
    <t xml:space="preserve">Autorizado por </t>
  </si>
  <si>
    <t>CMMI</t>
  </si>
  <si>
    <t xml:space="preserve">Fecha de creación </t>
  </si>
  <si>
    <t>17/06/15</t>
  </si>
  <si>
    <t>Cristhian Mendez</t>
  </si>
  <si>
    <t>v1.0</t>
  </si>
  <si>
    <t>v1.1</t>
  </si>
  <si>
    <t>Defecto 1</t>
  </si>
  <si>
    <t>Defecto</t>
  </si>
  <si>
    <t>26/05/15</t>
  </si>
  <si>
    <t>22/05/15</t>
  </si>
  <si>
    <t>Ambiente</t>
  </si>
  <si>
    <t>Estrategia</t>
  </si>
  <si>
    <t>Productos sujetos a prueba</t>
  </si>
  <si>
    <t>Prerequisitos de preparación</t>
  </si>
  <si>
    <t>Equipo</t>
  </si>
  <si>
    <t>Base de datos</t>
  </si>
  <si>
    <t>Lenguaje</t>
  </si>
  <si>
    <t>Librerías</t>
  </si>
  <si>
    <t>Configuración</t>
  </si>
  <si>
    <t>Dueño del producto</t>
  </si>
  <si>
    <t>Responsable de prueba</t>
  </si>
  <si>
    <t>Plantilla asociada</t>
  </si>
  <si>
    <t>Procedimientos asociados</t>
  </si>
  <si>
    <t>A quién se reporta los resultados</t>
  </si>
  <si>
    <t>Métricas a reportar</t>
  </si>
  <si>
    <t>Criterios de análisis</t>
  </si>
  <si>
    <t>Revisiones por pares</t>
  </si>
  <si>
    <t>Propio del desarrollador</t>
  </si>
  <si>
    <t>INDICAR Motor y versión</t>
  </si>
  <si>
    <t>Indicar Lenguaje(s) y Versión</t>
  </si>
  <si>
    <t>Desarrollador</t>
  </si>
  <si>
    <t>Par revisión de acuerdo al cronograma</t>
  </si>
  <si>
    <t>STD-Inspección</t>
  </si>
  <si>
    <t>Líder</t>
  </si>
  <si>
    <t>STD- Evidencia de prueba unitaria</t>
  </si>
  <si>
    <t>Integración de componentes</t>
  </si>
  <si>
    <t>Servidor de Desarrollo*</t>
  </si>
  <si>
    <t>Reporte de integración</t>
  </si>
  <si>
    <t>Pruebas funcionales</t>
  </si>
  <si>
    <t>Caja Negra</t>
  </si>
  <si>
    <t>Todos</t>
  </si>
  <si>
    <t>IOS,Android, Tablets</t>
  </si>
  <si>
    <t>NA</t>
  </si>
  <si>
    <t>Juan Javier López Hernández</t>
  </si>
  <si>
    <t>STD-Matriz de pruebas</t>
  </si>
  <si>
    <t>Abraham Kazunori</t>
  </si>
  <si>
    <t>Total de Pruebas Finalizadas</t>
  </si>
  <si>
    <t>Pruebas de aceptación</t>
  </si>
  <si>
    <t>Ambiente del Cliente</t>
  </si>
  <si>
    <t>STD- Pruebas de aceptación</t>
  </si>
  <si>
    <t>*Ver descripción en Guías de adaptación - Abientes de trabajo</t>
  </si>
  <si>
    <t>Procedimientos</t>
  </si>
  <si>
    <t>Revisión por pares</t>
  </si>
  <si>
    <t>1.</t>
  </si>
  <si>
    <t>2</t>
  </si>
  <si>
    <t>3</t>
  </si>
  <si>
    <t>Integración de productos</t>
  </si>
  <si>
    <t>1</t>
  </si>
  <si>
    <t>Prueba unitaria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</si>
</sst>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dd\ mmmm\ yyyy;@"/>
    <numFmt numFmtId="165" formatCode="dd/mm/yy;@"/>
  </numFmts>
  <fonts count="4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sz val="10"/>
      <color indexed="57"/>
      <name val="Arial"/>
      <family val="2"/>
    </font>
    <font>
      <sz val="8"/>
      <color indexed="8"/>
      <name val="Arial"/>
      <family val="2"/>
    </font>
    <font>
      <b/>
      <u/>
      <sz val="8"/>
      <color indexed="8"/>
      <name val="Arial"/>
      <family val="2"/>
    </font>
    <font>
      <sz val="8"/>
      <name val="Arial"/>
      <family val="2"/>
    </font>
    <font>
      <sz val="8"/>
      <name val="돋움"/>
      <family val="3"/>
      <charset val="129"/>
    </font>
    <font>
      <sz val="8"/>
      <color indexed="10"/>
      <name val="Arial"/>
      <family val="2"/>
    </font>
    <font>
      <sz val="8"/>
      <color indexed="17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sz val="12"/>
      <color rgb="FF9C65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252525"/>
      <name val="Arial"/>
      <family val="2"/>
    </font>
    <font>
      <i/>
      <sz val="11"/>
      <color rgb="FF252525"/>
      <name val="Arial"/>
      <family val="2"/>
    </font>
    <font>
      <sz val="11"/>
      <name val="Arial"/>
      <family val="2"/>
    </font>
    <font>
      <b/>
      <sz val="10"/>
      <name val="Myriad Pro Light"/>
      <family val="2"/>
    </font>
    <font>
      <sz val="10"/>
      <name val="Myriad Pro Light"/>
      <family val="2"/>
    </font>
    <font>
      <sz val="10"/>
      <color theme="1"/>
      <name val="Arial"/>
      <family val="2"/>
    </font>
    <font>
      <sz val="10"/>
      <color theme="2" tint="-9.9978637043366805E-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1" tint="0.249977111117893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theme="6" tint="0.3999755851924192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7" fillId="0" borderId="0"/>
    <xf numFmtId="0" fontId="21" fillId="0" borderId="0"/>
    <xf numFmtId="0" fontId="22" fillId="0" borderId="0"/>
    <xf numFmtId="0" fontId="6" fillId="0" borderId="0"/>
    <xf numFmtId="0" fontId="26" fillId="4" borderId="0" applyNumberFormat="0" applyBorder="0" applyAlignment="0" applyProtection="0"/>
    <xf numFmtId="0" fontId="27" fillId="3" borderId="0" applyNumberFormat="0" applyBorder="0" applyAlignment="0" applyProtection="0"/>
    <xf numFmtId="0" fontId="5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129">
    <xf numFmtId="0" fontId="0" fillId="0" borderId="0" xfId="0"/>
    <xf numFmtId="0" fontId="7" fillId="0" borderId="0" xfId="1"/>
    <xf numFmtId="0" fontId="8" fillId="0" borderId="0" xfId="1" applyFont="1" applyAlignment="1"/>
    <xf numFmtId="0" fontId="9" fillId="0" borderId="0" xfId="1" applyFont="1" applyAlignment="1"/>
    <xf numFmtId="0" fontId="7" fillId="0" borderId="0" xfId="1" applyFont="1"/>
    <xf numFmtId="0" fontId="10" fillId="2" borderId="1" xfId="1" applyFont="1" applyFill="1" applyBorder="1" applyAlignment="1">
      <alignment horizontal="center" vertical="center"/>
    </xf>
    <xf numFmtId="0" fontId="7" fillId="0" borderId="1" xfId="1" applyBorder="1"/>
    <xf numFmtId="0" fontId="8" fillId="0" borderId="0" xfId="1" applyFont="1"/>
    <xf numFmtId="0" fontId="7" fillId="0" borderId="1" xfId="1" applyBorder="1" applyAlignment="1"/>
    <xf numFmtId="0" fontId="7" fillId="0" borderId="0" xfId="1" applyFill="1" applyBorder="1"/>
    <xf numFmtId="0" fontId="7" fillId="0" borderId="1" xfId="1" applyBorder="1" applyAlignment="1">
      <alignment horizontal="left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vertical="top"/>
    </xf>
    <xf numFmtId="0" fontId="12" fillId="0" borderId="0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" fontId="11" fillId="0" borderId="1" xfId="1" quotePrefix="1" applyNumberFormat="1" applyFont="1" applyBorder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8" fillId="0" borderId="0" xfId="1" applyFont="1" applyAlignment="1"/>
    <xf numFmtId="0" fontId="9" fillId="0" borderId="0" xfId="1" applyFont="1" applyAlignment="1"/>
    <xf numFmtId="164" fontId="12" fillId="0" borderId="5" xfId="0" applyNumberFormat="1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1" fillId="0" borderId="1" xfId="1" applyFont="1" applyBorder="1" applyAlignment="1"/>
    <xf numFmtId="0" fontId="7" fillId="0" borderId="1" xfId="1" applyBorder="1" applyAlignment="1"/>
    <xf numFmtId="0" fontId="10" fillId="2" borderId="1" xfId="1" applyFont="1" applyFill="1" applyBorder="1" applyAlignment="1">
      <alignment horizontal="center" vertical="center"/>
    </xf>
    <xf numFmtId="0" fontId="6" fillId="0" borderId="0" xfId="4"/>
    <xf numFmtId="0" fontId="24" fillId="5" borderId="7" xfId="4" applyNumberFormat="1" applyFont="1" applyFill="1" applyBorder="1"/>
    <xf numFmtId="0" fontId="24" fillId="5" borderId="7" xfId="4" applyFont="1" applyFill="1" applyBorder="1"/>
    <xf numFmtId="0" fontId="6" fillId="0" borderId="7" xfId="4" applyBorder="1"/>
    <xf numFmtId="0" fontId="6" fillId="0" borderId="7" xfId="4" applyFont="1" applyBorder="1"/>
    <xf numFmtId="0" fontId="6" fillId="0" borderId="7" xfId="4" applyNumberFormat="1" applyBorder="1"/>
    <xf numFmtId="165" fontId="23" fillId="5" borderId="0" xfId="4" applyNumberFormat="1" applyFont="1" applyFill="1"/>
    <xf numFmtId="0" fontId="23" fillId="5" borderId="0" xfId="4" applyFont="1" applyFill="1"/>
    <xf numFmtId="0" fontId="25" fillId="5" borderId="0" xfId="4" applyFont="1" applyFill="1" applyBorder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6" fillId="0" borderId="0" xfId="4" applyAlignment="1">
      <alignment wrapText="1"/>
    </xf>
    <xf numFmtId="14" fontId="6" fillId="0" borderId="0" xfId="4" applyNumberFormat="1" applyAlignment="1">
      <alignment horizontal="center" vertical="center" wrapText="1"/>
    </xf>
    <xf numFmtId="0" fontId="6" fillId="0" borderId="0" xfId="4" applyAlignment="1">
      <alignment vertical="center" wrapText="1"/>
    </xf>
    <xf numFmtId="0" fontId="6" fillId="0" borderId="0" xfId="4" applyAlignment="1">
      <alignment horizontal="center" vertical="center" wrapText="1"/>
    </xf>
    <xf numFmtId="0" fontId="6" fillId="0" borderId="0" xfId="4" applyFill="1" applyAlignment="1">
      <alignment wrapText="1"/>
    </xf>
    <xf numFmtId="14" fontId="6" fillId="0" borderId="0" xfId="4" applyNumberFormat="1" applyFill="1" applyAlignment="1">
      <alignment horizontal="center" vertical="center"/>
    </xf>
    <xf numFmtId="0" fontId="6" fillId="0" borderId="0" xfId="4" applyFill="1" applyAlignment="1">
      <alignment vertical="center" wrapText="1"/>
    </xf>
    <xf numFmtId="0" fontId="6" fillId="0" borderId="0" xfId="4" applyFill="1"/>
    <xf numFmtId="14" fontId="6" fillId="0" borderId="0" xfId="4" applyNumberFormat="1" applyAlignment="1">
      <alignment horizontal="center" vertical="center"/>
    </xf>
    <xf numFmtId="0" fontId="6" fillId="0" borderId="0" xfId="4" applyFill="1" applyAlignment="1">
      <alignment horizontal="center" vertical="center"/>
    </xf>
    <xf numFmtId="0" fontId="6" fillId="7" borderId="0" xfId="4" applyFill="1" applyAlignment="1">
      <alignment wrapText="1"/>
    </xf>
    <xf numFmtId="14" fontId="6" fillId="7" borderId="0" xfId="4" applyNumberFormat="1" applyFill="1" applyAlignment="1">
      <alignment horizontal="center" vertical="center"/>
    </xf>
    <xf numFmtId="0" fontId="6" fillId="7" borderId="0" xfId="4" applyFill="1" applyAlignment="1">
      <alignment horizontal="center" vertical="center"/>
    </xf>
    <xf numFmtId="0" fontId="6" fillId="7" borderId="0" xfId="4" applyFill="1" applyAlignment="1">
      <alignment vertical="center" wrapText="1"/>
    </xf>
    <xf numFmtId="0" fontId="6" fillId="7" borderId="0" xfId="4" applyFill="1"/>
    <xf numFmtId="0" fontId="6" fillId="0" borderId="8" xfId="4" applyNumberFormat="1" applyFont="1" applyBorder="1" applyAlignment="1">
      <alignment wrapText="1"/>
    </xf>
    <xf numFmtId="0" fontId="6" fillId="6" borderId="8" xfId="4" applyNumberFormat="1" applyFont="1" applyFill="1" applyBorder="1" applyAlignment="1">
      <alignment wrapText="1"/>
    </xf>
    <xf numFmtId="0" fontId="10" fillId="2" borderId="1" xfId="1" applyFont="1" applyFill="1" applyBorder="1" applyAlignment="1">
      <alignment horizontal="left" vertical="center"/>
    </xf>
    <xf numFmtId="0" fontId="5" fillId="0" borderId="0" xfId="7"/>
    <xf numFmtId="0" fontId="5" fillId="0" borderId="0" xfId="7" applyBorder="1"/>
    <xf numFmtId="0" fontId="5" fillId="0" borderId="0" xfId="7" applyAlignment="1">
      <alignment horizontal="left"/>
    </xf>
    <xf numFmtId="0" fontId="5" fillId="0" borderId="0" xfId="7" applyNumberFormat="1"/>
    <xf numFmtId="0" fontId="29" fillId="8" borderId="9" xfId="0" applyFont="1" applyFill="1" applyBorder="1" applyAlignment="1">
      <alignment horizontal="center" vertical="center" wrapText="1"/>
    </xf>
    <xf numFmtId="0" fontId="5" fillId="0" borderId="7" xfId="4" applyFont="1" applyBorder="1"/>
    <xf numFmtId="0" fontId="8" fillId="0" borderId="0" xfId="1" applyFont="1" applyFill="1"/>
    <xf numFmtId="0" fontId="7" fillId="0" borderId="0" xfId="1" applyFill="1"/>
    <xf numFmtId="164" fontId="30" fillId="0" borderId="4" xfId="0" applyNumberFormat="1" applyFont="1" applyBorder="1" applyAlignment="1">
      <alignment horizontal="center" vertical="center" wrapText="1"/>
    </xf>
    <xf numFmtId="0" fontId="6" fillId="0" borderId="8" xfId="4" applyNumberFormat="1" applyFont="1" applyBorder="1" applyAlignment="1">
      <alignment horizontal="center" wrapText="1"/>
    </xf>
    <xf numFmtId="0" fontId="6" fillId="6" borderId="8" xfId="4" applyNumberFormat="1" applyFont="1" applyFill="1" applyBorder="1" applyAlignment="1">
      <alignment horizontal="center" wrapText="1"/>
    </xf>
    <xf numFmtId="0" fontId="30" fillId="0" borderId="4" xfId="0" applyFont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0" fontId="4" fillId="6" borderId="8" xfId="4" applyNumberFormat="1" applyFont="1" applyFill="1" applyBorder="1" applyAlignment="1">
      <alignment horizontal="center" wrapText="1"/>
    </xf>
    <xf numFmtId="0" fontId="10" fillId="2" borderId="10" xfId="1" applyFont="1" applyFill="1" applyBorder="1" applyAlignment="1">
      <alignment horizontal="center" vertical="center"/>
    </xf>
    <xf numFmtId="0" fontId="4" fillId="0" borderId="8" xfId="4" applyNumberFormat="1" applyFont="1" applyFill="1" applyBorder="1" applyAlignment="1">
      <alignment horizontal="center" wrapText="1"/>
    </xf>
    <xf numFmtId="0" fontId="12" fillId="0" borderId="0" xfId="0" applyFont="1" applyFill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3" fillId="0" borderId="0" xfId="4" applyFont="1" applyFill="1" applyAlignment="1">
      <alignment wrapText="1"/>
    </xf>
    <xf numFmtId="0" fontId="3" fillId="0" borderId="0" xfId="4" applyFont="1" applyFill="1"/>
    <xf numFmtId="0" fontId="3" fillId="0" borderId="0" xfId="4" applyFont="1" applyAlignment="1">
      <alignment wrapText="1"/>
    </xf>
    <xf numFmtId="0" fontId="3" fillId="0" borderId="0" xfId="4" applyFont="1" applyFill="1" applyAlignment="1">
      <alignment vertical="center" wrapText="1"/>
    </xf>
    <xf numFmtId="0" fontId="3" fillId="0" borderId="0" xfId="4" applyFont="1"/>
    <xf numFmtId="0" fontId="34" fillId="0" borderId="0" xfId="0" applyFont="1" applyAlignment="1">
      <alignment horizontal="left" vertical="center" wrapText="1" indent="1"/>
    </xf>
    <xf numFmtId="0" fontId="33" fillId="0" borderId="12" xfId="0" applyFont="1" applyBorder="1" applyAlignment="1">
      <alignment horizontal="left" vertical="center" wrapText="1" indent="1"/>
    </xf>
    <xf numFmtId="0" fontId="35" fillId="0" borderId="12" xfId="0" applyFont="1" applyBorder="1" applyAlignment="1">
      <alignment horizontal="left" vertical="center" wrapText="1" indent="1"/>
    </xf>
    <xf numFmtId="0" fontId="34" fillId="0" borderId="12" xfId="0" applyFont="1" applyBorder="1" applyAlignment="1">
      <alignment horizontal="left" vertical="center" wrapText="1" indent="1"/>
    </xf>
    <xf numFmtId="0" fontId="33" fillId="0" borderId="13" xfId="0" applyFont="1" applyBorder="1" applyAlignment="1">
      <alignment horizontal="left" vertical="center" wrapText="1" indent="1"/>
    </xf>
    <xf numFmtId="0" fontId="2" fillId="0" borderId="14" xfId="4" applyFont="1" applyBorder="1"/>
    <xf numFmtId="0" fontId="2" fillId="0" borderId="15" xfId="4" applyFont="1" applyBorder="1"/>
    <xf numFmtId="0" fontId="2" fillId="0" borderId="16" xfId="4" applyFont="1" applyBorder="1"/>
    <xf numFmtId="0" fontId="33" fillId="0" borderId="17" xfId="0" applyFont="1" applyBorder="1" applyAlignment="1">
      <alignment horizontal="left" vertical="center" wrapText="1" indent="1"/>
    </xf>
    <xf numFmtId="0" fontId="28" fillId="0" borderId="11" xfId="4" applyFont="1" applyBorder="1" applyAlignment="1">
      <alignment horizontal="center"/>
    </xf>
    <xf numFmtId="0" fontId="28" fillId="0" borderId="18" xfId="4" applyFont="1" applyBorder="1" applyAlignment="1">
      <alignment horizontal="center"/>
    </xf>
    <xf numFmtId="0" fontId="36" fillId="0" borderId="19" xfId="0" applyFont="1" applyBorder="1" applyAlignment="1">
      <alignment horizontal="center" vertical="center" wrapText="1"/>
    </xf>
    <xf numFmtId="0" fontId="37" fillId="0" borderId="20" xfId="0" applyFont="1" applyBorder="1" applyAlignment="1">
      <alignment horizontal="center" vertical="center" wrapText="1"/>
    </xf>
    <xf numFmtId="14" fontId="37" fillId="0" borderId="21" xfId="0" applyNumberFormat="1" applyFont="1" applyBorder="1" applyAlignment="1">
      <alignment horizontal="center" vertical="center" wrapText="1"/>
    </xf>
    <xf numFmtId="0" fontId="37" fillId="0" borderId="21" xfId="0" applyFont="1" applyBorder="1" applyAlignment="1">
      <alignment horizontal="justify" vertical="center" wrapText="1"/>
    </xf>
    <xf numFmtId="0" fontId="37" fillId="0" borderId="21" xfId="0" applyFont="1" applyBorder="1" applyAlignment="1">
      <alignment horizontal="center" vertical="center" wrapText="1"/>
    </xf>
    <xf numFmtId="0" fontId="1" fillId="0" borderId="0" xfId="4" applyFont="1" applyFill="1" applyAlignment="1">
      <alignment wrapText="1"/>
    </xf>
    <xf numFmtId="14" fontId="1" fillId="0" borderId="0" xfId="4" applyNumberFormat="1" applyFont="1" applyFill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8" fillId="0" borderId="0" xfId="1" applyFont="1" applyAlignment="1"/>
    <xf numFmtId="0" fontId="8" fillId="0" borderId="0" xfId="1" applyFont="1" applyFill="1" applyAlignment="1"/>
    <xf numFmtId="0" fontId="9" fillId="0" borderId="0" xfId="1" applyFont="1" applyFill="1" applyAlignment="1"/>
    <xf numFmtId="0" fontId="11" fillId="0" borderId="1" xfId="1" applyFont="1" applyBorder="1" applyAlignment="1"/>
    <xf numFmtId="0" fontId="0" fillId="0" borderId="2" xfId="1" quotePrefix="1" applyFont="1" applyBorder="1" applyAlignment="1">
      <alignment wrapText="1"/>
    </xf>
    <xf numFmtId="0" fontId="0" fillId="0" borderId="3" xfId="1" quotePrefix="1" applyFont="1" applyBorder="1" applyAlignment="1">
      <alignment wrapText="1"/>
    </xf>
    <xf numFmtId="0" fontId="7" fillId="0" borderId="1" xfId="1" applyBorder="1" applyAlignment="1"/>
    <xf numFmtId="0" fontId="10" fillId="2" borderId="1" xfId="1" applyFont="1" applyFill="1" applyBorder="1" applyAlignment="1">
      <alignment horizontal="center" vertical="center"/>
    </xf>
    <xf numFmtId="0" fontId="7" fillId="0" borderId="2" xfId="1" applyBorder="1" applyAlignment="1">
      <alignment horizontal="center"/>
    </xf>
    <xf numFmtId="0" fontId="7" fillId="0" borderId="3" xfId="1" applyBorder="1" applyAlignment="1">
      <alignment horizontal="center"/>
    </xf>
    <xf numFmtId="0" fontId="28" fillId="0" borderId="0" xfId="7" applyFont="1" applyAlignment="1">
      <alignment horizontal="center"/>
    </xf>
    <xf numFmtId="0" fontId="28" fillId="0" borderId="0" xfId="7" applyNumberFormat="1" applyFont="1" applyAlignment="1">
      <alignment horizontal="center"/>
    </xf>
    <xf numFmtId="0" fontId="25" fillId="5" borderId="0" xfId="4" applyFont="1" applyFill="1" applyBorder="1" applyAlignment="1">
      <alignment horizontal="center"/>
    </xf>
    <xf numFmtId="0" fontId="23" fillId="5" borderId="0" xfId="4" applyFont="1" applyFill="1" applyAlignment="1">
      <alignment horizontal="center"/>
    </xf>
    <xf numFmtId="0" fontId="39" fillId="9" borderId="22" xfId="0" applyFont="1" applyFill="1" applyBorder="1" applyAlignment="1"/>
    <xf numFmtId="1" fontId="38" fillId="0" borderId="1" xfId="1" quotePrefix="1" applyNumberFormat="1" applyFont="1" applyBorder="1"/>
    <xf numFmtId="0" fontId="0" fillId="0" borderId="0" xfId="0" quotePrefix="1"/>
  </cellXfs>
  <cellStyles count="12">
    <cellStyle name="Followed Hyperlink" xfId="9" builtinId="9" hidden="1"/>
    <cellStyle name="Followed Hyperlink" xfId="11" builtinId="9" hidden="1"/>
    <cellStyle name="Good 2" xfId="6"/>
    <cellStyle name="Hyperlink" xfId="8" builtinId="8" hidden="1"/>
    <cellStyle name="Hyperlink" xfId="10" builtinId="8" hidden="1"/>
    <cellStyle name="Neutral 2" xfId="5"/>
    <cellStyle name="Normal" xfId="0" builtinId="0"/>
    <cellStyle name="Normal 2" xfId="3"/>
    <cellStyle name="Normal 3" xfId="4"/>
    <cellStyle name="Normal 4" xfId="7"/>
    <cellStyle name="TableStyleLight1" xfId="2"/>
    <cellStyle name="표준_Deliverable Defintion_V1.0" xfId="1"/>
  </cellStyles>
  <dxfs count="21"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dd/mm/yy"/>
      <fill>
        <patternFill patternType="solid">
          <fgColor indexed="64"/>
          <bgColor theme="0" tint="-0.499984740745262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numFmt numFmtId="166" formatCode="dd/mm/yy"/>
      <alignment horizontal="center" vertical="center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7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Pruebas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Reporte!$C$3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flip="none" rotWithShape="1">
                <a:gsLst>
                  <a:gs pos="0">
                    <a:schemeClr val="tx1">
                      <a:lumMod val="50000"/>
                      <a:lumOff val="50000"/>
                      <a:shade val="30000"/>
                      <a:satMod val="115000"/>
                    </a:schemeClr>
                  </a:gs>
                  <a:gs pos="50000">
                    <a:schemeClr val="tx1">
                      <a:lumMod val="50000"/>
                      <a:lumOff val="50000"/>
                      <a:shade val="67500"/>
                      <a:satMod val="115000"/>
                    </a:schemeClr>
                  </a:gs>
                  <a:gs pos="100000">
                    <a:schemeClr val="tx1">
                      <a:lumMod val="50000"/>
                      <a:lumOff val="50000"/>
                      <a:shade val="100000"/>
                      <a:satMod val="115000"/>
                    </a:schemeClr>
                  </a:gs>
                </a:gsLst>
                <a:path path="circle">
                  <a:fillToRect l="100000" t="100000"/>
                </a:path>
                <a:tileRect r="-100000" b="-10000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4">
                      <a:shade val="30000"/>
                      <a:satMod val="115000"/>
                    </a:schemeClr>
                  </a:gs>
                  <a:gs pos="50000">
                    <a:schemeClr val="accent4">
                      <a:shade val="67500"/>
                      <a:satMod val="115000"/>
                    </a:schemeClr>
                  </a:gs>
                  <a:gs pos="100000">
                    <a:schemeClr val="accent4">
                      <a:shade val="100000"/>
                      <a:satMod val="115000"/>
                    </a:schemeClr>
                  </a:gs>
                </a:gsLst>
                <a:path path="circle">
                  <a:fillToRect l="100000" t="100000"/>
                </a:path>
                <a:tileRect r="-100000" b="-10000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path path="circle">
                  <a:fillToRect l="100000" t="100000"/>
                </a:path>
                <a:tileRect r="-100000" b="-10000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 flip="none" rotWithShape="1">
                <a:gsLst>
                  <a:gs pos="0">
                    <a:schemeClr val="accent6">
                      <a:shade val="30000"/>
                      <a:satMod val="115000"/>
                    </a:schemeClr>
                  </a:gs>
                  <a:gs pos="50000">
                    <a:schemeClr val="accent6">
                      <a:shade val="67500"/>
                      <a:satMod val="115000"/>
                    </a:schemeClr>
                  </a:gs>
                  <a:gs pos="100000">
                    <a:schemeClr val="accent6">
                      <a:shade val="100000"/>
                      <a:satMod val="115000"/>
                    </a:schemeClr>
                  </a:gs>
                </a:gsLst>
                <a:path path="circle">
                  <a:fillToRect l="100000" t="100000"/>
                </a:path>
                <a:tileRect r="-100000" b="-10000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Reporte!$B$4:$B$9</c:f>
              <c:strCache>
                <c:ptCount val="6"/>
                <c:pt idx="0">
                  <c:v>Pasado</c:v>
                </c:pt>
                <c:pt idx="1">
                  <c:v>Fallado</c:v>
                </c:pt>
                <c:pt idx="2">
                  <c:v>Detenido</c:v>
                </c:pt>
                <c:pt idx="3">
                  <c:v>En Progreso</c:v>
                </c:pt>
                <c:pt idx="4">
                  <c:v>Fuera de Alcance</c:v>
                </c:pt>
                <c:pt idx="5">
                  <c:v>No Ejecutado</c:v>
                </c:pt>
              </c:strCache>
            </c:strRef>
          </c:cat>
          <c:val>
            <c:numRef>
              <c:f>Reporte!$C$4:$C$9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plitType val="pos"/>
        <c:splitPos val="2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Historico</a:t>
            </a:r>
            <a:r>
              <a:rPr lang="es-MX" baseline="0"/>
              <a:t> de Pruebas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areaChart>
        <c:grouping val="percentStacked"/>
        <c:varyColors val="0"/>
        <c:ser>
          <c:idx val="6"/>
          <c:order val="0"/>
          <c:tx>
            <c:strRef>
              <c:f>Reporte!$E$4</c:f>
              <c:strCache>
                <c:ptCount val="1"/>
                <c:pt idx="0">
                  <c:v>Pasado</c:v>
                </c:pt>
              </c:strCache>
            </c:strRef>
          </c:tx>
          <c:spPr>
            <a:gradFill flip="none" rotWithShape="1">
              <a:gsLst>
                <a:gs pos="0">
                  <a:schemeClr val="bg2">
                    <a:lumMod val="50000"/>
                    <a:shade val="30000"/>
                    <a:satMod val="115000"/>
                  </a:schemeClr>
                </a:gs>
                <a:gs pos="50000">
                  <a:schemeClr val="bg2">
                    <a:lumMod val="50000"/>
                    <a:shade val="67500"/>
                    <a:satMod val="115000"/>
                  </a:schemeClr>
                </a:gs>
                <a:gs pos="100000">
                  <a:schemeClr val="bg2">
                    <a:lumMod val="50000"/>
                    <a:shade val="100000"/>
                    <a:satMod val="115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strRef>
              <c:f>Reporte!$F$3:$O$3</c:f>
              <c:strCache>
                <c:ptCount val="10"/>
                <c:pt idx="0">
                  <c:v>Fecha 1</c:v>
                </c:pt>
                <c:pt idx="1">
                  <c:v>Fecha 2</c:v>
                </c:pt>
                <c:pt idx="2">
                  <c:v>Fecha 3</c:v>
                </c:pt>
                <c:pt idx="3">
                  <c:v>Fecha 4</c:v>
                </c:pt>
                <c:pt idx="4">
                  <c:v>Fecha 5</c:v>
                </c:pt>
                <c:pt idx="5">
                  <c:v>Fecha 6</c:v>
                </c:pt>
                <c:pt idx="6">
                  <c:v>Fecha 7</c:v>
                </c:pt>
                <c:pt idx="7">
                  <c:v>Fecha 8</c:v>
                </c:pt>
                <c:pt idx="8">
                  <c:v>Fecha 9</c:v>
                </c:pt>
                <c:pt idx="9">
                  <c:v>Fecha 10</c:v>
                </c:pt>
              </c:strCache>
            </c:strRef>
          </c:cat>
          <c:val>
            <c:numRef>
              <c:f>Reporte!$F$4:$O$4</c:f>
              <c:numCache>
                <c:formatCode>General</c:formatCode>
                <c:ptCount val="10"/>
              </c:numCache>
            </c:numRef>
          </c:val>
        </c:ser>
        <c:ser>
          <c:idx val="3"/>
          <c:order val="1"/>
          <c:tx>
            <c:strRef>
              <c:f>Reporte!$E$5</c:f>
              <c:strCache>
                <c:ptCount val="1"/>
                <c:pt idx="0">
                  <c:v>Fallado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strRef>
              <c:f>Reporte!$F$3:$O$3</c:f>
              <c:strCache>
                <c:ptCount val="10"/>
                <c:pt idx="0">
                  <c:v>Fecha 1</c:v>
                </c:pt>
                <c:pt idx="1">
                  <c:v>Fecha 2</c:v>
                </c:pt>
                <c:pt idx="2">
                  <c:v>Fecha 3</c:v>
                </c:pt>
                <c:pt idx="3">
                  <c:v>Fecha 4</c:v>
                </c:pt>
                <c:pt idx="4">
                  <c:v>Fecha 5</c:v>
                </c:pt>
                <c:pt idx="5">
                  <c:v>Fecha 6</c:v>
                </c:pt>
                <c:pt idx="6">
                  <c:v>Fecha 7</c:v>
                </c:pt>
                <c:pt idx="7">
                  <c:v>Fecha 8</c:v>
                </c:pt>
                <c:pt idx="8">
                  <c:v>Fecha 9</c:v>
                </c:pt>
                <c:pt idx="9">
                  <c:v>Fecha 10</c:v>
                </c:pt>
              </c:strCache>
            </c:strRef>
          </c:cat>
          <c:val>
            <c:numRef>
              <c:f>Reporte!$F$5:$O$5</c:f>
              <c:numCache>
                <c:formatCode>General</c:formatCode>
                <c:ptCount val="10"/>
              </c:numCache>
            </c:numRef>
          </c:val>
        </c:ser>
        <c:ser>
          <c:idx val="1"/>
          <c:order val="2"/>
          <c:tx>
            <c:strRef>
              <c:f>Reporte!$E$6</c:f>
              <c:strCache>
                <c:ptCount val="1"/>
                <c:pt idx="0">
                  <c:v>Detenido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strRef>
              <c:f>Reporte!$F$3:$O$3</c:f>
              <c:strCache>
                <c:ptCount val="10"/>
                <c:pt idx="0">
                  <c:v>Fecha 1</c:v>
                </c:pt>
                <c:pt idx="1">
                  <c:v>Fecha 2</c:v>
                </c:pt>
                <c:pt idx="2">
                  <c:v>Fecha 3</c:v>
                </c:pt>
                <c:pt idx="3">
                  <c:v>Fecha 4</c:v>
                </c:pt>
                <c:pt idx="4">
                  <c:v>Fecha 5</c:v>
                </c:pt>
                <c:pt idx="5">
                  <c:v>Fecha 6</c:v>
                </c:pt>
                <c:pt idx="6">
                  <c:v>Fecha 7</c:v>
                </c:pt>
                <c:pt idx="7">
                  <c:v>Fecha 8</c:v>
                </c:pt>
                <c:pt idx="8">
                  <c:v>Fecha 9</c:v>
                </c:pt>
                <c:pt idx="9">
                  <c:v>Fecha 10</c:v>
                </c:pt>
              </c:strCache>
            </c:strRef>
          </c:cat>
          <c:val>
            <c:numRef>
              <c:f>Reporte!$F$6:$O$6</c:f>
              <c:numCache>
                <c:formatCode>General</c:formatCode>
                <c:ptCount val="10"/>
              </c:numCache>
            </c:numRef>
          </c:val>
        </c:ser>
        <c:ser>
          <c:idx val="5"/>
          <c:order val="3"/>
          <c:tx>
            <c:strRef>
              <c:f>Reporte!$E$7</c:f>
              <c:strCache>
                <c:ptCount val="1"/>
                <c:pt idx="0">
                  <c:v>En Progreso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shade val="30000"/>
                    <a:satMod val="115000"/>
                  </a:schemeClr>
                </a:gs>
                <a:gs pos="50000">
                  <a:schemeClr val="accent1">
                    <a:shade val="67500"/>
                    <a:satMod val="115000"/>
                  </a:schemeClr>
                </a:gs>
                <a:gs pos="100000">
                  <a:schemeClr val="accent1">
                    <a:shade val="100000"/>
                    <a:satMod val="115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strRef>
              <c:f>Reporte!$F$3:$O$3</c:f>
              <c:strCache>
                <c:ptCount val="10"/>
                <c:pt idx="0">
                  <c:v>Fecha 1</c:v>
                </c:pt>
                <c:pt idx="1">
                  <c:v>Fecha 2</c:v>
                </c:pt>
                <c:pt idx="2">
                  <c:v>Fecha 3</c:v>
                </c:pt>
                <c:pt idx="3">
                  <c:v>Fecha 4</c:v>
                </c:pt>
                <c:pt idx="4">
                  <c:v>Fecha 5</c:v>
                </c:pt>
                <c:pt idx="5">
                  <c:v>Fecha 6</c:v>
                </c:pt>
                <c:pt idx="6">
                  <c:v>Fecha 7</c:v>
                </c:pt>
                <c:pt idx="7">
                  <c:v>Fecha 8</c:v>
                </c:pt>
                <c:pt idx="8">
                  <c:v>Fecha 9</c:v>
                </c:pt>
                <c:pt idx="9">
                  <c:v>Fecha 10</c:v>
                </c:pt>
              </c:strCache>
            </c:strRef>
          </c:cat>
          <c:val>
            <c:numRef>
              <c:f>Reporte!$F$7:$O$7</c:f>
              <c:numCache>
                <c:formatCode>General</c:formatCode>
                <c:ptCount val="10"/>
              </c:numCache>
            </c:numRef>
          </c:val>
        </c:ser>
        <c:ser>
          <c:idx val="4"/>
          <c:order val="4"/>
          <c:tx>
            <c:strRef>
              <c:f>Reporte!$E$8</c:f>
              <c:strCache>
                <c:ptCount val="1"/>
                <c:pt idx="0">
                  <c:v>Fuera de Alcance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20000"/>
                    <a:lumOff val="80000"/>
                    <a:shade val="30000"/>
                    <a:satMod val="115000"/>
                  </a:schemeClr>
                </a:gs>
                <a:gs pos="50000">
                  <a:schemeClr val="accent3">
                    <a:lumMod val="20000"/>
                    <a:lumOff val="80000"/>
                    <a:shade val="67500"/>
                    <a:satMod val="115000"/>
                  </a:schemeClr>
                </a:gs>
                <a:gs pos="100000">
                  <a:schemeClr val="accent3">
                    <a:lumMod val="20000"/>
                    <a:lumOff val="80000"/>
                    <a:shade val="100000"/>
                    <a:satMod val="115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strRef>
              <c:f>Reporte!$F$3:$O$3</c:f>
              <c:strCache>
                <c:ptCount val="10"/>
                <c:pt idx="0">
                  <c:v>Fecha 1</c:v>
                </c:pt>
                <c:pt idx="1">
                  <c:v>Fecha 2</c:v>
                </c:pt>
                <c:pt idx="2">
                  <c:v>Fecha 3</c:v>
                </c:pt>
                <c:pt idx="3">
                  <c:v>Fecha 4</c:v>
                </c:pt>
                <c:pt idx="4">
                  <c:v>Fecha 5</c:v>
                </c:pt>
                <c:pt idx="5">
                  <c:v>Fecha 6</c:v>
                </c:pt>
                <c:pt idx="6">
                  <c:v>Fecha 7</c:v>
                </c:pt>
                <c:pt idx="7">
                  <c:v>Fecha 8</c:v>
                </c:pt>
                <c:pt idx="8">
                  <c:v>Fecha 9</c:v>
                </c:pt>
                <c:pt idx="9">
                  <c:v>Fecha 10</c:v>
                </c:pt>
              </c:strCache>
            </c:strRef>
          </c:cat>
          <c:val>
            <c:numRef>
              <c:f>Reporte!$F$8:$O$8</c:f>
              <c:numCache>
                <c:formatCode>General</c:formatCode>
                <c:ptCount val="10"/>
              </c:numCache>
            </c:numRef>
          </c:val>
        </c:ser>
        <c:ser>
          <c:idx val="2"/>
          <c:order val="5"/>
          <c:tx>
            <c:strRef>
              <c:f>Reporte!$E$9</c:f>
              <c:strCache>
                <c:ptCount val="1"/>
                <c:pt idx="0">
                  <c:v>No Ejecutado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path path="circle">
                <a:fillToRect l="100000" b="100000"/>
              </a:path>
              <a:tileRect t="-100000" r="-10000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strRef>
              <c:f>Reporte!$F$3:$O$3</c:f>
              <c:strCache>
                <c:ptCount val="10"/>
                <c:pt idx="0">
                  <c:v>Fecha 1</c:v>
                </c:pt>
                <c:pt idx="1">
                  <c:v>Fecha 2</c:v>
                </c:pt>
                <c:pt idx="2">
                  <c:v>Fecha 3</c:v>
                </c:pt>
                <c:pt idx="3">
                  <c:v>Fecha 4</c:v>
                </c:pt>
                <c:pt idx="4">
                  <c:v>Fecha 5</c:v>
                </c:pt>
                <c:pt idx="5">
                  <c:v>Fecha 6</c:v>
                </c:pt>
                <c:pt idx="6">
                  <c:v>Fecha 7</c:v>
                </c:pt>
                <c:pt idx="7">
                  <c:v>Fecha 8</c:v>
                </c:pt>
                <c:pt idx="8">
                  <c:v>Fecha 9</c:v>
                </c:pt>
                <c:pt idx="9">
                  <c:v>Fecha 10</c:v>
                </c:pt>
              </c:strCache>
            </c:strRef>
          </c:cat>
          <c:val>
            <c:numRef>
              <c:f>Reporte!$F$9:$O$9</c:f>
              <c:numCache>
                <c:formatCode>General</c:formatCode>
                <c:ptCount val="10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677888"/>
        <c:axId val="-88662656"/>
      </c:areaChart>
      <c:catAx>
        <c:axId val="-88677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88662656"/>
        <c:crosses val="autoZero"/>
        <c:auto val="1"/>
        <c:lblAlgn val="ctr"/>
        <c:lblOffset val="100"/>
        <c:noMultiLvlLbl val="1"/>
      </c:catAx>
      <c:valAx>
        <c:axId val="-886626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88677888"/>
        <c:crosses val="autoZero"/>
        <c:crossBetween val="midCat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Reporte!$C$30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Reporte!$B$31:$B$38</c:f>
              <c:strCache>
                <c:ptCount val="8"/>
                <c:pt idx="0">
                  <c:v>Estatus</c:v>
                </c:pt>
                <c:pt idx="1">
                  <c:v>Rechazado</c:v>
                </c:pt>
                <c:pt idx="2">
                  <c:v>Abierto</c:v>
                </c:pt>
                <c:pt idx="3">
                  <c:v>Nuevo</c:v>
                </c:pt>
                <c:pt idx="4">
                  <c:v>Cerrado</c:v>
                </c:pt>
                <c:pt idx="5">
                  <c:v>Corregido</c:v>
                </c:pt>
                <c:pt idx="6">
                  <c:v>Re-test</c:v>
                </c:pt>
                <c:pt idx="7">
                  <c:v>Reabierto</c:v>
                </c:pt>
              </c:strCache>
            </c:strRef>
          </c:cat>
          <c:val>
            <c:numRef>
              <c:f>Reporte!$C$31:$C$38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4563000527441897"/>
          <c:y val="0.12993939454669315"/>
          <c:w val="0.72634006550396901"/>
          <c:h val="0.75863944264481464"/>
        </c:manualLayout>
      </c:layout>
      <c:pieChart>
        <c:varyColors val="1"/>
        <c:ser>
          <c:idx val="0"/>
          <c:order val="0"/>
          <c:tx>
            <c:strRef>
              <c:f>Reporte!$C$41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Reporte!$B$42:$B$46</c:f>
              <c:strCache>
                <c:ptCount val="5"/>
                <c:pt idx="0">
                  <c:v>Bloqueador/Show Stopper</c:v>
                </c:pt>
                <c:pt idx="1">
                  <c:v>Crítico</c:v>
                </c:pt>
                <c:pt idx="2">
                  <c:v>Alta</c:v>
                </c:pt>
                <c:pt idx="3">
                  <c:v>Media</c:v>
                </c:pt>
                <c:pt idx="4">
                  <c:v>Baja</c:v>
                </c:pt>
              </c:strCache>
            </c:strRef>
          </c:cat>
          <c:val>
            <c:numRef>
              <c:f>Reporte!$C$42:$C$46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50000"/>
          </a:schemeClr>
        </a:solidFill>
        <a:ln>
          <a:solidFill>
            <a:srgbClr val="FFFF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[FO-DE-017-Formato de Matriz de Pruebas Template.xlsx]Reporte!Tabla dinámica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Prueba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3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3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3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3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3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Reporte!$C$14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Reporte!$B$15:$B$17</c:f>
              <c:strCache>
                <c:ptCount val="2"/>
                <c:pt idx="0">
                  <c:v>Fuera de Alcance</c:v>
                </c:pt>
                <c:pt idx="1">
                  <c:v>(blank)</c:v>
                </c:pt>
              </c:strCache>
            </c:strRef>
          </c:cat>
          <c:val>
            <c:numRef>
              <c:f>Reporte!$C$15:$C$17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5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2" workbookViewId="0"/>
  </sheetViews>
  <pageMargins left="0.7" right="0.7" top="0.75" bottom="0.75" header="0.3" footer="0.3"/>
  <pageSetup orientation="landscape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0</xdr:row>
      <xdr:rowOff>0</xdr:rowOff>
    </xdr:from>
    <xdr:to>
      <xdr:col>3</xdr:col>
      <xdr:colOff>131989</xdr:colOff>
      <xdr:row>1</xdr:row>
      <xdr:rowOff>22467</xdr:rowOff>
    </xdr:to>
    <xdr:pic>
      <xdr:nvPicPr>
        <xdr:cNvPr id="3" name="Picture 2" descr="CITI_ALTA-0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0"/>
          <a:ext cx="1141639" cy="13940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0</xdr:rowOff>
    </xdr:from>
    <xdr:to>
      <xdr:col>2</xdr:col>
      <xdr:colOff>847725</xdr:colOff>
      <xdr:row>7</xdr:row>
      <xdr:rowOff>6138</xdr:rowOff>
    </xdr:to>
    <xdr:pic>
      <xdr:nvPicPr>
        <xdr:cNvPr id="3" name="Picture 2" descr="CITI_ALTA-0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0"/>
          <a:ext cx="1143000" cy="13682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0</xdr:rowOff>
    </xdr:from>
    <xdr:to>
      <xdr:col>2</xdr:col>
      <xdr:colOff>247650</xdr:colOff>
      <xdr:row>7</xdr:row>
      <xdr:rowOff>6138</xdr:rowOff>
    </xdr:to>
    <xdr:pic>
      <xdr:nvPicPr>
        <xdr:cNvPr id="3" name="Picture 2" descr="CITI_ALTA-0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0"/>
          <a:ext cx="1143000" cy="13682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40536" cy="62592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4973" cy="626372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5</xdr:row>
      <xdr:rowOff>171450</xdr:rowOff>
    </xdr:from>
    <xdr:to>
      <xdr:col>6</xdr:col>
      <xdr:colOff>190500</xdr:colOff>
      <xdr:row>28</xdr:row>
      <xdr:rowOff>171450</xdr:rowOff>
    </xdr:to>
    <xdr:graphicFrame macro="">
      <xdr:nvGraphicFramePr>
        <xdr:cNvPr id="2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204787</xdr:colOff>
      <xdr:row>5</xdr:row>
      <xdr:rowOff>171450</xdr:rowOff>
    </xdr:from>
    <xdr:to>
      <xdr:col>12</xdr:col>
      <xdr:colOff>333374</xdr:colOff>
      <xdr:row>28</xdr:row>
      <xdr:rowOff>180974</xdr:rowOff>
    </xdr:to>
    <xdr:graphicFrame macro="">
      <xdr:nvGraphicFramePr>
        <xdr:cNvPr id="3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10</xdr:row>
      <xdr:rowOff>61911</xdr:rowOff>
    </xdr:from>
    <xdr:to>
      <xdr:col>12</xdr:col>
      <xdr:colOff>428625</xdr:colOff>
      <xdr:row>34</xdr:row>
      <xdr:rowOff>133350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ywel/Turkey/testing/temp/Lee/2.4.2%20Business%20Process/2.4.2.1%20L5%20System%20Process%20Test/Test%20Scenario%20Detail_Manage%20Product_V.1.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5.81.1\c$\E2E%20UAT%20Test%20Scripts\1.%20PLAN\Manage%20Promotion\UAT_Manage_Promotion_001_v0.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lopez/AppData/Roaming/Microsoft/Excel/IUS-S-014_PI_MatrizPruebas%20v4-CITI-09072014_ultima%20version%20(version%201)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mendezc/AppData/Local/Temp/MP-CNL-O-001%20Aplicaci&#243;n%20M&#243;vil-%20Ejecuci&#243;n%20Sprint%201-2015.08.18.xlsx-revHEAD.svn001.t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el 2 Name"/>
      <sheetName val="유효값"/>
      <sheetName val="data pool"/>
      <sheetName val="Reporte"/>
    </sheetNames>
    <sheetDataSet>
      <sheetData sheetId="0" refreshError="1"/>
      <sheetData sheetId="1" refreshError="1">
        <row r="2">
          <cell r="A2" t="str">
            <v>Open</v>
          </cell>
          <cell r="B2" t="str">
            <v>RMS</v>
          </cell>
        </row>
        <row r="3">
          <cell r="A3" t="str">
            <v>In progress</v>
          </cell>
          <cell r="B3" t="str">
            <v>RDF</v>
          </cell>
        </row>
        <row r="4">
          <cell r="A4" t="str">
            <v>Resolved</v>
          </cell>
          <cell r="B4" t="str">
            <v>RDM</v>
          </cell>
        </row>
        <row r="5">
          <cell r="B5" t="str">
            <v>ReSA</v>
          </cell>
        </row>
        <row r="6">
          <cell r="B6" t="str">
            <v>SCS</v>
          </cell>
        </row>
        <row r="7">
          <cell r="B7" t="str">
            <v>Oracle</v>
          </cell>
        </row>
        <row r="8">
          <cell r="B8" t="str">
            <v>POS</v>
          </cell>
        </row>
        <row r="9">
          <cell r="B9" t="str">
            <v>Schematic System</v>
          </cell>
        </row>
        <row r="10">
          <cell r="B10" t="str">
            <v>Customer Order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eate Normal Promotion"/>
      <sheetName val="Technical Steps"/>
      <sheetName val="Record Sheet"/>
      <sheetName val="(Ref.)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Matriz de Prueba"/>
      <sheetName val="Defectos"/>
      <sheetName val="Defectos Grafica"/>
      <sheetName val="Sheet1"/>
      <sheetName val="Sheet2"/>
      <sheetName val="Reporte"/>
      <sheetName val="IUS-S-014_PI_MatrizPruebas v4-C"/>
    </sheetNames>
    <sheetDataSet>
      <sheetData sheetId="0" refreshError="1"/>
      <sheetData sheetId="1" refreshError="1"/>
      <sheetData sheetId="2"/>
      <sheetData sheetId="3">
        <row r="1">
          <cell r="B1" t="str">
            <v>Defectos</v>
          </cell>
        </row>
      </sheetData>
      <sheetData sheetId="4" refreshError="1"/>
      <sheetData sheetId="5" refreshError="1"/>
      <sheetData sheetId="6">
        <row r="3">
          <cell r="C3" t="str">
            <v>Total</v>
          </cell>
        </row>
      </sheetData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es"/>
      <sheetName val="Requisitos Previos"/>
      <sheetName val="Plan de Pruebas"/>
      <sheetName val="Matriz de Prueba"/>
      <sheetName val="Defectos"/>
      <sheetName val="Grafico Estatus de Prueba"/>
      <sheetName val="Historico de Pruebas"/>
      <sheetName val="Defectos Grafica"/>
      <sheetName val="Reporte"/>
    </sheetNames>
    <sheetDataSet>
      <sheetData sheetId="0"/>
      <sheetData sheetId="1"/>
      <sheetData sheetId="2"/>
      <sheetData sheetId="3"/>
      <sheetData sheetId="4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lopez" refreshedDate="41947.680040740743" createdVersion="5" refreshedVersion="5" minRefreshableVersion="3" recordCount="44">
  <cacheSource type="worksheet">
    <worksheetSource ref="B10:Q53" sheet="Matriz de Prueba"/>
  </cacheSource>
  <cacheFields count="28">
    <cacheField name="Prueba ID" numFmtId="0">
      <sharedItems containsString="0" containsBlank="1" containsNumber="1" containsInteger="1" minValue="1" maxValue="1"/>
    </cacheField>
    <cacheField name="Caso de Prueba" numFmtId="0">
      <sharedItems containsBlank="1"/>
    </cacheField>
    <cacheField name="Flujo" numFmtId="0">
      <sharedItems containsBlank="1"/>
    </cacheField>
    <cacheField name="TIPO PRUEBA" numFmtId="0">
      <sharedItems containsBlank="1"/>
    </cacheField>
    <cacheField name="Pasos Caso de Prueba" numFmtId="0">
      <sharedItems containsBlank="1"/>
    </cacheField>
    <cacheField name="Resultado Esperado" numFmtId="0">
      <sharedItems containsBlank="1"/>
    </cacheField>
    <cacheField name="Valor de Entrada" numFmtId="0">
      <sharedItems containsNonDate="0" containsString="0" containsBlank="1"/>
    </cacheField>
    <cacheField name="Fecha de Prueba" numFmtId="0">
      <sharedItems containsNonDate="0" containsDate="1" containsString="0" containsBlank="1" minDate="2014-10-23T00:00:00" maxDate="2014-10-24T00:00:00"/>
    </cacheField>
    <cacheField name="Rol de Usuario" numFmtId="0">
      <sharedItems containsBlank="1"/>
    </cacheField>
    <cacheField name="Estado de la Prueba" numFmtId="0">
      <sharedItems containsBlank="1" count="6">
        <s v="Fuera de Alcance"/>
        <m/>
        <s v="Detenido" u="1"/>
        <s v="Fallado" u="1"/>
        <s v="No Ejecutado" u="1"/>
        <s v="Pasado" u="1"/>
      </sharedItems>
    </cacheField>
    <cacheField name="Severidad del Defecto" numFmtId="0">
      <sharedItems containsNonDate="0" containsString="0" containsBlank="1"/>
    </cacheField>
    <cacheField name="Resultado Actual" numFmtId="0">
      <sharedItems containsNonDate="0" containsString="0" containsBlank="1"/>
    </cacheField>
    <cacheField name="Tester en ejecución" numFmtId="0">
      <sharedItems containsBlank="1" count="4">
        <s v="Juan Javier Lopez hdz"/>
        <m/>
        <s v="Octavio Leal" u="1"/>
        <s v="Juan Javier López Hernández" u="1"/>
      </sharedItems>
    </cacheField>
    <cacheField name="Estatus Defecto" numFmtId="0">
      <sharedItems containsNonDate="0" containsString="0" containsBlank="1"/>
    </cacheField>
    <cacheField name="Defecto ID(s)" numFmtId="0">
      <sharedItems containsNonDate="0" containsString="0" containsBlank="1"/>
    </cacheField>
    <cacheField name="Comentarios" numFmtId="0">
      <sharedItems containsNonDate="0" containsString="0" containsBlank="1"/>
    </cacheField>
    <cacheField name="Field1" numFmtId="0" formula=" 0" databaseField="0"/>
    <cacheField name="Field2" numFmtId="0" formula="'Estado de la Prueba'" databaseField="0"/>
    <cacheField name="Field3" numFmtId="0" formula=" 0" databaseField="0"/>
    <cacheField name="Estatus de Pruebas" numFmtId="0" formula="'Estado de la Prueba'" databaseField="0"/>
    <cacheField name="Estatus Pruebas" numFmtId="0" formula="#NAME?" databaseField="0"/>
    <cacheField name="Field4" numFmtId="0" formula="'Estado de la Prueba'" databaseField="0"/>
    <cacheField name="Field5" numFmtId="0" formula="'Estado de la Prueba'" databaseField="0"/>
    <cacheField name="Field6" numFmtId="0" formula=" 2" databaseField="0"/>
    <cacheField name="Field7" numFmtId="0" formula=" 3" databaseField="0"/>
    <cacheField name="Field8" numFmtId="0" formula="'Estado de la Prueba'" databaseField="0"/>
    <cacheField name="mama" numFmtId="0" formula="'Estado de la Prueba'" databaseField="0"/>
    <cacheField name="Field9" numFmtId="0" formula="'Estado de la Prueba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n v="1"/>
    <s v="Envío servicio de Text Notification Service"/>
    <s v="Integration (WebService REST)"/>
    <s v="NO FUNCIONAL"/>
    <s v="1. Enviar la petición al servicio de Text Notification por medio del componente creado"/>
    <s v="1. Se valida la plataforma es valida y ejecuta el servicio TextNotificationService y se regresa en formato JSON"/>
    <m/>
    <d v="2014-10-23T00:00:00"/>
    <s v="Administrador"/>
    <x v="0"/>
    <m/>
    <m/>
    <x v="0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  <r>
    <m/>
    <m/>
    <m/>
    <m/>
    <m/>
    <m/>
    <m/>
    <m/>
    <m/>
    <x v="1"/>
    <m/>
    <m/>
    <x v="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" cacheId="0" applyNumberFormats="0" applyBorderFormats="0" applyFontFormats="0" applyPatternFormats="0" applyAlignmentFormats="0" applyWidthHeightFormats="1" dataCaption="Valores" updatedVersion="5" minRefreshableVersion="3" showDrill="0" useAutoFormatting="1" itemPrintTitles="1" createdVersion="5" indent="0" outline="1" outlineData="1" multipleFieldFilters="0" chartFormat="14">
  <location ref="B14:C17" firstHeaderRow="1" firstDataRow="1" firstDataCol="1" rowPageCount="1" colPageCount="1"/>
  <pivotFields count="28"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dataField="1" showAll="0" includeNewItemsInFilter="1">
      <items count="7">
        <item m="1" x="2"/>
        <item m="1" x="3"/>
        <item x="0"/>
        <item m="1" x="4"/>
        <item m="1" x="5"/>
        <item x="1"/>
        <item t="default"/>
      </items>
    </pivotField>
    <pivotField showAll="0" defaultSubtotal="0"/>
    <pivotField showAll="0" defaultSubtotal="0"/>
    <pivotField axis="axisPage" showAll="0" defaultSubtotal="0">
      <items count="4">
        <item x="1"/>
        <item m="1" x="3"/>
        <item m="1" x="2"/>
        <item x="0"/>
      </items>
    </pivotField>
    <pivotField showAll="0" defaultSubtotal="0"/>
    <pivotField showAll="0" defaultSubtotal="0"/>
    <pivotField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9"/>
  </rowFields>
  <rowItems count="3">
    <i>
      <x v="2"/>
    </i>
    <i>
      <x v="5"/>
    </i>
    <i t="grand">
      <x/>
    </i>
  </rowItems>
  <colItems count="1">
    <i/>
  </colItems>
  <pageFields count="1">
    <pageField fld="12" hier="-1"/>
  </pageFields>
  <dataFields count="1">
    <dataField name="Count of Estado de la Prueba" fld="9" subtotal="count" baseField="0" baseItem="0"/>
  </dataFields>
  <chartFormats count="7">
    <chartFormat chart="10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0" format="3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0" format="34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0" format="35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0" format="36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10" format="37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4" name="Defectos" displayName="Defectos" ref="A10:I48" totalsRowShown="0" headerRowDxfId="20">
  <autoFilter ref="A10:I48">
    <filterColumn colId="5">
      <filters>
        <filter val="Abierto"/>
      </filters>
    </filterColumn>
    <filterColumn colId="7">
      <filters>
        <filter val="CITI"/>
      </filters>
    </filterColumn>
  </autoFilter>
  <tableColumns count="9">
    <tableColumn id="1" name="ID Defecto Jira" dataDxfId="19"/>
    <tableColumn id="2" name="Nombre" dataDxfId="18"/>
    <tableColumn id="3" name="Descripcion" dataDxfId="17"/>
    <tableColumn id="4" name="Fecha Abierto" dataDxfId="16"/>
    <tableColumn id="5" name="Fecha Cerrado" dataDxfId="15"/>
    <tableColumn id="6" name="Estatus" dataDxfId="14"/>
    <tableColumn id="7" name="Severidad" dataDxfId="13"/>
    <tableColumn id="8" name="Tester Responsible"/>
    <tableColumn id="9" name="Comentarios" dataDxfId="1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a3" displayName="Tabla3" ref="E3:O9" totalsRowShown="0" headerRowDxfId="11">
  <autoFilter ref="E3:O9"/>
  <tableColumns count="11">
    <tableColumn id="1" name="Estatus Pruebas" dataDxfId="10"/>
    <tableColumn id="2" name="Fecha 1" dataDxfId="9"/>
    <tableColumn id="3" name="Fecha 2" dataDxfId="8"/>
    <tableColumn id="4" name="Fecha 3" dataDxfId="7"/>
    <tableColumn id="5" name="Fecha 4" dataDxfId="6"/>
    <tableColumn id="6" name="Fecha 5" dataDxfId="5"/>
    <tableColumn id="7" name="Fecha 6" dataDxfId="4"/>
    <tableColumn id="8" name="Fecha 7" dataDxfId="3"/>
    <tableColumn id="9" name="Fecha 8" dataDxfId="2"/>
    <tableColumn id="10" name="Fecha 9" dataDxfId="1"/>
    <tableColumn id="11" name="Fecha 10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tabSelected="1" workbookViewId="0">
      <selection activeCell="D12" sqref="D12"/>
    </sheetView>
  </sheetViews>
  <sheetFormatPr defaultColWidth="11.42578125" defaultRowHeight="12.75"/>
  <cols>
    <col min="1" max="1" width="5.140625" customWidth="1"/>
    <col min="5" max="5" width="10.7109375" customWidth="1"/>
    <col min="6" max="6" width="24.85546875" bestFit="1" customWidth="1"/>
    <col min="7" max="7" width="24.85546875" customWidth="1"/>
    <col min="8" max="8" width="13.42578125" customWidth="1"/>
    <col min="9" max="9" width="13.140625" bestFit="1" customWidth="1"/>
    <col min="10" max="10" width="15.7109375" bestFit="1" customWidth="1"/>
    <col min="11" max="11" width="8.42578125" bestFit="1" customWidth="1"/>
    <col min="12" max="12" width="12.85546875" bestFit="1" customWidth="1"/>
    <col min="13" max="13" width="17.85546875" bestFit="1" customWidth="1"/>
    <col min="14" max="14" width="21.28515625" bestFit="1" customWidth="1"/>
    <col min="15" max="15" width="15.7109375" bestFit="1" customWidth="1"/>
    <col min="16" max="16" width="23.5703125" bestFit="1" customWidth="1"/>
  </cols>
  <sheetData>
    <row r="1" spans="2:19" ht="108.6" customHeight="1"/>
    <row r="2" spans="2:19">
      <c r="H2" s="126" t="s">
        <v>222</v>
      </c>
      <c r="I2" s="126"/>
      <c r="J2" s="126"/>
      <c r="K2" s="126"/>
      <c r="L2" s="126"/>
    </row>
    <row r="3" spans="2:19">
      <c r="E3" s="111" t="s">
        <v>223</v>
      </c>
      <c r="F3" s="111" t="s">
        <v>224</v>
      </c>
      <c r="G3" s="111" t="s">
        <v>225</v>
      </c>
      <c r="H3" s="66" t="s">
        <v>226</v>
      </c>
      <c r="I3" s="66" t="s">
        <v>227</v>
      </c>
      <c r="J3" s="66" t="s">
        <v>228</v>
      </c>
      <c r="K3" s="66" t="s">
        <v>229</v>
      </c>
      <c r="L3" s="66" t="s">
        <v>230</v>
      </c>
      <c r="M3" s="66" t="s">
        <v>231</v>
      </c>
      <c r="N3" s="66" t="s">
        <v>232</v>
      </c>
      <c r="O3" s="66" t="s">
        <v>233</v>
      </c>
      <c r="P3" s="66" t="s">
        <v>234</v>
      </c>
      <c r="Q3" s="66" t="s">
        <v>235</v>
      </c>
      <c r="R3" s="66" t="s">
        <v>236</v>
      </c>
      <c r="S3" s="66" t="s">
        <v>237</v>
      </c>
    </row>
    <row r="4" spans="2:19" ht="15.75">
      <c r="B4" s="7" t="s">
        <v>238</v>
      </c>
      <c r="E4" s="127"/>
      <c r="F4" s="127"/>
      <c r="G4" s="127"/>
      <c r="H4" s="127" t="s">
        <v>239</v>
      </c>
      <c r="I4" s="127" t="s">
        <v>240</v>
      </c>
      <c r="J4" s="127" t="s">
        <v>241</v>
      </c>
      <c r="K4" s="127"/>
      <c r="L4" s="127"/>
      <c r="M4" s="127" t="s">
        <v>242</v>
      </c>
      <c r="N4" s="127" t="s">
        <v>243</v>
      </c>
      <c r="O4" s="127" t="s">
        <v>244</v>
      </c>
      <c r="P4" s="127"/>
      <c r="Q4" s="127" t="s">
        <v>245</v>
      </c>
      <c r="R4" s="127"/>
      <c r="S4" s="127"/>
    </row>
    <row r="5" spans="2:19" ht="15.75">
      <c r="B5" s="7" t="s">
        <v>178</v>
      </c>
      <c r="E5" s="127"/>
      <c r="F5" s="127"/>
      <c r="G5" s="127"/>
      <c r="H5" s="127" t="s">
        <v>239</v>
      </c>
      <c r="I5" s="127"/>
      <c r="J5" s="127"/>
      <c r="K5" s="127"/>
      <c r="L5" s="127"/>
      <c r="M5" s="127"/>
      <c r="N5" s="127"/>
      <c r="O5" s="127" t="s">
        <v>246</v>
      </c>
      <c r="P5" s="127"/>
      <c r="Q5" s="127" t="s">
        <v>245</v>
      </c>
      <c r="R5" s="127"/>
      <c r="S5" s="127"/>
    </row>
    <row r="6" spans="2:19" ht="15.75">
      <c r="B6" s="7" t="s">
        <v>247</v>
      </c>
      <c r="E6" s="127"/>
      <c r="F6" s="127"/>
      <c r="G6" s="127"/>
      <c r="H6" s="127" t="s">
        <v>248</v>
      </c>
      <c r="I6" s="127"/>
      <c r="J6" s="127"/>
      <c r="K6" s="127"/>
      <c r="L6" s="127"/>
      <c r="M6" s="127"/>
      <c r="N6" s="127"/>
      <c r="O6" s="127" t="s">
        <v>249</v>
      </c>
      <c r="P6" s="127"/>
      <c r="Q6" s="127"/>
      <c r="R6" s="127"/>
      <c r="S6" s="127"/>
    </row>
    <row r="7" spans="2:19" ht="15.75">
      <c r="B7" s="7" t="s">
        <v>250</v>
      </c>
      <c r="E7" s="127" t="s">
        <v>251</v>
      </c>
      <c r="F7" s="127" t="s">
        <v>252</v>
      </c>
      <c r="G7" s="127"/>
      <c r="H7" s="127" t="s">
        <v>253</v>
      </c>
      <c r="I7" s="127" t="s">
        <v>254</v>
      </c>
      <c r="J7" s="127" t="s">
        <v>254</v>
      </c>
      <c r="K7" s="127" t="s">
        <v>254</v>
      </c>
      <c r="L7" s="127" t="s">
        <v>254</v>
      </c>
      <c r="M7" s="127" t="s">
        <v>254</v>
      </c>
      <c r="N7" s="127" t="s">
        <v>255</v>
      </c>
      <c r="O7" s="127" t="s">
        <v>256</v>
      </c>
      <c r="P7" s="127" t="s">
        <v>254</v>
      </c>
      <c r="Q7" s="127" t="s">
        <v>257</v>
      </c>
      <c r="R7" s="127" t="s">
        <v>258</v>
      </c>
      <c r="S7" s="127" t="s">
        <v>254</v>
      </c>
    </row>
    <row r="8" spans="2:19" ht="15.75">
      <c r="B8" s="7" t="s">
        <v>259</v>
      </c>
      <c r="E8" s="127"/>
      <c r="F8" s="127"/>
      <c r="G8" s="127"/>
      <c r="H8" s="127" t="s">
        <v>260</v>
      </c>
      <c r="I8" s="127"/>
      <c r="J8" s="127"/>
      <c r="K8" s="127"/>
      <c r="L8" s="127"/>
      <c r="M8" s="127"/>
      <c r="N8" s="127"/>
      <c r="O8" s="127" t="s">
        <v>261</v>
      </c>
      <c r="P8" s="127"/>
      <c r="Q8" s="127"/>
      <c r="R8" s="127"/>
      <c r="S8" s="127"/>
    </row>
    <row r="9" spans="2:19" ht="15.75">
      <c r="B9" s="7"/>
    </row>
    <row r="10" spans="2:19" ht="15.75">
      <c r="B10" s="7"/>
      <c r="H10" t="s">
        <v>262</v>
      </c>
    </row>
    <row r="11" spans="2:19" ht="15.75">
      <c r="B11" s="7" t="s">
        <v>263</v>
      </c>
    </row>
    <row r="13" spans="2:19">
      <c r="C13" t="s">
        <v>264</v>
      </c>
    </row>
    <row r="14" spans="2:19">
      <c r="C14" s="128" t="s">
        <v>265</v>
      </c>
    </row>
    <row r="15" spans="2:19">
      <c r="C15" s="128" t="s">
        <v>266</v>
      </c>
    </row>
    <row r="16" spans="2:19">
      <c r="C16" s="128" t="s">
        <v>267</v>
      </c>
    </row>
    <row r="17" spans="3:3">
      <c r="C17" t="s">
        <v>268</v>
      </c>
    </row>
    <row r="18" spans="3:3">
      <c r="C18" s="128" t="s">
        <v>269</v>
      </c>
    </row>
    <row r="19" spans="3:3">
      <c r="C19" s="128" t="s">
        <v>266</v>
      </c>
    </row>
    <row r="20" spans="3:3">
      <c r="C20" s="128" t="s">
        <v>267</v>
      </c>
    </row>
    <row r="21" spans="3:3">
      <c r="C21" t="s">
        <v>270</v>
      </c>
    </row>
    <row r="22" spans="3:3">
      <c r="C22" s="128" t="s">
        <v>269</v>
      </c>
    </row>
    <row r="23" spans="3:3">
      <c r="C23" s="128" t="s">
        <v>266</v>
      </c>
    </row>
    <row r="24" spans="3:3">
      <c r="C24" s="128" t="s">
        <v>267</v>
      </c>
    </row>
    <row r="25" spans="3:3">
      <c r="C25" t="s">
        <v>250</v>
      </c>
    </row>
    <row r="26" spans="3:3">
      <c r="C26" s="128" t="s">
        <v>269</v>
      </c>
    </row>
    <row r="27" spans="3:3">
      <c r="C27" s="128" t="s">
        <v>266</v>
      </c>
    </row>
    <row r="28" spans="3:3">
      <c r="C28" s="128" t="s">
        <v>267</v>
      </c>
    </row>
    <row r="30" spans="3:3">
      <c r="C30" t="s">
        <v>259</v>
      </c>
    </row>
    <row r="31" spans="3:3">
      <c r="C31" s="128" t="s">
        <v>269</v>
      </c>
    </row>
    <row r="32" spans="3:3">
      <c r="C32" s="128" t="s">
        <v>266</v>
      </c>
    </row>
    <row r="33" spans="3:3">
      <c r="C33" s="128" t="s">
        <v>267</v>
      </c>
    </row>
  </sheetData>
  <mergeCells count="1">
    <mergeCell ref="H2:L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zoomScale="70" zoomScaleNormal="70" workbookViewId="0">
      <selection activeCell="D12" sqref="D12"/>
    </sheetView>
  </sheetViews>
  <sheetFormatPr defaultColWidth="8.140625" defaultRowHeight="12.75"/>
  <cols>
    <col min="1" max="1" width="1.42578125" style="1" customWidth="1"/>
    <col min="2" max="2" width="7.5703125" style="1" bestFit="1" customWidth="1"/>
    <col min="3" max="3" width="18.28515625" style="1" customWidth="1"/>
    <col min="4" max="4" width="52" style="1" customWidth="1"/>
    <col min="5" max="5" width="8.140625" style="1" customWidth="1"/>
    <col min="6" max="6" width="7.28515625" style="1" customWidth="1"/>
    <col min="7" max="7" width="15.85546875" style="1" customWidth="1"/>
    <col min="8" max="8" width="14.7109375" style="1" customWidth="1"/>
    <col min="9" max="9" width="30.7109375" style="1" customWidth="1"/>
    <col min="10" max="16384" width="8.140625" style="1"/>
  </cols>
  <sheetData>
    <row r="1" spans="2:7" ht="15.75">
      <c r="B1" s="73"/>
      <c r="C1" s="74"/>
    </row>
    <row r="2" spans="2:7" ht="15.75">
      <c r="B2" s="7"/>
    </row>
    <row r="3" spans="2:7" ht="15.75">
      <c r="B3" s="7"/>
    </row>
    <row r="4" spans="2:7" ht="15.75">
      <c r="B4" s="7"/>
    </row>
    <row r="5" spans="2:7" ht="15.75">
      <c r="B5" s="7"/>
    </row>
    <row r="6" spans="2:7" ht="15.75">
      <c r="B6" s="7"/>
    </row>
    <row r="8" spans="2:7" ht="15.75">
      <c r="B8" s="113" t="s">
        <v>190</v>
      </c>
      <c r="C8" s="114"/>
    </row>
    <row r="9" spans="2:7" ht="15.75">
      <c r="B9" s="28"/>
      <c r="C9" s="29"/>
    </row>
    <row r="10" spans="2:7">
      <c r="B10" s="4"/>
    </row>
    <row r="12" spans="2:7" ht="15.75">
      <c r="B12" s="112" t="s">
        <v>0</v>
      </c>
      <c r="C12" s="112"/>
    </row>
    <row r="14" spans="2:7" ht="13.5" thickBot="1"/>
    <row r="15" spans="2:7" ht="24" customHeight="1" thickTop="1" thickBot="1">
      <c r="B15" s="104" t="s">
        <v>206</v>
      </c>
      <c r="C15" s="104" t="s">
        <v>207</v>
      </c>
      <c r="D15" s="104" t="s">
        <v>208</v>
      </c>
      <c r="E15" s="104" t="s">
        <v>209</v>
      </c>
      <c r="F15" s="104" t="s">
        <v>210</v>
      </c>
      <c r="G15" s="104" t="s">
        <v>211</v>
      </c>
    </row>
    <row r="16" spans="2:7" ht="27" thickTop="1" thickBot="1">
      <c r="B16" s="105" t="s">
        <v>214</v>
      </c>
      <c r="C16" s="105" t="s">
        <v>216</v>
      </c>
      <c r="D16" s="105" t="s">
        <v>213</v>
      </c>
      <c r="E16" s="105" t="s">
        <v>215</v>
      </c>
      <c r="F16" s="105" t="s">
        <v>212</v>
      </c>
      <c r="G16" s="105"/>
    </row>
    <row r="17" spans="2:7" ht="26.25" thickBot="1">
      <c r="B17" s="105" t="s">
        <v>214</v>
      </c>
      <c r="C17" s="105" t="s">
        <v>217</v>
      </c>
      <c r="D17" s="105" t="s">
        <v>213</v>
      </c>
      <c r="E17" s="105" t="s">
        <v>215</v>
      </c>
      <c r="F17" s="105" t="s">
        <v>212</v>
      </c>
      <c r="G17" s="105" t="s">
        <v>43</v>
      </c>
    </row>
    <row r="18" spans="2:7" ht="13.5" thickBot="1">
      <c r="B18" s="106"/>
      <c r="C18" s="107"/>
      <c r="D18" s="107"/>
      <c r="E18" s="108"/>
      <c r="F18" s="108"/>
      <c r="G18" s="108"/>
    </row>
    <row r="19" spans="2:7" ht="13.5" thickTop="1"/>
  </sheetData>
  <mergeCells count="2">
    <mergeCell ref="B12:C12"/>
    <mergeCell ref="B8:C8"/>
  </mergeCells>
  <pageMargins left="0.75" right="0.75" top="1" bottom="1" header="0.5" footer="0.5"/>
  <pageSetup paperSize="9" scale="95" orientation="landscape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showGridLines="0" topLeftCell="A7" workbookViewId="0">
      <selection activeCell="E15" sqref="E15:F15"/>
    </sheetView>
  </sheetViews>
  <sheetFormatPr defaultColWidth="8.140625" defaultRowHeight="12.75"/>
  <cols>
    <col min="1" max="1" width="1.42578125" style="1" customWidth="1"/>
    <col min="2" max="2" width="15.85546875" style="1" customWidth="1"/>
    <col min="3" max="3" width="47.7109375" style="1" customWidth="1"/>
    <col min="4" max="4" width="21.85546875" style="1" hidden="1" customWidth="1"/>
    <col min="5" max="5" width="8.140625" style="1" customWidth="1"/>
    <col min="6" max="6" width="52" style="1" customWidth="1"/>
    <col min="7" max="7" width="17.28515625" style="1" bestFit="1" customWidth="1"/>
    <col min="8" max="8" width="15.42578125" style="1" customWidth="1"/>
    <col min="9" max="9" width="14.7109375" style="1" customWidth="1"/>
    <col min="10" max="10" width="30.7109375" style="1" customWidth="1"/>
    <col min="11" max="16384" width="8.140625" style="1"/>
  </cols>
  <sheetData>
    <row r="1" spans="2:10" ht="15.75">
      <c r="B1" s="7"/>
    </row>
    <row r="2" spans="2:10" ht="15.75">
      <c r="B2" s="7"/>
    </row>
    <row r="3" spans="2:10" ht="15.75">
      <c r="B3" s="7"/>
    </row>
    <row r="4" spans="2:10" ht="15.75">
      <c r="B4" s="7"/>
    </row>
    <row r="5" spans="2:10" ht="15.75">
      <c r="B5" s="7"/>
    </row>
    <row r="6" spans="2:10" ht="15.75">
      <c r="B6" s="7"/>
    </row>
    <row r="8" spans="2:10" ht="15.75">
      <c r="B8" s="113" t="s">
        <v>190</v>
      </c>
      <c r="C8" s="114"/>
    </row>
    <row r="9" spans="2:10" ht="15.75">
      <c r="B9" s="2"/>
      <c r="C9" s="3"/>
    </row>
    <row r="10" spans="2:10">
      <c r="B10" s="4"/>
    </row>
    <row r="11" spans="2:10">
      <c r="B11" s="9"/>
      <c r="C11" s="9"/>
      <c r="D11" s="9"/>
    </row>
    <row r="12" spans="2:10" ht="15.75">
      <c r="B12" s="7" t="s">
        <v>1</v>
      </c>
      <c r="C12" s="9"/>
      <c r="D12" s="9"/>
    </row>
    <row r="13" spans="2:10">
      <c r="B13" s="9"/>
      <c r="C13" s="9"/>
      <c r="D13" s="9"/>
    </row>
    <row r="14" spans="2:10">
      <c r="B14" s="5" t="s">
        <v>2</v>
      </c>
      <c r="C14" s="119" t="s">
        <v>3</v>
      </c>
      <c r="D14" s="119"/>
      <c r="E14" s="119" t="s">
        <v>4</v>
      </c>
      <c r="F14" s="119"/>
      <c r="G14" s="5" t="s">
        <v>5</v>
      </c>
      <c r="H14" s="119" t="s">
        <v>6</v>
      </c>
      <c r="I14" s="119"/>
      <c r="J14" s="5" t="s">
        <v>7</v>
      </c>
    </row>
    <row r="15" spans="2:10">
      <c r="B15" s="23"/>
      <c r="C15" s="115"/>
      <c r="D15" s="115"/>
      <c r="E15" s="116"/>
      <c r="F15" s="117"/>
      <c r="G15" s="6"/>
      <c r="H15" s="118"/>
      <c r="I15" s="118"/>
      <c r="J15" s="8"/>
    </row>
    <row r="16" spans="2:10">
      <c r="B16" s="23"/>
      <c r="C16" s="115"/>
      <c r="D16" s="115"/>
      <c r="E16" s="116"/>
      <c r="F16" s="117"/>
      <c r="G16" s="6"/>
      <c r="H16" s="120"/>
      <c r="I16" s="121"/>
      <c r="J16" s="8"/>
    </row>
    <row r="17" spans="2:10">
      <c r="B17" s="23"/>
      <c r="C17" s="115"/>
      <c r="D17" s="115"/>
      <c r="E17" s="116"/>
      <c r="F17" s="117"/>
      <c r="G17" s="6"/>
      <c r="H17" s="118"/>
      <c r="I17" s="118"/>
      <c r="J17" s="8"/>
    </row>
    <row r="18" spans="2:10" ht="12.75" customHeight="1">
      <c r="B18" s="23"/>
      <c r="C18" s="115"/>
      <c r="D18" s="115"/>
      <c r="E18" s="116"/>
      <c r="F18" s="117"/>
      <c r="G18" s="6"/>
      <c r="H18" s="118"/>
      <c r="I18" s="118"/>
      <c r="J18" s="8"/>
    </row>
    <row r="19" spans="2:10">
      <c r="B19" s="23"/>
      <c r="C19" s="115"/>
      <c r="D19" s="115"/>
      <c r="E19" s="116"/>
      <c r="F19" s="117"/>
      <c r="G19" s="6"/>
      <c r="H19" s="118"/>
      <c r="I19" s="118"/>
      <c r="J19" s="10"/>
    </row>
    <row r="20" spans="2:10">
      <c r="B20" s="23"/>
      <c r="C20" s="115"/>
      <c r="D20" s="115"/>
      <c r="E20" s="116"/>
      <c r="F20" s="117"/>
      <c r="G20" s="6"/>
      <c r="H20" s="118"/>
      <c r="I20" s="118"/>
      <c r="J20" s="8"/>
    </row>
    <row r="21" spans="2:10">
      <c r="B21" s="23"/>
      <c r="C21" s="115"/>
      <c r="D21" s="115"/>
      <c r="E21" s="116"/>
      <c r="F21" s="117"/>
      <c r="G21" s="6"/>
      <c r="H21" s="118"/>
      <c r="I21" s="118"/>
      <c r="J21" s="8"/>
    </row>
    <row r="22" spans="2:10">
      <c r="B22" s="23"/>
      <c r="C22" s="33"/>
      <c r="D22" s="33"/>
      <c r="E22" s="116"/>
      <c r="F22" s="117"/>
      <c r="G22" s="6"/>
      <c r="H22" s="118"/>
      <c r="I22" s="118"/>
      <c r="J22" s="34"/>
    </row>
    <row r="23" spans="2:10">
      <c r="B23" s="23"/>
      <c r="C23" s="33"/>
      <c r="D23" s="33"/>
      <c r="E23" s="116"/>
      <c r="F23" s="117"/>
      <c r="G23" s="6"/>
      <c r="H23" s="34"/>
      <c r="I23" s="34"/>
      <c r="J23" s="34"/>
    </row>
    <row r="24" spans="2:10">
      <c r="B24" s="23"/>
      <c r="C24" s="115"/>
      <c r="D24" s="115"/>
      <c r="E24" s="116"/>
      <c r="F24" s="117"/>
      <c r="G24" s="6"/>
      <c r="H24" s="118"/>
      <c r="I24" s="118"/>
      <c r="J24" s="34"/>
    </row>
  </sheetData>
  <mergeCells count="31">
    <mergeCell ref="B8:C8"/>
    <mergeCell ref="C14:D14"/>
    <mergeCell ref="C16:D16"/>
    <mergeCell ref="E16:F16"/>
    <mergeCell ref="H19:I19"/>
    <mergeCell ref="E19:F19"/>
    <mergeCell ref="E14:F14"/>
    <mergeCell ref="H16:I16"/>
    <mergeCell ref="H14:I14"/>
    <mergeCell ref="C15:D15"/>
    <mergeCell ref="E15:F15"/>
    <mergeCell ref="H15:I15"/>
    <mergeCell ref="C17:D17"/>
    <mergeCell ref="E17:F17"/>
    <mergeCell ref="C19:D19"/>
    <mergeCell ref="H17:I17"/>
    <mergeCell ref="C18:D18"/>
    <mergeCell ref="E18:F18"/>
    <mergeCell ref="H18:I18"/>
    <mergeCell ref="H24:I24"/>
    <mergeCell ref="E22:F22"/>
    <mergeCell ref="H22:I22"/>
    <mergeCell ref="E23:F23"/>
    <mergeCell ref="C20:D20"/>
    <mergeCell ref="E20:F20"/>
    <mergeCell ref="C24:D24"/>
    <mergeCell ref="E24:F24"/>
    <mergeCell ref="H20:I20"/>
    <mergeCell ref="H21:I21"/>
    <mergeCell ref="C21:D21"/>
    <mergeCell ref="E21:F21"/>
  </mergeCells>
  <phoneticPr fontId="15" type="noConversion"/>
  <pageMargins left="0.75" right="0.75" top="1" bottom="1" header="0.5" footer="0.5"/>
  <pageSetup paperSize="9" scale="95" orientation="landscape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53"/>
  <sheetViews>
    <sheetView showGridLines="0" zoomScale="85" zoomScaleNormal="85" zoomScaleSheetLayoutView="75" workbookViewId="0">
      <pane xSplit="3" ySplit="11" topLeftCell="M12" activePane="bottomRight" state="frozen"/>
      <selection pane="topRight" activeCell="D1" sqref="D1"/>
      <selection pane="bottomLeft" activeCell="A15" sqref="A15"/>
      <selection pane="bottomRight" activeCell="Q11" sqref="Q11"/>
    </sheetView>
  </sheetViews>
  <sheetFormatPr defaultColWidth="10.140625" defaultRowHeight="11.25"/>
  <cols>
    <col min="1" max="1" width="2.28515625" style="83" customWidth="1"/>
    <col min="2" max="2" width="10.42578125" style="11" customWidth="1"/>
    <col min="3" max="3" width="38" style="19" customWidth="1"/>
    <col min="4" max="4" width="21.7109375" style="19" customWidth="1"/>
    <col min="5" max="5" width="16.28515625" style="14" customWidth="1"/>
    <col min="6" max="6" width="61.7109375" style="11" customWidth="1"/>
    <col min="7" max="7" width="56" style="11" customWidth="1"/>
    <col min="8" max="8" width="17.42578125" style="11" customWidth="1"/>
    <col min="9" max="9" width="18" style="11" customWidth="1"/>
    <col min="10" max="10" width="15.28515625" style="11" customWidth="1"/>
    <col min="11" max="11" width="19.7109375" style="11" customWidth="1"/>
    <col min="12" max="12" width="13.7109375" style="11" customWidth="1"/>
    <col min="13" max="13" width="19.28515625" style="11" customWidth="1"/>
    <col min="14" max="15" width="18.140625" style="11" customWidth="1"/>
    <col min="16" max="16" width="15.7109375" style="11" customWidth="1"/>
    <col min="17" max="17" width="31" style="11" customWidth="1"/>
    <col min="18" max="58" width="10.140625" style="83"/>
    <col min="59" max="16384" width="10.140625" style="11"/>
  </cols>
  <sheetData>
    <row r="1" spans="1:58">
      <c r="B1" s="12"/>
      <c r="C1" s="12"/>
      <c r="D1" s="12"/>
      <c r="E1" s="27"/>
      <c r="F1" s="12"/>
      <c r="G1" s="12"/>
      <c r="H1" s="12"/>
      <c r="I1" s="12"/>
      <c r="J1" s="12"/>
      <c r="K1" s="13"/>
      <c r="L1" s="13"/>
      <c r="M1" s="14"/>
      <c r="N1" s="14"/>
      <c r="O1" s="14"/>
      <c r="P1" s="14"/>
      <c r="R1" s="85"/>
      <c r="S1" s="85"/>
      <c r="T1" s="85"/>
      <c r="U1" s="85"/>
    </row>
    <row r="2" spans="1:58" ht="11.25" customHeight="1">
      <c r="B2" s="66" t="s">
        <v>21</v>
      </c>
      <c r="C2" s="35"/>
      <c r="D2" s="81"/>
      <c r="E2" s="78"/>
      <c r="F2" s="31"/>
      <c r="H2" s="15"/>
      <c r="I2" s="16"/>
      <c r="J2" s="16"/>
      <c r="K2" s="17"/>
      <c r="L2" s="17"/>
      <c r="M2" s="14"/>
      <c r="N2" s="14"/>
      <c r="O2" s="14"/>
      <c r="P2" s="14"/>
      <c r="R2" s="85"/>
      <c r="S2" s="85"/>
      <c r="T2" s="85"/>
      <c r="U2" s="85"/>
    </row>
    <row r="3" spans="1:58" ht="11.25" customHeight="1">
      <c r="B3" s="66" t="s">
        <v>13</v>
      </c>
      <c r="C3" s="35"/>
      <c r="D3" s="81"/>
      <c r="E3" s="78"/>
      <c r="F3" s="32"/>
      <c r="H3" s="15"/>
      <c r="I3" s="18"/>
      <c r="J3" s="18"/>
      <c r="K3" s="17"/>
      <c r="L3" s="17"/>
      <c r="M3" s="14"/>
      <c r="N3" s="14"/>
      <c r="O3" s="14"/>
      <c r="P3" s="14"/>
      <c r="Q3" s="26"/>
      <c r="R3" s="85"/>
      <c r="S3" s="85"/>
      <c r="T3" s="85"/>
      <c r="U3" s="85"/>
    </row>
    <row r="4" spans="1:58" ht="15">
      <c r="B4" s="66" t="s">
        <v>22</v>
      </c>
      <c r="C4" s="35"/>
      <c r="D4" s="81"/>
      <c r="E4" s="75"/>
      <c r="F4" s="30"/>
      <c r="I4" s="18"/>
      <c r="J4" s="18"/>
      <c r="K4" s="17"/>
      <c r="L4" s="17"/>
      <c r="M4" s="14"/>
      <c r="N4" s="14"/>
      <c r="O4" s="14"/>
      <c r="P4" s="14"/>
      <c r="Q4" s="26"/>
      <c r="R4" s="85"/>
      <c r="S4" s="85"/>
      <c r="T4" s="85"/>
      <c r="U4" s="85"/>
    </row>
    <row r="5" spans="1:58" ht="15">
      <c r="B5" s="66" t="s">
        <v>23</v>
      </c>
      <c r="C5" s="35"/>
      <c r="D5" s="81"/>
      <c r="E5" s="75"/>
      <c r="F5" s="30"/>
      <c r="I5" s="18"/>
      <c r="J5" s="18"/>
      <c r="K5" s="17"/>
      <c r="L5" s="17"/>
      <c r="M5" s="14"/>
      <c r="N5" s="14"/>
      <c r="O5" s="14"/>
      <c r="P5" s="14"/>
      <c r="Q5" s="24"/>
      <c r="R5" s="85"/>
      <c r="S5" s="85"/>
      <c r="T5" s="85"/>
      <c r="U5" s="85"/>
    </row>
    <row r="6" spans="1:58">
      <c r="B6" s="19"/>
      <c r="F6" s="19"/>
      <c r="G6" s="15"/>
      <c r="H6" s="15"/>
      <c r="J6" s="19"/>
      <c r="M6" s="14"/>
      <c r="N6" s="14"/>
      <c r="O6" s="14"/>
      <c r="P6" s="21"/>
      <c r="Q6" s="24" t="s">
        <v>16</v>
      </c>
      <c r="R6" s="85"/>
      <c r="S6" s="85"/>
      <c r="T6" s="85"/>
      <c r="U6" s="85"/>
    </row>
    <row r="7" spans="1:58">
      <c r="B7" s="19"/>
      <c r="F7" s="19"/>
      <c r="G7" s="15"/>
      <c r="H7" s="15"/>
      <c r="I7" s="19"/>
      <c r="J7" s="19"/>
      <c r="M7" s="14"/>
      <c r="N7" s="14"/>
      <c r="O7" s="14"/>
      <c r="P7" s="22"/>
      <c r="Q7" s="24" t="s">
        <v>14</v>
      </c>
      <c r="R7" s="85"/>
      <c r="S7" s="85"/>
      <c r="T7" s="85"/>
      <c r="U7" s="85"/>
    </row>
    <row r="8" spans="1:58">
      <c r="B8" s="19"/>
      <c r="F8" s="19"/>
      <c r="G8" s="15"/>
      <c r="I8" s="19"/>
      <c r="J8" s="19"/>
      <c r="M8" s="14"/>
      <c r="N8" s="14"/>
      <c r="O8" s="14"/>
      <c r="P8" s="21"/>
      <c r="Q8" s="25" t="s">
        <v>15</v>
      </c>
      <c r="R8" s="85"/>
      <c r="S8" s="85"/>
      <c r="T8" s="85"/>
      <c r="U8" s="85"/>
    </row>
    <row r="9" spans="1:58">
      <c r="B9" s="19"/>
      <c r="F9" s="19"/>
      <c r="G9" s="19"/>
      <c r="H9" s="19"/>
      <c r="I9" s="19"/>
      <c r="J9" s="19"/>
      <c r="M9" s="14"/>
      <c r="N9" s="14"/>
      <c r="O9" s="14"/>
      <c r="P9" s="14"/>
      <c r="Q9" s="26"/>
      <c r="R9" s="85"/>
      <c r="S9" s="85"/>
      <c r="T9" s="85"/>
      <c r="U9" s="85"/>
    </row>
    <row r="10" spans="1:58" s="14" customFormat="1" ht="33" customHeight="1">
      <c r="A10" s="84"/>
      <c r="B10" s="71" t="s">
        <v>18</v>
      </c>
      <c r="C10" s="71" t="s">
        <v>24</v>
      </c>
      <c r="D10" s="71" t="s">
        <v>25</v>
      </c>
      <c r="E10" s="71" t="s">
        <v>176</v>
      </c>
      <c r="F10" s="71" t="s">
        <v>174</v>
      </c>
      <c r="G10" s="71" t="s">
        <v>9</v>
      </c>
      <c r="H10" s="71" t="s">
        <v>8</v>
      </c>
      <c r="I10" s="71" t="s">
        <v>20</v>
      </c>
      <c r="J10" s="71" t="s">
        <v>10</v>
      </c>
      <c r="K10" s="71" t="s">
        <v>36</v>
      </c>
      <c r="L10" s="71" t="s">
        <v>175</v>
      </c>
      <c r="M10" s="71" t="s">
        <v>11</v>
      </c>
      <c r="N10" s="71" t="s">
        <v>35</v>
      </c>
      <c r="O10" s="71" t="s">
        <v>49</v>
      </c>
      <c r="P10" s="71" t="s">
        <v>12</v>
      </c>
      <c r="Q10" s="71" t="s">
        <v>19</v>
      </c>
      <c r="R10" s="86"/>
      <c r="S10" s="86"/>
      <c r="T10" s="86"/>
      <c r="U10" s="86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</row>
    <row r="11" spans="1:58" s="20" customFormat="1" ht="15">
      <c r="A11" s="79"/>
      <c r="B11" s="65"/>
      <c r="C11" s="65"/>
      <c r="D11" s="65"/>
      <c r="E11" s="80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</row>
    <row r="12" spans="1:58" s="20" customFormat="1" ht="15">
      <c r="A12" s="79"/>
      <c r="B12" s="64"/>
      <c r="C12" s="64"/>
      <c r="D12" s="64"/>
      <c r="E12" s="82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</row>
    <row r="13" spans="1:58" s="20" customFormat="1" ht="15">
      <c r="A13" s="79"/>
      <c r="B13" s="65"/>
      <c r="C13" s="65"/>
      <c r="D13" s="65"/>
      <c r="E13" s="80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</row>
    <row r="14" spans="1:58" s="20" customFormat="1" ht="15">
      <c r="A14" s="79"/>
      <c r="B14" s="64"/>
      <c r="C14" s="64"/>
      <c r="D14" s="64"/>
      <c r="E14" s="82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</row>
    <row r="15" spans="1:58" s="20" customFormat="1" ht="15">
      <c r="A15" s="79"/>
      <c r="B15" s="65"/>
      <c r="C15" s="65"/>
      <c r="D15" s="65"/>
      <c r="E15" s="80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</row>
    <row r="16" spans="1:58" s="20" customFormat="1" ht="15">
      <c r="A16" s="79"/>
      <c r="B16" s="64"/>
      <c r="C16" s="64"/>
      <c r="D16" s="64"/>
      <c r="E16" s="82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</row>
    <row r="17" spans="1:58" s="20" customFormat="1" ht="15">
      <c r="A17" s="79"/>
      <c r="B17" s="65"/>
      <c r="C17" s="65"/>
      <c r="D17" s="65"/>
      <c r="E17" s="80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</row>
    <row r="18" spans="1:58" s="20" customFormat="1" ht="15">
      <c r="A18" s="79"/>
      <c r="B18" s="64"/>
      <c r="C18" s="64"/>
      <c r="D18" s="64"/>
      <c r="E18" s="82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</row>
    <row r="19" spans="1:58" s="20" customFormat="1" ht="15">
      <c r="A19" s="79"/>
      <c r="B19" s="65"/>
      <c r="C19" s="65"/>
      <c r="D19" s="65"/>
      <c r="E19" s="80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</row>
    <row r="20" spans="1:58" s="20" customFormat="1" ht="15">
      <c r="A20" s="79"/>
      <c r="B20" s="64"/>
      <c r="C20" s="64"/>
      <c r="D20" s="64"/>
      <c r="E20" s="82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</row>
    <row r="21" spans="1:58" s="20" customFormat="1" ht="15">
      <c r="A21" s="79"/>
      <c r="B21" s="65"/>
      <c r="C21" s="65"/>
      <c r="D21" s="65"/>
      <c r="E21" s="80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</row>
    <row r="22" spans="1:58" s="20" customFormat="1" ht="15">
      <c r="A22" s="79"/>
      <c r="B22" s="64"/>
      <c r="C22" s="64"/>
      <c r="D22" s="64"/>
      <c r="E22" s="82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</row>
    <row r="23" spans="1:58" s="20" customFormat="1" ht="15">
      <c r="A23" s="79"/>
      <c r="B23" s="65"/>
      <c r="C23" s="65"/>
      <c r="D23" s="65"/>
      <c r="E23" s="80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</row>
    <row r="24" spans="1:58" s="20" customFormat="1" ht="15">
      <c r="A24" s="79"/>
      <c r="B24" s="64"/>
      <c r="C24" s="64"/>
      <c r="D24" s="64"/>
      <c r="E24" s="82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</row>
    <row r="25" spans="1:58" s="20" customFormat="1" ht="15">
      <c r="A25" s="79"/>
      <c r="B25" s="65"/>
      <c r="C25" s="65"/>
      <c r="D25" s="65"/>
      <c r="E25" s="77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79"/>
      <c r="BD25" s="79"/>
      <c r="BE25" s="79"/>
      <c r="BF25" s="79"/>
    </row>
    <row r="26" spans="1:58" s="20" customFormat="1" ht="15">
      <c r="A26" s="79"/>
      <c r="B26" s="64"/>
      <c r="C26" s="64"/>
      <c r="D26" s="64"/>
      <c r="E26" s="76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</row>
    <row r="27" spans="1:58" s="20" customFormat="1" ht="15">
      <c r="A27" s="79"/>
      <c r="B27" s="65"/>
      <c r="C27" s="65"/>
      <c r="D27" s="65"/>
      <c r="E27" s="77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</row>
    <row r="28" spans="1:58" s="20" customFormat="1" ht="15">
      <c r="A28" s="79"/>
      <c r="B28" s="64"/>
      <c r="C28" s="64"/>
      <c r="D28" s="64"/>
      <c r="E28" s="76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</row>
    <row r="29" spans="1:58" s="20" customFormat="1" ht="15">
      <c r="A29" s="79"/>
      <c r="B29" s="65"/>
      <c r="C29" s="65"/>
      <c r="D29" s="65"/>
      <c r="E29" s="77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</row>
    <row r="30" spans="1:58" s="20" customFormat="1" ht="15">
      <c r="A30" s="79"/>
      <c r="B30" s="64"/>
      <c r="C30" s="64"/>
      <c r="D30" s="64"/>
      <c r="E30" s="76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</row>
    <row r="31" spans="1:58" s="20" customFormat="1" ht="15">
      <c r="A31" s="79"/>
      <c r="B31" s="65"/>
      <c r="C31" s="65"/>
      <c r="D31" s="65"/>
      <c r="E31" s="77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</row>
    <row r="32" spans="1:58" s="20" customFormat="1" ht="15">
      <c r="A32" s="79"/>
      <c r="B32" s="65"/>
      <c r="C32" s="65"/>
      <c r="D32" s="65"/>
      <c r="E32" s="77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</row>
    <row r="33" spans="1:58" s="20" customFormat="1" ht="15">
      <c r="A33" s="79"/>
      <c r="B33" s="64"/>
      <c r="C33" s="64"/>
      <c r="D33" s="64"/>
      <c r="E33" s="76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</row>
    <row r="34" spans="1:58" s="20" customFormat="1" ht="15">
      <c r="A34" s="79"/>
      <c r="B34" s="65"/>
      <c r="C34" s="65"/>
      <c r="D34" s="65"/>
      <c r="E34" s="77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</row>
    <row r="35" spans="1:58" s="20" customFormat="1" ht="15">
      <c r="A35" s="79"/>
      <c r="B35" s="64"/>
      <c r="C35" s="64"/>
      <c r="D35" s="64"/>
      <c r="E35" s="76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</row>
    <row r="36" spans="1:58" s="20" customFormat="1" ht="15">
      <c r="A36" s="79"/>
      <c r="B36" s="65"/>
      <c r="C36" s="65"/>
      <c r="D36" s="65"/>
      <c r="E36" s="77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</row>
    <row r="37" spans="1:58" s="20" customFormat="1" ht="15">
      <c r="A37" s="79"/>
      <c r="B37" s="64"/>
      <c r="C37" s="64"/>
      <c r="D37" s="64"/>
      <c r="E37" s="76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</row>
    <row r="38" spans="1:58" s="20" customFormat="1" ht="15">
      <c r="A38" s="79"/>
      <c r="B38" s="65"/>
      <c r="C38" s="65"/>
      <c r="D38" s="65"/>
      <c r="E38" s="77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</row>
    <row r="39" spans="1:58" s="20" customFormat="1" ht="15">
      <c r="A39" s="79"/>
      <c r="B39" s="64"/>
      <c r="C39" s="64"/>
      <c r="D39" s="64"/>
      <c r="E39" s="76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</row>
    <row r="40" spans="1:58" s="20" customFormat="1" ht="15">
      <c r="A40" s="79"/>
      <c r="B40" s="65"/>
      <c r="C40" s="65"/>
      <c r="D40" s="65"/>
      <c r="E40" s="77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</row>
    <row r="41" spans="1:58" s="20" customFormat="1" ht="15">
      <c r="A41" s="79"/>
      <c r="B41" s="65"/>
      <c r="C41" s="65"/>
      <c r="D41" s="65"/>
      <c r="E41" s="77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</row>
    <row r="42" spans="1:58" s="20" customFormat="1" ht="15">
      <c r="A42" s="79"/>
      <c r="B42" s="64"/>
      <c r="C42" s="64"/>
      <c r="D42" s="64"/>
      <c r="E42" s="76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</row>
    <row r="43" spans="1:58" s="20" customFormat="1" ht="15">
      <c r="A43" s="79"/>
      <c r="B43" s="65"/>
      <c r="C43" s="65"/>
      <c r="D43" s="65"/>
      <c r="E43" s="77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</row>
    <row r="44" spans="1:58" s="20" customFormat="1" ht="15">
      <c r="A44" s="79"/>
      <c r="B44" s="64"/>
      <c r="C44" s="64"/>
      <c r="D44" s="64"/>
      <c r="E44" s="76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</row>
    <row r="45" spans="1:58" s="20" customFormat="1" ht="15">
      <c r="A45" s="79"/>
      <c r="B45" s="65"/>
      <c r="C45" s="65"/>
      <c r="D45" s="65"/>
      <c r="E45" s="77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</row>
    <row r="46" spans="1:58" s="20" customFormat="1" ht="15">
      <c r="A46" s="79"/>
      <c r="B46" s="64"/>
      <c r="C46" s="64"/>
      <c r="D46" s="64"/>
      <c r="E46" s="76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</row>
    <row r="47" spans="1:58" s="20" customFormat="1" ht="15">
      <c r="A47" s="79"/>
      <c r="B47" s="65"/>
      <c r="C47" s="65"/>
      <c r="D47" s="65"/>
      <c r="E47" s="77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</row>
    <row r="48" spans="1:58" s="20" customFormat="1" ht="15">
      <c r="A48" s="79"/>
      <c r="B48" s="64"/>
      <c r="C48" s="64"/>
      <c r="D48" s="64"/>
      <c r="E48" s="76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</row>
    <row r="49" spans="1:58" s="20" customFormat="1" ht="15">
      <c r="A49" s="79"/>
      <c r="B49" s="65"/>
      <c r="C49" s="65"/>
      <c r="D49" s="65"/>
      <c r="E49" s="77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79"/>
      <c r="AW49" s="79"/>
      <c r="AX49" s="79"/>
      <c r="AY49" s="79"/>
      <c r="AZ49" s="79"/>
      <c r="BA49" s="79"/>
      <c r="BB49" s="79"/>
      <c r="BC49" s="79"/>
      <c r="BD49" s="79"/>
      <c r="BE49" s="79"/>
      <c r="BF49" s="79"/>
    </row>
    <row r="50" spans="1:58" s="20" customFormat="1" ht="15">
      <c r="A50" s="79"/>
      <c r="B50" s="65"/>
      <c r="C50" s="65"/>
      <c r="D50" s="65"/>
      <c r="E50" s="77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79"/>
    </row>
    <row r="51" spans="1:58" s="20" customFormat="1" ht="15">
      <c r="A51" s="79"/>
      <c r="B51" s="64"/>
      <c r="C51" s="64"/>
      <c r="D51" s="64"/>
      <c r="E51" s="76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</row>
    <row r="52" spans="1:58" s="20" customFormat="1" ht="15">
      <c r="A52" s="79"/>
      <c r="B52" s="65"/>
      <c r="C52" s="65"/>
      <c r="D52" s="65"/>
      <c r="E52" s="77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79"/>
      <c r="BB52" s="79"/>
      <c r="BC52" s="79"/>
      <c r="BD52" s="79"/>
      <c r="BE52" s="79"/>
      <c r="BF52" s="79"/>
    </row>
    <row r="53" spans="1:58" s="20" customFormat="1" ht="15">
      <c r="A53" s="79"/>
      <c r="B53" s="64"/>
      <c r="C53" s="64"/>
      <c r="D53" s="64"/>
      <c r="E53" s="76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79"/>
    </row>
  </sheetData>
  <protectedRanges>
    <protectedRange sqref="F25:F30 F13 F48:F49" name="Range4_1"/>
  </protectedRanges>
  <phoneticPr fontId="15" type="noConversion"/>
  <dataValidations count="1">
    <dataValidation type="list" allowBlank="1" showInputMessage="1" showErrorMessage="1" sqref="K1:L10">
      <formula1>PnF</formula1>
    </dataValidation>
  </dataValidations>
  <pageMargins left="0.24" right="0.17" top="0.23" bottom="0.28000000000000003" header="0.17" footer="0.21"/>
  <pageSetup paperSize="9" scale="73" fitToHeight="11" orientation="landscape" horizontalDpi="1200" verticalDpi="1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Reporte!$B$26:$B$27</xm:f>
          </x14:formula1>
          <xm:sqref>N12:N50</xm:sqref>
        </x14:dataValidation>
        <x14:dataValidation type="list" allowBlank="1" showInputMessage="1" showErrorMessage="1">
          <x14:formula1>
            <xm:f>Reporte!$X$2:$X$13</xm:f>
          </x14:formula1>
          <xm:sqref>E11:E24</xm:sqref>
        </x14:dataValidation>
        <x14:dataValidation type="list" allowBlank="1" showInputMessage="1" showErrorMessage="1">
          <x14:formula1>
            <xm:f>Reporte!$B$42:$B$46</xm:f>
          </x14:formula1>
          <xm:sqref>L12:L53</xm:sqref>
        </x14:dataValidation>
        <x14:dataValidation type="list" allowBlank="1" showInputMessage="1" showErrorMessage="1">
          <x14:formula1>
            <xm:f>Reporte!$B$42:$B$48</xm:f>
          </x14:formula1>
          <xm:sqref>L11</xm:sqref>
        </x14:dataValidation>
        <x14:dataValidation type="list" allowBlank="1" showInputMessage="1" showErrorMessage="1">
          <x14:formula1>
            <xm:f>Reporte!$F$42:$F$43</xm:f>
          </x14:formula1>
          <xm:sqref>N11</xm:sqref>
        </x14:dataValidation>
        <x14:dataValidation type="list" allowBlank="1" showInputMessage="1" showErrorMessage="1">
          <x14:formula1>
            <xm:f>Reporte!$B$4:$B$10</xm:f>
          </x14:formula1>
          <xm:sqref>K11:K53</xm:sqref>
        </x14:dataValidation>
        <x14:dataValidation type="list" allowBlank="1" showInputMessage="1" showErrorMessage="1">
          <x14:formula1>
            <xm:f>Reporte!$B$31:$B$38</xm:f>
          </x14:formula1>
          <xm:sqref>O11:O53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2" zoomScale="85" zoomScaleNormal="85" workbookViewId="0">
      <selection activeCell="B36" sqref="B36:B37"/>
    </sheetView>
  </sheetViews>
  <sheetFormatPr defaultColWidth="11.42578125" defaultRowHeight="15"/>
  <cols>
    <col min="1" max="1" width="16.140625" style="36" customWidth="1"/>
    <col min="2" max="2" width="25.140625" style="36" bestFit="1" customWidth="1"/>
    <col min="3" max="3" width="60.140625" style="36" customWidth="1"/>
    <col min="4" max="5" width="10.7109375" style="36" bestFit="1" customWidth="1"/>
    <col min="6" max="6" width="9.42578125" style="36" bestFit="1" customWidth="1"/>
    <col min="7" max="7" width="12" style="36" bestFit="1" customWidth="1"/>
    <col min="8" max="8" width="14.42578125" style="36" bestFit="1" customWidth="1"/>
    <col min="9" max="9" width="36.85546875" style="36" customWidth="1"/>
    <col min="10" max="16384" width="11.42578125" style="36"/>
  </cols>
  <sheetData>
    <row r="1" spans="1:9" ht="15.75" thickBot="1">
      <c r="B1" s="102" t="s">
        <v>175</v>
      </c>
      <c r="C1" s="103" t="s">
        <v>202</v>
      </c>
    </row>
    <row r="2" spans="1:9">
      <c r="B2" s="100" t="s">
        <v>193</v>
      </c>
      <c r="C2" s="101" t="s">
        <v>192</v>
      </c>
    </row>
    <row r="3" spans="1:9" ht="28.5">
      <c r="B3" s="98" t="s">
        <v>191</v>
      </c>
      <c r="C3" s="95" t="s">
        <v>196</v>
      </c>
    </row>
    <row r="4" spans="1:9" ht="42.75">
      <c r="B4" s="98" t="s">
        <v>50</v>
      </c>
      <c r="C4" s="96" t="s">
        <v>197</v>
      </c>
    </row>
    <row r="5" spans="1:9">
      <c r="B5" s="98" t="s">
        <v>51</v>
      </c>
      <c r="C5" s="94" t="s">
        <v>198</v>
      </c>
    </row>
    <row r="6" spans="1:9" ht="28.5">
      <c r="B6" s="98" t="s">
        <v>52</v>
      </c>
      <c r="C6" s="94" t="s">
        <v>199</v>
      </c>
    </row>
    <row r="7" spans="1:9" ht="28.5">
      <c r="B7" s="98" t="s">
        <v>195</v>
      </c>
      <c r="C7" s="94" t="s">
        <v>200</v>
      </c>
    </row>
    <row r="8" spans="1:9" ht="15.75" thickBot="1">
      <c r="B8" s="99" t="s">
        <v>194</v>
      </c>
      <c r="C8" s="97" t="s">
        <v>201</v>
      </c>
    </row>
    <row r="9" spans="1:9">
      <c r="C9" s="93"/>
    </row>
    <row r="10" spans="1:9" ht="30" customHeight="1">
      <c r="A10" s="45" t="s">
        <v>162</v>
      </c>
      <c r="B10" s="45" t="s">
        <v>17</v>
      </c>
      <c r="C10" s="45" t="s">
        <v>38</v>
      </c>
      <c r="D10" s="45" t="s">
        <v>61</v>
      </c>
      <c r="E10" s="45" t="s">
        <v>62</v>
      </c>
      <c r="F10" s="45" t="s">
        <v>31</v>
      </c>
      <c r="G10" s="45" t="s">
        <v>37</v>
      </c>
      <c r="H10" s="45" t="s">
        <v>163</v>
      </c>
      <c r="I10" s="45" t="s">
        <v>19</v>
      </c>
    </row>
    <row r="11" spans="1:9" ht="30" hidden="1">
      <c r="A11" s="49" t="s">
        <v>63</v>
      </c>
      <c r="B11" s="49" t="s">
        <v>64</v>
      </c>
      <c r="C11" s="49" t="s">
        <v>65</v>
      </c>
      <c r="D11" s="50">
        <v>41817</v>
      </c>
      <c r="E11" s="50">
        <v>41822</v>
      </c>
      <c r="F11" s="51" t="s">
        <v>45</v>
      </c>
      <c r="G11" s="51">
        <v>2</v>
      </c>
      <c r="H11" s="49"/>
      <c r="I11" s="49"/>
    </row>
    <row r="12" spans="1:9" ht="30" hidden="1">
      <c r="A12" s="49" t="s">
        <v>66</v>
      </c>
      <c r="B12" s="49" t="s">
        <v>67</v>
      </c>
      <c r="C12" s="49" t="s">
        <v>68</v>
      </c>
      <c r="D12" s="50">
        <v>41817</v>
      </c>
      <c r="E12" s="52"/>
      <c r="F12" s="51" t="s">
        <v>45</v>
      </c>
      <c r="G12" s="51">
        <v>1</v>
      </c>
      <c r="H12" s="49" t="s">
        <v>69</v>
      </c>
      <c r="I12" s="49" t="s">
        <v>70</v>
      </c>
    </row>
    <row r="13" spans="1:9" hidden="1">
      <c r="A13" s="49" t="s">
        <v>71</v>
      </c>
      <c r="B13" s="49" t="s">
        <v>72</v>
      </c>
      <c r="C13" s="49" t="s">
        <v>73</v>
      </c>
      <c r="D13" s="50">
        <v>41817</v>
      </c>
      <c r="E13" s="50">
        <v>41822</v>
      </c>
      <c r="F13" s="51" t="s">
        <v>45</v>
      </c>
      <c r="G13" s="51">
        <v>4</v>
      </c>
      <c r="H13" s="49"/>
      <c r="I13" s="49"/>
    </row>
    <row r="14" spans="1:9" ht="60" hidden="1">
      <c r="A14" s="49" t="s">
        <v>74</v>
      </c>
      <c r="B14" s="49" t="s">
        <v>75</v>
      </c>
      <c r="C14" s="49" t="s">
        <v>76</v>
      </c>
      <c r="D14" s="50">
        <v>41817</v>
      </c>
      <c r="E14" s="50">
        <v>41822</v>
      </c>
      <c r="F14" s="51" t="s">
        <v>45</v>
      </c>
      <c r="G14" s="51">
        <v>1</v>
      </c>
      <c r="H14" s="49" t="s">
        <v>69</v>
      </c>
      <c r="I14" s="49" t="s">
        <v>77</v>
      </c>
    </row>
    <row r="15" spans="1:9" ht="30" hidden="1">
      <c r="A15" s="49" t="s">
        <v>78</v>
      </c>
      <c r="B15" s="49" t="s">
        <v>79</v>
      </c>
      <c r="C15" s="49" t="s">
        <v>80</v>
      </c>
      <c r="D15" s="50">
        <v>41821</v>
      </c>
      <c r="E15" s="50">
        <v>41823</v>
      </c>
      <c r="F15" s="51" t="s">
        <v>45</v>
      </c>
      <c r="G15" s="51">
        <v>1</v>
      </c>
      <c r="H15" s="49" t="s">
        <v>69</v>
      </c>
      <c r="I15" s="49"/>
    </row>
    <row r="16" spans="1:9" hidden="1">
      <c r="A16" s="49" t="s">
        <v>81</v>
      </c>
      <c r="B16" s="49" t="s">
        <v>82</v>
      </c>
      <c r="C16" s="49" t="s">
        <v>83</v>
      </c>
      <c r="D16" s="50">
        <v>41808</v>
      </c>
      <c r="E16" s="50">
        <v>41824</v>
      </c>
      <c r="F16" s="51" t="s">
        <v>45</v>
      </c>
      <c r="G16" s="51">
        <v>2</v>
      </c>
      <c r="H16" s="49" t="s">
        <v>39</v>
      </c>
      <c r="I16" s="49" t="s">
        <v>84</v>
      </c>
    </row>
    <row r="17" spans="1:9" ht="30" hidden="1">
      <c r="A17" s="53" t="s">
        <v>85</v>
      </c>
      <c r="B17" s="53" t="s">
        <v>86</v>
      </c>
      <c r="C17" s="53" t="s">
        <v>87</v>
      </c>
      <c r="D17" s="54">
        <v>41817</v>
      </c>
      <c r="E17" s="54"/>
      <c r="F17" s="55" t="s">
        <v>88</v>
      </c>
      <c r="G17" s="55">
        <v>1</v>
      </c>
      <c r="H17" s="56" t="s">
        <v>39</v>
      </c>
      <c r="I17" s="53" t="s">
        <v>89</v>
      </c>
    </row>
    <row r="18" spans="1:9" ht="30" hidden="1">
      <c r="A18" s="53" t="s">
        <v>90</v>
      </c>
      <c r="B18" s="53" t="s">
        <v>91</v>
      </c>
      <c r="C18" s="53" t="s">
        <v>92</v>
      </c>
      <c r="D18" s="54">
        <v>41813</v>
      </c>
      <c r="E18" s="54">
        <v>41859</v>
      </c>
      <c r="F18" s="55" t="s">
        <v>45</v>
      </c>
      <c r="G18" s="55">
        <v>4</v>
      </c>
      <c r="H18" s="56" t="s">
        <v>69</v>
      </c>
      <c r="I18" s="53"/>
    </row>
    <row r="19" spans="1:9" hidden="1">
      <c r="A19" s="49" t="s">
        <v>93</v>
      </c>
      <c r="B19" s="49" t="s">
        <v>94</v>
      </c>
      <c r="C19" s="49" t="s">
        <v>95</v>
      </c>
      <c r="D19" s="57">
        <v>41813</v>
      </c>
      <c r="E19" s="57">
        <v>41823</v>
      </c>
      <c r="F19" s="51" t="s">
        <v>45</v>
      </c>
      <c r="G19" s="51">
        <v>4</v>
      </c>
      <c r="H19" s="36" t="s">
        <v>69</v>
      </c>
      <c r="I19" s="49"/>
    </row>
    <row r="20" spans="1:9" hidden="1">
      <c r="A20" s="49" t="s">
        <v>96</v>
      </c>
      <c r="B20" s="49" t="s">
        <v>97</v>
      </c>
      <c r="C20" s="49" t="s">
        <v>98</v>
      </c>
      <c r="D20" s="57">
        <v>41813</v>
      </c>
      <c r="E20" s="57">
        <v>41822</v>
      </c>
      <c r="F20" s="51" t="s">
        <v>45</v>
      </c>
      <c r="G20" s="51">
        <v>4</v>
      </c>
      <c r="I20" s="49"/>
    </row>
    <row r="21" spans="1:9" ht="30" hidden="1">
      <c r="A21" s="53" t="s">
        <v>99</v>
      </c>
      <c r="B21" s="53" t="s">
        <v>100</v>
      </c>
      <c r="C21" s="53" t="s">
        <v>101</v>
      </c>
      <c r="D21" s="54">
        <v>41813</v>
      </c>
      <c r="E21" s="58"/>
      <c r="F21" s="55" t="s">
        <v>88</v>
      </c>
      <c r="G21" s="55">
        <v>3</v>
      </c>
      <c r="H21" s="56" t="s">
        <v>39</v>
      </c>
      <c r="I21" s="53" t="s">
        <v>102</v>
      </c>
    </row>
    <row r="22" spans="1:9" ht="45" hidden="1">
      <c r="A22" s="53" t="s">
        <v>103</v>
      </c>
      <c r="B22" s="53" t="s">
        <v>104</v>
      </c>
      <c r="C22" s="53" t="s">
        <v>105</v>
      </c>
      <c r="D22" s="54">
        <v>41817</v>
      </c>
      <c r="E22" s="58"/>
      <c r="F22" s="55" t="s">
        <v>88</v>
      </c>
      <c r="G22" s="55">
        <v>2</v>
      </c>
      <c r="H22" s="56" t="s">
        <v>39</v>
      </c>
      <c r="I22" s="53" t="s">
        <v>106</v>
      </c>
    </row>
    <row r="23" spans="1:9" ht="30" hidden="1">
      <c r="A23" s="49" t="s">
        <v>107</v>
      </c>
      <c r="B23" s="49" t="s">
        <v>108</v>
      </c>
      <c r="C23" s="49" t="s">
        <v>109</v>
      </c>
      <c r="D23" s="57">
        <v>41820</v>
      </c>
      <c r="E23" s="57">
        <v>41822</v>
      </c>
      <c r="F23" s="51" t="s">
        <v>45</v>
      </c>
      <c r="G23" s="51">
        <v>2</v>
      </c>
      <c r="I23" s="49"/>
    </row>
    <row r="24" spans="1:9" ht="30" hidden="1">
      <c r="A24" s="49" t="s">
        <v>110</v>
      </c>
      <c r="B24" s="49" t="s">
        <v>111</v>
      </c>
      <c r="C24" s="49" t="s">
        <v>112</v>
      </c>
      <c r="D24" s="57">
        <v>41820</v>
      </c>
      <c r="E24" s="57">
        <v>41824</v>
      </c>
      <c r="F24" s="51" t="s">
        <v>45</v>
      </c>
      <c r="G24" s="51">
        <v>1</v>
      </c>
      <c r="H24" s="36" t="s">
        <v>69</v>
      </c>
      <c r="I24" s="49"/>
    </row>
    <row r="25" spans="1:9" ht="30" hidden="1">
      <c r="A25" s="53" t="s">
        <v>113</v>
      </c>
      <c r="B25" s="53" t="s">
        <v>114</v>
      </c>
      <c r="C25" s="53" t="s">
        <v>115</v>
      </c>
      <c r="D25" s="54">
        <v>41822</v>
      </c>
      <c r="E25" s="54">
        <v>41827</v>
      </c>
      <c r="F25" s="55" t="s">
        <v>45</v>
      </c>
      <c r="G25" s="55">
        <v>4</v>
      </c>
      <c r="H25" s="56" t="s">
        <v>69</v>
      </c>
      <c r="I25" s="53"/>
    </row>
    <row r="26" spans="1:9" ht="30" hidden="1">
      <c r="A26" s="49" t="s">
        <v>116</v>
      </c>
      <c r="B26" s="49" t="s">
        <v>117</v>
      </c>
      <c r="C26" s="49" t="s">
        <v>118</v>
      </c>
      <c r="D26" s="57">
        <v>41822</v>
      </c>
      <c r="E26" s="57">
        <v>41827</v>
      </c>
      <c r="F26" s="51" t="s">
        <v>45</v>
      </c>
      <c r="G26" s="51">
        <v>4</v>
      </c>
      <c r="H26" s="36" t="s">
        <v>69</v>
      </c>
      <c r="I26" s="49"/>
    </row>
    <row r="27" spans="1:9" ht="30" hidden="1">
      <c r="A27" s="53" t="s">
        <v>119</v>
      </c>
      <c r="B27" s="53" t="s">
        <v>120</v>
      </c>
      <c r="C27" s="53" t="s">
        <v>121</v>
      </c>
      <c r="D27" s="54">
        <v>41822</v>
      </c>
      <c r="E27" s="58"/>
      <c r="F27" s="55" t="s">
        <v>88</v>
      </c>
      <c r="G27" s="55">
        <v>2</v>
      </c>
      <c r="H27" s="56" t="s">
        <v>39</v>
      </c>
      <c r="I27" s="53" t="s">
        <v>122</v>
      </c>
    </row>
    <row r="28" spans="1:9" ht="30" hidden="1">
      <c r="A28" s="53" t="s">
        <v>123</v>
      </c>
      <c r="B28" s="53" t="s">
        <v>124</v>
      </c>
      <c r="C28" s="53" t="s">
        <v>125</v>
      </c>
      <c r="D28" s="54">
        <v>41822</v>
      </c>
      <c r="E28" s="54">
        <v>41828</v>
      </c>
      <c r="F28" s="55" t="s">
        <v>45</v>
      </c>
      <c r="G28" s="55">
        <v>3</v>
      </c>
      <c r="H28" s="56" t="s">
        <v>69</v>
      </c>
      <c r="I28" s="53"/>
    </row>
    <row r="29" spans="1:9" ht="30" hidden="1">
      <c r="A29" s="53" t="s">
        <v>126</v>
      </c>
      <c r="B29" s="53" t="s">
        <v>127</v>
      </c>
      <c r="C29" s="53" t="s">
        <v>128</v>
      </c>
      <c r="D29" s="54">
        <v>41822</v>
      </c>
      <c r="E29" s="54">
        <v>41828</v>
      </c>
      <c r="F29" s="55" t="s">
        <v>45</v>
      </c>
      <c r="G29" s="55">
        <v>2</v>
      </c>
      <c r="H29" s="56" t="s">
        <v>69</v>
      </c>
      <c r="I29" s="53"/>
    </row>
    <row r="30" spans="1:9" ht="30" hidden="1">
      <c r="A30" s="49" t="s">
        <v>129</v>
      </c>
      <c r="B30" s="49" t="s">
        <v>130</v>
      </c>
      <c r="C30" s="49" t="s">
        <v>131</v>
      </c>
      <c r="D30" s="57">
        <v>41822</v>
      </c>
      <c r="E30" s="57">
        <v>41827</v>
      </c>
      <c r="F30" s="51" t="s">
        <v>45</v>
      </c>
      <c r="G30" s="51">
        <v>3</v>
      </c>
      <c r="H30" s="36" t="s">
        <v>69</v>
      </c>
      <c r="I30" s="49"/>
    </row>
    <row r="31" spans="1:9" ht="30" hidden="1">
      <c r="A31" s="53" t="s">
        <v>132</v>
      </c>
      <c r="B31" s="53" t="s">
        <v>133</v>
      </c>
      <c r="C31" s="53" t="s">
        <v>134</v>
      </c>
      <c r="D31" s="54">
        <v>41823</v>
      </c>
      <c r="E31" s="54">
        <v>41827</v>
      </c>
      <c r="F31" s="55" t="s">
        <v>45</v>
      </c>
      <c r="G31" s="55">
        <v>2</v>
      </c>
      <c r="H31" s="56" t="s">
        <v>69</v>
      </c>
      <c r="I31" s="53" t="s">
        <v>135</v>
      </c>
    </row>
    <row r="32" spans="1:9" ht="45" hidden="1">
      <c r="A32" s="49" t="s">
        <v>136</v>
      </c>
      <c r="B32" s="49" t="s">
        <v>137</v>
      </c>
      <c r="C32" s="49" t="s">
        <v>138</v>
      </c>
      <c r="D32" s="57">
        <v>41823</v>
      </c>
      <c r="E32" s="57">
        <v>41827</v>
      </c>
      <c r="F32" s="51" t="s">
        <v>45</v>
      </c>
      <c r="G32" s="51">
        <v>3</v>
      </c>
      <c r="H32" s="36" t="s">
        <v>69</v>
      </c>
      <c r="I32" s="49"/>
    </row>
    <row r="33" spans="1:9" ht="30" hidden="1">
      <c r="A33" s="49" t="s">
        <v>139</v>
      </c>
      <c r="B33" s="49" t="s">
        <v>140</v>
      </c>
      <c r="C33" s="49" t="s">
        <v>141</v>
      </c>
      <c r="D33" s="57">
        <v>41823</v>
      </c>
      <c r="E33" s="57">
        <v>41827</v>
      </c>
      <c r="F33" s="51" t="s">
        <v>45</v>
      </c>
      <c r="G33" s="51">
        <v>3</v>
      </c>
      <c r="H33" s="36" t="s">
        <v>69</v>
      </c>
      <c r="I33" s="49"/>
    </row>
    <row r="34" spans="1:9" hidden="1">
      <c r="A34" s="53" t="s">
        <v>142</v>
      </c>
      <c r="B34" s="53" t="s">
        <v>143</v>
      </c>
      <c r="C34" s="53" t="s">
        <v>144</v>
      </c>
      <c r="D34" s="54">
        <v>41823</v>
      </c>
      <c r="E34" s="58"/>
      <c r="F34" s="55" t="s">
        <v>88</v>
      </c>
      <c r="G34" s="55"/>
      <c r="H34" s="56" t="s">
        <v>39</v>
      </c>
      <c r="I34" s="53"/>
    </row>
    <row r="35" spans="1:9" ht="30" hidden="1">
      <c r="A35" s="53" t="s">
        <v>145</v>
      </c>
      <c r="B35" s="53" t="s">
        <v>146</v>
      </c>
      <c r="C35" s="53" t="s">
        <v>147</v>
      </c>
      <c r="D35" s="54">
        <v>41823</v>
      </c>
      <c r="E35" s="54">
        <v>41828</v>
      </c>
      <c r="F35" s="55" t="s">
        <v>45</v>
      </c>
      <c r="G35" s="55">
        <v>2</v>
      </c>
      <c r="H35" s="56" t="s">
        <v>69</v>
      </c>
      <c r="I35" s="53" t="s">
        <v>148</v>
      </c>
    </row>
    <row r="36" spans="1:9">
      <c r="A36" s="88">
        <v>1</v>
      </c>
      <c r="B36" s="109" t="s">
        <v>218</v>
      </c>
      <c r="C36" s="109" t="s">
        <v>219</v>
      </c>
      <c r="D36" s="110" t="s">
        <v>221</v>
      </c>
      <c r="E36" s="110" t="s">
        <v>220</v>
      </c>
      <c r="F36" s="55" t="s">
        <v>88</v>
      </c>
      <c r="G36" s="55" t="s">
        <v>191</v>
      </c>
      <c r="H36" s="56" t="s">
        <v>172</v>
      </c>
      <c r="I36" s="56"/>
    </row>
    <row r="37" spans="1:9">
      <c r="A37" s="88"/>
      <c r="B37" s="88"/>
      <c r="C37" s="88"/>
      <c r="D37" s="54"/>
      <c r="E37" s="54"/>
      <c r="F37" s="91"/>
      <c r="G37" s="55"/>
      <c r="H37" s="89"/>
      <c r="I37" s="53"/>
    </row>
    <row r="38" spans="1:9">
      <c r="A38" s="88"/>
      <c r="B38" s="88"/>
      <c r="C38" s="88"/>
      <c r="D38" s="54"/>
      <c r="E38" s="54"/>
      <c r="F38" s="91"/>
      <c r="G38" s="55"/>
      <c r="H38" s="89"/>
      <c r="I38" s="53"/>
    </row>
    <row r="39" spans="1:9">
      <c r="A39" s="90"/>
      <c r="B39" s="90"/>
      <c r="C39" s="90"/>
      <c r="D39" s="54"/>
      <c r="E39" s="54"/>
      <c r="F39" s="91"/>
      <c r="G39" s="55"/>
      <c r="H39" s="89"/>
      <c r="I39" s="49"/>
    </row>
    <row r="40" spans="1:9">
      <c r="A40" s="90"/>
      <c r="B40" s="90"/>
      <c r="C40" s="90"/>
      <c r="D40" s="54"/>
      <c r="E40" s="57"/>
      <c r="F40" s="91"/>
      <c r="G40" s="55"/>
      <c r="H40" s="89"/>
      <c r="I40" s="49"/>
    </row>
    <row r="41" spans="1:9">
      <c r="A41" s="90"/>
      <c r="B41" s="90"/>
      <c r="C41" s="90"/>
      <c r="D41" s="57"/>
      <c r="E41" s="54"/>
      <c r="F41" s="91"/>
      <c r="G41" s="55"/>
      <c r="H41" s="89"/>
      <c r="I41" s="49"/>
    </row>
    <row r="42" spans="1:9">
      <c r="A42" s="90"/>
      <c r="B42" s="90"/>
      <c r="C42" s="90"/>
      <c r="D42" s="54"/>
      <c r="E42" s="54"/>
      <c r="F42" s="91"/>
      <c r="G42" s="55"/>
      <c r="H42" s="89"/>
      <c r="I42" s="49"/>
    </row>
    <row r="43" spans="1:9">
      <c r="A43" s="90"/>
      <c r="B43" s="90"/>
      <c r="C43" s="90"/>
      <c r="D43" s="54"/>
      <c r="E43" s="54"/>
      <c r="F43" s="91"/>
      <c r="G43" s="55"/>
      <c r="H43" s="89"/>
      <c r="I43" s="49"/>
    </row>
    <row r="44" spans="1:9">
      <c r="A44" s="90"/>
      <c r="B44" s="90"/>
      <c r="C44" s="90"/>
      <c r="D44" s="57"/>
      <c r="E44" s="54"/>
      <c r="F44" s="91"/>
      <c r="G44" s="55"/>
      <c r="H44" s="89"/>
      <c r="I44" s="49"/>
    </row>
    <row r="45" spans="1:9" ht="45" hidden="1">
      <c r="A45" s="53" t="s">
        <v>149</v>
      </c>
      <c r="B45" s="53" t="s">
        <v>150</v>
      </c>
      <c r="C45" s="53" t="s">
        <v>151</v>
      </c>
      <c r="D45" s="54">
        <v>41824</v>
      </c>
      <c r="E45" s="54">
        <v>41828</v>
      </c>
      <c r="F45" s="55" t="s">
        <v>45</v>
      </c>
      <c r="G45" s="55">
        <v>3</v>
      </c>
      <c r="H45" s="56" t="s">
        <v>69</v>
      </c>
      <c r="I45" s="53"/>
    </row>
    <row r="46" spans="1:9" ht="30" hidden="1">
      <c r="A46" s="49" t="s">
        <v>152</v>
      </c>
      <c r="B46" s="49" t="s">
        <v>153</v>
      </c>
      <c r="C46" s="49" t="s">
        <v>154</v>
      </c>
      <c r="D46" s="57">
        <v>41824</v>
      </c>
      <c r="E46" s="57">
        <v>41827</v>
      </c>
      <c r="F46" s="51" t="s">
        <v>45</v>
      </c>
      <c r="G46" s="51">
        <v>3</v>
      </c>
      <c r="H46" s="36" t="s">
        <v>69</v>
      </c>
      <c r="I46" s="49" t="s">
        <v>155</v>
      </c>
    </row>
    <row r="47" spans="1:9" ht="30" hidden="1">
      <c r="A47" s="59" t="s">
        <v>156</v>
      </c>
      <c r="B47" s="59" t="s">
        <v>157</v>
      </c>
      <c r="C47" s="59" t="s">
        <v>158</v>
      </c>
      <c r="D47" s="60">
        <v>41827</v>
      </c>
      <c r="E47" s="61"/>
      <c r="F47" s="62" t="s">
        <v>45</v>
      </c>
      <c r="G47" s="62">
        <v>2</v>
      </c>
      <c r="H47" s="63" t="s">
        <v>69</v>
      </c>
      <c r="I47" s="59"/>
    </row>
    <row r="48" spans="1:9" ht="30" hidden="1">
      <c r="A48" s="49" t="s">
        <v>159</v>
      </c>
      <c r="B48" s="49" t="s">
        <v>160</v>
      </c>
      <c r="C48" s="49" t="s">
        <v>161</v>
      </c>
      <c r="D48" s="57">
        <v>41827</v>
      </c>
      <c r="E48" s="57">
        <v>41828</v>
      </c>
      <c r="F48" s="51" t="s">
        <v>45</v>
      </c>
      <c r="G48" s="51">
        <v>4</v>
      </c>
      <c r="H48" s="36" t="s">
        <v>69</v>
      </c>
      <c r="I48" s="49"/>
    </row>
    <row r="49" spans="1:1">
      <c r="A49" s="49"/>
    </row>
  </sheetData>
  <pageMargins left="0.7" right="0.7" top="0.75" bottom="0.75" header="0.3" footer="0.3"/>
  <pageSetup scale="62" orientation="portrait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'[3]Defectos Grafica'!#REF!</xm:f>
          </x14:formula1>
          <xm:sqref>F11:F35 F45:F48</xm:sqref>
        </x14:dataValidation>
        <x14:dataValidation type="list" allowBlank="1" showInputMessage="1" showErrorMessage="1">
          <x14:formula1>
            <xm:f>Reporte!$B$26:$B$27</xm:f>
          </x14:formula1>
          <xm:sqref>I36</xm:sqref>
        </x14:dataValidation>
        <x14:dataValidation type="list" allowBlank="1" showInputMessage="1" showErrorMessage="1">
          <x14:formula1>
            <xm:f>Reporte!$B$31:$B$38</xm:f>
          </x14:formula1>
          <xm:sqref>F36:F44</xm:sqref>
        </x14:dataValidation>
        <x14:dataValidation type="list" allowBlank="1" showInputMessage="1" showErrorMessage="1">
          <x14:formula1>
            <xm:f>Reporte!$F$42:$F$43</xm:f>
          </x14:formula1>
          <xm:sqref>H36:H44</xm:sqref>
        </x14:dataValidation>
        <x14:dataValidation type="list" allowBlank="1" showInputMessage="1" showErrorMessage="1">
          <x14:formula1>
            <xm:f>Reporte!$B$42:$B$46</xm:f>
          </x14:formula1>
          <xm:sqref>G36:G44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K24"/>
  <sheetViews>
    <sheetView topLeftCell="A4" workbookViewId="0">
      <selection activeCell="I32" sqref="I32"/>
    </sheetView>
  </sheetViews>
  <sheetFormatPr defaultColWidth="11.140625" defaultRowHeight="15"/>
  <cols>
    <col min="1" max="1" width="11.140625" style="67"/>
    <col min="2" max="2" width="11.85546875" style="67" bestFit="1" customWidth="1"/>
    <col min="3" max="16384" width="11.140625" style="67"/>
  </cols>
  <sheetData>
    <row r="1" spans="1:11" hidden="1">
      <c r="A1" s="67" t="s">
        <v>31</v>
      </c>
      <c r="B1" s="67" t="s">
        <v>164</v>
      </c>
      <c r="J1" s="67" t="s">
        <v>37</v>
      </c>
      <c r="K1" s="67" t="s">
        <v>165</v>
      </c>
    </row>
    <row r="2" spans="1:11" hidden="1">
      <c r="A2" s="67" t="s">
        <v>88</v>
      </c>
      <c r="B2" s="67" t="e">
        <f>COUNTIF([3]!Defectos[Estatus],'Defectos Grafica'!A2)</f>
        <v>#REF!</v>
      </c>
      <c r="G2" s="68"/>
      <c r="J2" s="67">
        <v>1</v>
      </c>
      <c r="K2" s="67" t="e">
        <f>COUNTIFS([3]!Defectos[Estatus],$A$2,[3]!Defectos[Severidad],J2)</f>
        <v>#REF!</v>
      </c>
    </row>
    <row r="3" spans="1:11" hidden="1">
      <c r="A3" s="67" t="s">
        <v>45</v>
      </c>
      <c r="B3" s="67" t="e">
        <f>COUNTIF([3]!Defectos[Estatus],'Defectos Grafica'!A3)</f>
        <v>#REF!</v>
      </c>
      <c r="G3" s="68"/>
      <c r="J3" s="67">
        <v>2</v>
      </c>
      <c r="K3" s="67" t="e">
        <f>COUNTIFS([3]!Defectos[Estatus],$A$2,[3]!Defectos[Severidad],J3)</f>
        <v>#REF!</v>
      </c>
    </row>
    <row r="4" spans="1:11">
      <c r="G4" s="68"/>
      <c r="H4" s="69"/>
      <c r="I4" s="70"/>
    </row>
    <row r="5" spans="1:11">
      <c r="C5" s="122" t="s">
        <v>167</v>
      </c>
      <c r="D5" s="122"/>
      <c r="E5" s="122"/>
      <c r="G5" s="68"/>
      <c r="H5" s="69"/>
      <c r="I5" s="123" t="s">
        <v>166</v>
      </c>
      <c r="J5" s="123"/>
      <c r="K5" s="123"/>
    </row>
    <row r="6" spans="1:11">
      <c r="G6" s="68"/>
      <c r="H6" s="69"/>
      <c r="I6" s="70"/>
      <c r="K6" s="68"/>
    </row>
    <row r="7" spans="1:11">
      <c r="G7" s="68"/>
      <c r="H7" s="69"/>
      <c r="I7" s="70"/>
      <c r="K7" s="68"/>
    </row>
    <row r="8" spans="1:11">
      <c r="G8" s="68"/>
      <c r="H8" s="69"/>
      <c r="I8" s="70"/>
      <c r="K8" s="68"/>
    </row>
    <row r="9" spans="1:11">
      <c r="G9" s="68"/>
      <c r="K9" s="68"/>
    </row>
    <row r="10" spans="1:11">
      <c r="G10" s="68"/>
      <c r="K10" s="68"/>
    </row>
    <row r="11" spans="1:11">
      <c r="G11" s="68"/>
      <c r="K11" s="68"/>
    </row>
    <row r="12" spans="1:11">
      <c r="G12" s="68"/>
      <c r="K12" s="68"/>
    </row>
    <row r="13" spans="1:11">
      <c r="G13" s="68"/>
      <c r="K13" s="68"/>
    </row>
    <row r="14" spans="1:11">
      <c r="G14" s="68"/>
      <c r="K14" s="68"/>
    </row>
    <row r="15" spans="1:11">
      <c r="G15" s="68"/>
      <c r="K15" s="68"/>
    </row>
    <row r="16" spans="1:11">
      <c r="G16" s="68"/>
      <c r="K16" s="68"/>
    </row>
    <row r="17" spans="7:11">
      <c r="G17" s="68"/>
      <c r="K17" s="68"/>
    </row>
    <row r="18" spans="7:11">
      <c r="G18" s="68"/>
      <c r="K18" s="68"/>
    </row>
    <row r="19" spans="7:11">
      <c r="G19" s="68"/>
      <c r="K19" s="68"/>
    </row>
    <row r="20" spans="7:11">
      <c r="G20" s="68"/>
      <c r="K20" s="68"/>
    </row>
    <row r="21" spans="7:11">
      <c r="G21" s="68"/>
      <c r="H21" s="68"/>
      <c r="I21" s="68"/>
      <c r="J21" s="68"/>
      <c r="K21" s="68"/>
    </row>
    <row r="22" spans="7:11">
      <c r="G22" s="68"/>
      <c r="H22" s="68"/>
      <c r="I22" s="68"/>
      <c r="J22" s="68"/>
      <c r="K22" s="68"/>
    </row>
    <row r="23" spans="7:11">
      <c r="G23" s="68"/>
      <c r="H23" s="68"/>
      <c r="I23" s="68"/>
      <c r="J23" s="68"/>
      <c r="K23" s="68"/>
    </row>
    <row r="24" spans="7:11">
      <c r="G24" s="68"/>
      <c r="H24" s="68"/>
      <c r="I24" s="68"/>
      <c r="J24" s="68"/>
      <c r="K24" s="68"/>
    </row>
  </sheetData>
  <mergeCells count="2">
    <mergeCell ref="C5:E5"/>
    <mergeCell ref="I5:K5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X48"/>
  <sheetViews>
    <sheetView showGridLines="0" zoomScale="90" zoomScaleNormal="90" workbookViewId="0">
      <selection activeCell="H4" sqref="H4"/>
    </sheetView>
  </sheetViews>
  <sheetFormatPr defaultColWidth="11.42578125" defaultRowHeight="15"/>
  <cols>
    <col min="1" max="1" width="4" style="36" customWidth="1"/>
    <col min="2" max="2" width="18.42578125" style="36" customWidth="1"/>
    <col min="3" max="3" width="28" style="36" customWidth="1"/>
    <col min="4" max="4" width="13.7109375" style="36" bestFit="1" customWidth="1"/>
    <col min="5" max="5" width="20.7109375" style="36" customWidth="1"/>
    <col min="6" max="6" width="16.42578125" style="36" customWidth="1"/>
    <col min="7" max="7" width="17.28515625" style="36" customWidth="1"/>
    <col min="8" max="8" width="12.42578125" style="36" customWidth="1"/>
    <col min="9" max="9" width="11.7109375" style="36" customWidth="1"/>
    <col min="10" max="15" width="12.7109375" style="36" customWidth="1"/>
    <col min="16" max="23" width="11.42578125" style="36"/>
    <col min="24" max="24" width="25.7109375" style="36" hidden="1" customWidth="1"/>
    <col min="25" max="16384" width="11.42578125" style="36"/>
  </cols>
  <sheetData>
    <row r="1" spans="2:24">
      <c r="X1" s="92" t="s">
        <v>177</v>
      </c>
    </row>
    <row r="2" spans="2:24">
      <c r="B2" s="124" t="s">
        <v>33</v>
      </c>
      <c r="C2" s="124"/>
      <c r="E2" s="125" t="s">
        <v>32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X2" s="36" t="s">
        <v>178</v>
      </c>
    </row>
    <row r="3" spans="2:24">
      <c r="B3" s="44" t="s">
        <v>31</v>
      </c>
      <c r="C3" s="44" t="s">
        <v>30</v>
      </c>
      <c r="E3" s="43" t="s">
        <v>53</v>
      </c>
      <c r="F3" s="42" t="s">
        <v>203</v>
      </c>
      <c r="G3" s="42" t="s">
        <v>204</v>
      </c>
      <c r="H3" s="42" t="s">
        <v>205</v>
      </c>
      <c r="I3" s="42" t="s">
        <v>54</v>
      </c>
      <c r="J3" s="42" t="s">
        <v>55</v>
      </c>
      <c r="K3" s="42" t="s">
        <v>56</v>
      </c>
      <c r="L3" s="42" t="s">
        <v>57</v>
      </c>
      <c r="M3" s="42" t="s">
        <v>58</v>
      </c>
      <c r="N3" s="42" t="s">
        <v>59</v>
      </c>
      <c r="O3" s="42" t="s">
        <v>60</v>
      </c>
      <c r="X3" s="36" t="s">
        <v>179</v>
      </c>
    </row>
    <row r="4" spans="2:24">
      <c r="B4" s="40" t="s">
        <v>14</v>
      </c>
      <c r="C4" s="41">
        <f>COUNTIF('Matriz de Prueba'!K:K,Reporte!B4)</f>
        <v>0</v>
      </c>
      <c r="E4" s="40" t="s">
        <v>14</v>
      </c>
      <c r="F4" s="39"/>
      <c r="G4" s="39"/>
      <c r="H4" s="39"/>
      <c r="I4" s="39"/>
      <c r="J4" s="39"/>
      <c r="K4" s="39"/>
      <c r="L4" s="39"/>
      <c r="M4" s="39"/>
      <c r="N4" s="39"/>
      <c r="O4" s="39"/>
      <c r="X4" s="36" t="s">
        <v>180</v>
      </c>
    </row>
    <row r="5" spans="2:24">
      <c r="B5" s="40" t="s">
        <v>28</v>
      </c>
      <c r="C5" s="41">
        <f>COUNTIF('Matriz de Prueba'!K:K,Reporte!B5)</f>
        <v>0</v>
      </c>
      <c r="E5" s="40" t="s">
        <v>28</v>
      </c>
      <c r="F5" s="39"/>
      <c r="G5" s="39"/>
      <c r="H5" s="39"/>
      <c r="I5" s="39"/>
      <c r="J5" s="39"/>
      <c r="K5" s="39"/>
      <c r="L5" s="39"/>
      <c r="M5" s="39"/>
      <c r="N5" s="39"/>
      <c r="O5" s="39"/>
      <c r="X5" s="36" t="s">
        <v>181</v>
      </c>
    </row>
    <row r="6" spans="2:24">
      <c r="B6" s="40" t="s">
        <v>16</v>
      </c>
      <c r="C6" s="41">
        <f>COUNTIF('Matriz de Prueba'!K:K,Reporte!B6)</f>
        <v>0</v>
      </c>
      <c r="E6" s="40" t="s">
        <v>16</v>
      </c>
      <c r="F6" s="39"/>
      <c r="G6" s="39"/>
      <c r="H6" s="39"/>
      <c r="I6" s="39"/>
      <c r="J6" s="39"/>
      <c r="K6" s="39"/>
      <c r="L6" s="39"/>
      <c r="M6" s="39"/>
      <c r="N6" s="39"/>
      <c r="O6" s="39"/>
      <c r="X6" s="36" t="s">
        <v>182</v>
      </c>
    </row>
    <row r="7" spans="2:24">
      <c r="B7" s="40" t="s">
        <v>29</v>
      </c>
      <c r="C7" s="41">
        <f>COUNTIF('Matriz de Prueba'!K:K,Reporte!B7)</f>
        <v>0</v>
      </c>
      <c r="E7" s="40" t="s">
        <v>29</v>
      </c>
      <c r="F7" s="39"/>
      <c r="G7" s="39"/>
      <c r="H7" s="39"/>
      <c r="I7" s="39"/>
      <c r="J7" s="39"/>
      <c r="K7" s="39"/>
      <c r="L7" s="39"/>
      <c r="M7" s="39"/>
      <c r="N7" s="39"/>
      <c r="O7" s="39"/>
      <c r="X7" s="36" t="s">
        <v>183</v>
      </c>
    </row>
    <row r="8" spans="2:24">
      <c r="B8" s="40" t="s">
        <v>27</v>
      </c>
      <c r="C8" s="41">
        <f>COUNTIF('Matriz de Prueba'!K:K,Reporte!B8)</f>
        <v>0</v>
      </c>
      <c r="E8" s="40" t="s">
        <v>27</v>
      </c>
      <c r="F8" s="39"/>
      <c r="G8" s="39"/>
      <c r="H8" s="39"/>
      <c r="I8" s="39"/>
      <c r="J8" s="39"/>
      <c r="K8" s="39"/>
      <c r="L8" s="39"/>
      <c r="M8" s="39"/>
      <c r="N8" s="39"/>
      <c r="O8" s="39"/>
      <c r="X8" s="36" t="s">
        <v>184</v>
      </c>
    </row>
    <row r="9" spans="2:24">
      <c r="B9" s="40" t="s">
        <v>34</v>
      </c>
      <c r="C9" s="41">
        <f>COUNTIF('Matriz de Prueba'!K:K,Reporte!B9)</f>
        <v>0</v>
      </c>
      <c r="E9" s="40" t="s">
        <v>34</v>
      </c>
      <c r="F9" s="39"/>
      <c r="G9" s="39"/>
      <c r="H9" s="39"/>
      <c r="I9" s="39"/>
      <c r="J9" s="39"/>
      <c r="K9" s="39"/>
      <c r="L9" s="39"/>
      <c r="M9" s="39"/>
      <c r="N9" s="39"/>
      <c r="O9" s="39"/>
      <c r="X9" s="36" t="s">
        <v>185</v>
      </c>
    </row>
    <row r="10" spans="2:24">
      <c r="B10" s="40"/>
      <c r="C10" s="41"/>
      <c r="X10" s="36" t="s">
        <v>186</v>
      </c>
    </row>
    <row r="11" spans="2:24">
      <c r="B11" s="38" t="s">
        <v>26</v>
      </c>
      <c r="C11" s="37">
        <f>SUM(C4:C10)</f>
        <v>0</v>
      </c>
      <c r="X11" s="36" t="s">
        <v>187</v>
      </c>
    </row>
    <row r="12" spans="2:24">
      <c r="B12" s="46" t="s">
        <v>35</v>
      </c>
      <c r="C12" t="s">
        <v>42</v>
      </c>
      <c r="X12" s="36" t="s">
        <v>188</v>
      </c>
    </row>
    <row r="13" spans="2:24">
      <c r="E13"/>
      <c r="F13"/>
      <c r="G13"/>
      <c r="H13"/>
      <c r="I13"/>
      <c r="X13" s="36" t="s">
        <v>189</v>
      </c>
    </row>
    <row r="14" spans="2:24">
      <c r="B14" s="46" t="s">
        <v>40</v>
      </c>
      <c r="C14" t="s">
        <v>173</v>
      </c>
      <c r="D14"/>
      <c r="E14"/>
      <c r="F14"/>
      <c r="G14"/>
      <c r="H14"/>
      <c r="I14"/>
    </row>
    <row r="15" spans="2:24">
      <c r="B15" s="47" t="s">
        <v>27</v>
      </c>
      <c r="C15" s="48">
        <v>1</v>
      </c>
      <c r="D15"/>
      <c r="E15"/>
      <c r="F15"/>
      <c r="G15"/>
      <c r="H15"/>
      <c r="I15"/>
    </row>
    <row r="16" spans="2:24">
      <c r="B16" s="47" t="s">
        <v>168</v>
      </c>
      <c r="C16" s="48"/>
      <c r="D16"/>
      <c r="E16"/>
      <c r="F16"/>
      <c r="G16"/>
      <c r="H16"/>
      <c r="I16"/>
    </row>
    <row r="17" spans="2:4">
      <c r="B17" s="47" t="s">
        <v>41</v>
      </c>
      <c r="C17" s="48">
        <v>1</v>
      </c>
      <c r="D17"/>
    </row>
    <row r="18" spans="2:4">
      <c r="B18"/>
      <c r="C18"/>
      <c r="D18"/>
    </row>
    <row r="19" spans="2:4">
      <c r="B19"/>
      <c r="C19"/>
      <c r="D19"/>
    </row>
    <row r="20" spans="2:4">
      <c r="B20"/>
      <c r="C20"/>
      <c r="D20"/>
    </row>
    <row r="21" spans="2:4">
      <c r="B21"/>
      <c r="C21"/>
      <c r="D21"/>
    </row>
    <row r="22" spans="2:4">
      <c r="B22"/>
      <c r="C22"/>
      <c r="D22"/>
    </row>
    <row r="23" spans="2:4">
      <c r="B23"/>
      <c r="C23"/>
      <c r="D23"/>
    </row>
    <row r="24" spans="2:4">
      <c r="B24"/>
      <c r="C24"/>
      <c r="D24"/>
    </row>
    <row r="25" spans="2:4">
      <c r="B25"/>
      <c r="C25"/>
      <c r="D25"/>
    </row>
    <row r="26" spans="2:4">
      <c r="B26"/>
      <c r="C26"/>
      <c r="D26"/>
    </row>
    <row r="27" spans="2:4">
      <c r="B27"/>
      <c r="C27"/>
      <c r="D27"/>
    </row>
    <row r="28" spans="2:4">
      <c r="B28"/>
      <c r="C28"/>
      <c r="D28"/>
    </row>
    <row r="29" spans="2:4">
      <c r="B29"/>
      <c r="C29"/>
      <c r="D29"/>
    </row>
    <row r="30" spans="2:4">
      <c r="B30" s="124" t="s">
        <v>49</v>
      </c>
      <c r="C30" s="124"/>
      <c r="D30"/>
    </row>
    <row r="31" spans="2:4">
      <c r="B31" s="44" t="s">
        <v>31</v>
      </c>
      <c r="C31" s="44" t="s">
        <v>30</v>
      </c>
      <c r="D31"/>
    </row>
    <row r="32" spans="2:4">
      <c r="B32" s="72" t="s">
        <v>170</v>
      </c>
      <c r="C32" s="41">
        <f>COUNTIF('Matriz de Prueba'!O:O,Reporte!B32)</f>
        <v>0</v>
      </c>
    </row>
    <row r="33" spans="2:11">
      <c r="B33" s="72" t="s">
        <v>88</v>
      </c>
      <c r="C33" s="41">
        <f>COUNTIF('Matriz de Prueba'!O:O,Reporte!B33)</f>
        <v>0</v>
      </c>
    </row>
    <row r="34" spans="2:11">
      <c r="B34" s="72" t="s">
        <v>169</v>
      </c>
      <c r="C34" s="41">
        <f>COUNTIF('Matriz de Prueba'!O:O,Reporte!B34)</f>
        <v>0</v>
      </c>
    </row>
    <row r="35" spans="2:11">
      <c r="B35" s="40" t="s">
        <v>45</v>
      </c>
      <c r="C35" s="41">
        <f>COUNTIF('Matriz de Prueba'!O:O,Reporte!B35)</f>
        <v>0</v>
      </c>
    </row>
    <row r="36" spans="2:11">
      <c r="B36" s="40" t="s">
        <v>46</v>
      </c>
      <c r="C36" s="41">
        <f>COUNTIF('Matriz de Prueba'!O:O,Reporte!B36)</f>
        <v>0</v>
      </c>
    </row>
    <row r="37" spans="2:11">
      <c r="B37" s="40" t="s">
        <v>47</v>
      </c>
      <c r="C37" s="41">
        <f>COUNTIF('Matriz de Prueba'!O:O,Reporte!B37)</f>
        <v>0</v>
      </c>
    </row>
    <row r="38" spans="2:11">
      <c r="B38" s="40" t="s">
        <v>48</v>
      </c>
      <c r="C38" s="41">
        <f>COUNTIF('Matriz de Prueba'!O:O,Reporte!B38)</f>
        <v>0</v>
      </c>
    </row>
    <row r="40" spans="2:11">
      <c r="B40" s="124" t="s">
        <v>44</v>
      </c>
      <c r="C40" s="124"/>
      <c r="F40" s="124" t="s">
        <v>171</v>
      </c>
      <c r="G40" s="124"/>
      <c r="K40" s="92"/>
    </row>
    <row r="41" spans="2:11">
      <c r="B41" s="44" t="s">
        <v>31</v>
      </c>
      <c r="C41" s="44" t="s">
        <v>30</v>
      </c>
      <c r="F41" s="44" t="s">
        <v>17</v>
      </c>
      <c r="G41" s="44" t="s">
        <v>30</v>
      </c>
    </row>
    <row r="42" spans="2:11">
      <c r="B42" s="40" t="s">
        <v>193</v>
      </c>
      <c r="C42" s="41">
        <f>COUNTIF('Matriz de Prueba'!L:L,Reporte!B42)</f>
        <v>0</v>
      </c>
      <c r="F42" s="72" t="s">
        <v>172</v>
      </c>
      <c r="G42" s="41">
        <f>COUNTIF('Matriz de Prueba'!P:P,Reporte!F42)</f>
        <v>0</v>
      </c>
    </row>
    <row r="43" spans="2:11">
      <c r="B43" s="40" t="s">
        <v>191</v>
      </c>
      <c r="C43" s="41">
        <f>COUNTIF('Matriz de Prueba'!L:L,Reporte!B43)</f>
        <v>0</v>
      </c>
      <c r="F43" s="72" t="s">
        <v>43</v>
      </c>
      <c r="G43" s="41">
        <f>COUNTIF('Matriz de Prueba'!P:P,Reporte!F43)</f>
        <v>0</v>
      </c>
    </row>
    <row r="44" spans="2:11">
      <c r="B44" s="40" t="s">
        <v>50</v>
      </c>
      <c r="C44" s="41">
        <f>COUNTIF('Matriz de Prueba'!L:L,Reporte!B44)</f>
        <v>0</v>
      </c>
    </row>
    <row r="45" spans="2:11">
      <c r="B45" s="40" t="s">
        <v>51</v>
      </c>
      <c r="C45" s="41">
        <f>COUNTIF('Matriz de Prueba'!L:L,Reporte!B45)</f>
        <v>0</v>
      </c>
    </row>
    <row r="46" spans="2:11">
      <c r="B46" s="40" t="s">
        <v>52</v>
      </c>
      <c r="C46" s="41">
        <f>COUNTIF('Matriz de Prueba'!L:L,Reporte!B46)</f>
        <v>0</v>
      </c>
    </row>
    <row r="47" spans="2:11">
      <c r="B47" s="40" t="s">
        <v>195</v>
      </c>
      <c r="C47" s="41">
        <f>COUNTIF('Matriz de Prueba'!L:L,Reporte!B47)</f>
        <v>0</v>
      </c>
    </row>
    <row r="48" spans="2:11">
      <c r="B48" s="40" t="s">
        <v>194</v>
      </c>
      <c r="C48" s="41">
        <f>COUNTIF('Matriz de Prueba'!L:L,Reporte!B48)</f>
        <v>0</v>
      </c>
    </row>
  </sheetData>
  <mergeCells count="5">
    <mergeCell ref="B2:C2"/>
    <mergeCell ref="E2:O2"/>
    <mergeCell ref="B40:C40"/>
    <mergeCell ref="B30:C30"/>
    <mergeCell ref="F40:G40"/>
  </mergeCells>
  <pageMargins left="0.7" right="0.7" top="0.75" bottom="0.75" header="0.3" footer="0.3"/>
  <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2</vt:i4>
      </vt:variant>
    </vt:vector>
  </HeadingPairs>
  <TitlesOfParts>
    <vt:vector size="9" baseType="lpstr">
      <vt:lpstr>Plan de Pruebas</vt:lpstr>
      <vt:lpstr>Revisiones</vt:lpstr>
      <vt:lpstr>Requisitos Previos</vt:lpstr>
      <vt:lpstr>Matriz de Prueba</vt:lpstr>
      <vt:lpstr>Defectos</vt:lpstr>
      <vt:lpstr>Defectos Grafica</vt:lpstr>
      <vt:lpstr>Reporte</vt:lpstr>
      <vt:lpstr>Grafico Estatus de Prueba</vt:lpstr>
      <vt:lpstr>Historico de Pruebas</vt:lpstr>
    </vt:vector>
  </TitlesOfParts>
  <Company>Citi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Layout Matriz Pruebas</dc:title>
  <dc:creator>Juan Javier López Hern... (via Google Drive)</dc:creator>
  <cp:lastModifiedBy>Cristhian Méndez</cp:lastModifiedBy>
  <cp:lastPrinted>2006-05-10T12:37:25Z</cp:lastPrinted>
  <dcterms:created xsi:type="dcterms:W3CDTF">2004-12-15T16:40:54Z</dcterms:created>
  <dcterms:modified xsi:type="dcterms:W3CDTF">2016-01-07T18:46:48Z</dcterms:modified>
</cp:coreProperties>
</file>