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berto Agostinho\Documents\Community\2022-08 Data Viz\"/>
    </mc:Choice>
  </mc:AlternateContent>
  <xr:revisionPtr revIDLastSave="0" documentId="13_ncr:1_{F41AFFF8-C477-44B8-9F30-D483712B7779}" xr6:coauthVersionLast="47" xr6:coauthVersionMax="47" xr10:uidLastSave="{00000000-0000-0000-0000-000000000000}"/>
  <bookViews>
    <workbookView xWindow="-28920" yWindow="-120" windowWidth="29040" windowHeight="15840" xr2:uid="{8CEA13BD-D756-41FA-9D4B-9A0A0641C88D}"/>
  </bookViews>
  <sheets>
    <sheet name="Line vs Scatter Graph" sheetId="4" r:id="rId1"/>
    <sheet name="Scatter and Bars" sheetId="3" r:id="rId2"/>
    <sheet name="Bar with Contrast" sheetId="1" r:id="rId3"/>
    <sheet name="Al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" i="3" l="1"/>
  <c r="C26" i="4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5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D35" i="1" s="1"/>
  <c r="D36" i="2" l="1"/>
  <c r="D37" i="2"/>
  <c r="D32" i="2"/>
  <c r="D33" i="2"/>
  <c r="D34" i="2"/>
  <c r="D34" i="1"/>
  <c r="D33" i="1"/>
  <c r="D37" i="1"/>
  <c r="D36" i="1"/>
</calcChain>
</file>

<file path=xl/sharedStrings.xml><?xml version="1.0" encoding="utf-8"?>
<sst xmlns="http://schemas.openxmlformats.org/spreadsheetml/2006/main" count="30" uniqueCount="16">
  <si>
    <t>Month</t>
  </si>
  <si>
    <t>Flag</t>
  </si>
  <si>
    <t>Filtered data</t>
  </si>
  <si>
    <t>Jun-19</t>
  </si>
  <si>
    <t>Nov-19</t>
  </si>
  <si>
    <t>Dec-19</t>
  </si>
  <si>
    <t>Jun-20</t>
  </si>
  <si>
    <t>Nov-20</t>
  </si>
  <si>
    <t>Dec-20</t>
  </si>
  <si>
    <t>Peak Month</t>
  </si>
  <si>
    <t>Average</t>
  </si>
  <si>
    <t>Average number of Incidents per week</t>
  </si>
  <si>
    <t>Average number of alerts per week</t>
  </si>
  <si>
    <t>Average Number of Alerts per Week</t>
  </si>
  <si>
    <t>Average alerts
(outside of peak months)</t>
  </si>
  <si>
    <t>Mean Alerts per Week
(outside of peak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</si>
</sst>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061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Number of alerts per week 2019-2020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vs Scatter Graph'!$B$2:$B$25</c:f>
              <c:numCache>
                <c:formatCode>mmm\-yy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</c:numCache>
            </c:numRef>
          </c:cat>
          <c:val>
            <c:numRef>
              <c:f>'Line vs Scatter Graph'!$C$2:$C$25</c:f>
              <c:numCache>
                <c:formatCode>General</c:formatCode>
                <c:ptCount val="24"/>
                <c:pt idx="0">
                  <c:v>6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6</c:v>
                </c:pt>
                <c:pt idx="5">
                  <c:v>11.5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4</c:v>
                </c:pt>
                <c:pt idx="10">
                  <c:v>10.5</c:v>
                </c:pt>
                <c:pt idx="11">
                  <c:v>10.5</c:v>
                </c:pt>
                <c:pt idx="12">
                  <c:v>4.5</c:v>
                </c:pt>
                <c:pt idx="13">
                  <c:v>3</c:v>
                </c:pt>
                <c:pt idx="14">
                  <c:v>2.5</c:v>
                </c:pt>
                <c:pt idx="15">
                  <c:v>5.5</c:v>
                </c:pt>
                <c:pt idx="16">
                  <c:v>5</c:v>
                </c:pt>
                <c:pt idx="17">
                  <c:v>14.5</c:v>
                </c:pt>
                <c:pt idx="18">
                  <c:v>3.5</c:v>
                </c:pt>
                <c:pt idx="19">
                  <c:v>5</c:v>
                </c:pt>
                <c:pt idx="20">
                  <c:v>5</c:v>
                </c:pt>
                <c:pt idx="21">
                  <c:v>4.5</c:v>
                </c:pt>
                <c:pt idx="22">
                  <c:v>10.5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5-4FED-A8E4-5E09F76C2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522431"/>
        <c:axId val="632530751"/>
      </c:lineChart>
      <c:dateAx>
        <c:axId val="63252243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30751"/>
        <c:crosses val="autoZero"/>
        <c:auto val="1"/>
        <c:lblOffset val="100"/>
        <c:baseTimeUnit val="months"/>
      </c:dateAx>
      <c:valAx>
        <c:axId val="63253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2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Number of incidents per week 2019-2020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'Line vs Scatter Graph'!$B$2:$B$25</c:f>
              <c:numCache>
                <c:formatCode>mmm\-yy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</c:numCache>
            </c:numRef>
          </c:xVal>
          <c:yVal>
            <c:numRef>
              <c:f>'Line vs Scatter Graph'!$C$2:$C$25</c:f>
              <c:numCache>
                <c:formatCode>General</c:formatCode>
                <c:ptCount val="24"/>
                <c:pt idx="0">
                  <c:v>6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6</c:v>
                </c:pt>
                <c:pt idx="5">
                  <c:v>11.5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4</c:v>
                </c:pt>
                <c:pt idx="10">
                  <c:v>10.5</c:v>
                </c:pt>
                <c:pt idx="11">
                  <c:v>10.5</c:v>
                </c:pt>
                <c:pt idx="12">
                  <c:v>4.5</c:v>
                </c:pt>
                <c:pt idx="13">
                  <c:v>3</c:v>
                </c:pt>
                <c:pt idx="14">
                  <c:v>2.5</c:v>
                </c:pt>
                <c:pt idx="15">
                  <c:v>5.5</c:v>
                </c:pt>
                <c:pt idx="16">
                  <c:v>5</c:v>
                </c:pt>
                <c:pt idx="17">
                  <c:v>14.5</c:v>
                </c:pt>
                <c:pt idx="18">
                  <c:v>3.5</c:v>
                </c:pt>
                <c:pt idx="19">
                  <c:v>5</c:v>
                </c:pt>
                <c:pt idx="20">
                  <c:v>5</c:v>
                </c:pt>
                <c:pt idx="21">
                  <c:v>4.5</c:v>
                </c:pt>
                <c:pt idx="22">
                  <c:v>10.5</c:v>
                </c:pt>
                <c:pt idx="2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14-44A6-9B92-523C338E2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686287"/>
        <c:axId val="636686703"/>
      </c:scatterChart>
      <c:valAx>
        <c:axId val="63668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6703"/>
        <c:crosses val="autoZero"/>
        <c:crossBetween val="midCat"/>
      </c:valAx>
      <c:valAx>
        <c:axId val="63668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alerts per week 2019-2020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'Scatter and Bars'!$D$1</c:f>
              <c:strCache>
                <c:ptCount val="1"/>
                <c:pt idx="0">
                  <c:v>Peak Month</c:v>
                </c:pt>
              </c:strCache>
            </c:strRef>
          </c:tx>
          <c:spPr>
            <a:solidFill>
              <a:srgbClr val="FFB061">
                <a:alpha val="49804"/>
              </a:srgbClr>
            </a:solidFill>
            <a:ln>
              <a:noFill/>
            </a:ln>
            <a:effectLst/>
          </c:spPr>
          <c:invertIfNegative val="0"/>
          <c:cat>
            <c:numRef>
              <c:f>'Scatter and Bars'!$B$2:$B$25</c:f>
              <c:numCache>
                <c:formatCode>mmm\-yy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</c:numCache>
            </c:numRef>
          </c:cat>
          <c:val>
            <c:numRef>
              <c:f>'Scatter and Bars'!$D$2:$D$25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  <c:pt idx="11">
                  <c:v>20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5-4F85-B081-067EF6A1B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99"/>
        <c:axId val="636686287"/>
        <c:axId val="636686703"/>
      </c:barChart>
      <c:scatterChart>
        <c:scatterStyle val="lineMarker"/>
        <c:varyColors val="0"/>
        <c:ser>
          <c:idx val="0"/>
          <c:order val="0"/>
          <c:tx>
            <c:strRef>
              <c:f>'Scatter and Bars'!$C$1</c:f>
              <c:strCache>
                <c:ptCount val="1"/>
                <c:pt idx="0">
                  <c:v>Average Number of Alerts per Week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'Scatter and Bars'!$B$2:$B$25</c:f>
              <c:numCache>
                <c:formatCode>mmm\-yy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</c:numCache>
            </c:numRef>
          </c:xVal>
          <c:yVal>
            <c:numRef>
              <c:f>'Scatter and Bars'!$C$2:$C$25</c:f>
              <c:numCache>
                <c:formatCode>General</c:formatCode>
                <c:ptCount val="24"/>
                <c:pt idx="0">
                  <c:v>6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6</c:v>
                </c:pt>
                <c:pt idx="5">
                  <c:v>11.5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4</c:v>
                </c:pt>
                <c:pt idx="10">
                  <c:v>10.5</c:v>
                </c:pt>
                <c:pt idx="11">
                  <c:v>10.5</c:v>
                </c:pt>
                <c:pt idx="12">
                  <c:v>4.5</c:v>
                </c:pt>
                <c:pt idx="13">
                  <c:v>3</c:v>
                </c:pt>
                <c:pt idx="14">
                  <c:v>2.5</c:v>
                </c:pt>
                <c:pt idx="15">
                  <c:v>5.5</c:v>
                </c:pt>
                <c:pt idx="16">
                  <c:v>5</c:v>
                </c:pt>
                <c:pt idx="17">
                  <c:v>14.5</c:v>
                </c:pt>
                <c:pt idx="18">
                  <c:v>3.5</c:v>
                </c:pt>
                <c:pt idx="19">
                  <c:v>5</c:v>
                </c:pt>
                <c:pt idx="20">
                  <c:v>5</c:v>
                </c:pt>
                <c:pt idx="21">
                  <c:v>4.5</c:v>
                </c:pt>
                <c:pt idx="22">
                  <c:v>10.5</c:v>
                </c:pt>
                <c:pt idx="2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D5-4F85-B081-067EF6A1B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686287"/>
        <c:axId val="636686703"/>
      </c:scatterChart>
      <c:dateAx>
        <c:axId val="636686287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6703"/>
        <c:crosses val="autoZero"/>
        <c:auto val="1"/>
        <c:lblOffset val="100"/>
        <c:baseTimeUnit val="months"/>
      </c:dateAx>
      <c:valAx>
        <c:axId val="636686703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26822484293535703"/>
          <c:y val="0.930838645169354"/>
          <c:w val="0.46355031412928588"/>
          <c:h val="5.1020765261485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Alerts per Week during Peak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with Contrast'!$C$31</c:f>
              <c:strCache>
                <c:ptCount val="1"/>
                <c:pt idx="0">
                  <c:v>Average number of Incidents per 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99-418A-AE06-D620E47466A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970-4ED3-A70A-928EB8216A0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70-4ED3-A70A-928EB8216A0D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99-418A-AE06-D620E47466A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970-4ED3-A70A-928EB8216A0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70-4ED3-A70A-928EB8216A0D}"/>
              </c:ext>
            </c:extLst>
          </c:dPt>
          <c:cat>
            <c:strRef>
              <c:f>'Bar with Contrast'!$B$32:$B$37</c:f>
              <c:strCache>
                <c:ptCount val="6"/>
                <c:pt idx="0">
                  <c:v>Jun-19</c:v>
                </c:pt>
                <c:pt idx="1">
                  <c:v>Nov-19</c:v>
                </c:pt>
                <c:pt idx="2">
                  <c:v>Dec-19</c:v>
                </c:pt>
                <c:pt idx="3">
                  <c:v>Jun-20</c:v>
                </c:pt>
                <c:pt idx="4">
                  <c:v>Nov-20</c:v>
                </c:pt>
                <c:pt idx="5">
                  <c:v>Dec-20</c:v>
                </c:pt>
              </c:strCache>
            </c:strRef>
          </c:cat>
          <c:val>
            <c:numRef>
              <c:f>'Bar with Contrast'!$C$32:$C$37</c:f>
              <c:numCache>
                <c:formatCode>General</c:formatCode>
                <c:ptCount val="6"/>
                <c:pt idx="0">
                  <c:v>11.5</c:v>
                </c:pt>
                <c:pt idx="1">
                  <c:v>10.5</c:v>
                </c:pt>
                <c:pt idx="2">
                  <c:v>10.5</c:v>
                </c:pt>
                <c:pt idx="3">
                  <c:v>14.5</c:v>
                </c:pt>
                <c:pt idx="4">
                  <c:v>10.5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9-418A-AE06-D620E4746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6689199"/>
        <c:axId val="636685455"/>
      </c:barChart>
      <c:lineChart>
        <c:grouping val="standard"/>
        <c:varyColors val="0"/>
        <c:ser>
          <c:idx val="1"/>
          <c:order val="1"/>
          <c:tx>
            <c:strRef>
              <c:f>'Bar with Contrast'!$D$31</c:f>
              <c:strCache>
                <c:ptCount val="1"/>
                <c:pt idx="0">
                  <c:v>Mean Alerts per Week
(outside of peak months)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'Bar with Contrast'!$B$32:$B$37</c:f>
              <c:strCache>
                <c:ptCount val="6"/>
                <c:pt idx="0">
                  <c:v>Jun-19</c:v>
                </c:pt>
                <c:pt idx="1">
                  <c:v>Nov-19</c:v>
                </c:pt>
                <c:pt idx="2">
                  <c:v>Dec-19</c:v>
                </c:pt>
                <c:pt idx="3">
                  <c:v>Jun-20</c:v>
                </c:pt>
                <c:pt idx="4">
                  <c:v>Nov-20</c:v>
                </c:pt>
                <c:pt idx="5">
                  <c:v>Dec-20</c:v>
                </c:pt>
              </c:strCache>
            </c:strRef>
          </c:cat>
          <c:val>
            <c:numRef>
              <c:f>'Bar with Contrast'!$D$32:$D$37</c:f>
              <c:numCache>
                <c:formatCode>0.0</c:formatCode>
                <c:ptCount val="6"/>
                <c:pt idx="0">
                  <c:v>5.1111111111111107</c:v>
                </c:pt>
                <c:pt idx="1">
                  <c:v>5.1111111111111107</c:v>
                </c:pt>
                <c:pt idx="2">
                  <c:v>5.1111111111111107</c:v>
                </c:pt>
                <c:pt idx="3">
                  <c:v>5.1111111111111107</c:v>
                </c:pt>
                <c:pt idx="4">
                  <c:v>5.1111111111111107</c:v>
                </c:pt>
                <c:pt idx="5">
                  <c:v>5.1111111111111107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9-418A-AE06-D620E4746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689199"/>
        <c:axId val="636685455"/>
      </c:lineChart>
      <c:catAx>
        <c:axId val="63668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 -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5455"/>
        <c:crosses val="autoZero"/>
        <c:auto val="1"/>
        <c:lblAlgn val="ctr"/>
        <c:lblOffset val="100"/>
        <c:noMultiLvlLbl val="0"/>
      </c:catAx>
      <c:valAx>
        <c:axId val="63668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Weekly Alerts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Number of Alerts per week 2019-2020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All!$B$2:$B$25</c:f>
              <c:numCache>
                <c:formatCode>mmm\-yy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</c:numCache>
            </c:numRef>
          </c:cat>
          <c:val>
            <c:numRef>
              <c:f>All!$C$2:$C$25</c:f>
              <c:numCache>
                <c:formatCode>General</c:formatCode>
                <c:ptCount val="24"/>
                <c:pt idx="0">
                  <c:v>6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6</c:v>
                </c:pt>
                <c:pt idx="5">
                  <c:v>11.5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4</c:v>
                </c:pt>
                <c:pt idx="10">
                  <c:v>10.5</c:v>
                </c:pt>
                <c:pt idx="11">
                  <c:v>10.5</c:v>
                </c:pt>
                <c:pt idx="12">
                  <c:v>4.5</c:v>
                </c:pt>
                <c:pt idx="13">
                  <c:v>3</c:v>
                </c:pt>
                <c:pt idx="14">
                  <c:v>2.5</c:v>
                </c:pt>
                <c:pt idx="15">
                  <c:v>5.5</c:v>
                </c:pt>
                <c:pt idx="16">
                  <c:v>5</c:v>
                </c:pt>
                <c:pt idx="17">
                  <c:v>14.5</c:v>
                </c:pt>
                <c:pt idx="18">
                  <c:v>3.5</c:v>
                </c:pt>
                <c:pt idx="19">
                  <c:v>5</c:v>
                </c:pt>
                <c:pt idx="20">
                  <c:v>5</c:v>
                </c:pt>
                <c:pt idx="21">
                  <c:v>4.5</c:v>
                </c:pt>
                <c:pt idx="22">
                  <c:v>10.5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2-4D33-9A61-E58B1DB16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522431"/>
        <c:axId val="632530751"/>
      </c:lineChart>
      <c:dateAx>
        <c:axId val="63252243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30751"/>
        <c:crosses val="autoZero"/>
        <c:auto val="1"/>
        <c:lblOffset val="100"/>
        <c:baseTimeUnit val="months"/>
      </c:dateAx>
      <c:valAx>
        <c:axId val="63253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2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Number of Alerts per week 2019-2020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All!$B$2:$B$25</c:f>
              <c:numCache>
                <c:formatCode>mmm\-yy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</c:numCache>
            </c:numRef>
          </c:xVal>
          <c:yVal>
            <c:numRef>
              <c:f>All!$C$2:$C$25</c:f>
              <c:numCache>
                <c:formatCode>General</c:formatCode>
                <c:ptCount val="24"/>
                <c:pt idx="0">
                  <c:v>6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6</c:v>
                </c:pt>
                <c:pt idx="5">
                  <c:v>11.5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4</c:v>
                </c:pt>
                <c:pt idx="10">
                  <c:v>10.5</c:v>
                </c:pt>
                <c:pt idx="11">
                  <c:v>10.5</c:v>
                </c:pt>
                <c:pt idx="12">
                  <c:v>4.5</c:v>
                </c:pt>
                <c:pt idx="13">
                  <c:v>3</c:v>
                </c:pt>
                <c:pt idx="14">
                  <c:v>2.5</c:v>
                </c:pt>
                <c:pt idx="15">
                  <c:v>5.5</c:v>
                </c:pt>
                <c:pt idx="16">
                  <c:v>5</c:v>
                </c:pt>
                <c:pt idx="17">
                  <c:v>14.5</c:v>
                </c:pt>
                <c:pt idx="18">
                  <c:v>3.5</c:v>
                </c:pt>
                <c:pt idx="19">
                  <c:v>5</c:v>
                </c:pt>
                <c:pt idx="20">
                  <c:v>5</c:v>
                </c:pt>
                <c:pt idx="21">
                  <c:v>4.5</c:v>
                </c:pt>
                <c:pt idx="22">
                  <c:v>10.5</c:v>
                </c:pt>
                <c:pt idx="2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9C-4A9E-B7AD-F9531E8C4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686287"/>
        <c:axId val="636686703"/>
      </c:scatterChart>
      <c:valAx>
        <c:axId val="63668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6703"/>
        <c:crosses val="autoZero"/>
        <c:crossBetween val="midCat"/>
      </c:valAx>
      <c:valAx>
        <c:axId val="63668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Alerts per week 2019-2020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FFCC99"/>
            </a:solidFill>
            <a:ln>
              <a:noFill/>
            </a:ln>
            <a:effectLst/>
          </c:spPr>
          <c:invertIfNegative val="0"/>
          <c:cat>
            <c:numRef>
              <c:f>All!$B$2:$B$25</c:f>
              <c:numCache>
                <c:formatCode>mmm\-yy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</c:numCache>
            </c:numRef>
          </c:cat>
          <c:val>
            <c:numRef>
              <c:f>All!$D$2:$D$25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  <c:pt idx="11">
                  <c:v>20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0-4596-9A3B-D2594B2F3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99"/>
        <c:axId val="636686287"/>
        <c:axId val="636686703"/>
      </c:ba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All!$B$2:$B$25</c:f>
              <c:numCache>
                <c:formatCode>mmm\-yy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</c:numCache>
            </c:numRef>
          </c:xVal>
          <c:yVal>
            <c:numRef>
              <c:f>All!$C$2:$C$25</c:f>
              <c:numCache>
                <c:formatCode>General</c:formatCode>
                <c:ptCount val="24"/>
                <c:pt idx="0">
                  <c:v>6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6</c:v>
                </c:pt>
                <c:pt idx="5">
                  <c:v>11.5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4</c:v>
                </c:pt>
                <c:pt idx="10">
                  <c:v>10.5</c:v>
                </c:pt>
                <c:pt idx="11">
                  <c:v>10.5</c:v>
                </c:pt>
                <c:pt idx="12">
                  <c:v>4.5</c:v>
                </c:pt>
                <c:pt idx="13">
                  <c:v>3</c:v>
                </c:pt>
                <c:pt idx="14">
                  <c:v>2.5</c:v>
                </c:pt>
                <c:pt idx="15">
                  <c:v>5.5</c:v>
                </c:pt>
                <c:pt idx="16">
                  <c:v>5</c:v>
                </c:pt>
                <c:pt idx="17">
                  <c:v>14.5</c:v>
                </c:pt>
                <c:pt idx="18">
                  <c:v>3.5</c:v>
                </c:pt>
                <c:pt idx="19">
                  <c:v>5</c:v>
                </c:pt>
                <c:pt idx="20">
                  <c:v>5</c:v>
                </c:pt>
                <c:pt idx="21">
                  <c:v>4.5</c:v>
                </c:pt>
                <c:pt idx="22">
                  <c:v>10.5</c:v>
                </c:pt>
                <c:pt idx="2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20-4596-9A3B-D2594B2F3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686287"/>
        <c:axId val="636686703"/>
      </c:scatterChart>
      <c:dateAx>
        <c:axId val="63668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6703"/>
        <c:crosses val="autoZero"/>
        <c:auto val="1"/>
        <c:lblOffset val="100"/>
        <c:baseTimeUnit val="months"/>
      </c:dateAx>
      <c:valAx>
        <c:axId val="636686703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Alerts per Week during Peak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with Contrast'!$C$31</c:f>
              <c:strCache>
                <c:ptCount val="1"/>
                <c:pt idx="0">
                  <c:v>Average number of Incidents per 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FF-43C5-B952-D5CDD3AAA4A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FF-43C5-B952-D5CDD3AAA4A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FF-43C5-B952-D5CDD3AAA4A6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FFF-43C5-B952-D5CDD3AAA4A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FFF-43C5-B952-D5CDD3AAA4A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FFF-43C5-B952-D5CDD3AAA4A6}"/>
              </c:ext>
            </c:extLst>
          </c:dPt>
          <c:cat>
            <c:strRef>
              <c:f>'Bar with Contrast'!$B$32:$B$37</c:f>
              <c:strCache>
                <c:ptCount val="6"/>
                <c:pt idx="0">
                  <c:v>Jun-19</c:v>
                </c:pt>
                <c:pt idx="1">
                  <c:v>Nov-19</c:v>
                </c:pt>
                <c:pt idx="2">
                  <c:v>Dec-19</c:v>
                </c:pt>
                <c:pt idx="3">
                  <c:v>Jun-20</c:v>
                </c:pt>
                <c:pt idx="4">
                  <c:v>Nov-20</c:v>
                </c:pt>
                <c:pt idx="5">
                  <c:v>Dec-20</c:v>
                </c:pt>
              </c:strCache>
            </c:strRef>
          </c:cat>
          <c:val>
            <c:numRef>
              <c:f>'Bar with Contrast'!$C$32:$C$37</c:f>
              <c:numCache>
                <c:formatCode>General</c:formatCode>
                <c:ptCount val="6"/>
                <c:pt idx="0">
                  <c:v>11.5</c:v>
                </c:pt>
                <c:pt idx="1">
                  <c:v>10.5</c:v>
                </c:pt>
                <c:pt idx="2">
                  <c:v>10.5</c:v>
                </c:pt>
                <c:pt idx="3">
                  <c:v>14.5</c:v>
                </c:pt>
                <c:pt idx="4">
                  <c:v>10.5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FFF-43C5-B952-D5CDD3AAA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6689199"/>
        <c:axId val="636685455"/>
      </c:barChart>
      <c:lineChart>
        <c:grouping val="standard"/>
        <c:varyColors val="0"/>
        <c:ser>
          <c:idx val="1"/>
          <c:order val="1"/>
          <c:tx>
            <c:strRef>
              <c:f>'Bar with Contrast'!$D$31</c:f>
              <c:strCache>
                <c:ptCount val="1"/>
                <c:pt idx="0">
                  <c:v>Mean Alerts per Week
(outside of peak months)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'Bar with Contrast'!$B$32:$B$37</c:f>
              <c:strCache>
                <c:ptCount val="6"/>
                <c:pt idx="0">
                  <c:v>Jun-19</c:v>
                </c:pt>
                <c:pt idx="1">
                  <c:v>Nov-19</c:v>
                </c:pt>
                <c:pt idx="2">
                  <c:v>Dec-19</c:v>
                </c:pt>
                <c:pt idx="3">
                  <c:v>Jun-20</c:v>
                </c:pt>
                <c:pt idx="4">
                  <c:v>Nov-20</c:v>
                </c:pt>
                <c:pt idx="5">
                  <c:v>Dec-20</c:v>
                </c:pt>
              </c:strCache>
            </c:strRef>
          </c:cat>
          <c:val>
            <c:numRef>
              <c:f>'Bar with Contrast'!$D$32:$D$37</c:f>
              <c:numCache>
                <c:formatCode>0.0</c:formatCode>
                <c:ptCount val="6"/>
                <c:pt idx="0">
                  <c:v>5.1111111111111107</c:v>
                </c:pt>
                <c:pt idx="1">
                  <c:v>5.1111111111111107</c:v>
                </c:pt>
                <c:pt idx="2">
                  <c:v>5.1111111111111107</c:v>
                </c:pt>
                <c:pt idx="3">
                  <c:v>5.1111111111111107</c:v>
                </c:pt>
                <c:pt idx="4">
                  <c:v>5.1111111111111107</c:v>
                </c:pt>
                <c:pt idx="5">
                  <c:v>5.1111111111111107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FF-43C5-B952-D5CDD3AAA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689199"/>
        <c:axId val="636685455"/>
      </c:lineChart>
      <c:catAx>
        <c:axId val="63668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 -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5455"/>
        <c:crosses val="autoZero"/>
        <c:auto val="1"/>
        <c:lblAlgn val="ctr"/>
        <c:lblOffset val="100"/>
        <c:noMultiLvlLbl val="0"/>
      </c:catAx>
      <c:valAx>
        <c:axId val="63668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Weekly Alerts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8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25400</xdr:rowOff>
    </xdr:from>
    <xdr:to>
      <xdr:col>11</xdr:col>
      <xdr:colOff>333374</xdr:colOff>
      <xdr:row>16</xdr:row>
      <xdr:rowOff>98424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E6C9C9-1909-4F32-BBFC-8E7370B3B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17</xdr:row>
      <xdr:rowOff>23811</xdr:rowOff>
    </xdr:from>
    <xdr:to>
      <xdr:col>10</xdr:col>
      <xdr:colOff>95250</xdr:colOff>
      <xdr:row>31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E81FF-845F-470E-ABCF-61A50B9AA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107950</xdr:rowOff>
    </xdr:from>
    <xdr:to>
      <xdr:col>15</xdr:col>
      <xdr:colOff>114300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C44333-A742-4C7E-850A-512000FF8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217487</xdr:colOff>
      <xdr:row>0</xdr:row>
      <xdr:rowOff>125411</xdr:rowOff>
    </xdr:from>
    <xdr:to>
      <xdr:col>14</xdr:col>
      <xdr:colOff>307975</xdr:colOff>
      <xdr:row>23</xdr:row>
      <xdr:rowOff>15874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0FFCDF-19FA-42A0-982B-C6FA21156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190499</xdr:colOff>
      <xdr:row>0</xdr:row>
      <xdr:rowOff>60325</xdr:rowOff>
    </xdr:from>
    <xdr:to>
      <xdr:col>13</xdr:col>
      <xdr:colOff>581025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21C380-946A-47F3-83B0-67662886E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311149</xdr:colOff>
      <xdr:row>20</xdr:row>
      <xdr:rowOff>157161</xdr:rowOff>
    </xdr:from>
    <xdr:to>
      <xdr:col>13</xdr:col>
      <xdr:colOff>15874</xdr:colOff>
      <xdr:row>33</xdr:row>
      <xdr:rowOff>53974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AD44C9-B173-4450-B075-431E566B9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104775</xdr:colOff>
      <xdr:row>1</xdr:row>
      <xdr:rowOff>9525</xdr:rowOff>
    </xdr:from>
    <xdr:to>
      <xdr:col>22</xdr:col>
      <xdr:colOff>282575</xdr:colOff>
      <xdr:row>15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C24991-7C96-4A69-9D21-24C0AC520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352425</xdr:colOff>
      <xdr:row>19</xdr:row>
      <xdr:rowOff>1</xdr:rowOff>
    </xdr:from>
    <xdr:to>
      <xdr:col>21</xdr:col>
      <xdr:colOff>561975</xdr:colOff>
      <xdr:row>33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2E641F-C5FA-406C-BE8A-6D60A90F3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5BB8-FB9D-490C-8D28-7E69C545AA40}">
  <sheetPr codeName="Sheet1"/>
  <dimension ref="B1:G37"/>
  <sheetViews>
    <sheetView tabSelected="1" workbookViewId="0">
      <selection activeCell="V23" sqref="V23"/>
    </sheetView>
  </sheetViews>
  <sheetFormatPr defaultRowHeight="15" x14ac:dyDescent="0.25"/>
  <cols>
    <col min="2" max="2" width="12.85546875" customWidth="1"/>
    <col min="3" max="3" width="36.140625" bestFit="1" customWidth="1"/>
    <col min="4" max="4" width="16.5703125" bestFit="1" customWidth="1"/>
  </cols>
  <sheetData>
    <row r="1" spans="2:3" x14ac:dyDescent="0.25">
      <c r="B1" s="5" t="s">
        <v>0</v>
      </c>
      <c r="C1" s="5" t="s">
        <v>13</v>
      </c>
    </row>
    <row r="2" spans="2:3" x14ac:dyDescent="0.25">
      <c r="B2" s="1">
        <v>43466</v>
      </c>
      <c r="C2">
        <v>6</v>
      </c>
    </row>
    <row r="3" spans="2:3" x14ac:dyDescent="0.25">
      <c r="B3" s="1">
        <v>43497</v>
      </c>
      <c r="C3">
        <v>5.5</v>
      </c>
    </row>
    <row r="4" spans="2:3" x14ac:dyDescent="0.25">
      <c r="B4" s="1">
        <v>43525</v>
      </c>
      <c r="C4">
        <v>6</v>
      </c>
    </row>
    <row r="5" spans="2:3" x14ac:dyDescent="0.25">
      <c r="B5" s="1">
        <v>43556</v>
      </c>
      <c r="C5">
        <v>6.5</v>
      </c>
    </row>
    <row r="6" spans="2:3" x14ac:dyDescent="0.25">
      <c r="B6" s="1">
        <v>43586</v>
      </c>
      <c r="C6">
        <v>6</v>
      </c>
    </row>
    <row r="7" spans="2:3" x14ac:dyDescent="0.25">
      <c r="B7" s="1">
        <v>43617</v>
      </c>
      <c r="C7">
        <v>11.5</v>
      </c>
    </row>
    <row r="8" spans="2:3" x14ac:dyDescent="0.25">
      <c r="B8" s="1">
        <v>43647</v>
      </c>
      <c r="C8">
        <v>7.5</v>
      </c>
    </row>
    <row r="9" spans="2:3" x14ac:dyDescent="0.25">
      <c r="B9" s="1">
        <v>43678</v>
      </c>
      <c r="C9">
        <v>6.5</v>
      </c>
    </row>
    <row r="10" spans="2:3" x14ac:dyDescent="0.25">
      <c r="B10" s="1">
        <v>43709</v>
      </c>
      <c r="C10">
        <v>5.5</v>
      </c>
    </row>
    <row r="11" spans="2:3" x14ac:dyDescent="0.25">
      <c r="B11" s="1">
        <v>43739</v>
      </c>
      <c r="C11">
        <v>4</v>
      </c>
    </row>
    <row r="12" spans="2:3" x14ac:dyDescent="0.25">
      <c r="B12" s="1">
        <v>43770</v>
      </c>
      <c r="C12">
        <v>10.5</v>
      </c>
    </row>
    <row r="13" spans="2:3" x14ac:dyDescent="0.25">
      <c r="B13" s="1">
        <v>43800</v>
      </c>
      <c r="C13">
        <v>10.5</v>
      </c>
    </row>
    <row r="14" spans="2:3" x14ac:dyDescent="0.25">
      <c r="B14" s="1">
        <v>43831</v>
      </c>
      <c r="C14">
        <v>4.5</v>
      </c>
    </row>
    <row r="15" spans="2:3" x14ac:dyDescent="0.25">
      <c r="B15" s="1">
        <v>43862</v>
      </c>
      <c r="C15">
        <v>3</v>
      </c>
    </row>
    <row r="16" spans="2:3" x14ac:dyDescent="0.25">
      <c r="B16" s="1">
        <v>43891</v>
      </c>
      <c r="C16">
        <v>2.5</v>
      </c>
    </row>
    <row r="17" spans="2:7" x14ac:dyDescent="0.25">
      <c r="B17" s="1">
        <v>43922</v>
      </c>
      <c r="C17">
        <v>5.5</v>
      </c>
    </row>
    <row r="18" spans="2:7" x14ac:dyDescent="0.25">
      <c r="B18" s="1">
        <v>43952</v>
      </c>
      <c r="C18">
        <v>5</v>
      </c>
    </row>
    <row r="19" spans="2:7" x14ac:dyDescent="0.25">
      <c r="B19" s="1">
        <v>43983</v>
      </c>
      <c r="C19">
        <v>14.5</v>
      </c>
    </row>
    <row r="20" spans="2:7" x14ac:dyDescent="0.25">
      <c r="B20" s="1">
        <v>44013</v>
      </c>
      <c r="C20">
        <v>3.5</v>
      </c>
    </row>
    <row r="21" spans="2:7" x14ac:dyDescent="0.25">
      <c r="B21" s="1">
        <v>44044</v>
      </c>
      <c r="C21">
        <v>5</v>
      </c>
    </row>
    <row r="22" spans="2:7" x14ac:dyDescent="0.25">
      <c r="B22" s="1">
        <v>44075</v>
      </c>
      <c r="C22">
        <v>5</v>
      </c>
    </row>
    <row r="23" spans="2:7" x14ac:dyDescent="0.25">
      <c r="B23" s="1">
        <v>44105</v>
      </c>
      <c r="C23">
        <v>4.5</v>
      </c>
    </row>
    <row r="24" spans="2:7" x14ac:dyDescent="0.25">
      <c r="B24" s="1">
        <v>44136</v>
      </c>
      <c r="C24">
        <v>10.5</v>
      </c>
    </row>
    <row r="25" spans="2:7" x14ac:dyDescent="0.25">
      <c r="B25" s="1">
        <v>44166</v>
      </c>
      <c r="C25">
        <v>10</v>
      </c>
    </row>
    <row r="26" spans="2:7" x14ac:dyDescent="0.25">
      <c r="B26" s="5" t="s">
        <v>10</v>
      </c>
      <c r="C26" s="5">
        <f>AVERAGE(C2:C25)</f>
        <v>6.645833333333333</v>
      </c>
    </row>
    <row r="31" spans="2:7" x14ac:dyDescent="0.25">
      <c r="D31" s="4"/>
    </row>
    <row r="32" spans="2:7" x14ac:dyDescent="0.25">
      <c r="B32" s="1"/>
      <c r="D32" s="2"/>
      <c r="G32" s="3"/>
    </row>
    <row r="33" spans="2:7" x14ac:dyDescent="0.25">
      <c r="B33" s="1"/>
      <c r="D33" s="2"/>
      <c r="G33" s="3"/>
    </row>
    <row r="34" spans="2:7" x14ac:dyDescent="0.25">
      <c r="B34" s="1"/>
      <c r="D34" s="2"/>
      <c r="G34" s="3"/>
    </row>
    <row r="35" spans="2:7" x14ac:dyDescent="0.25">
      <c r="B35" s="1"/>
      <c r="D35" s="2"/>
      <c r="G35" s="3"/>
    </row>
    <row r="36" spans="2:7" x14ac:dyDescent="0.25">
      <c r="B36" s="1"/>
      <c r="D36" s="2"/>
      <c r="G36" s="3"/>
    </row>
    <row r="37" spans="2:7" x14ac:dyDescent="0.25">
      <c r="B37" s="1"/>
      <c r="D37" s="2"/>
      <c r="G37" s="3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527F-1804-47BE-B4BF-09FD797A41B1}">
  <sheetPr codeName="Sheet2"/>
  <dimension ref="B1:G37"/>
  <sheetViews>
    <sheetView workbookViewId="0">
      <selection activeCell="S10" sqref="S10"/>
    </sheetView>
  </sheetViews>
  <sheetFormatPr defaultRowHeight="15" x14ac:dyDescent="0.25"/>
  <cols>
    <col min="2" max="2" width="12.85546875" customWidth="1"/>
    <col min="3" max="3" width="36.7109375" bestFit="1" customWidth="1"/>
    <col min="4" max="4" width="16.5703125" bestFit="1" customWidth="1"/>
  </cols>
  <sheetData>
    <row r="1" spans="2:4" x14ac:dyDescent="0.25">
      <c r="B1" s="5" t="s">
        <v>0</v>
      </c>
      <c r="C1" s="5" t="s">
        <v>13</v>
      </c>
      <c r="D1" s="5" t="s">
        <v>9</v>
      </c>
    </row>
    <row r="2" spans="2:4" x14ac:dyDescent="0.25">
      <c r="B2" s="1">
        <v>43466</v>
      </c>
      <c r="C2">
        <v>6</v>
      </c>
      <c r="D2">
        <f>IF(C2&gt;=10,20,0)</f>
        <v>0</v>
      </c>
    </row>
    <row r="3" spans="2:4" x14ac:dyDescent="0.25">
      <c r="B3" s="1">
        <v>43497</v>
      </c>
      <c r="C3">
        <v>5.5</v>
      </c>
      <c r="D3">
        <f t="shared" ref="D3:D25" si="0">IF(C3&gt;=10,20,0)</f>
        <v>0</v>
      </c>
    </row>
    <row r="4" spans="2:4" x14ac:dyDescent="0.25">
      <c r="B4" s="1">
        <v>43525</v>
      </c>
      <c r="C4">
        <v>6</v>
      </c>
      <c r="D4">
        <f t="shared" si="0"/>
        <v>0</v>
      </c>
    </row>
    <row r="5" spans="2:4" x14ac:dyDescent="0.25">
      <c r="B5" s="1">
        <v>43556</v>
      </c>
      <c r="C5">
        <v>6.5</v>
      </c>
      <c r="D5">
        <f t="shared" si="0"/>
        <v>0</v>
      </c>
    </row>
    <row r="6" spans="2:4" x14ac:dyDescent="0.25">
      <c r="B6" s="1">
        <v>43586</v>
      </c>
      <c r="C6">
        <v>6</v>
      </c>
      <c r="D6">
        <f t="shared" si="0"/>
        <v>0</v>
      </c>
    </row>
    <row r="7" spans="2:4" x14ac:dyDescent="0.25">
      <c r="B7" s="1">
        <v>43617</v>
      </c>
      <c r="C7">
        <v>11.5</v>
      </c>
      <c r="D7">
        <f t="shared" si="0"/>
        <v>20</v>
      </c>
    </row>
    <row r="8" spans="2:4" x14ac:dyDescent="0.25">
      <c r="B8" s="1">
        <v>43647</v>
      </c>
      <c r="C8">
        <v>7.5</v>
      </c>
      <c r="D8">
        <f t="shared" si="0"/>
        <v>0</v>
      </c>
    </row>
    <row r="9" spans="2:4" x14ac:dyDescent="0.25">
      <c r="B9" s="1">
        <v>43678</v>
      </c>
      <c r="C9">
        <v>6.5</v>
      </c>
      <c r="D9">
        <f t="shared" si="0"/>
        <v>0</v>
      </c>
    </row>
    <row r="10" spans="2:4" x14ac:dyDescent="0.25">
      <c r="B10" s="1">
        <v>43709</v>
      </c>
      <c r="C10">
        <v>5.5</v>
      </c>
      <c r="D10">
        <f t="shared" si="0"/>
        <v>0</v>
      </c>
    </row>
    <row r="11" spans="2:4" x14ac:dyDescent="0.25">
      <c r="B11" s="1">
        <v>43739</v>
      </c>
      <c r="C11">
        <v>4</v>
      </c>
      <c r="D11">
        <f t="shared" si="0"/>
        <v>0</v>
      </c>
    </row>
    <row r="12" spans="2:4" x14ac:dyDescent="0.25">
      <c r="B12" s="1">
        <v>43770</v>
      </c>
      <c r="C12">
        <v>10.5</v>
      </c>
      <c r="D12">
        <f t="shared" si="0"/>
        <v>20</v>
      </c>
    </row>
    <row r="13" spans="2:4" x14ac:dyDescent="0.25">
      <c r="B13" s="1">
        <v>43800</v>
      </c>
      <c r="C13">
        <v>10.5</v>
      </c>
      <c r="D13">
        <f t="shared" si="0"/>
        <v>20</v>
      </c>
    </row>
    <row r="14" spans="2:4" x14ac:dyDescent="0.25">
      <c r="B14" s="1">
        <v>43831</v>
      </c>
      <c r="C14">
        <v>4.5</v>
      </c>
      <c r="D14">
        <f t="shared" si="0"/>
        <v>0</v>
      </c>
    </row>
    <row r="15" spans="2:4" x14ac:dyDescent="0.25">
      <c r="B15" s="1">
        <v>43862</v>
      </c>
      <c r="C15">
        <v>3</v>
      </c>
      <c r="D15">
        <f t="shared" si="0"/>
        <v>0</v>
      </c>
    </row>
    <row r="16" spans="2:4" x14ac:dyDescent="0.25">
      <c r="B16" s="1">
        <v>43891</v>
      </c>
      <c r="C16">
        <v>2.5</v>
      </c>
      <c r="D16">
        <f t="shared" si="0"/>
        <v>0</v>
      </c>
    </row>
    <row r="17" spans="2:7" x14ac:dyDescent="0.25">
      <c r="B17" s="1">
        <v>43922</v>
      </c>
      <c r="C17">
        <v>5.5</v>
      </c>
      <c r="D17">
        <f t="shared" si="0"/>
        <v>0</v>
      </c>
    </row>
    <row r="18" spans="2:7" x14ac:dyDescent="0.25">
      <c r="B18" s="1">
        <v>43952</v>
      </c>
      <c r="C18">
        <v>5</v>
      </c>
      <c r="D18">
        <f t="shared" si="0"/>
        <v>0</v>
      </c>
    </row>
    <row r="19" spans="2:7" x14ac:dyDescent="0.25">
      <c r="B19" s="1">
        <v>43983</v>
      </c>
      <c r="C19">
        <v>14.5</v>
      </c>
      <c r="D19">
        <f t="shared" si="0"/>
        <v>20</v>
      </c>
    </row>
    <row r="20" spans="2:7" x14ac:dyDescent="0.25">
      <c r="B20" s="1">
        <v>44013</v>
      </c>
      <c r="C20">
        <v>3.5</v>
      </c>
      <c r="D20">
        <f t="shared" si="0"/>
        <v>0</v>
      </c>
    </row>
    <row r="21" spans="2:7" x14ac:dyDescent="0.25">
      <c r="B21" s="1">
        <v>44044</v>
      </c>
      <c r="C21">
        <v>5</v>
      </c>
      <c r="D21">
        <f t="shared" si="0"/>
        <v>0</v>
      </c>
    </row>
    <row r="22" spans="2:7" x14ac:dyDescent="0.25">
      <c r="B22" s="1">
        <v>44075</v>
      </c>
      <c r="C22">
        <v>5</v>
      </c>
      <c r="D22">
        <f t="shared" si="0"/>
        <v>0</v>
      </c>
    </row>
    <row r="23" spans="2:7" x14ac:dyDescent="0.25">
      <c r="B23" s="1">
        <v>44105</v>
      </c>
      <c r="C23">
        <v>4.5</v>
      </c>
      <c r="D23">
        <f t="shared" si="0"/>
        <v>0</v>
      </c>
    </row>
    <row r="24" spans="2:7" x14ac:dyDescent="0.25">
      <c r="B24" s="1">
        <v>44136</v>
      </c>
      <c r="C24">
        <v>10.5</v>
      </c>
      <c r="D24">
        <f t="shared" si="0"/>
        <v>20</v>
      </c>
    </row>
    <row r="25" spans="2:7" x14ac:dyDescent="0.25">
      <c r="B25" s="1">
        <v>44166</v>
      </c>
      <c r="C25">
        <v>10</v>
      </c>
      <c r="D25">
        <f t="shared" si="0"/>
        <v>20</v>
      </c>
    </row>
    <row r="31" spans="2:7" x14ac:dyDescent="0.25">
      <c r="D31" s="4"/>
    </row>
    <row r="32" spans="2:7" x14ac:dyDescent="0.25">
      <c r="B32" s="1"/>
      <c r="D32" s="2"/>
      <c r="G32" s="3"/>
    </row>
    <row r="33" spans="2:7" x14ac:dyDescent="0.25">
      <c r="B33" s="1"/>
      <c r="D33" s="2"/>
      <c r="G33" s="3"/>
    </row>
    <row r="34" spans="2:7" x14ac:dyDescent="0.25">
      <c r="B34" s="1"/>
      <c r="D34" s="2"/>
      <c r="G34" s="3"/>
    </row>
    <row r="35" spans="2:7" x14ac:dyDescent="0.25">
      <c r="B35" s="1"/>
      <c r="D35" s="2"/>
      <c r="G35" s="3"/>
    </row>
    <row r="36" spans="2:7" x14ac:dyDescent="0.25">
      <c r="B36" s="1"/>
      <c r="D36" s="2"/>
      <c r="G36" s="3"/>
    </row>
    <row r="37" spans="2:7" x14ac:dyDescent="0.25">
      <c r="B37" s="1"/>
      <c r="D37" s="2"/>
      <c r="G37" s="3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5B84-204A-451E-8295-6B14C52B930F}">
  <sheetPr codeName="Sheet3"/>
  <dimension ref="B1:G37"/>
  <sheetViews>
    <sheetView workbookViewId="0">
      <selection activeCell="Q38" sqref="Q38"/>
    </sheetView>
  </sheetViews>
  <sheetFormatPr defaultRowHeight="15" x14ac:dyDescent="0.25"/>
  <cols>
    <col min="2" max="2" width="12.85546875" customWidth="1"/>
    <col min="3" max="3" width="34.5703125" bestFit="1" customWidth="1"/>
    <col min="4" max="4" width="16.5703125" bestFit="1" customWidth="1"/>
  </cols>
  <sheetData>
    <row r="1" spans="2:4" x14ac:dyDescent="0.25">
      <c r="B1" s="5" t="s">
        <v>0</v>
      </c>
      <c r="C1" s="5" t="s">
        <v>12</v>
      </c>
      <c r="D1" s="5" t="s">
        <v>1</v>
      </c>
    </row>
    <row r="2" spans="2:4" x14ac:dyDescent="0.25">
      <c r="B2" s="1">
        <v>43466</v>
      </c>
      <c r="C2">
        <v>6</v>
      </c>
      <c r="D2">
        <f>IF(C2&gt;=10,20,0)</f>
        <v>0</v>
      </c>
    </row>
    <row r="3" spans="2:4" x14ac:dyDescent="0.25">
      <c r="B3" s="1">
        <v>43497</v>
      </c>
      <c r="C3">
        <v>5.5</v>
      </c>
      <c r="D3">
        <f t="shared" ref="D3:D25" si="0">IF(C3&gt;=10,20,0)</f>
        <v>0</v>
      </c>
    </row>
    <row r="4" spans="2:4" x14ac:dyDescent="0.25">
      <c r="B4" s="1">
        <v>43525</v>
      </c>
      <c r="C4">
        <v>6</v>
      </c>
      <c r="D4">
        <f t="shared" si="0"/>
        <v>0</v>
      </c>
    </row>
    <row r="5" spans="2:4" x14ac:dyDescent="0.25">
      <c r="B5" s="1">
        <v>43556</v>
      </c>
      <c r="C5">
        <v>6.5</v>
      </c>
      <c r="D5">
        <f t="shared" si="0"/>
        <v>0</v>
      </c>
    </row>
    <row r="6" spans="2:4" x14ac:dyDescent="0.25">
      <c r="B6" s="1">
        <v>43586</v>
      </c>
      <c r="C6">
        <v>6</v>
      </c>
      <c r="D6">
        <f t="shared" si="0"/>
        <v>0</v>
      </c>
    </row>
    <row r="7" spans="2:4" x14ac:dyDescent="0.25">
      <c r="B7" s="1">
        <v>43617</v>
      </c>
      <c r="C7">
        <v>11.5</v>
      </c>
      <c r="D7">
        <f t="shared" si="0"/>
        <v>20</v>
      </c>
    </row>
    <row r="8" spans="2:4" x14ac:dyDescent="0.25">
      <c r="B8" s="1">
        <v>43647</v>
      </c>
      <c r="C8">
        <v>7.5</v>
      </c>
      <c r="D8">
        <f t="shared" si="0"/>
        <v>0</v>
      </c>
    </row>
    <row r="9" spans="2:4" x14ac:dyDescent="0.25">
      <c r="B9" s="1">
        <v>43678</v>
      </c>
      <c r="C9">
        <v>6.5</v>
      </c>
      <c r="D9">
        <f t="shared" si="0"/>
        <v>0</v>
      </c>
    </row>
    <row r="10" spans="2:4" x14ac:dyDescent="0.25">
      <c r="B10" s="1">
        <v>43709</v>
      </c>
      <c r="C10">
        <v>5.5</v>
      </c>
      <c r="D10">
        <f t="shared" si="0"/>
        <v>0</v>
      </c>
    </row>
    <row r="11" spans="2:4" x14ac:dyDescent="0.25">
      <c r="B11" s="1">
        <v>43739</v>
      </c>
      <c r="C11">
        <v>4</v>
      </c>
      <c r="D11">
        <f t="shared" si="0"/>
        <v>0</v>
      </c>
    </row>
    <row r="12" spans="2:4" x14ac:dyDescent="0.25">
      <c r="B12" s="1">
        <v>43770</v>
      </c>
      <c r="C12">
        <v>10.5</v>
      </c>
      <c r="D12">
        <f t="shared" si="0"/>
        <v>20</v>
      </c>
    </row>
    <row r="13" spans="2:4" x14ac:dyDescent="0.25">
      <c r="B13" s="1">
        <v>43800</v>
      </c>
      <c r="C13">
        <v>10.5</v>
      </c>
      <c r="D13">
        <f t="shared" si="0"/>
        <v>20</v>
      </c>
    </row>
    <row r="14" spans="2:4" x14ac:dyDescent="0.25">
      <c r="B14" s="1">
        <v>43831</v>
      </c>
      <c r="C14">
        <v>4.5</v>
      </c>
      <c r="D14">
        <f t="shared" si="0"/>
        <v>0</v>
      </c>
    </row>
    <row r="15" spans="2:4" x14ac:dyDescent="0.25">
      <c r="B15" s="1">
        <v>43862</v>
      </c>
      <c r="C15">
        <v>3</v>
      </c>
      <c r="D15">
        <f t="shared" si="0"/>
        <v>0</v>
      </c>
    </row>
    <row r="16" spans="2:4" x14ac:dyDescent="0.25">
      <c r="B16" s="1">
        <v>43891</v>
      </c>
      <c r="C16">
        <v>2.5</v>
      </c>
      <c r="D16">
        <f t="shared" si="0"/>
        <v>0</v>
      </c>
    </row>
    <row r="17" spans="2:7" x14ac:dyDescent="0.25">
      <c r="B17" s="1">
        <v>43922</v>
      </c>
      <c r="C17">
        <v>5.5</v>
      </c>
      <c r="D17">
        <f t="shared" si="0"/>
        <v>0</v>
      </c>
    </row>
    <row r="18" spans="2:7" x14ac:dyDescent="0.25">
      <c r="B18" s="1">
        <v>43952</v>
      </c>
      <c r="C18">
        <v>5</v>
      </c>
      <c r="D18">
        <f t="shared" si="0"/>
        <v>0</v>
      </c>
    </row>
    <row r="19" spans="2:7" x14ac:dyDescent="0.25">
      <c r="B19" s="1">
        <v>43983</v>
      </c>
      <c r="C19">
        <v>14.5</v>
      </c>
      <c r="D19">
        <f t="shared" si="0"/>
        <v>20</v>
      </c>
    </row>
    <row r="20" spans="2:7" x14ac:dyDescent="0.25">
      <c r="B20" s="1">
        <v>44013</v>
      </c>
      <c r="C20">
        <v>3.5</v>
      </c>
      <c r="D20">
        <f t="shared" si="0"/>
        <v>0</v>
      </c>
    </row>
    <row r="21" spans="2:7" x14ac:dyDescent="0.25">
      <c r="B21" s="1">
        <v>44044</v>
      </c>
      <c r="C21">
        <v>5</v>
      </c>
      <c r="D21">
        <f t="shared" si="0"/>
        <v>0</v>
      </c>
    </row>
    <row r="22" spans="2:7" x14ac:dyDescent="0.25">
      <c r="B22" s="1">
        <v>44075</v>
      </c>
      <c r="C22">
        <v>5</v>
      </c>
      <c r="D22">
        <f t="shared" si="0"/>
        <v>0</v>
      </c>
    </row>
    <row r="23" spans="2:7" x14ac:dyDescent="0.25">
      <c r="B23" s="1">
        <v>44105</v>
      </c>
      <c r="C23">
        <v>4.5</v>
      </c>
      <c r="D23">
        <f t="shared" si="0"/>
        <v>0</v>
      </c>
    </row>
    <row r="24" spans="2:7" x14ac:dyDescent="0.25">
      <c r="B24" s="1">
        <v>44136</v>
      </c>
      <c r="C24">
        <v>10.5</v>
      </c>
      <c r="D24">
        <f t="shared" si="0"/>
        <v>20</v>
      </c>
    </row>
    <row r="25" spans="2:7" x14ac:dyDescent="0.25">
      <c r="B25" s="1">
        <v>44166</v>
      </c>
      <c r="C25">
        <v>10</v>
      </c>
      <c r="D25">
        <f t="shared" si="0"/>
        <v>20</v>
      </c>
    </row>
    <row r="31" spans="2:7" ht="60" x14ac:dyDescent="0.25">
      <c r="B31" s="5" t="s">
        <v>2</v>
      </c>
      <c r="C31" s="5" t="s">
        <v>11</v>
      </c>
      <c r="D31" s="6" t="s">
        <v>15</v>
      </c>
    </row>
    <row r="32" spans="2:7" x14ac:dyDescent="0.25">
      <c r="B32" s="1" t="s">
        <v>3</v>
      </c>
      <c r="C32">
        <v>11.5</v>
      </c>
      <c r="D32" s="2">
        <f>AVERAGEIF($D$2:$D$25,0,$C$2:$C$25)</f>
        <v>5.1111111111111107</v>
      </c>
      <c r="G32" s="3"/>
    </row>
    <row r="33" spans="2:7" x14ac:dyDescent="0.25">
      <c r="B33" s="1" t="s">
        <v>4</v>
      </c>
      <c r="C33">
        <v>10.5</v>
      </c>
      <c r="D33" s="2">
        <f t="shared" ref="D33:D37" si="1">AVERAGEIF($D$2:$D$25,0,$C$2:$C$25)</f>
        <v>5.1111111111111107</v>
      </c>
      <c r="G33" s="3"/>
    </row>
    <row r="34" spans="2:7" x14ac:dyDescent="0.25">
      <c r="B34" s="1" t="s">
        <v>5</v>
      </c>
      <c r="C34">
        <v>10.5</v>
      </c>
      <c r="D34" s="2">
        <f t="shared" si="1"/>
        <v>5.1111111111111107</v>
      </c>
      <c r="G34" s="3"/>
    </row>
    <row r="35" spans="2:7" x14ac:dyDescent="0.25">
      <c r="B35" s="1" t="s">
        <v>6</v>
      </c>
      <c r="C35">
        <v>14.5</v>
      </c>
      <c r="D35" s="2">
        <f t="shared" si="1"/>
        <v>5.1111111111111107</v>
      </c>
      <c r="G35" s="3"/>
    </row>
    <row r="36" spans="2:7" x14ac:dyDescent="0.25">
      <c r="B36" s="1" t="s">
        <v>7</v>
      </c>
      <c r="C36">
        <v>10.5</v>
      </c>
      <c r="D36" s="2">
        <f t="shared" si="1"/>
        <v>5.1111111111111107</v>
      </c>
      <c r="G36" s="3"/>
    </row>
    <row r="37" spans="2:7" x14ac:dyDescent="0.25">
      <c r="B37" s="1" t="s">
        <v>8</v>
      </c>
      <c r="C37">
        <v>10</v>
      </c>
      <c r="D37" s="2">
        <f t="shared" si="1"/>
        <v>5.1111111111111107</v>
      </c>
      <c r="G37" s="3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DB6D-9EA8-496C-A493-0DE1927FE35C}">
  <sheetPr codeName="Sheet4"/>
  <dimension ref="B1:G37"/>
  <sheetViews>
    <sheetView workbookViewId="0"/>
  </sheetViews>
  <sheetFormatPr defaultRowHeight="15" x14ac:dyDescent="0.25"/>
  <cols>
    <col min="2" max="2" width="12.85546875" customWidth="1"/>
    <col min="3" max="3" width="34.5703125" bestFit="1" customWidth="1"/>
    <col min="4" max="4" width="16.5703125" bestFit="1" customWidth="1"/>
  </cols>
  <sheetData>
    <row r="1" spans="2:4" x14ac:dyDescent="0.25">
      <c r="B1" s="5" t="s">
        <v>0</v>
      </c>
      <c r="C1" s="5" t="s">
        <v>12</v>
      </c>
      <c r="D1" s="5" t="s">
        <v>1</v>
      </c>
    </row>
    <row r="2" spans="2:4" x14ac:dyDescent="0.25">
      <c r="B2" s="1">
        <v>43466</v>
      </c>
      <c r="C2">
        <v>6</v>
      </c>
      <c r="D2">
        <f>IF(C2&gt;=10,20,0)</f>
        <v>0</v>
      </c>
    </row>
    <row r="3" spans="2:4" x14ac:dyDescent="0.25">
      <c r="B3" s="1">
        <v>43497</v>
      </c>
      <c r="C3">
        <v>5.5</v>
      </c>
      <c r="D3">
        <f t="shared" ref="D3:D25" si="0">IF(C3&gt;=10,20,0)</f>
        <v>0</v>
      </c>
    </row>
    <row r="4" spans="2:4" x14ac:dyDescent="0.25">
      <c r="B4" s="1">
        <v>43525</v>
      </c>
      <c r="C4">
        <v>6</v>
      </c>
      <c r="D4">
        <f t="shared" si="0"/>
        <v>0</v>
      </c>
    </row>
    <row r="5" spans="2:4" x14ac:dyDescent="0.25">
      <c r="B5" s="1">
        <v>43556</v>
      </c>
      <c r="C5">
        <v>6.5</v>
      </c>
      <c r="D5">
        <f t="shared" si="0"/>
        <v>0</v>
      </c>
    </row>
    <row r="6" spans="2:4" x14ac:dyDescent="0.25">
      <c r="B6" s="1">
        <v>43586</v>
      </c>
      <c r="C6">
        <v>6</v>
      </c>
      <c r="D6">
        <f t="shared" si="0"/>
        <v>0</v>
      </c>
    </row>
    <row r="7" spans="2:4" x14ac:dyDescent="0.25">
      <c r="B7" s="1">
        <v>43617</v>
      </c>
      <c r="C7">
        <v>11.5</v>
      </c>
      <c r="D7">
        <f t="shared" si="0"/>
        <v>20</v>
      </c>
    </row>
    <row r="8" spans="2:4" x14ac:dyDescent="0.25">
      <c r="B8" s="1">
        <v>43647</v>
      </c>
      <c r="C8">
        <v>7.5</v>
      </c>
      <c r="D8">
        <f t="shared" si="0"/>
        <v>0</v>
      </c>
    </row>
    <row r="9" spans="2:4" x14ac:dyDescent="0.25">
      <c r="B9" s="1">
        <v>43678</v>
      </c>
      <c r="C9">
        <v>6.5</v>
      </c>
      <c r="D9">
        <f t="shared" si="0"/>
        <v>0</v>
      </c>
    </row>
    <row r="10" spans="2:4" x14ac:dyDescent="0.25">
      <c r="B10" s="1">
        <v>43709</v>
      </c>
      <c r="C10">
        <v>5.5</v>
      </c>
      <c r="D10">
        <f t="shared" si="0"/>
        <v>0</v>
      </c>
    </row>
    <row r="11" spans="2:4" x14ac:dyDescent="0.25">
      <c r="B11" s="1">
        <v>43739</v>
      </c>
      <c r="C11">
        <v>4</v>
      </c>
      <c r="D11">
        <f t="shared" si="0"/>
        <v>0</v>
      </c>
    </row>
    <row r="12" spans="2:4" x14ac:dyDescent="0.25">
      <c r="B12" s="1">
        <v>43770</v>
      </c>
      <c r="C12">
        <v>10.5</v>
      </c>
      <c r="D12">
        <f t="shared" si="0"/>
        <v>20</v>
      </c>
    </row>
    <row r="13" spans="2:4" x14ac:dyDescent="0.25">
      <c r="B13" s="1">
        <v>43800</v>
      </c>
      <c r="C13">
        <v>10.5</v>
      </c>
      <c r="D13">
        <f t="shared" si="0"/>
        <v>20</v>
      </c>
    </row>
    <row r="14" spans="2:4" x14ac:dyDescent="0.25">
      <c r="B14" s="1">
        <v>43831</v>
      </c>
      <c r="C14">
        <v>4.5</v>
      </c>
      <c r="D14">
        <f t="shared" si="0"/>
        <v>0</v>
      </c>
    </row>
    <row r="15" spans="2:4" x14ac:dyDescent="0.25">
      <c r="B15" s="1">
        <v>43862</v>
      </c>
      <c r="C15">
        <v>3</v>
      </c>
      <c r="D15">
        <f t="shared" si="0"/>
        <v>0</v>
      </c>
    </row>
    <row r="16" spans="2:4" x14ac:dyDescent="0.25">
      <c r="B16" s="1">
        <v>43891</v>
      </c>
      <c r="C16">
        <v>2.5</v>
      </c>
      <c r="D16">
        <f t="shared" si="0"/>
        <v>0</v>
      </c>
    </row>
    <row r="17" spans="2:7" x14ac:dyDescent="0.25">
      <c r="B17" s="1">
        <v>43922</v>
      </c>
      <c r="C17">
        <v>5.5</v>
      </c>
      <c r="D17">
        <f t="shared" si="0"/>
        <v>0</v>
      </c>
    </row>
    <row r="18" spans="2:7" x14ac:dyDescent="0.25">
      <c r="B18" s="1">
        <v>43952</v>
      </c>
      <c r="C18">
        <v>5</v>
      </c>
      <c r="D18">
        <f t="shared" si="0"/>
        <v>0</v>
      </c>
    </row>
    <row r="19" spans="2:7" x14ac:dyDescent="0.25">
      <c r="B19" s="1">
        <v>43983</v>
      </c>
      <c r="C19">
        <v>14.5</v>
      </c>
      <c r="D19">
        <f t="shared" si="0"/>
        <v>20</v>
      </c>
    </row>
    <row r="20" spans="2:7" x14ac:dyDescent="0.25">
      <c r="B20" s="1">
        <v>44013</v>
      </c>
      <c r="C20">
        <v>3.5</v>
      </c>
      <c r="D20">
        <f t="shared" si="0"/>
        <v>0</v>
      </c>
    </row>
    <row r="21" spans="2:7" x14ac:dyDescent="0.25">
      <c r="B21" s="1">
        <v>44044</v>
      </c>
      <c r="C21">
        <v>5</v>
      </c>
      <c r="D21">
        <f t="shared" si="0"/>
        <v>0</v>
      </c>
    </row>
    <row r="22" spans="2:7" x14ac:dyDescent="0.25">
      <c r="B22" s="1">
        <v>44075</v>
      </c>
      <c r="C22">
        <v>5</v>
      </c>
      <c r="D22">
        <f t="shared" si="0"/>
        <v>0</v>
      </c>
    </row>
    <row r="23" spans="2:7" x14ac:dyDescent="0.25">
      <c r="B23" s="1">
        <v>44105</v>
      </c>
      <c r="C23">
        <v>4.5</v>
      </c>
      <c r="D23">
        <f t="shared" si="0"/>
        <v>0</v>
      </c>
    </row>
    <row r="24" spans="2:7" x14ac:dyDescent="0.25">
      <c r="B24" s="1">
        <v>44136</v>
      </c>
      <c r="C24">
        <v>10.5</v>
      </c>
      <c r="D24">
        <f t="shared" si="0"/>
        <v>20</v>
      </c>
    </row>
    <row r="25" spans="2:7" x14ac:dyDescent="0.25">
      <c r="B25" s="1">
        <v>44166</v>
      </c>
      <c r="C25">
        <v>10</v>
      </c>
      <c r="D25">
        <f t="shared" si="0"/>
        <v>20</v>
      </c>
    </row>
    <row r="31" spans="2:7" ht="45" x14ac:dyDescent="0.25">
      <c r="B31" s="5" t="s">
        <v>2</v>
      </c>
      <c r="C31" s="5" t="s">
        <v>11</v>
      </c>
      <c r="D31" s="6" t="s">
        <v>14</v>
      </c>
    </row>
    <row r="32" spans="2:7" x14ac:dyDescent="0.25">
      <c r="B32" s="1" t="s">
        <v>3</v>
      </c>
      <c r="C32">
        <v>11.5</v>
      </c>
      <c r="D32" s="2">
        <f>AVERAGEIF($D$2:$D$25,0,$C$2:$C$25)</f>
        <v>5.1111111111111107</v>
      </c>
      <c r="G32" s="3"/>
    </row>
    <row r="33" spans="2:7" x14ac:dyDescent="0.25">
      <c r="B33" s="1" t="s">
        <v>4</v>
      </c>
      <c r="C33">
        <v>10.5</v>
      </c>
      <c r="D33" s="2">
        <f t="shared" ref="D33:D37" si="1">AVERAGEIF($D$2:$D$25,0,$C$2:$C$25)</f>
        <v>5.1111111111111107</v>
      </c>
      <c r="G33" s="3"/>
    </row>
    <row r="34" spans="2:7" x14ac:dyDescent="0.25">
      <c r="B34" s="1" t="s">
        <v>5</v>
      </c>
      <c r="C34">
        <v>10.5</v>
      </c>
      <c r="D34" s="2">
        <f t="shared" si="1"/>
        <v>5.1111111111111107</v>
      </c>
      <c r="G34" s="3"/>
    </row>
    <row r="35" spans="2:7" x14ac:dyDescent="0.25">
      <c r="B35" s="1" t="s">
        <v>6</v>
      </c>
      <c r="C35">
        <v>14.5</v>
      </c>
      <c r="D35" s="2">
        <f t="shared" si="1"/>
        <v>5.1111111111111107</v>
      </c>
      <c r="G35" s="3"/>
    </row>
    <row r="36" spans="2:7" x14ac:dyDescent="0.25">
      <c r="B36" s="1" t="s">
        <v>7</v>
      </c>
      <c r="C36">
        <v>10.5</v>
      </c>
      <c r="D36" s="2">
        <f t="shared" si="1"/>
        <v>5.1111111111111107</v>
      </c>
      <c r="G36" s="3"/>
    </row>
    <row r="37" spans="2:7" x14ac:dyDescent="0.25">
      <c r="B37" s="1" t="s">
        <v>8</v>
      </c>
      <c r="C37">
        <v>10</v>
      </c>
      <c r="D37" s="2">
        <f t="shared" si="1"/>
        <v>5.1111111111111107</v>
      </c>
      <c r="G37" s="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vs Scatter Graph</vt:lpstr>
      <vt:lpstr>Scatter and Bars</vt:lpstr>
      <vt:lpstr>Bar with Contrast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Cowburn</dc:creator>
  <cp:lastModifiedBy>Gilberto Agostinho</cp:lastModifiedBy>
  <dcterms:created xsi:type="dcterms:W3CDTF">2020-12-22T09:33:21Z</dcterms:created>
  <dcterms:modified xsi:type="dcterms:W3CDTF">2022-08-04T07:30:17Z</dcterms:modified>
</cp:coreProperties>
</file>