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lberto Agostinho\Documents\Community\2022-08 Data Viz\"/>
    </mc:Choice>
  </mc:AlternateContent>
  <xr:revisionPtr revIDLastSave="0" documentId="13_ncr:1_{E2CD5095-2255-4D95-AE1E-2E5428DAC49D}" xr6:coauthVersionLast="47" xr6:coauthVersionMax="47" xr10:uidLastSave="{00000000-0000-0000-0000-000000000000}"/>
  <bookViews>
    <workbookView xWindow="-28920" yWindow="-120" windowWidth="29040" windowHeight="15840" firstSheet="4" activeTab="4" xr2:uid="{3299D3DB-A1AA-455B-B4C8-FDC927D76B81}"/>
  </bookViews>
  <sheets>
    <sheet name="Raw Data" sheetId="1" state="hidden" r:id="rId1"/>
    <sheet name="NA trick" sheetId="8" state="hidden" r:id="rId2"/>
    <sheet name="Pivot Data" sheetId="5" state="hidden" r:id="rId3"/>
    <sheet name="Lists" sheetId="2" state="hidden" r:id="rId4"/>
    <sheet name="Multiverse Metrics" sheetId="3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H3" i="1" s="1"/>
  <c r="F4" i="1"/>
  <c r="H4" i="1" s="1"/>
  <c r="F2" i="1"/>
  <c r="H2" i="1" s="1"/>
  <c r="I4" i="1" l="1"/>
  <c r="J3" i="1" l="1"/>
  <c r="I3" i="1"/>
  <c r="K2" i="1"/>
  <c r="J2" i="1"/>
  <c r="K3" i="1"/>
  <c r="K4" i="1"/>
  <c r="J4" i="1"/>
  <c r="I2" i="1"/>
</calcChain>
</file>

<file path=xl/sharedStrings.xml><?xml version="1.0" encoding="utf-8"?>
<sst xmlns="http://schemas.openxmlformats.org/spreadsheetml/2006/main" count="42" uniqueCount="33">
  <si>
    <t>Cohort</t>
  </si>
  <si>
    <t>OTJ</t>
  </si>
  <si>
    <t>AccountingFirm (2)</t>
  </si>
  <si>
    <t>Cohort:</t>
  </si>
  <si>
    <t>Filt Cohort</t>
  </si>
  <si>
    <t>Filt Metric</t>
  </si>
  <si>
    <t>&lt;80 OTJ</t>
  </si>
  <si>
    <t>80 - 120 OTJ</t>
  </si>
  <si>
    <t>120 + OTJ</t>
  </si>
  <si>
    <t>Grand Total</t>
  </si>
  <si>
    <t>Row Labels</t>
  </si>
  <si>
    <t>Multiverse OTJ Metrics</t>
  </si>
  <si>
    <t xml:space="preserve">Min </t>
  </si>
  <si>
    <t xml:space="preserve">Avg </t>
  </si>
  <si>
    <t xml:space="preserve">Max </t>
  </si>
  <si>
    <t>Average of OTJ</t>
  </si>
  <si>
    <t>Cohort #1</t>
  </si>
  <si>
    <t>Cohort #2</t>
  </si>
  <si>
    <t>Cohort #3</t>
  </si>
  <si>
    <t>Cohort #4</t>
  </si>
  <si>
    <t>Cohort #5</t>
  </si>
  <si>
    <t>Min</t>
  </si>
  <si>
    <t>Avg</t>
  </si>
  <si>
    <t>Max</t>
  </si>
  <si>
    <t>Cohort names</t>
  </si>
  <si>
    <t>Cohort Name</t>
  </si>
  <si>
    <t>A</t>
  </si>
  <si>
    <t>B</t>
  </si>
  <si>
    <t>C</t>
  </si>
  <si>
    <t>Value 1</t>
  </si>
  <si>
    <t>Value 2</t>
  </si>
  <si>
    <t>Value 3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</si>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</sst>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sz val="20"/>
      <color theme="1"/>
      <name val="Abad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Protection="1">
      <protection locked="0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3" borderId="3" xfId="0" applyFont="1" applyFill="1" applyBorder="1"/>
    <xf numFmtId="0" fontId="3" fillId="4" borderId="4" xfId="0" applyFont="1" applyFill="1" applyBorder="1"/>
    <xf numFmtId="0" fontId="0" fillId="3" borderId="0" xfId="0" applyFill="1"/>
    <xf numFmtId="0" fontId="0" fillId="3" borderId="8" xfId="0" applyFill="1" applyBorder="1"/>
    <xf numFmtId="0" fontId="3" fillId="5" borderId="3" xfId="0" applyFont="1" applyFill="1" applyBorder="1"/>
    <xf numFmtId="0" fontId="0" fillId="5" borderId="0" xfId="0" applyFill="1"/>
    <xf numFmtId="0" fontId="0" fillId="5" borderId="8" xfId="0" applyFill="1" applyBorder="1"/>
    <xf numFmtId="0" fontId="0" fillId="4" borderId="6" xfId="0" applyFill="1" applyBorder="1"/>
    <xf numFmtId="0" fontId="0" fillId="4" borderId="9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AA9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Data'!$F$2:$G$2</c:f>
              <c:strCache>
                <c:ptCount val="2"/>
                <c:pt idx="0">
                  <c:v>Cohort #4</c:v>
                </c:pt>
                <c:pt idx="1">
                  <c:v>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'Raw Data'!$H$1:$K$1</c:f>
              <c:strCache>
                <c:ptCount val="4"/>
                <c:pt idx="0">
                  <c:v>OTJ</c:v>
                </c:pt>
                <c:pt idx="1">
                  <c:v>&lt;80 OTJ</c:v>
                </c:pt>
                <c:pt idx="2">
                  <c:v>80 - 120 OTJ</c:v>
                </c:pt>
                <c:pt idx="3">
                  <c:v>120 + OTJ</c:v>
                </c:pt>
              </c:strCache>
            </c:strRef>
          </c:cat>
          <c:val>
            <c:numRef>
              <c:f>'Raw Data'!$H$2:$K$2</c:f>
              <c:numCache>
                <c:formatCode>General</c:formatCode>
                <c:ptCount val="4"/>
                <c:pt idx="0">
                  <c:v>78</c:v>
                </c:pt>
                <c:pt idx="1">
                  <c:v>78</c:v>
                </c:pt>
                <c:pt idx="2">
                  <c:v>#N/A</c:v>
                </c:pt>
                <c:pt idx="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5E-4042-8ED1-EF6FA6A81495}"/>
            </c:ext>
          </c:extLst>
        </c:ser>
        <c:ser>
          <c:idx val="1"/>
          <c:order val="1"/>
          <c:tx>
            <c:strRef>
              <c:f>'Raw Data'!$F$3:$G$3</c:f>
              <c:strCache>
                <c:ptCount val="2"/>
                <c:pt idx="0">
                  <c:v>Cohort #4</c:v>
                </c:pt>
                <c:pt idx="1">
                  <c:v>Avg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'Raw Data'!$H$1:$K$1</c:f>
              <c:strCache>
                <c:ptCount val="4"/>
                <c:pt idx="0">
                  <c:v>OTJ</c:v>
                </c:pt>
                <c:pt idx="1">
                  <c:v>&lt;80 OTJ</c:v>
                </c:pt>
                <c:pt idx="2">
                  <c:v>80 - 120 OTJ</c:v>
                </c:pt>
                <c:pt idx="3">
                  <c:v>120 + OTJ</c:v>
                </c:pt>
              </c:strCache>
            </c:strRef>
          </c:cat>
          <c:val>
            <c:numRef>
              <c:f>'Raw Data'!$H$3:$K$3</c:f>
              <c:numCache>
                <c:formatCode>General</c:formatCode>
                <c:ptCount val="4"/>
                <c:pt idx="0">
                  <c:v>105</c:v>
                </c:pt>
                <c:pt idx="1">
                  <c:v>#N/A</c:v>
                </c:pt>
                <c:pt idx="2">
                  <c:v>105</c:v>
                </c:pt>
                <c:pt idx="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5E-4042-8ED1-EF6FA6A81495}"/>
            </c:ext>
          </c:extLst>
        </c:ser>
        <c:ser>
          <c:idx val="2"/>
          <c:order val="2"/>
          <c:tx>
            <c:strRef>
              <c:f>'Raw Data'!$F$4:$G$4</c:f>
              <c:strCache>
                <c:ptCount val="2"/>
                <c:pt idx="0">
                  <c:v>Cohort #4</c:v>
                </c:pt>
                <c:pt idx="1">
                  <c:v>Max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'Raw Data'!$H$1:$K$1</c:f>
              <c:strCache>
                <c:ptCount val="4"/>
                <c:pt idx="0">
                  <c:v>OTJ</c:v>
                </c:pt>
                <c:pt idx="1">
                  <c:v>&lt;80 OTJ</c:v>
                </c:pt>
                <c:pt idx="2">
                  <c:v>80 - 120 OTJ</c:v>
                </c:pt>
                <c:pt idx="3">
                  <c:v>120 + OTJ</c:v>
                </c:pt>
              </c:strCache>
            </c:strRef>
          </c:cat>
          <c:val>
            <c:numRef>
              <c:f>'Raw Data'!$H$4:$K$4</c:f>
              <c:numCache>
                <c:formatCode>General</c:formatCode>
                <c:ptCount val="4"/>
                <c:pt idx="0">
                  <c:v>140</c:v>
                </c:pt>
                <c:pt idx="1">
                  <c:v>#N/A</c:v>
                </c:pt>
                <c:pt idx="2">
                  <c:v>#N/A</c:v>
                </c:pt>
                <c:pt idx="3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5E-4042-8ED1-EF6FA6A81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6609216"/>
        <c:axId val="1166604640"/>
      </c:barChart>
      <c:catAx>
        <c:axId val="116660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604640"/>
        <c:crosses val="autoZero"/>
        <c:auto val="1"/>
        <c:lblAlgn val="ctr"/>
        <c:lblOffset val="100"/>
        <c:noMultiLvlLbl val="0"/>
      </c:catAx>
      <c:valAx>
        <c:axId val="116660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60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'Raw Data'!$H$1</c:f>
              <c:strCache>
                <c:ptCount val="1"/>
                <c:pt idx="0">
                  <c:v>OTJ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'Raw Data'!$G$2:$G$4</c:f>
              <c:strCache>
                <c:ptCount val="3"/>
                <c:pt idx="0">
                  <c:v>Min</c:v>
                </c:pt>
                <c:pt idx="1">
                  <c:v>Avg</c:v>
                </c:pt>
                <c:pt idx="2">
                  <c:v>Max</c:v>
                </c:pt>
              </c:strCache>
            </c:strRef>
          </c:cat>
          <c:val>
            <c:numRef>
              <c:f>'Raw Data'!$H$2:$H$4</c:f>
              <c:numCache>
                <c:formatCode>General</c:formatCode>
                <c:ptCount val="3"/>
                <c:pt idx="0">
                  <c:v>78</c:v>
                </c:pt>
                <c:pt idx="1">
                  <c:v>105</c:v>
                </c:pt>
                <c:pt idx="2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39-4D8B-B35A-7EB1628AC99F}"/>
            </c:ext>
          </c:extLst>
        </c:ser>
        <c:ser>
          <c:idx val="1"/>
          <c:order val="1"/>
          <c:tx>
            <c:strRef>
              <c:f>'Raw Data'!$I$1</c:f>
              <c:strCache>
                <c:ptCount val="1"/>
                <c:pt idx="0">
                  <c:v>&lt;80 OTJ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'Raw Data'!$G$2:$G$4</c:f>
              <c:strCache>
                <c:ptCount val="3"/>
                <c:pt idx="0">
                  <c:v>Min</c:v>
                </c:pt>
                <c:pt idx="1">
                  <c:v>Avg</c:v>
                </c:pt>
                <c:pt idx="2">
                  <c:v>Max</c:v>
                </c:pt>
              </c:strCache>
            </c:strRef>
          </c:cat>
          <c:val>
            <c:numRef>
              <c:f>'Raw Data'!$I$2:$I$4</c:f>
              <c:numCache>
                <c:formatCode>General</c:formatCode>
                <c:ptCount val="3"/>
                <c:pt idx="0">
                  <c:v>78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39-4D8B-B35A-7EB1628AC99F}"/>
            </c:ext>
          </c:extLst>
        </c:ser>
        <c:ser>
          <c:idx val="2"/>
          <c:order val="2"/>
          <c:tx>
            <c:strRef>
              <c:f>'Raw Data'!$J$1</c:f>
              <c:strCache>
                <c:ptCount val="1"/>
                <c:pt idx="0">
                  <c:v>80 - 120 OTJ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'Raw Data'!$G$2:$G$4</c:f>
              <c:strCache>
                <c:ptCount val="3"/>
                <c:pt idx="0">
                  <c:v>Min</c:v>
                </c:pt>
                <c:pt idx="1">
                  <c:v>Avg</c:v>
                </c:pt>
                <c:pt idx="2">
                  <c:v>Max</c:v>
                </c:pt>
              </c:strCache>
            </c:strRef>
          </c:cat>
          <c:val>
            <c:numRef>
              <c:f>'Raw Data'!$J$2:$J$4</c:f>
              <c:numCache>
                <c:formatCode>General</c:formatCode>
                <c:ptCount val="3"/>
                <c:pt idx="0">
                  <c:v>#N/A</c:v>
                </c:pt>
                <c:pt idx="1">
                  <c:v>105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39-4D8B-B35A-7EB1628AC99F}"/>
            </c:ext>
          </c:extLst>
        </c:ser>
        <c:ser>
          <c:idx val="3"/>
          <c:order val="3"/>
          <c:tx>
            <c:strRef>
              <c:f>'Raw Data'!$K$1</c:f>
              <c:strCache>
                <c:ptCount val="1"/>
                <c:pt idx="0">
                  <c:v>120 + OTJ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'Raw Data'!$G$2:$G$4</c:f>
              <c:strCache>
                <c:ptCount val="3"/>
                <c:pt idx="0">
                  <c:v>Min</c:v>
                </c:pt>
                <c:pt idx="1">
                  <c:v>Avg</c:v>
                </c:pt>
                <c:pt idx="2">
                  <c:v>Max</c:v>
                </c:pt>
              </c:strCache>
            </c:strRef>
          </c:cat>
          <c:val>
            <c:numRef>
              <c:f>'Raw Data'!$K$2:$K$4</c:f>
              <c:numCache>
                <c:formatCode>General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39-4D8B-B35A-7EB1628AC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100"/>
        <c:axId val="942436384"/>
        <c:axId val="942435136"/>
      </c:barChart>
      <c:catAx>
        <c:axId val="942436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435136"/>
        <c:crossesAt val="100"/>
        <c:auto val="1"/>
        <c:lblAlgn val="ctr"/>
        <c:lblOffset val="100"/>
        <c:noMultiLvlLbl val="0"/>
      </c:catAx>
      <c:valAx>
        <c:axId val="94243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43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'NA trick'!$B$3</c:f>
              <c:strCache>
                <c:ptCount val="1"/>
                <c:pt idx="0">
                  <c:v>Value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 trick'!$C$2:$E$2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'NA trick'!$C$3:$E$3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4-47CA-ACE3-A82EF46D23A1}"/>
            </c:ext>
          </c:extLst>
        </c:ser>
        <c:ser>
          <c:idx val="1"/>
          <c:order val="1"/>
          <c:tx>
            <c:strRef>
              <c:f>'NA trick'!$B$4</c:f>
              <c:strCache>
                <c:ptCount val="1"/>
                <c:pt idx="0">
                  <c:v>Value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'NA trick'!$C$2:$E$2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'NA trick'!$C$4:$E$4</c:f>
              <c:numCache>
                <c:formatCode>General</c:formatCode>
                <c:ptCount val="3"/>
                <c:pt idx="0">
                  <c:v>12</c:v>
                </c:pt>
                <c:pt idx="1">
                  <c:v>13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44-47CA-ACE3-A82EF46D23A1}"/>
            </c:ext>
          </c:extLst>
        </c:ser>
        <c:ser>
          <c:idx val="2"/>
          <c:order val="2"/>
          <c:tx>
            <c:strRef>
              <c:f>'NA trick'!$B$5</c:f>
              <c:strCache>
                <c:ptCount val="1"/>
                <c:pt idx="0">
                  <c:v>Value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'NA trick'!$C$2:$E$2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'NA trick'!$C$5:$E$5</c:f>
              <c:numCache>
                <c:formatCode>General</c:formatCode>
                <c:ptCount val="3"/>
                <c:pt idx="0">
                  <c:v>8</c:v>
                </c:pt>
                <c:pt idx="1">
                  <c:v>11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44-47CA-ACE3-A82EF46D2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2747935"/>
        <c:axId val="432749599"/>
      </c:barChart>
      <c:catAx>
        <c:axId val="43274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749599"/>
        <c:crosses val="autoZero"/>
        <c:auto val="1"/>
        <c:lblAlgn val="ctr"/>
        <c:lblOffset val="100"/>
        <c:noMultiLvlLbl val="0"/>
      </c:catAx>
      <c:valAx>
        <c:axId val="43274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74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 OTJ Excel.xlsx]Pivot Data!PivotTable1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Data'!$B$3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Data'!$A$4:$A$7</c:f>
              <c:strCache>
                <c:ptCount val="3"/>
                <c:pt idx="0">
                  <c:v>Avg </c:v>
                </c:pt>
                <c:pt idx="1">
                  <c:v>Max </c:v>
                </c:pt>
                <c:pt idx="2">
                  <c:v>Min </c:v>
                </c:pt>
              </c:strCache>
            </c:strRef>
          </c:cat>
          <c:val>
            <c:numRef>
              <c:f>'Pivot Data'!$B$4:$B$7</c:f>
              <c:numCache>
                <c:formatCode>General</c:formatCode>
                <c:ptCount val="3"/>
                <c:pt idx="0">
                  <c:v>160</c:v>
                </c:pt>
                <c:pt idx="1">
                  <c:v>270</c:v>
                </c:pt>
                <c:pt idx="2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3-4861-AEEA-382A5E4B3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35207103"/>
        <c:axId val="1435203775"/>
      </c:barChart>
      <c:catAx>
        <c:axId val="1435207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203775"/>
        <c:crossesAt val="100"/>
        <c:auto val="1"/>
        <c:lblAlgn val="ctr"/>
        <c:lblOffset val="100"/>
        <c:noMultiLvlLbl val="0"/>
      </c:catAx>
      <c:valAx>
        <c:axId val="1435203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20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badi" panose="020B0604020202020204" pitchFamily="34" charset="0"/>
                <a:ea typeface="+mn-ea"/>
                <a:cs typeface="+mn-cs"/>
              </a:defRPr>
            </a:pPr>
            <a:r>
              <a:rPr lang="en-GB">
                <a:latin typeface="Abadi" panose="020B0604020202020204" pitchFamily="34" charset="0"/>
              </a:rPr>
              <a:t>OTJ Aggregation for Selected Cohort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badi" panose="020B06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'Raw Data'!$H$1</c:f>
              <c:strCache>
                <c:ptCount val="1"/>
                <c:pt idx="0">
                  <c:v>OTJ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'Raw Data'!$G$2:$G$4</c:f>
              <c:strCache>
                <c:ptCount val="3"/>
                <c:pt idx="0">
                  <c:v>Min</c:v>
                </c:pt>
                <c:pt idx="1">
                  <c:v>Avg</c:v>
                </c:pt>
                <c:pt idx="2">
                  <c:v>Max</c:v>
                </c:pt>
              </c:strCache>
            </c:strRef>
          </c:cat>
          <c:val>
            <c:numRef>
              <c:f>'Raw Data'!$H$2:$H$4</c:f>
              <c:numCache>
                <c:formatCode>General</c:formatCode>
                <c:ptCount val="3"/>
                <c:pt idx="0">
                  <c:v>78</c:v>
                </c:pt>
                <c:pt idx="1">
                  <c:v>105</c:v>
                </c:pt>
                <c:pt idx="2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E-412E-ADB4-054F34E20B8D}"/>
            </c:ext>
          </c:extLst>
        </c:ser>
        <c:ser>
          <c:idx val="1"/>
          <c:order val="1"/>
          <c:tx>
            <c:strRef>
              <c:f>'Raw Data'!$I$1</c:f>
              <c:strCache>
                <c:ptCount val="1"/>
                <c:pt idx="0">
                  <c:v>&lt;80 OTJ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'Raw Data'!$G$2:$G$4</c:f>
              <c:strCache>
                <c:ptCount val="3"/>
                <c:pt idx="0">
                  <c:v>Min</c:v>
                </c:pt>
                <c:pt idx="1">
                  <c:v>Avg</c:v>
                </c:pt>
                <c:pt idx="2">
                  <c:v>Max</c:v>
                </c:pt>
              </c:strCache>
            </c:strRef>
          </c:cat>
          <c:val>
            <c:numRef>
              <c:f>'Raw Data'!$I$2:$I$4</c:f>
              <c:numCache>
                <c:formatCode>General</c:formatCode>
                <c:ptCount val="3"/>
                <c:pt idx="0">
                  <c:v>78</c:v>
                </c:pt>
                <c:pt idx="1">
                  <c:v>#N/A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4E-412E-ADB4-054F34E20B8D}"/>
            </c:ext>
          </c:extLst>
        </c:ser>
        <c:ser>
          <c:idx val="2"/>
          <c:order val="2"/>
          <c:tx>
            <c:strRef>
              <c:f>'Raw Data'!$J$1</c:f>
              <c:strCache>
                <c:ptCount val="1"/>
                <c:pt idx="0">
                  <c:v>80 - 120 OTJ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'Raw Data'!$G$2:$G$4</c:f>
              <c:strCache>
                <c:ptCount val="3"/>
                <c:pt idx="0">
                  <c:v>Min</c:v>
                </c:pt>
                <c:pt idx="1">
                  <c:v>Avg</c:v>
                </c:pt>
                <c:pt idx="2">
                  <c:v>Max</c:v>
                </c:pt>
              </c:strCache>
            </c:strRef>
          </c:cat>
          <c:val>
            <c:numRef>
              <c:f>'Raw Data'!$J$2:$J$4</c:f>
              <c:numCache>
                <c:formatCode>General</c:formatCode>
                <c:ptCount val="3"/>
                <c:pt idx="0">
                  <c:v>#N/A</c:v>
                </c:pt>
                <c:pt idx="1">
                  <c:v>105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4E-412E-ADB4-054F34E20B8D}"/>
            </c:ext>
          </c:extLst>
        </c:ser>
        <c:ser>
          <c:idx val="3"/>
          <c:order val="3"/>
          <c:tx>
            <c:strRef>
              <c:f>'Raw Data'!$K$1</c:f>
              <c:strCache>
                <c:ptCount val="1"/>
                <c:pt idx="0">
                  <c:v>120 + OTJ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'Raw Data'!$G$2:$G$4</c:f>
              <c:strCache>
                <c:ptCount val="3"/>
                <c:pt idx="0">
                  <c:v>Min</c:v>
                </c:pt>
                <c:pt idx="1">
                  <c:v>Avg</c:v>
                </c:pt>
                <c:pt idx="2">
                  <c:v>Max</c:v>
                </c:pt>
              </c:strCache>
            </c:strRef>
          </c:cat>
          <c:val>
            <c:numRef>
              <c:f>'Raw Data'!$K$2:$K$4</c:f>
              <c:numCache>
                <c:formatCode>General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74E-412E-ADB4-054F34E20B8D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1166609216"/>
        <c:axId val="1166604640"/>
      </c:barChart>
      <c:catAx>
        <c:axId val="1166609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badi" panose="020B0604020104020204" pitchFamily="34" charset="0"/>
                <a:ea typeface="+mn-ea"/>
                <a:cs typeface="+mn-cs"/>
              </a:defRPr>
            </a:pPr>
            <a:endParaRPr lang="en-US"/>
          </a:p>
        </c:txPr>
        <c:crossAx val="1166604640"/>
        <c:crossesAt val="100"/>
        <c:auto val="1"/>
        <c:lblAlgn val="ctr"/>
        <c:lblOffset val="100"/>
        <c:noMultiLvlLbl val="0"/>
      </c:catAx>
      <c:valAx>
        <c:axId val="1166604640"/>
        <c:scaling>
          <c:orientation val="minMax"/>
          <c:max val="160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60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7</xdr:row>
      <xdr:rowOff>23812</xdr:rowOff>
    </xdr:from>
    <xdr:to>
      <xdr:col>10</xdr:col>
      <xdr:colOff>695325</xdr:colOff>
      <xdr:row>21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B8BB27-4CEE-418D-9519-FDA51D08D2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333375</xdr:colOff>
      <xdr:row>3</xdr:row>
      <xdr:rowOff>119062</xdr:rowOff>
    </xdr:from>
    <xdr:to>
      <xdr:col>22</xdr:col>
      <xdr:colOff>333375</xdr:colOff>
      <xdr:row>23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F83D3-30FB-B1B6-8110-C82ABAACE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509587</xdr:colOff>
      <xdr:row>8</xdr:row>
      <xdr:rowOff>147637</xdr:rowOff>
    </xdr:from>
    <xdr:to>
      <xdr:col>8</xdr:col>
      <xdr:colOff>204787</xdr:colOff>
      <xdr:row>23</xdr:row>
      <xdr:rowOff>33337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D5AC0B-C1D8-8A30-86A6-17884D85A1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</xdr:row>
      <xdr:rowOff>71436</xdr:rowOff>
    </xdr:from>
    <xdr:to>
      <xdr:col>18</xdr:col>
      <xdr:colOff>409575</xdr:colOff>
      <xdr:row>25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381C5F-D63C-4C5C-95A3-2CDFAE127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4</xdr:row>
      <xdr:rowOff>85726</xdr:rowOff>
    </xdr:from>
    <xdr:to>
      <xdr:col>9</xdr:col>
      <xdr:colOff>457200</xdr:colOff>
      <xdr:row>28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D6AABB-E0AD-4817-B7F6-245ADC51C6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9524</xdr:colOff>
      <xdr:row>0</xdr:row>
      <xdr:rowOff>123825</xdr:rowOff>
    </xdr:from>
    <xdr:to>
      <xdr:col>1</xdr:col>
      <xdr:colOff>822633</xdr:colOff>
      <xdr:row>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08E4EF-08C6-4C9F-BCED-787628FD9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4" y="123825"/>
          <a:ext cx="813109" cy="66675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ony Cowburn" refreshedDate="44483.605253472226" createdVersion="7" refreshedVersion="7" minRefreshableVersion="3" recordCount="15" xr:uid="{809E0CB3-3DA2-4475-BA6B-1C0616158307}">
  <cacheSource type="worksheet">
    <worksheetSource ref="A1:C14" sheet="Raw Data"/>
  </cacheSource>
  <cacheFields count="3">
    <cacheField name="Cohort" numFmtId="0">
      <sharedItems count="5">
        <s v="GreatDrinks (1)"/>
        <s v="AccountingFirm (3)"/>
        <s v="AccountingFirm (4)"/>
        <s v="AccountingFirm (2)"/>
        <s v="ThingMaker (1)"/>
      </sharedItems>
    </cacheField>
    <cacheField name="Metric" numFmtId="0">
      <sharedItems count="3">
        <s v="Min "/>
        <s v="Avg "/>
        <s v="Max "/>
      </sharedItems>
    </cacheField>
    <cacheField name="OTJ" numFmtId="0">
      <sharedItems containsSemiMixedTypes="0" containsString="0" containsNumber="1" containsInteger="1" minValue="20" maxValue="2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n v="76"/>
  </r>
  <r>
    <x v="0"/>
    <x v="1"/>
    <n v="98"/>
  </r>
  <r>
    <x v="0"/>
    <x v="2"/>
    <n v="125"/>
  </r>
  <r>
    <x v="1"/>
    <x v="0"/>
    <n v="42"/>
  </r>
  <r>
    <x v="1"/>
    <x v="1"/>
    <n v="106"/>
  </r>
  <r>
    <x v="1"/>
    <x v="2"/>
    <n v="153"/>
  </r>
  <r>
    <x v="2"/>
    <x v="0"/>
    <n v="67"/>
  </r>
  <r>
    <x v="2"/>
    <x v="1"/>
    <n v="99"/>
  </r>
  <r>
    <x v="2"/>
    <x v="2"/>
    <n v="114"/>
  </r>
  <r>
    <x v="3"/>
    <x v="0"/>
    <n v="78"/>
  </r>
  <r>
    <x v="3"/>
    <x v="1"/>
    <n v="160"/>
  </r>
  <r>
    <x v="3"/>
    <x v="2"/>
    <n v="270"/>
  </r>
  <r>
    <x v="4"/>
    <x v="0"/>
    <n v="20"/>
  </r>
  <r>
    <x v="4"/>
    <x v="1"/>
    <n v="60"/>
  </r>
  <r>
    <x v="4"/>
    <x v="2"/>
    <n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62DB81-9A3C-4CD0-9B92-91D70FEBA46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3:B7" firstHeaderRow="1" firstDataRow="1" firstDataCol="1" rowPageCount="1" colPageCount="1"/>
  <pivotFields count="3">
    <pivotField axis="axisPage" showAll="0">
      <items count="6">
        <item x="3"/>
        <item x="1"/>
        <item x="2"/>
        <item x="0"/>
        <item x="4"/>
        <item t="default"/>
      </items>
    </pivotField>
    <pivotField axis="axisRow" showAll="0">
      <items count="4">
        <item x="1"/>
        <item x="2"/>
        <item x="0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0" item="0" hier="-1"/>
  </pageFields>
  <dataFields count="1">
    <dataField name="Average of OTJ" fld="2" subtotal="average" baseField="1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AB49-C52E-4781-8213-32002E45734E}">
  <sheetPr codeName="Sheet2"/>
  <dimension ref="A1:K6"/>
  <sheetViews>
    <sheetView workbookViewId="0">
      <selection activeCell="J27" sqref="J27"/>
    </sheetView>
  </sheetViews>
  <sheetFormatPr defaultRowHeight="15" x14ac:dyDescent="0.25"/>
  <cols>
    <col min="1" max="1" width="13.28515625" customWidth="1"/>
    <col min="2" max="4" width="11.28515625" customWidth="1"/>
    <col min="5" max="5" width="10.42578125" bestFit="1" customWidth="1"/>
    <col min="6" max="6" width="14.42578125" bestFit="1" customWidth="1"/>
    <col min="7" max="7" width="12.42578125" customWidth="1"/>
    <col min="9" max="9" width="11.140625" customWidth="1"/>
    <col min="10" max="10" width="14" customWidth="1"/>
    <col min="11" max="11" width="13.42578125" customWidth="1"/>
    <col min="12" max="12" width="8.42578125" bestFit="1" customWidth="1"/>
    <col min="13" max="13" width="8.140625" bestFit="1" customWidth="1"/>
    <col min="14" max="14" width="11.28515625" bestFit="1" customWidth="1"/>
    <col min="15" max="15" width="4" bestFit="1" customWidth="1"/>
    <col min="16" max="16" width="13.5703125" bestFit="1" customWidth="1"/>
    <col min="17" max="17" width="10.28515625" bestFit="1" customWidth="1"/>
    <col min="18" max="21" width="4" bestFit="1" customWidth="1"/>
    <col min="22" max="22" width="13.42578125" bestFit="1" customWidth="1"/>
    <col min="23" max="23" width="10" bestFit="1" customWidth="1"/>
    <col min="24" max="27" width="3" bestFit="1" customWidth="1"/>
    <col min="28" max="28" width="13.140625" bestFit="1" customWidth="1"/>
    <col min="29" max="29" width="11.28515625" bestFit="1" customWidth="1"/>
  </cols>
  <sheetData>
    <row r="1" spans="1:11" x14ac:dyDescent="0.25">
      <c r="A1" s="6" t="s">
        <v>25</v>
      </c>
      <c r="B1" s="7" t="s">
        <v>21</v>
      </c>
      <c r="C1" s="7" t="s">
        <v>22</v>
      </c>
      <c r="D1" s="8" t="s">
        <v>23</v>
      </c>
      <c r="F1" s="6" t="s">
        <v>4</v>
      </c>
      <c r="G1" s="7" t="s">
        <v>5</v>
      </c>
      <c r="H1" s="7" t="s">
        <v>1</v>
      </c>
      <c r="I1" s="14" t="s">
        <v>6</v>
      </c>
      <c r="J1" s="18" t="s">
        <v>7</v>
      </c>
      <c r="K1" s="15" t="s">
        <v>8</v>
      </c>
    </row>
    <row r="2" spans="1:11" x14ac:dyDescent="0.25">
      <c r="A2" s="9" t="s">
        <v>16</v>
      </c>
      <c r="B2">
        <v>76</v>
      </c>
      <c r="C2">
        <v>98</v>
      </c>
      <c r="D2" s="10">
        <v>125</v>
      </c>
      <c r="F2" s="9" t="str">
        <f>'Multiverse Metrics'!$B$7</f>
        <v>Cohort #4</v>
      </c>
      <c r="G2" t="s">
        <v>21</v>
      </c>
      <c r="H2">
        <f>INDEX($A$1:$D$6,MATCH(F2,$A$1:$A$6,0),MATCH(G2,$A$1:$D$1,0))</f>
        <v>78</v>
      </c>
      <c r="I2" s="16">
        <f>IF(H2&lt;80,H2,#N/A)</f>
        <v>78</v>
      </c>
      <c r="J2" s="19" t="e">
        <f>IF(AND(H2&gt;=80,H2&lt;=120),H2,#N/A)</f>
        <v>#N/A</v>
      </c>
      <c r="K2" s="21" t="e">
        <f>IF(H2&gt;120,H2,#N/A)</f>
        <v>#N/A</v>
      </c>
    </row>
    <row r="3" spans="1:11" x14ac:dyDescent="0.25">
      <c r="A3" s="9" t="s">
        <v>17</v>
      </c>
      <c r="B3">
        <v>42</v>
      </c>
      <c r="C3">
        <v>106</v>
      </c>
      <c r="D3" s="10">
        <v>153</v>
      </c>
      <c r="F3" s="9" t="str">
        <f>'Multiverse Metrics'!$B$7</f>
        <v>Cohort #4</v>
      </c>
      <c r="G3" t="s">
        <v>22</v>
      </c>
      <c r="H3">
        <f t="shared" ref="H3:H4" si="0">INDEX($A$1:$D$6,MATCH(F3,$A$1:$A$6,0),MATCH(G3,$A$1:$D$1,0))</f>
        <v>105</v>
      </c>
      <c r="I3" s="16" t="e">
        <f>IF(H3&lt;80,H3,#N/A)</f>
        <v>#N/A</v>
      </c>
      <c r="J3" s="19">
        <f>IF(AND(H3&gt;=80,H3&lt;=120),H3,#N/A)</f>
        <v>105</v>
      </c>
      <c r="K3" s="21" t="e">
        <f t="shared" ref="K3:K4" si="1">IF(H3&gt;120,H3,#N/A)</f>
        <v>#N/A</v>
      </c>
    </row>
    <row r="4" spans="1:11" ht="15.75" thickBot="1" x14ac:dyDescent="0.3">
      <c r="A4" s="9" t="s">
        <v>18</v>
      </c>
      <c r="B4">
        <v>67</v>
      </c>
      <c r="C4">
        <v>99</v>
      </c>
      <c r="D4" s="10">
        <v>114</v>
      </c>
      <c r="F4" s="11" t="str">
        <f>'Multiverse Metrics'!$B$7</f>
        <v>Cohort #4</v>
      </c>
      <c r="G4" s="12" t="s">
        <v>23</v>
      </c>
      <c r="H4" s="12">
        <f t="shared" si="0"/>
        <v>140</v>
      </c>
      <c r="I4" s="17" t="e">
        <f>IF(H4&lt;80,H4,#N/A)</f>
        <v>#N/A</v>
      </c>
      <c r="J4" s="20" t="e">
        <f>IF(AND(H4&gt;=80,H4&lt;=120),H4,#N/A)</f>
        <v>#N/A</v>
      </c>
      <c r="K4" s="22">
        <f t="shared" si="1"/>
        <v>140</v>
      </c>
    </row>
    <row r="5" spans="1:11" x14ac:dyDescent="0.25">
      <c r="A5" s="9" t="s">
        <v>19</v>
      </c>
      <c r="B5">
        <v>78</v>
      </c>
      <c r="C5">
        <v>105</v>
      </c>
      <c r="D5" s="10">
        <v>140</v>
      </c>
    </row>
    <row r="6" spans="1:11" ht="15.75" thickBot="1" x14ac:dyDescent="0.3">
      <c r="A6" s="11" t="s">
        <v>20</v>
      </c>
      <c r="B6" s="12">
        <v>20</v>
      </c>
      <c r="C6" s="12">
        <v>60</v>
      </c>
      <c r="D6" s="13">
        <v>80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C601-6708-4F39-B411-F52937436184}">
  <dimension ref="B1:E5"/>
  <sheetViews>
    <sheetView workbookViewId="0">
      <selection activeCell="H6" sqref="H6"/>
    </sheetView>
  </sheetViews>
  <sheetFormatPr defaultRowHeight="15" x14ac:dyDescent="0.25"/>
  <sheetData>
    <row r="1" spans="2:5" ht="15.75" thickBot="1" x14ac:dyDescent="0.3"/>
    <row r="2" spans="2:5" ht="15.75" thickBot="1" x14ac:dyDescent="0.3">
      <c r="B2" s="6" t="s">
        <v>32</v>
      </c>
      <c r="C2" s="6" t="s">
        <v>26</v>
      </c>
      <c r="D2" s="7" t="s">
        <v>27</v>
      </c>
      <c r="E2" s="8" t="s">
        <v>28</v>
      </c>
    </row>
    <row r="3" spans="2:5" x14ac:dyDescent="0.25">
      <c r="B3" s="23" t="s">
        <v>29</v>
      </c>
      <c r="C3" s="23">
        <v>10</v>
      </c>
      <c r="D3" s="24">
        <v>15</v>
      </c>
      <c r="E3" s="25">
        <v>9</v>
      </c>
    </row>
    <row r="4" spans="2:5" x14ac:dyDescent="0.25">
      <c r="B4" s="9" t="s">
        <v>30</v>
      </c>
      <c r="C4" s="9">
        <v>12</v>
      </c>
      <c r="D4" s="27">
        <v>13</v>
      </c>
      <c r="E4" s="10">
        <v>9</v>
      </c>
    </row>
    <row r="5" spans="2:5" ht="15.75" thickBot="1" x14ac:dyDescent="0.3">
      <c r="B5" s="11" t="s">
        <v>31</v>
      </c>
      <c r="C5" s="11">
        <v>8</v>
      </c>
      <c r="D5" s="12">
        <v>11</v>
      </c>
      <c r="E5" s="13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C463-2025-40AC-B32A-2DF0826E9C94}">
  <dimension ref="A1:B7"/>
  <sheetViews>
    <sheetView workbookViewId="0"/>
  </sheetViews>
  <sheetFormatPr defaultRowHeight="15" x14ac:dyDescent="0.25"/>
  <cols>
    <col min="1" max="1" width="13.140625" bestFit="1" customWidth="1"/>
    <col min="2" max="2" width="20.28515625" bestFit="1" customWidth="1"/>
    <col min="3" max="10" width="3" bestFit="1" customWidth="1"/>
    <col min="11" max="16" width="4" bestFit="1" customWidth="1"/>
    <col min="17" max="17" width="11.28515625" bestFit="1" customWidth="1"/>
  </cols>
  <sheetData>
    <row r="1" spans="1:2" x14ac:dyDescent="0.25">
      <c r="A1" s="1" t="s">
        <v>0</v>
      </c>
      <c r="B1" t="s">
        <v>2</v>
      </c>
    </row>
    <row r="3" spans="1:2" x14ac:dyDescent="0.25">
      <c r="A3" s="1" t="s">
        <v>10</v>
      </c>
      <c r="B3" t="s">
        <v>15</v>
      </c>
    </row>
    <row r="4" spans="1:2" x14ac:dyDescent="0.25">
      <c r="A4" s="2" t="s">
        <v>13</v>
      </c>
      <c r="B4">
        <v>160</v>
      </c>
    </row>
    <row r="5" spans="1:2" x14ac:dyDescent="0.25">
      <c r="A5" s="2" t="s">
        <v>14</v>
      </c>
      <c r="B5">
        <v>270</v>
      </c>
    </row>
    <row r="6" spans="1:2" x14ac:dyDescent="0.25">
      <c r="A6" s="2" t="s">
        <v>12</v>
      </c>
      <c r="B6">
        <v>78</v>
      </c>
    </row>
    <row r="7" spans="1:2" x14ac:dyDescent="0.25">
      <c r="A7" s="2" t="s">
        <v>9</v>
      </c>
      <c r="B7">
        <v>169.33333333333334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A197-FDBF-416A-BD3F-43696940F695}">
  <sheetPr codeName="Sheet3"/>
  <dimension ref="A1:A6"/>
  <sheetViews>
    <sheetView workbookViewId="0">
      <selection activeCell="A9" sqref="A9"/>
    </sheetView>
  </sheetViews>
  <sheetFormatPr defaultRowHeight="15" x14ac:dyDescent="0.25"/>
  <cols>
    <col min="1" max="1" width="27.140625" customWidth="1"/>
  </cols>
  <sheetData>
    <row r="1" spans="1:1" x14ac:dyDescent="0.25">
      <c r="A1" s="26" t="s">
        <v>24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82FC-C19F-43EB-A905-EED258B26A91}">
  <sheetPr codeName="Sheet4"/>
  <dimension ref="A1:K38"/>
  <sheetViews>
    <sheetView showGridLines="0" tabSelected="1" workbookViewId="0">
      <selection activeCell="B7" sqref="B7"/>
    </sheetView>
  </sheetViews>
  <sheetFormatPr defaultColWidth="0" defaultRowHeight="14.25" zeroHeight="1" x14ac:dyDescent="0.2"/>
  <cols>
    <col min="1" max="1" width="9.140625" style="3" customWidth="1"/>
    <col min="2" max="2" width="22.5703125" style="3" customWidth="1"/>
    <col min="3" max="11" width="9.140625" style="3" customWidth="1"/>
    <col min="12" max="16384" width="9.140625" style="3" hidden="1"/>
  </cols>
  <sheetData>
    <row r="1" spans="2:3" x14ac:dyDescent="0.2"/>
    <row r="2" spans="2:3" ht="17.25" customHeight="1" x14ac:dyDescent="0.2"/>
    <row r="3" spans="2:3" ht="18.75" customHeight="1" x14ac:dyDescent="0.35">
      <c r="C3" s="4" t="s">
        <v>11</v>
      </c>
    </row>
    <row r="4" spans="2:3" x14ac:dyDescent="0.2"/>
    <row r="5" spans="2:3" x14ac:dyDescent="0.2"/>
    <row r="6" spans="2:3" ht="15" thickBot="1" x14ac:dyDescent="0.25">
      <c r="B6" s="3" t="s">
        <v>3</v>
      </c>
    </row>
    <row r="7" spans="2:3" ht="15" thickBot="1" x14ac:dyDescent="0.25">
      <c r="B7" s="5" t="s">
        <v>19</v>
      </c>
    </row>
    <row r="8" spans="2:3" x14ac:dyDescent="0.2"/>
    <row r="9" spans="2:3" x14ac:dyDescent="0.2"/>
    <row r="10" spans="2:3" x14ac:dyDescent="0.2"/>
    <row r="11" spans="2:3" x14ac:dyDescent="0.2"/>
    <row r="12" spans="2:3" x14ac:dyDescent="0.2"/>
    <row r="13" spans="2:3" x14ac:dyDescent="0.2"/>
    <row r="14" spans="2:3" x14ac:dyDescent="0.2"/>
    <row r="15" spans="2:3" x14ac:dyDescent="0.2"/>
    <row r="16" spans="2:3" x14ac:dyDescent="0.2"/>
    <row r="17" s="3" customFormat="1" x14ac:dyDescent="0.2"/>
    <row r="18" s="3" customFormat="1" x14ac:dyDescent="0.2"/>
    <row r="19" s="3" customFormat="1" x14ac:dyDescent="0.2"/>
    <row r="20" s="3" customFormat="1" x14ac:dyDescent="0.2"/>
    <row r="21" s="3" customFormat="1" x14ac:dyDescent="0.2"/>
    <row r="22" s="3" customFormat="1" x14ac:dyDescent="0.2"/>
    <row r="23" s="3" customFormat="1" x14ac:dyDescent="0.2"/>
    <row r="24" s="3" customFormat="1" x14ac:dyDescent="0.2"/>
    <row r="25" s="3" customFormat="1" x14ac:dyDescent="0.2"/>
    <row r="26" s="3" customFormat="1" x14ac:dyDescent="0.2"/>
    <row r="27" s="3" customFormat="1" x14ac:dyDescent="0.2"/>
    <row r="28" s="3" customFormat="1" x14ac:dyDescent="0.2"/>
    <row r="29" s="3" customFormat="1" x14ac:dyDescent="0.2"/>
    <row r="30" s="3" customFormat="1" x14ac:dyDescent="0.2"/>
    <row r="31" s="3" customFormat="1" x14ac:dyDescent="0.2"/>
    <row r="32" s="3" customFormat="1" x14ac:dyDescent="0.2"/>
    <row r="33" s="3" customFormat="1" hidden="1" x14ac:dyDescent="0.2"/>
    <row r="34" s="3" customFormat="1" hidden="1" x14ac:dyDescent="0.2"/>
    <row r="35" s="3" customFormat="1" hidden="1" x14ac:dyDescent="0.2"/>
    <row r="36" s="3" customFormat="1" hidden="1" x14ac:dyDescent="0.2"/>
    <row r="37" s="3" customFormat="1" hidden="1" x14ac:dyDescent="0.2"/>
    <row r="38" s="3" customFormat="1" hidden="1" x14ac:dyDescent="0.2"/>
  </sheetData>
  <sheetProtection sheet="1" objects="1" scenarios="1" selectLockedCells="1"/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DE2D58-C950-4598-9A5C-40B2B7D4EB97}">
          <x14:formula1>
            <xm:f>Lists!$A$2:$A$6</xm:f>
          </x14:formula1>
          <xm:sqref>B7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NA trick</vt:lpstr>
      <vt:lpstr>Pivot Data</vt:lpstr>
      <vt:lpstr>Lists</vt:lpstr>
      <vt:lpstr>Multiverse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Cowburn</dc:creator>
  <cp:lastModifiedBy>Gilberto Agostinho</cp:lastModifiedBy>
  <dcterms:created xsi:type="dcterms:W3CDTF">2021-01-27T15:07:52Z</dcterms:created>
  <dcterms:modified xsi:type="dcterms:W3CDTF">2022-08-04T07:35:12Z</dcterms:modified>
</cp:coreProperties>
</file>