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cameronflannery/Documents/github/MAE170/jupyter/lab6/rawData/"/>
    </mc:Choice>
  </mc:AlternateContent>
  <bookViews>
    <workbookView xWindow="0" yWindow="460" windowWidth="28800" windowHeight="17620" tabRatio="500" activeTab="1"/>
  </bookViews>
  <sheets>
    <sheet name="Sheet1" sheetId="1" r:id="rId1"/>
    <sheet name="Par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0" i="1" l="1"/>
  <c r="J64" i="1"/>
  <c r="G70" i="1"/>
  <c r="F69" i="1"/>
  <c r="G69" i="1"/>
  <c r="F68" i="1"/>
  <c r="G68" i="1"/>
  <c r="F67" i="1"/>
  <c r="G67" i="1"/>
  <c r="F66" i="1"/>
  <c r="G66" i="1"/>
  <c r="B50" i="1"/>
  <c r="B51" i="1"/>
  <c r="B52" i="1"/>
  <c r="B53" i="1"/>
  <c r="C53" i="1"/>
  <c r="F53" i="1"/>
  <c r="B61" i="1"/>
  <c r="C52" i="1"/>
  <c r="F52" i="1"/>
  <c r="B60" i="1"/>
  <c r="C51" i="1"/>
  <c r="F51" i="1"/>
  <c r="B59" i="1"/>
  <c r="C50" i="1"/>
  <c r="F50" i="1"/>
  <c r="B58" i="1"/>
  <c r="C49" i="1"/>
  <c r="F49" i="1"/>
  <c r="B57" i="1"/>
</calcChain>
</file>

<file path=xl/sharedStrings.xml><?xml version="1.0" encoding="utf-8"?>
<sst xmlns="http://schemas.openxmlformats.org/spreadsheetml/2006/main" count="55" uniqueCount="40">
  <si>
    <t>deltah(cm)</t>
  </si>
  <si>
    <t>V (mV)</t>
  </si>
  <si>
    <t>error (mV)</t>
  </si>
  <si>
    <t>error</t>
  </si>
  <si>
    <t>Part 1:</t>
  </si>
  <si>
    <t>Pressure Measurements</t>
  </si>
  <si>
    <t>decreasing height</t>
  </si>
  <si>
    <t>increasing height</t>
  </si>
  <si>
    <t>Notes:</t>
  </si>
  <si>
    <t>(delta h is the difference in water heights).</t>
  </si>
  <si>
    <t>Part 2:</t>
  </si>
  <si>
    <t>Accelerometer</t>
  </si>
  <si>
    <t>Angle (deg)</t>
  </si>
  <si>
    <t>Voltage (mV)</t>
  </si>
  <si>
    <t>Part 3:</t>
  </si>
  <si>
    <t>Spring</t>
  </si>
  <si>
    <t>gravity</t>
  </si>
  <si>
    <t>Mass(kg)</t>
  </si>
  <si>
    <t>Force</t>
  </si>
  <si>
    <t>Displacement (cm)</t>
  </si>
  <si>
    <t>error (cm)</t>
  </si>
  <si>
    <t>disp (m)</t>
  </si>
  <si>
    <t>mass added</t>
  </si>
  <si>
    <t>mass of pan</t>
  </si>
  <si>
    <t>Calculations:</t>
  </si>
  <si>
    <t>k</t>
  </si>
  <si>
    <t>omega = (k/m)^1/2</t>
  </si>
  <si>
    <t xml:space="preserve">Part 3: </t>
  </si>
  <si>
    <t>Dynamic</t>
  </si>
  <si>
    <t>freq = omega/(2*pi)</t>
  </si>
  <si>
    <t>mass</t>
  </si>
  <si>
    <t>freq (Hz)</t>
  </si>
  <si>
    <t>period</t>
  </si>
  <si>
    <t>omega</t>
  </si>
  <si>
    <t>Part IV</t>
  </si>
  <si>
    <t>Wheatstone Bridges</t>
  </si>
  <si>
    <t>Voffset</t>
  </si>
  <si>
    <t>mV</t>
  </si>
  <si>
    <t>R(ohm)</t>
  </si>
  <si>
    <t>Vout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</si>
</sst>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Voltage vs Delta 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Part1!$A$1:$A$17</c:f>
              <c:strCache>
                <c:ptCount val="17"/>
                <c:pt idx="0">
                  <c:v>deltah(cm)</c:v>
                </c:pt>
                <c:pt idx="1">
                  <c:v>0</c:v>
                </c:pt>
                <c:pt idx="2">
                  <c:v>-5</c:v>
                </c:pt>
                <c:pt idx="3">
                  <c:v>-10</c:v>
                </c:pt>
                <c:pt idx="4">
                  <c:v>-15</c:v>
                </c:pt>
                <c:pt idx="5">
                  <c:v>-20</c:v>
                </c:pt>
                <c:pt idx="6">
                  <c:v>-25</c:v>
                </c:pt>
                <c:pt idx="7">
                  <c:v>-30</c:v>
                </c:pt>
                <c:pt idx="8">
                  <c:v>-35</c:v>
                </c:pt>
                <c:pt idx="9">
                  <c:v>-40</c:v>
                </c:pt>
                <c:pt idx="10">
                  <c:v>-45</c:v>
                </c:pt>
                <c:pt idx="11">
                  <c:v>-50</c:v>
                </c:pt>
                <c:pt idx="12">
                  <c:v>-55</c:v>
                </c:pt>
                <c:pt idx="13">
                  <c:v>-60</c:v>
                </c:pt>
                <c:pt idx="14">
                  <c:v>-65</c:v>
                </c:pt>
                <c:pt idx="15">
                  <c:v>-70</c:v>
                </c:pt>
                <c:pt idx="16">
                  <c:v>-75</c:v>
                </c:pt>
              </c:strCache>
            </c:strRef>
          </c:cat>
          <c:val>
            <c:numRef>
              <c:f>Part1!$B$1:$B$17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-17.0</c:v>
                </c:pt>
                <c:pt idx="3">
                  <c:v>-34.0</c:v>
                </c:pt>
                <c:pt idx="4">
                  <c:v>-54.0</c:v>
                </c:pt>
                <c:pt idx="5">
                  <c:v>-67.0</c:v>
                </c:pt>
                <c:pt idx="6">
                  <c:v>-86.0</c:v>
                </c:pt>
                <c:pt idx="7">
                  <c:v>-106.0</c:v>
                </c:pt>
                <c:pt idx="8">
                  <c:v>-122.0</c:v>
                </c:pt>
                <c:pt idx="9">
                  <c:v>-141.0</c:v>
                </c:pt>
                <c:pt idx="10">
                  <c:v>-160.0</c:v>
                </c:pt>
                <c:pt idx="11">
                  <c:v>-177.0</c:v>
                </c:pt>
                <c:pt idx="12">
                  <c:v>-194.0</c:v>
                </c:pt>
                <c:pt idx="13">
                  <c:v>-213.0</c:v>
                </c:pt>
                <c:pt idx="14">
                  <c:v>-232.0</c:v>
                </c:pt>
                <c:pt idx="15">
                  <c:v>-251.0</c:v>
                </c:pt>
                <c:pt idx="16">
                  <c:v>-270.0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98720"/>
        <c:axId val="23501776"/>
      </c:lineChart>
      <c:catAx>
        <c:axId val="9729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Horizontal axis title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3501776"/>
        <c:crosses val="autoZero"/>
        <c:auto val="1"/>
        <c:lblAlgn val="ctr"/>
        <c:lblOffset val="100"/>
        <c:noMultiLvlLbl val="1"/>
      </c:catAx>
      <c:valAx>
        <c:axId val="23501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972987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5</xdr:row>
      <xdr:rowOff>85725</xdr:rowOff>
    </xdr:from>
    <xdr:to>
      <xdr:col>17</xdr:col>
      <xdr:colOff>152400</xdr:colOff>
      <xdr:row>23</xdr:row>
      <xdr:rowOff>19050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8"/>
  <sheetViews>
    <sheetView workbookViewId="0"/>
  </sheetViews>
  <sheetFormatPr baseColWidth="10" defaultColWidth="14.5" defaultRowHeight="15.75" customHeight="1" x14ac:dyDescent="0.15"/>
  <cols>
    <col min="1" max="1" width="4.1640625" customWidth="1"/>
  </cols>
  <sheetData>
    <row r="2" spans="1:10" ht="15.75" customHeight="1" x14ac:dyDescent="0.15">
      <c r="B2" s="1" t="s">
        <v>4</v>
      </c>
      <c r="C2" s="1" t="s">
        <v>5</v>
      </c>
    </row>
    <row r="3" spans="1:10" ht="15.75" customHeight="1" x14ac:dyDescent="0.15">
      <c r="B3" s="1" t="s">
        <v>6</v>
      </c>
      <c r="F3" s="1" t="s">
        <v>7</v>
      </c>
      <c r="I3" s="1" t="s">
        <v>8</v>
      </c>
    </row>
    <row r="4" spans="1:10" ht="15.75" customHeight="1" x14ac:dyDescent="0.15">
      <c r="B4" s="1" t="s">
        <v>0</v>
      </c>
      <c r="C4" s="1" t="s">
        <v>3</v>
      </c>
      <c r="D4" s="1" t="s">
        <v>1</v>
      </c>
      <c r="E4" s="1" t="s">
        <v>2</v>
      </c>
      <c r="F4" s="1" t="s">
        <v>0</v>
      </c>
      <c r="G4" s="1" t="s">
        <v>3</v>
      </c>
      <c r="H4" s="1" t="s">
        <v>1</v>
      </c>
      <c r="I4" s="1" t="s">
        <v>3</v>
      </c>
      <c r="J4" s="1" t="s">
        <v>9</v>
      </c>
    </row>
    <row r="5" spans="1:10" ht="15.75" customHeight="1" x14ac:dyDescent="0.15">
      <c r="B5" s="1">
        <v>0</v>
      </c>
      <c r="C5" s="1">
        <v>1</v>
      </c>
      <c r="D5" s="1">
        <v>1</v>
      </c>
      <c r="E5" s="1">
        <v>1</v>
      </c>
      <c r="F5" s="1">
        <v>-70</v>
      </c>
      <c r="G5" s="1">
        <v>1</v>
      </c>
      <c r="H5" s="1">
        <v>-255</v>
      </c>
      <c r="I5" s="1">
        <v>1</v>
      </c>
    </row>
    <row r="6" spans="1:10" ht="15.75" customHeight="1" x14ac:dyDescent="0.15">
      <c r="A6" s="1"/>
      <c r="B6" s="1">
        <v>-5</v>
      </c>
      <c r="C6" s="1">
        <v>1</v>
      </c>
      <c r="D6" s="1">
        <v>-17</v>
      </c>
      <c r="E6" s="1">
        <v>1</v>
      </c>
      <c r="F6" s="1">
        <v>-65</v>
      </c>
      <c r="G6" s="1">
        <v>1</v>
      </c>
      <c r="H6" s="1">
        <v>-239</v>
      </c>
      <c r="I6" s="1">
        <v>1</v>
      </c>
    </row>
    <row r="7" spans="1:10" ht="15.75" customHeight="1" x14ac:dyDescent="0.15">
      <c r="B7" s="1">
        <v>-10</v>
      </c>
      <c r="C7" s="1">
        <v>1</v>
      </c>
      <c r="D7" s="1">
        <v>-34</v>
      </c>
      <c r="E7" s="1">
        <v>1</v>
      </c>
      <c r="F7" s="1">
        <v>-60</v>
      </c>
      <c r="G7" s="1">
        <v>1</v>
      </c>
      <c r="H7" s="1">
        <v>-222</v>
      </c>
      <c r="I7" s="1">
        <v>1</v>
      </c>
    </row>
    <row r="8" spans="1:10" ht="15.75" customHeight="1" x14ac:dyDescent="0.15">
      <c r="B8" s="1">
        <v>-15</v>
      </c>
      <c r="C8" s="1">
        <v>1</v>
      </c>
      <c r="D8" s="1">
        <v>-54</v>
      </c>
      <c r="E8" s="1">
        <v>1</v>
      </c>
      <c r="F8" s="1">
        <v>-55</v>
      </c>
      <c r="G8" s="1">
        <v>1</v>
      </c>
      <c r="H8" s="1">
        <v>-206</v>
      </c>
      <c r="I8" s="1">
        <v>1</v>
      </c>
    </row>
    <row r="9" spans="1:10" ht="15.75" customHeight="1" x14ac:dyDescent="0.15">
      <c r="B9" s="1">
        <v>-20</v>
      </c>
      <c r="C9" s="1">
        <v>1</v>
      </c>
      <c r="D9" s="1">
        <v>-67</v>
      </c>
      <c r="E9" s="1">
        <v>1</v>
      </c>
      <c r="F9" s="1">
        <v>-50</v>
      </c>
      <c r="G9" s="1">
        <v>1</v>
      </c>
      <c r="H9" s="1">
        <v>-189</v>
      </c>
      <c r="I9" s="1">
        <v>1</v>
      </c>
    </row>
    <row r="10" spans="1:10" ht="15.75" customHeight="1" x14ac:dyDescent="0.15">
      <c r="B10" s="1">
        <v>-25</v>
      </c>
      <c r="C10" s="1">
        <v>1</v>
      </c>
      <c r="D10" s="1">
        <v>-86</v>
      </c>
      <c r="E10" s="1">
        <v>1</v>
      </c>
      <c r="F10" s="1">
        <v>-45</v>
      </c>
      <c r="G10" s="1">
        <v>1</v>
      </c>
      <c r="H10" s="1">
        <v>-171</v>
      </c>
      <c r="I10" s="1">
        <v>1</v>
      </c>
    </row>
    <row r="11" spans="1:10" ht="15.75" customHeight="1" x14ac:dyDescent="0.15">
      <c r="B11" s="1">
        <v>-30</v>
      </c>
      <c r="C11" s="1">
        <v>1</v>
      </c>
      <c r="D11" s="1">
        <v>-106</v>
      </c>
      <c r="E11" s="1">
        <v>1</v>
      </c>
      <c r="F11" s="1">
        <v>-40</v>
      </c>
      <c r="G11" s="1">
        <v>1</v>
      </c>
      <c r="H11" s="1">
        <v>-155</v>
      </c>
      <c r="I11" s="1">
        <v>1</v>
      </c>
    </row>
    <row r="12" spans="1:10" ht="15.75" customHeight="1" x14ac:dyDescent="0.15">
      <c r="B12" s="1">
        <v>-35</v>
      </c>
      <c r="C12" s="1">
        <v>1</v>
      </c>
      <c r="D12" s="1">
        <v>-122</v>
      </c>
      <c r="E12" s="1">
        <v>1</v>
      </c>
      <c r="F12" s="1">
        <v>-35</v>
      </c>
      <c r="G12" s="1">
        <v>1</v>
      </c>
      <c r="H12" s="1">
        <v>-136</v>
      </c>
      <c r="I12" s="1">
        <v>1</v>
      </c>
    </row>
    <row r="13" spans="1:10" ht="15.75" customHeight="1" x14ac:dyDescent="0.15">
      <c r="B13" s="1">
        <v>-40</v>
      </c>
      <c r="C13" s="1">
        <v>1</v>
      </c>
      <c r="D13" s="1">
        <v>-141</v>
      </c>
      <c r="E13" s="1">
        <v>1</v>
      </c>
      <c r="F13" s="1">
        <v>-30</v>
      </c>
      <c r="G13" s="1">
        <v>1</v>
      </c>
      <c r="H13" s="1">
        <v>-119</v>
      </c>
      <c r="I13" s="1">
        <v>1</v>
      </c>
    </row>
    <row r="14" spans="1:10" ht="15.75" customHeight="1" x14ac:dyDescent="0.15">
      <c r="B14" s="1">
        <v>-45</v>
      </c>
      <c r="C14" s="1">
        <v>1</v>
      </c>
      <c r="D14" s="1">
        <v>-160</v>
      </c>
      <c r="E14" s="1">
        <v>1</v>
      </c>
      <c r="F14" s="1">
        <v>-25</v>
      </c>
      <c r="G14" s="1">
        <v>1</v>
      </c>
      <c r="H14" s="1">
        <v>-102</v>
      </c>
      <c r="I14" s="1">
        <v>1</v>
      </c>
    </row>
    <row r="15" spans="1:10" ht="15.75" customHeight="1" x14ac:dyDescent="0.15">
      <c r="B15" s="1">
        <v>-50</v>
      </c>
      <c r="C15" s="1">
        <v>1</v>
      </c>
      <c r="D15" s="1">
        <v>-177</v>
      </c>
      <c r="E15" s="1">
        <v>1</v>
      </c>
      <c r="F15" s="1">
        <v>-20</v>
      </c>
      <c r="G15" s="1">
        <v>1</v>
      </c>
      <c r="H15" s="1">
        <v>-84</v>
      </c>
      <c r="I15" s="1">
        <v>1</v>
      </c>
    </row>
    <row r="16" spans="1:10" ht="15.75" customHeight="1" x14ac:dyDescent="0.15">
      <c r="B16" s="1">
        <v>-55</v>
      </c>
      <c r="C16" s="1">
        <v>1</v>
      </c>
      <c r="D16" s="1">
        <v>-194</v>
      </c>
      <c r="E16" s="1">
        <v>1</v>
      </c>
      <c r="F16" s="1">
        <v>-15</v>
      </c>
      <c r="G16" s="1">
        <v>1</v>
      </c>
      <c r="H16" s="1">
        <v>-66</v>
      </c>
      <c r="I16" s="1">
        <v>1</v>
      </c>
    </row>
    <row r="17" spans="2:9" ht="15.75" customHeight="1" x14ac:dyDescent="0.15">
      <c r="B17" s="1">
        <v>-60</v>
      </c>
      <c r="C17" s="1">
        <v>1</v>
      </c>
      <c r="D17" s="1">
        <v>-213</v>
      </c>
      <c r="E17" s="1">
        <v>1</v>
      </c>
      <c r="F17" s="1">
        <v>-10</v>
      </c>
      <c r="G17" s="1">
        <v>1</v>
      </c>
      <c r="H17" s="1">
        <v>-48</v>
      </c>
      <c r="I17" s="1">
        <v>1</v>
      </c>
    </row>
    <row r="18" spans="2:9" ht="15.75" customHeight="1" x14ac:dyDescent="0.15">
      <c r="B18" s="1">
        <v>-65</v>
      </c>
      <c r="C18" s="1">
        <v>1</v>
      </c>
      <c r="D18" s="1">
        <v>-232</v>
      </c>
      <c r="E18" s="1">
        <v>1</v>
      </c>
      <c r="F18" s="1">
        <v>-5</v>
      </c>
      <c r="G18" s="1">
        <v>1</v>
      </c>
      <c r="H18" s="1">
        <v>-32</v>
      </c>
      <c r="I18" s="1">
        <v>1</v>
      </c>
    </row>
    <row r="19" spans="2:9" ht="15.75" customHeight="1" x14ac:dyDescent="0.15">
      <c r="B19" s="1">
        <v>-70</v>
      </c>
      <c r="C19" s="1">
        <v>1</v>
      </c>
      <c r="D19" s="1">
        <v>-251</v>
      </c>
      <c r="E19" s="1">
        <v>1</v>
      </c>
      <c r="F19" s="1">
        <v>0</v>
      </c>
      <c r="G19" s="1">
        <v>1</v>
      </c>
      <c r="H19" s="1">
        <v>-15</v>
      </c>
      <c r="I19" s="1">
        <v>1</v>
      </c>
    </row>
    <row r="20" spans="2:9" ht="15.75" customHeight="1" x14ac:dyDescent="0.15">
      <c r="B20" s="1">
        <v>-75</v>
      </c>
      <c r="C20" s="1">
        <v>1</v>
      </c>
      <c r="D20" s="1">
        <v>-270</v>
      </c>
      <c r="E20" s="1">
        <v>1</v>
      </c>
    </row>
    <row r="23" spans="2:9" ht="15.75" customHeight="1" x14ac:dyDescent="0.15">
      <c r="B23" s="1" t="s">
        <v>10</v>
      </c>
      <c r="C23" s="1" t="s">
        <v>11</v>
      </c>
    </row>
    <row r="24" spans="2:9" ht="15.75" customHeight="1" x14ac:dyDescent="0.15">
      <c r="B24" s="1" t="s">
        <v>12</v>
      </c>
      <c r="C24" s="1" t="s">
        <v>3</v>
      </c>
      <c r="D24" s="1" t="s">
        <v>13</v>
      </c>
      <c r="E24" s="1" t="s">
        <v>3</v>
      </c>
    </row>
    <row r="25" spans="2:9" ht="15.75" customHeight="1" x14ac:dyDescent="0.15">
      <c r="B25" s="1">
        <v>90</v>
      </c>
      <c r="C25" s="1">
        <v>1</v>
      </c>
      <c r="D25" s="1">
        <v>0.7</v>
      </c>
      <c r="E25" s="1">
        <v>0.5</v>
      </c>
    </row>
    <row r="26" spans="2:9" ht="15.75" customHeight="1" x14ac:dyDescent="0.15">
      <c r="B26" s="1">
        <v>80</v>
      </c>
      <c r="C26" s="1">
        <v>1</v>
      </c>
      <c r="D26" s="1">
        <v>130</v>
      </c>
      <c r="E26" s="1">
        <v>0.5</v>
      </c>
    </row>
    <row r="27" spans="2:9" ht="15.75" customHeight="1" x14ac:dyDescent="0.15">
      <c r="B27" s="1">
        <v>70</v>
      </c>
      <c r="C27" s="1">
        <v>1</v>
      </c>
      <c r="D27" s="1">
        <v>246</v>
      </c>
      <c r="E27" s="1">
        <v>0.5</v>
      </c>
    </row>
    <row r="28" spans="2:9" ht="15.75" customHeight="1" x14ac:dyDescent="0.15">
      <c r="B28" s="1">
        <v>60</v>
      </c>
      <c r="C28" s="1">
        <v>1</v>
      </c>
      <c r="D28" s="1">
        <v>362</v>
      </c>
      <c r="E28" s="1">
        <v>0.5</v>
      </c>
    </row>
    <row r="29" spans="2:9" ht="15.75" customHeight="1" x14ac:dyDescent="0.15">
      <c r="B29" s="1">
        <v>50</v>
      </c>
      <c r="C29" s="1">
        <v>1</v>
      </c>
      <c r="D29" s="1">
        <v>468</v>
      </c>
      <c r="E29" s="1">
        <v>0.5</v>
      </c>
    </row>
    <row r="30" spans="2:9" ht="15.75" customHeight="1" x14ac:dyDescent="0.15">
      <c r="B30" s="1">
        <v>40</v>
      </c>
      <c r="C30" s="1">
        <v>1</v>
      </c>
      <c r="D30" s="1">
        <v>556</v>
      </c>
      <c r="E30" s="1">
        <v>0.5</v>
      </c>
    </row>
    <row r="31" spans="2:9" ht="15.75" customHeight="1" x14ac:dyDescent="0.15">
      <c r="B31" s="1">
        <v>30</v>
      </c>
      <c r="C31" s="1">
        <v>1</v>
      </c>
      <c r="D31" s="1">
        <v>628</v>
      </c>
      <c r="E31" s="1">
        <v>0.5</v>
      </c>
    </row>
    <row r="32" spans="2:9" ht="15.75" customHeight="1" x14ac:dyDescent="0.15">
      <c r="B32" s="1">
        <v>20</v>
      </c>
      <c r="C32" s="1">
        <v>1</v>
      </c>
      <c r="D32" s="1">
        <v>681</v>
      </c>
      <c r="E32" s="1">
        <v>0.5</v>
      </c>
    </row>
    <row r="33" spans="2:6" ht="15.75" customHeight="1" x14ac:dyDescent="0.15">
      <c r="B33" s="1">
        <v>10</v>
      </c>
      <c r="C33" s="1">
        <v>1</v>
      </c>
      <c r="D33" s="1">
        <v>716</v>
      </c>
      <c r="E33" s="1">
        <v>0.5</v>
      </c>
    </row>
    <row r="34" spans="2:6" ht="15.75" customHeight="1" x14ac:dyDescent="0.15">
      <c r="B34" s="1">
        <v>0</v>
      </c>
      <c r="C34" s="1">
        <v>1</v>
      </c>
      <c r="D34" s="1">
        <v>728</v>
      </c>
      <c r="E34" s="1">
        <v>0.5</v>
      </c>
    </row>
    <row r="35" spans="2:6" ht="15.75" customHeight="1" x14ac:dyDescent="0.15">
      <c r="B35" s="1">
        <v>10</v>
      </c>
      <c r="C35" s="1">
        <v>1</v>
      </c>
      <c r="D35" s="1">
        <v>715</v>
      </c>
      <c r="E35" s="1">
        <v>0.5</v>
      </c>
    </row>
    <row r="36" spans="2:6" ht="15.75" customHeight="1" x14ac:dyDescent="0.15">
      <c r="B36" s="1">
        <v>20</v>
      </c>
      <c r="C36" s="1">
        <v>1</v>
      </c>
      <c r="D36" s="1">
        <v>680</v>
      </c>
      <c r="E36" s="1">
        <v>0.5</v>
      </c>
    </row>
    <row r="37" spans="2:6" ht="15.75" customHeight="1" x14ac:dyDescent="0.15">
      <c r="B37" s="1">
        <v>30</v>
      </c>
      <c r="C37" s="1">
        <v>1</v>
      </c>
      <c r="D37" s="1">
        <v>630</v>
      </c>
      <c r="E37" s="1">
        <v>0.5</v>
      </c>
    </row>
    <row r="38" spans="2:6" ht="15.75" customHeight="1" x14ac:dyDescent="0.15">
      <c r="B38" s="1">
        <v>40</v>
      </c>
      <c r="C38" s="1">
        <v>1</v>
      </c>
      <c r="D38" s="1">
        <v>557</v>
      </c>
      <c r="E38" s="1">
        <v>0.5</v>
      </c>
    </row>
    <row r="39" spans="2:6" ht="15.75" customHeight="1" x14ac:dyDescent="0.15">
      <c r="B39" s="1">
        <v>50</v>
      </c>
      <c r="C39" s="1">
        <v>1</v>
      </c>
      <c r="D39" s="1">
        <v>467</v>
      </c>
      <c r="E39" s="1">
        <v>0.5</v>
      </c>
    </row>
    <row r="40" spans="2:6" ht="15.75" customHeight="1" x14ac:dyDescent="0.15">
      <c r="B40" s="1">
        <v>60</v>
      </c>
      <c r="C40" s="1">
        <v>1</v>
      </c>
      <c r="D40" s="1">
        <v>361</v>
      </c>
      <c r="E40" s="1">
        <v>0.5</v>
      </c>
    </row>
    <row r="41" spans="2:6" ht="15.75" customHeight="1" x14ac:dyDescent="0.15">
      <c r="B41" s="1">
        <v>70</v>
      </c>
      <c r="C41" s="1">
        <v>1</v>
      </c>
      <c r="D41" s="1">
        <v>247</v>
      </c>
      <c r="E41" s="1">
        <v>0.5</v>
      </c>
    </row>
    <row r="42" spans="2:6" ht="15.75" customHeight="1" x14ac:dyDescent="0.15">
      <c r="B42" s="1">
        <v>80</v>
      </c>
      <c r="C42" s="1">
        <v>1</v>
      </c>
      <c r="D42" s="1">
        <v>129</v>
      </c>
      <c r="E42" s="1">
        <v>0.5</v>
      </c>
    </row>
    <row r="43" spans="2:6" ht="15.75" customHeight="1" x14ac:dyDescent="0.15">
      <c r="B43" s="1">
        <v>90</v>
      </c>
      <c r="C43" s="1">
        <v>1</v>
      </c>
      <c r="D43" s="1">
        <v>0.9</v>
      </c>
      <c r="E43" s="1">
        <v>0.5</v>
      </c>
    </row>
    <row r="44" spans="2:6" ht="15.75" customHeight="1" x14ac:dyDescent="0.15">
      <c r="B44" s="1"/>
    </row>
    <row r="46" spans="2:6" ht="15.75" customHeight="1" x14ac:dyDescent="0.15">
      <c r="B46" s="1" t="s">
        <v>14</v>
      </c>
      <c r="C46" s="1" t="s">
        <v>15</v>
      </c>
    </row>
    <row r="47" spans="2:6" ht="15.75" customHeight="1" x14ac:dyDescent="0.15">
      <c r="B47" s="1" t="s">
        <v>16</v>
      </c>
      <c r="C47" s="1">
        <v>9.81</v>
      </c>
    </row>
    <row r="48" spans="2:6" ht="15.75" customHeight="1" x14ac:dyDescent="0.15">
      <c r="B48" s="1" t="s">
        <v>17</v>
      </c>
      <c r="C48" s="1" t="s">
        <v>18</v>
      </c>
      <c r="D48" s="1" t="s">
        <v>19</v>
      </c>
      <c r="E48" s="1" t="s">
        <v>20</v>
      </c>
      <c r="F48" s="1" t="s">
        <v>21</v>
      </c>
    </row>
    <row r="49" spans="1:10" ht="15.75" customHeight="1" x14ac:dyDescent="0.15">
      <c r="A49" s="1" t="s">
        <v>22</v>
      </c>
      <c r="B49" s="1">
        <v>0.13159999999999999</v>
      </c>
      <c r="C49">
        <f t="shared" ref="C49:C53" si="0">B49*$C$47</f>
        <v>1.290996</v>
      </c>
      <c r="D49" s="1">
        <v>0.5</v>
      </c>
      <c r="E49" s="1">
        <v>0.05</v>
      </c>
      <c r="F49">
        <f t="shared" ref="F49:F53" si="1">D49*10^-3</f>
        <v>5.0000000000000001E-4</v>
      </c>
    </row>
    <row r="50" spans="1:10" ht="15.75" customHeight="1" x14ac:dyDescent="0.15">
      <c r="A50" s="1">
        <v>9.35E-2</v>
      </c>
      <c r="B50">
        <f>$B$49+A50</f>
        <v>0.22509999999999999</v>
      </c>
      <c r="C50">
        <f t="shared" si="0"/>
        <v>2.2082310000000001</v>
      </c>
      <c r="D50" s="1">
        <v>1.8</v>
      </c>
      <c r="E50" s="1">
        <v>0.05</v>
      </c>
      <c r="F50">
        <f t="shared" si="1"/>
        <v>1.8000000000000002E-3</v>
      </c>
    </row>
    <row r="51" spans="1:10" ht="15.75" customHeight="1" x14ac:dyDescent="0.15">
      <c r="A51" s="1">
        <v>0.10970000000000001</v>
      </c>
      <c r="B51">
        <f t="shared" ref="B51:B53" si="2">B50+A51</f>
        <v>0.33479999999999999</v>
      </c>
      <c r="C51">
        <f t="shared" si="0"/>
        <v>3.2843879999999999</v>
      </c>
      <c r="D51" s="1">
        <v>3.3</v>
      </c>
      <c r="E51" s="1">
        <v>0.05</v>
      </c>
      <c r="F51">
        <f t="shared" si="1"/>
        <v>3.3E-3</v>
      </c>
    </row>
    <row r="52" spans="1:10" ht="13" x14ac:dyDescent="0.15">
      <c r="A52" s="1">
        <v>0.14560000000000001</v>
      </c>
      <c r="B52">
        <f t="shared" si="2"/>
        <v>0.48039999999999999</v>
      </c>
      <c r="C52">
        <f t="shared" si="0"/>
        <v>4.7127240000000006</v>
      </c>
      <c r="D52" s="1">
        <v>5.2</v>
      </c>
      <c r="E52" s="1">
        <v>0.05</v>
      </c>
      <c r="F52">
        <f t="shared" si="1"/>
        <v>5.2000000000000006E-3</v>
      </c>
    </row>
    <row r="53" spans="1:10" ht="13" x14ac:dyDescent="0.15">
      <c r="A53" s="1">
        <v>0.14860000000000001</v>
      </c>
      <c r="B53">
        <f t="shared" si="2"/>
        <v>0.629</v>
      </c>
      <c r="C53">
        <f t="shared" si="0"/>
        <v>6.17049</v>
      </c>
      <c r="D53" s="1">
        <v>7.7</v>
      </c>
      <c r="E53" s="1">
        <v>0.05</v>
      </c>
      <c r="F53">
        <f t="shared" si="1"/>
        <v>7.7000000000000002E-3</v>
      </c>
      <c r="H53" s="1" t="s">
        <v>23</v>
      </c>
      <c r="I53" s="1">
        <v>0.13159999999999999</v>
      </c>
    </row>
    <row r="55" spans="1:10" ht="13" x14ac:dyDescent="0.15">
      <c r="B55" s="1" t="s">
        <v>24</v>
      </c>
    </row>
    <row r="56" spans="1:10" ht="13" x14ac:dyDescent="0.15">
      <c r="B56" s="1" t="s">
        <v>25</v>
      </c>
    </row>
    <row r="57" spans="1:10" ht="13" x14ac:dyDescent="0.15">
      <c r="B57">
        <f t="shared" ref="B57:B61" si="3">C49/F49</f>
        <v>2581.9920000000002</v>
      </c>
    </row>
    <row r="58" spans="1:10" ht="13" x14ac:dyDescent="0.15">
      <c r="B58">
        <f t="shared" si="3"/>
        <v>1226.7949999999998</v>
      </c>
    </row>
    <row r="59" spans="1:10" ht="13" x14ac:dyDescent="0.15">
      <c r="B59">
        <f t="shared" si="3"/>
        <v>995.26909090909089</v>
      </c>
    </row>
    <row r="60" spans="1:10" ht="13" x14ac:dyDescent="0.15">
      <c r="B60">
        <f t="shared" si="3"/>
        <v>906.29307692307691</v>
      </c>
    </row>
    <row r="61" spans="1:10" ht="13" x14ac:dyDescent="0.15">
      <c r="B61">
        <f t="shared" si="3"/>
        <v>801.36233766233761</v>
      </c>
    </row>
    <row r="63" spans="1:10" ht="13" x14ac:dyDescent="0.15">
      <c r="G63" s="1" t="s">
        <v>26</v>
      </c>
    </row>
    <row r="64" spans="1:10" ht="13" x14ac:dyDescent="0.15">
      <c r="B64" s="1" t="s">
        <v>27</v>
      </c>
      <c r="C64" s="1" t="s">
        <v>28</v>
      </c>
      <c r="G64" s="1" t="s">
        <v>29</v>
      </c>
      <c r="I64" s="1" t="s">
        <v>30</v>
      </c>
      <c r="J64">
        <f>0.1456+I53</f>
        <v>0.2772</v>
      </c>
    </row>
    <row r="65" spans="2:7" ht="13" x14ac:dyDescent="0.15">
      <c r="B65" s="1" t="s">
        <v>31</v>
      </c>
      <c r="C65" s="1" t="s">
        <v>3</v>
      </c>
      <c r="D65" s="1" t="s">
        <v>32</v>
      </c>
      <c r="E65" s="1" t="s">
        <v>3</v>
      </c>
      <c r="F65" s="1" t="s">
        <v>33</v>
      </c>
    </row>
    <row r="66" spans="2:7" ht="13" x14ac:dyDescent="0.15">
      <c r="B66" s="1">
        <v>2.17</v>
      </c>
      <c r="D66" s="1">
        <v>440</v>
      </c>
      <c r="F66">
        <f t="shared" ref="F66:F70" si="4">B66*2*PI()</f>
        <v>13.634512116579701</v>
      </c>
      <c r="G66">
        <f t="shared" ref="G66:G70" si="5">F66^2*$J$64</f>
        <v>51.531458006164392</v>
      </c>
    </row>
    <row r="67" spans="2:7" ht="13" x14ac:dyDescent="0.15">
      <c r="B67" s="1">
        <v>2.08</v>
      </c>
      <c r="D67" s="1">
        <v>470</v>
      </c>
      <c r="F67">
        <f t="shared" si="4"/>
        <v>13.06902543893354</v>
      </c>
      <c r="G67">
        <f t="shared" si="5"/>
        <v>47.345600865991983</v>
      </c>
    </row>
    <row r="68" spans="2:7" ht="13" x14ac:dyDescent="0.15">
      <c r="B68" s="1">
        <v>2.17</v>
      </c>
      <c r="D68" s="1">
        <v>480</v>
      </c>
      <c r="F68">
        <f t="shared" si="4"/>
        <v>13.634512116579701</v>
      </c>
      <c r="G68">
        <f t="shared" si="5"/>
        <v>51.531458006164392</v>
      </c>
    </row>
    <row r="69" spans="2:7" ht="13" x14ac:dyDescent="0.15">
      <c r="B69" s="1">
        <v>2.2200000000000002</v>
      </c>
      <c r="D69" s="1">
        <v>440</v>
      </c>
      <c r="F69">
        <f t="shared" si="4"/>
        <v>13.948671381938683</v>
      </c>
      <c r="G69">
        <f t="shared" si="5"/>
        <v>53.933538116668572</v>
      </c>
    </row>
    <row r="70" spans="2:7" ht="13" x14ac:dyDescent="0.15">
      <c r="B70" s="1">
        <v>2.17</v>
      </c>
      <c r="D70" s="1">
        <v>460</v>
      </c>
      <c r="F70">
        <f t="shared" si="4"/>
        <v>13.634512116579701</v>
      </c>
      <c r="G70">
        <f t="shared" si="5"/>
        <v>51.531458006164392</v>
      </c>
    </row>
    <row r="74" spans="2:7" ht="13" x14ac:dyDescent="0.15">
      <c r="B74" s="1" t="s">
        <v>34</v>
      </c>
      <c r="C74" s="1" t="s">
        <v>35</v>
      </c>
    </row>
    <row r="75" spans="2:7" ht="13" x14ac:dyDescent="0.15">
      <c r="B75" s="1"/>
      <c r="E75" s="1" t="s">
        <v>36</v>
      </c>
      <c r="F75" s="1">
        <v>4.9000000000000004</v>
      </c>
      <c r="G75" s="1" t="s">
        <v>37</v>
      </c>
    </row>
    <row r="76" spans="2:7" ht="13" x14ac:dyDescent="0.15">
      <c r="B76" s="1" t="s">
        <v>38</v>
      </c>
      <c r="C76" s="1" t="s">
        <v>39</v>
      </c>
      <c r="D76" s="1" t="s">
        <v>3</v>
      </c>
    </row>
    <row r="77" spans="2:7" ht="13" x14ac:dyDescent="0.15">
      <c r="B77" s="1">
        <v>120</v>
      </c>
      <c r="C77" s="1">
        <v>5.4000000000000003E-3</v>
      </c>
      <c r="D77" s="1">
        <v>5.0000000000000001E-4</v>
      </c>
    </row>
    <row r="78" spans="2:7" ht="13" x14ac:dyDescent="0.15">
      <c r="B78" s="1">
        <v>122</v>
      </c>
      <c r="C78" s="1">
        <v>2.0350000000000001</v>
      </c>
      <c r="D78" s="1">
        <v>5.0000000000000001E-3</v>
      </c>
    </row>
    <row r="79" spans="2:7" ht="13" x14ac:dyDescent="0.15">
      <c r="B79" s="1">
        <v>124</v>
      </c>
      <c r="C79" s="1">
        <v>4.0469999999999997</v>
      </c>
    </row>
    <row r="80" spans="2:7" ht="13" x14ac:dyDescent="0.15">
      <c r="B80" s="1">
        <v>126</v>
      </c>
      <c r="C80" s="1">
        <v>6.0170000000000003</v>
      </c>
    </row>
    <row r="81" spans="2:3" ht="13" x14ac:dyDescent="0.15">
      <c r="B81" s="1">
        <v>128</v>
      </c>
      <c r="C81" s="1">
        <v>7.8520000000000003</v>
      </c>
    </row>
    <row r="82" spans="2:3" ht="13" x14ac:dyDescent="0.15">
      <c r="B82" s="1">
        <v>130</v>
      </c>
      <c r="C82" s="1">
        <v>9.875</v>
      </c>
    </row>
    <row r="84" spans="2:3" ht="13" x14ac:dyDescent="0.15">
      <c r="B84" s="1">
        <v>118</v>
      </c>
      <c r="C84" s="1">
        <v>-2.0979999999999999</v>
      </c>
    </row>
    <row r="85" spans="2:3" ht="13" x14ac:dyDescent="0.15">
      <c r="B85" s="1">
        <v>116</v>
      </c>
      <c r="C85" s="1">
        <v>-4.1980000000000004</v>
      </c>
    </row>
    <row r="86" spans="2:3" ht="13" x14ac:dyDescent="0.15">
      <c r="B86" s="1">
        <v>114</v>
      </c>
      <c r="C86" s="1">
        <v>-6.3410000000000002</v>
      </c>
    </row>
    <row r="87" spans="2:3" ht="13" x14ac:dyDescent="0.15">
      <c r="B87" s="1">
        <v>112</v>
      </c>
      <c r="C87" s="1">
        <v>-8.5289999999999999</v>
      </c>
    </row>
    <row r="88" spans="2:3" ht="13" x14ac:dyDescent="0.15">
      <c r="B88" s="1">
        <v>110</v>
      </c>
      <c r="C88" s="1">
        <v>-10.736000000000001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2" sqref="D2:F2"/>
    </sheetView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3</v>
      </c>
    </row>
    <row r="2" spans="1:6" ht="15.75" customHeight="1" x14ac:dyDescent="0.15">
      <c r="A2" s="1">
        <v>0</v>
      </c>
      <c r="B2" s="1">
        <v>1</v>
      </c>
      <c r="C2" s="1">
        <v>1</v>
      </c>
      <c r="D2" s="1">
        <v>-75</v>
      </c>
      <c r="E2" s="1">
        <v>-270</v>
      </c>
      <c r="F2" s="1">
        <v>1</v>
      </c>
    </row>
    <row r="3" spans="1:6" ht="15.75" customHeight="1" x14ac:dyDescent="0.15">
      <c r="A3" s="1">
        <v>-5</v>
      </c>
      <c r="B3" s="1">
        <v>-17</v>
      </c>
      <c r="C3" s="1">
        <v>1</v>
      </c>
      <c r="D3" s="1">
        <v>-70</v>
      </c>
      <c r="E3" s="1">
        <v>-255</v>
      </c>
      <c r="F3" s="1">
        <v>1</v>
      </c>
    </row>
    <row r="4" spans="1:6" ht="15.75" customHeight="1" x14ac:dyDescent="0.15">
      <c r="A4" s="1">
        <v>-10</v>
      </c>
      <c r="B4" s="1">
        <v>-34</v>
      </c>
      <c r="C4" s="1">
        <v>1</v>
      </c>
      <c r="D4" s="1">
        <v>-65</v>
      </c>
      <c r="E4" s="1">
        <v>-239</v>
      </c>
      <c r="F4" s="1">
        <v>1</v>
      </c>
    </row>
    <row r="5" spans="1:6" ht="15.75" customHeight="1" x14ac:dyDescent="0.15">
      <c r="A5" s="1">
        <v>-15</v>
      </c>
      <c r="B5" s="1">
        <v>-54</v>
      </c>
      <c r="C5" s="1">
        <v>1</v>
      </c>
      <c r="D5" s="1">
        <v>-60</v>
      </c>
      <c r="E5" s="1">
        <v>-222</v>
      </c>
      <c r="F5" s="1">
        <v>1</v>
      </c>
    </row>
    <row r="6" spans="1:6" ht="15.75" customHeight="1" x14ac:dyDescent="0.15">
      <c r="A6" s="1">
        <v>-20</v>
      </c>
      <c r="B6" s="1">
        <v>-67</v>
      </c>
      <c r="C6" s="1">
        <v>1</v>
      </c>
      <c r="D6" s="1">
        <v>-55</v>
      </c>
      <c r="E6" s="1">
        <v>-206</v>
      </c>
      <c r="F6" s="1">
        <v>1</v>
      </c>
    </row>
    <row r="7" spans="1:6" ht="15.75" customHeight="1" x14ac:dyDescent="0.15">
      <c r="A7" s="1">
        <v>-25</v>
      </c>
      <c r="B7" s="1">
        <v>-86</v>
      </c>
      <c r="C7" s="1">
        <v>1</v>
      </c>
      <c r="D7" s="1">
        <v>-50</v>
      </c>
      <c r="E7" s="1">
        <v>-189</v>
      </c>
      <c r="F7" s="1">
        <v>1</v>
      </c>
    </row>
    <row r="8" spans="1:6" ht="15.75" customHeight="1" x14ac:dyDescent="0.15">
      <c r="A8" s="1">
        <v>-30</v>
      </c>
      <c r="B8" s="1">
        <v>-106</v>
      </c>
      <c r="C8" s="1">
        <v>1</v>
      </c>
      <c r="D8" s="1">
        <v>-45</v>
      </c>
      <c r="E8" s="1">
        <v>-171</v>
      </c>
      <c r="F8" s="1">
        <v>1</v>
      </c>
    </row>
    <row r="9" spans="1:6" ht="15.75" customHeight="1" x14ac:dyDescent="0.15">
      <c r="A9" s="1">
        <v>-35</v>
      </c>
      <c r="B9" s="1">
        <v>-122</v>
      </c>
      <c r="C9" s="1">
        <v>1</v>
      </c>
      <c r="D9" s="1">
        <v>-40</v>
      </c>
      <c r="E9" s="1">
        <v>-155</v>
      </c>
      <c r="F9" s="1">
        <v>1</v>
      </c>
    </row>
    <row r="10" spans="1:6" ht="15.75" customHeight="1" x14ac:dyDescent="0.15">
      <c r="A10" s="1">
        <v>-40</v>
      </c>
      <c r="B10" s="1">
        <v>-141</v>
      </c>
      <c r="C10" s="1">
        <v>1</v>
      </c>
      <c r="D10" s="1">
        <v>-35</v>
      </c>
      <c r="E10" s="1">
        <v>-136</v>
      </c>
      <c r="F10" s="1">
        <v>1</v>
      </c>
    </row>
    <row r="11" spans="1:6" ht="15.75" customHeight="1" x14ac:dyDescent="0.15">
      <c r="A11" s="1">
        <v>-45</v>
      </c>
      <c r="B11" s="1">
        <v>-160</v>
      </c>
      <c r="C11" s="1">
        <v>1</v>
      </c>
      <c r="D11" s="1">
        <v>-30</v>
      </c>
      <c r="E11" s="1">
        <v>-119</v>
      </c>
      <c r="F11" s="1">
        <v>1</v>
      </c>
    </row>
    <row r="12" spans="1:6" ht="15.75" customHeight="1" x14ac:dyDescent="0.15">
      <c r="A12" s="1">
        <v>-50</v>
      </c>
      <c r="B12" s="1">
        <v>-177</v>
      </c>
      <c r="C12" s="1">
        <v>1</v>
      </c>
      <c r="D12" s="1">
        <v>-25</v>
      </c>
      <c r="E12" s="1">
        <v>-102</v>
      </c>
      <c r="F12" s="1">
        <v>1</v>
      </c>
    </row>
    <row r="13" spans="1:6" ht="15.75" customHeight="1" x14ac:dyDescent="0.15">
      <c r="A13" s="1">
        <v>-55</v>
      </c>
      <c r="B13" s="1">
        <v>-194</v>
      </c>
      <c r="C13" s="1">
        <v>1</v>
      </c>
      <c r="D13" s="1">
        <v>-20</v>
      </c>
      <c r="E13" s="1">
        <v>-84</v>
      </c>
      <c r="F13" s="1">
        <v>1</v>
      </c>
    </row>
    <row r="14" spans="1:6" ht="15.75" customHeight="1" x14ac:dyDescent="0.15">
      <c r="A14" s="1">
        <v>-60</v>
      </c>
      <c r="B14" s="1">
        <v>-213</v>
      </c>
      <c r="C14" s="1">
        <v>1</v>
      </c>
      <c r="D14" s="1">
        <v>-15</v>
      </c>
      <c r="E14" s="1">
        <v>-66</v>
      </c>
      <c r="F14" s="1">
        <v>1</v>
      </c>
    </row>
    <row r="15" spans="1:6" ht="15.75" customHeight="1" x14ac:dyDescent="0.15">
      <c r="A15" s="1">
        <v>-65</v>
      </c>
      <c r="B15" s="1">
        <v>-232</v>
      </c>
      <c r="C15" s="1">
        <v>1</v>
      </c>
      <c r="D15" s="1">
        <v>-10</v>
      </c>
      <c r="E15" s="1">
        <v>-48</v>
      </c>
      <c r="F15" s="1">
        <v>1</v>
      </c>
    </row>
    <row r="16" spans="1:6" ht="15.75" customHeight="1" x14ac:dyDescent="0.15">
      <c r="A16" s="1">
        <v>-70</v>
      </c>
      <c r="B16" s="1">
        <v>-251</v>
      </c>
      <c r="C16" s="1">
        <v>1</v>
      </c>
      <c r="D16" s="1">
        <v>-5</v>
      </c>
      <c r="E16" s="1">
        <v>-32</v>
      </c>
      <c r="F16" s="1">
        <v>1</v>
      </c>
    </row>
    <row r="17" spans="1:6" ht="15.75" customHeight="1" x14ac:dyDescent="0.15">
      <c r="A17" s="1">
        <v>-75</v>
      </c>
      <c r="B17" s="1">
        <v>-270</v>
      </c>
      <c r="C17" s="1">
        <v>1</v>
      </c>
      <c r="D17" s="1">
        <v>0</v>
      </c>
      <c r="E17" s="1">
        <v>-15</v>
      </c>
      <c r="F17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2017-05-18T00:45:50Z</dcterms:modified>
</cp:coreProperties>
</file>