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Wheatstone" sheetId="2" r:id="rId4"/>
    <sheet state="visible" name="dynamicMeasurements" sheetId="3" r:id="rId5"/>
    <sheet state="visible" name="staticMeasurements" sheetId="4" r:id="rId6"/>
    <sheet state="visible" name="accelAngle" sheetId="5" r:id="rId7"/>
    <sheet state="visible" name="Part1" sheetId="6" r:id="rId8"/>
  </sheets>
  <definedNames/>
  <calcPr/>
</workbook>
</file>

<file path=xl/sharedStrings.xml><?xml version="1.0" encoding="utf-8"?>
<sst xmlns="http://schemas.openxmlformats.org/spreadsheetml/2006/main" count="77" uniqueCount="43">
  <si>
    <t>R(ohm)</t>
  </si>
  <si>
    <t>Vout (V)</t>
  </si>
  <si>
    <t>freq (Hz)</t>
  </si>
  <si>
    <t>error</t>
  </si>
  <si>
    <t>period</t>
  </si>
  <si>
    <t>omega</t>
  </si>
  <si>
    <t>mass added</t>
  </si>
  <si>
    <t>Mass(kg)</t>
  </si>
  <si>
    <t>Force</t>
  </si>
  <si>
    <t>Force Error</t>
  </si>
  <si>
    <t>Displacement (cm)</t>
  </si>
  <si>
    <t>error (cm)</t>
  </si>
  <si>
    <t>disp (m)</t>
  </si>
  <si>
    <t>Angle (deg)</t>
  </si>
  <si>
    <t>Voltage (mV)</t>
  </si>
  <si>
    <t>Part 1:</t>
  </si>
  <si>
    <t>Pressure Measurements</t>
  </si>
  <si>
    <t>decreasing height</t>
  </si>
  <si>
    <t>increasing height</t>
  </si>
  <si>
    <t>Notes:</t>
  </si>
  <si>
    <t>deltah(cm)</t>
  </si>
  <si>
    <t>V (mV)</t>
  </si>
  <si>
    <t>error (mV)</t>
  </si>
  <si>
    <t>(delta h is the difference in water heights).</t>
  </si>
  <si>
    <t>error(cm)</t>
  </si>
  <si>
    <t>error(mV)</t>
  </si>
  <si>
    <t>Part 2:</t>
  </si>
  <si>
    <t>Accelerometer</t>
  </si>
  <si>
    <t>Part 3:</t>
  </si>
  <si>
    <t>Spring</t>
  </si>
  <si>
    <t>gravity</t>
  </si>
  <si>
    <t>mass of pan</t>
  </si>
  <si>
    <t>Calculations:</t>
  </si>
  <si>
    <t>k</t>
  </si>
  <si>
    <t>omega = (k/m)^1/2</t>
  </si>
  <si>
    <t xml:space="preserve">Part 3: </t>
  </si>
  <si>
    <t>Dynamic</t>
  </si>
  <si>
    <t>freq = omega/(2*pi)</t>
  </si>
  <si>
    <t>mass</t>
  </si>
  <si>
    <t>Part IV</t>
  </si>
  <si>
    <t>Wheatstone Bridges</t>
  </si>
  <si>
    <t>Voffset</t>
  </si>
  <si>
    <t>mV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</si>
</sst>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Voltage vs Delta 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Part1!$A$1:$A$1000</c:f>
            </c:strRef>
          </c:cat>
          <c:val>
            <c:numRef>
              <c:f>Part1!$B$1:$B$1000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Part1!$A$1:$A$1000</c:f>
            </c:strRef>
          </c:cat>
          <c:val>
            <c:numRef>
              <c:f>Part1!$C$1:$C$1000</c:f>
            </c:numRef>
          </c:val>
          <c:smooth val="0"/>
        </c:ser>
        <c:axId val="249314795"/>
        <c:axId val="992480063"/>
      </c:lineChart>
      <c:catAx>
        <c:axId val="249314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2480063"/>
      </c:catAx>
      <c:valAx>
        <c:axId val="992480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4931479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209550</xdr:colOff>
      <xdr:row>5</xdr:row>
      <xdr:rowOff>85725</xdr:rowOff>
    </xdr:from>
    <xdr:to>
      <xdr:col>17</xdr:col>
      <xdr:colOff>152400</xdr:colOff>
      <xdr:row>23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29"/>
  </cols>
  <sheetData>
    <row r="2">
      <c r="B2" s="1" t="s">
        <v>15</v>
      </c>
      <c r="C2" s="1" t="s">
        <v>16</v>
      </c>
    </row>
    <row r="3">
      <c r="B3" s="1" t="s">
        <v>17</v>
      </c>
      <c r="F3" s="1" t="s">
        <v>18</v>
      </c>
      <c r="I3" s="1" t="s">
        <v>19</v>
      </c>
    </row>
    <row r="4">
      <c r="B4" s="1" t="s">
        <v>20</v>
      </c>
      <c r="C4" s="1" t="s">
        <v>3</v>
      </c>
      <c r="D4" s="1" t="s">
        <v>21</v>
      </c>
      <c r="E4" s="1" t="s">
        <v>22</v>
      </c>
      <c r="F4" s="1" t="s">
        <v>20</v>
      </c>
      <c r="G4" s="1" t="s">
        <v>3</v>
      </c>
      <c r="H4" s="1" t="s">
        <v>21</v>
      </c>
      <c r="I4" s="1" t="s">
        <v>3</v>
      </c>
      <c r="J4" s="1" t="s">
        <v>23</v>
      </c>
    </row>
    <row r="5">
      <c r="B5" s="1">
        <v>0.0</v>
      </c>
      <c r="C5" s="1">
        <v>1.0</v>
      </c>
      <c r="D5" s="1">
        <v>1.0</v>
      </c>
      <c r="E5" s="1">
        <v>1.0</v>
      </c>
      <c r="F5" s="1">
        <v>-70.0</v>
      </c>
      <c r="G5" s="1">
        <v>1.0</v>
      </c>
      <c r="H5" s="1">
        <v>-255.0</v>
      </c>
      <c r="I5" s="1">
        <v>1.0</v>
      </c>
    </row>
    <row r="6">
      <c r="A6" s="1"/>
      <c r="B6" s="1">
        <v>-5.0</v>
      </c>
      <c r="C6" s="1">
        <v>1.0</v>
      </c>
      <c r="D6" s="1">
        <v>-17.0</v>
      </c>
      <c r="E6" s="1">
        <v>1.0</v>
      </c>
      <c r="F6" s="1">
        <v>-65.0</v>
      </c>
      <c r="G6" s="1">
        <v>1.0</v>
      </c>
      <c r="H6" s="1">
        <v>-239.0</v>
      </c>
      <c r="I6" s="1">
        <v>1.0</v>
      </c>
    </row>
    <row r="7">
      <c r="B7" s="1">
        <v>-10.0</v>
      </c>
      <c r="C7" s="1">
        <v>1.0</v>
      </c>
      <c r="D7" s="1">
        <v>-34.0</v>
      </c>
      <c r="E7" s="1">
        <v>1.0</v>
      </c>
      <c r="F7" s="1">
        <v>-60.0</v>
      </c>
      <c r="G7" s="1">
        <v>1.0</v>
      </c>
      <c r="H7" s="1">
        <v>-222.0</v>
      </c>
      <c r="I7" s="1">
        <v>1.0</v>
      </c>
    </row>
    <row r="8">
      <c r="B8" s="1">
        <v>-15.0</v>
      </c>
      <c r="C8" s="1">
        <v>1.0</v>
      </c>
      <c r="D8" s="1">
        <v>-54.0</v>
      </c>
      <c r="E8" s="1">
        <v>1.0</v>
      </c>
      <c r="F8" s="1">
        <v>-55.0</v>
      </c>
      <c r="G8" s="1">
        <v>1.0</v>
      </c>
      <c r="H8" s="1">
        <v>-206.0</v>
      </c>
      <c r="I8" s="1">
        <v>1.0</v>
      </c>
    </row>
    <row r="9">
      <c r="B9" s="1">
        <v>-20.0</v>
      </c>
      <c r="C9" s="1">
        <v>1.0</v>
      </c>
      <c r="D9" s="1">
        <v>-67.0</v>
      </c>
      <c r="E9" s="1">
        <v>1.0</v>
      </c>
      <c r="F9" s="1">
        <v>-50.0</v>
      </c>
      <c r="G9" s="1">
        <v>1.0</v>
      </c>
      <c r="H9" s="1">
        <v>-189.0</v>
      </c>
      <c r="I9" s="1">
        <v>1.0</v>
      </c>
    </row>
    <row r="10">
      <c r="B10" s="1">
        <v>-25.0</v>
      </c>
      <c r="C10" s="1">
        <v>1.0</v>
      </c>
      <c r="D10" s="1">
        <v>-86.0</v>
      </c>
      <c r="E10" s="1">
        <v>1.0</v>
      </c>
      <c r="F10" s="1">
        <v>-45.0</v>
      </c>
      <c r="G10" s="1">
        <v>1.0</v>
      </c>
      <c r="H10" s="1">
        <v>-171.0</v>
      </c>
      <c r="I10" s="1">
        <v>1.0</v>
      </c>
    </row>
    <row r="11">
      <c r="B11" s="1">
        <v>-30.0</v>
      </c>
      <c r="C11" s="1">
        <v>1.0</v>
      </c>
      <c r="D11" s="1">
        <v>-106.0</v>
      </c>
      <c r="E11" s="1">
        <v>1.0</v>
      </c>
      <c r="F11" s="1">
        <v>-40.0</v>
      </c>
      <c r="G11" s="1">
        <v>1.0</v>
      </c>
      <c r="H11" s="1">
        <v>-155.0</v>
      </c>
      <c r="I11" s="1">
        <v>1.0</v>
      </c>
    </row>
    <row r="12">
      <c r="B12" s="1">
        <v>-35.0</v>
      </c>
      <c r="C12" s="1">
        <v>1.0</v>
      </c>
      <c r="D12" s="1">
        <v>-122.0</v>
      </c>
      <c r="E12" s="1">
        <v>1.0</v>
      </c>
      <c r="F12" s="1">
        <v>-35.0</v>
      </c>
      <c r="G12" s="1">
        <v>1.0</v>
      </c>
      <c r="H12" s="1">
        <v>-136.0</v>
      </c>
      <c r="I12" s="1">
        <v>1.0</v>
      </c>
    </row>
    <row r="13">
      <c r="B13" s="1">
        <v>-40.0</v>
      </c>
      <c r="C13" s="1">
        <v>1.0</v>
      </c>
      <c r="D13" s="1">
        <v>-141.0</v>
      </c>
      <c r="E13" s="1">
        <v>1.0</v>
      </c>
      <c r="F13" s="1">
        <v>-30.0</v>
      </c>
      <c r="G13" s="1">
        <v>1.0</v>
      </c>
      <c r="H13" s="1">
        <v>-119.0</v>
      </c>
      <c r="I13" s="1">
        <v>1.0</v>
      </c>
    </row>
    <row r="14">
      <c r="B14" s="1">
        <v>-45.0</v>
      </c>
      <c r="C14" s="1">
        <v>1.0</v>
      </c>
      <c r="D14" s="1">
        <v>-160.0</v>
      </c>
      <c r="E14" s="1">
        <v>1.0</v>
      </c>
      <c r="F14" s="1">
        <v>-25.0</v>
      </c>
      <c r="G14" s="1">
        <v>1.0</v>
      </c>
      <c r="H14" s="1">
        <v>-102.0</v>
      </c>
      <c r="I14" s="1">
        <v>1.0</v>
      </c>
    </row>
    <row r="15">
      <c r="B15" s="1">
        <v>-50.0</v>
      </c>
      <c r="C15" s="1">
        <v>1.0</v>
      </c>
      <c r="D15" s="1">
        <v>-177.0</v>
      </c>
      <c r="E15" s="1">
        <v>1.0</v>
      </c>
      <c r="F15" s="1">
        <v>-20.0</v>
      </c>
      <c r="G15" s="1">
        <v>1.0</v>
      </c>
      <c r="H15" s="1">
        <v>-84.0</v>
      </c>
      <c r="I15" s="1">
        <v>1.0</v>
      </c>
    </row>
    <row r="16">
      <c r="B16" s="1">
        <v>-55.0</v>
      </c>
      <c r="C16" s="1">
        <v>1.0</v>
      </c>
      <c r="D16" s="1">
        <v>-194.0</v>
      </c>
      <c r="E16" s="1">
        <v>1.0</v>
      </c>
      <c r="F16" s="1">
        <v>-15.0</v>
      </c>
      <c r="G16" s="1">
        <v>1.0</v>
      </c>
      <c r="H16" s="1">
        <v>-66.0</v>
      </c>
      <c r="I16" s="1">
        <v>1.0</v>
      </c>
    </row>
    <row r="17">
      <c r="B17" s="1">
        <v>-60.0</v>
      </c>
      <c r="C17" s="1">
        <v>1.0</v>
      </c>
      <c r="D17" s="1">
        <v>-213.0</v>
      </c>
      <c r="E17" s="1">
        <v>1.0</v>
      </c>
      <c r="F17" s="1">
        <v>-10.0</v>
      </c>
      <c r="G17" s="1">
        <v>1.0</v>
      </c>
      <c r="H17" s="1">
        <v>-48.0</v>
      </c>
      <c r="I17" s="1">
        <v>1.0</v>
      </c>
    </row>
    <row r="18">
      <c r="B18" s="1">
        <v>-65.0</v>
      </c>
      <c r="C18" s="1">
        <v>1.0</v>
      </c>
      <c r="D18" s="1">
        <v>-232.0</v>
      </c>
      <c r="E18" s="1">
        <v>1.0</v>
      </c>
      <c r="F18" s="1">
        <v>-5.0</v>
      </c>
      <c r="G18" s="1">
        <v>1.0</v>
      </c>
      <c r="H18" s="1">
        <v>-32.0</v>
      </c>
      <c r="I18" s="1">
        <v>1.0</v>
      </c>
    </row>
    <row r="19">
      <c r="B19" s="1">
        <v>-70.0</v>
      </c>
      <c r="C19" s="1">
        <v>1.0</v>
      </c>
      <c r="D19" s="1">
        <v>-251.0</v>
      </c>
      <c r="E19" s="1">
        <v>1.0</v>
      </c>
      <c r="F19" s="1">
        <v>0.0</v>
      </c>
      <c r="G19" s="1">
        <v>1.0</v>
      </c>
      <c r="H19" s="1">
        <v>-15.0</v>
      </c>
      <c r="I19" s="1">
        <v>1.0</v>
      </c>
    </row>
    <row r="20">
      <c r="B20" s="1">
        <v>-75.0</v>
      </c>
      <c r="C20" s="1">
        <v>1.0</v>
      </c>
      <c r="D20" s="1">
        <v>-270.0</v>
      </c>
      <c r="E20" s="1">
        <v>1.0</v>
      </c>
    </row>
    <row r="23">
      <c r="B23" s="1" t="s">
        <v>26</v>
      </c>
      <c r="C23" s="1" t="s">
        <v>27</v>
      </c>
    </row>
    <row r="24">
      <c r="B24" s="1" t="s">
        <v>13</v>
      </c>
      <c r="C24" s="1" t="s">
        <v>3</v>
      </c>
      <c r="D24" s="1" t="s">
        <v>14</v>
      </c>
      <c r="E24" s="1" t="s">
        <v>3</v>
      </c>
    </row>
    <row r="25">
      <c r="B25" s="1">
        <v>90.0</v>
      </c>
      <c r="C25" s="1">
        <v>1.0</v>
      </c>
      <c r="D25" s="1">
        <v>0.7</v>
      </c>
      <c r="E25" s="1">
        <v>0.5</v>
      </c>
    </row>
    <row r="26">
      <c r="B26" s="1">
        <v>80.0</v>
      </c>
      <c r="C26" s="1">
        <v>1.0</v>
      </c>
      <c r="D26" s="1">
        <v>130.0</v>
      </c>
      <c r="E26" s="1">
        <v>0.5</v>
      </c>
    </row>
    <row r="27">
      <c r="B27" s="1">
        <v>70.0</v>
      </c>
      <c r="C27" s="1">
        <v>1.0</v>
      </c>
      <c r="D27" s="1">
        <v>246.0</v>
      </c>
      <c r="E27" s="1">
        <v>0.5</v>
      </c>
    </row>
    <row r="28">
      <c r="B28" s="1">
        <v>60.0</v>
      </c>
      <c r="C28" s="1">
        <v>1.0</v>
      </c>
      <c r="D28" s="1">
        <v>362.0</v>
      </c>
      <c r="E28" s="1">
        <v>0.5</v>
      </c>
    </row>
    <row r="29">
      <c r="B29" s="1">
        <v>50.0</v>
      </c>
      <c r="C29" s="1">
        <v>1.0</v>
      </c>
      <c r="D29" s="1">
        <v>468.0</v>
      </c>
      <c r="E29" s="1">
        <v>0.5</v>
      </c>
    </row>
    <row r="30">
      <c r="B30" s="1">
        <v>40.0</v>
      </c>
      <c r="C30" s="1">
        <v>1.0</v>
      </c>
      <c r="D30" s="1">
        <v>556.0</v>
      </c>
      <c r="E30" s="1">
        <v>0.5</v>
      </c>
    </row>
    <row r="31">
      <c r="B31" s="1">
        <v>30.0</v>
      </c>
      <c r="C31" s="1">
        <v>1.0</v>
      </c>
      <c r="D31" s="1">
        <v>628.0</v>
      </c>
      <c r="E31" s="1">
        <v>0.5</v>
      </c>
    </row>
    <row r="32">
      <c r="B32" s="1">
        <v>20.0</v>
      </c>
      <c r="C32" s="1">
        <v>1.0</v>
      </c>
      <c r="D32" s="1">
        <v>681.0</v>
      </c>
      <c r="E32" s="1">
        <v>0.5</v>
      </c>
    </row>
    <row r="33">
      <c r="B33" s="1">
        <v>10.0</v>
      </c>
      <c r="C33" s="1">
        <v>1.0</v>
      </c>
      <c r="D33" s="1">
        <v>716.0</v>
      </c>
      <c r="E33" s="1">
        <v>0.5</v>
      </c>
    </row>
    <row r="34">
      <c r="B34" s="1">
        <v>0.0</v>
      </c>
      <c r="C34" s="1">
        <v>1.0</v>
      </c>
      <c r="D34" s="1">
        <v>728.0</v>
      </c>
      <c r="E34" s="1">
        <v>0.5</v>
      </c>
    </row>
    <row r="35">
      <c r="B35" s="1">
        <v>10.0</v>
      </c>
      <c r="C35" s="1">
        <v>1.0</v>
      </c>
      <c r="D35" s="1">
        <v>715.0</v>
      </c>
      <c r="E35" s="1">
        <v>0.5</v>
      </c>
    </row>
    <row r="36">
      <c r="B36" s="1">
        <v>20.0</v>
      </c>
      <c r="C36" s="1">
        <v>1.0</v>
      </c>
      <c r="D36" s="1">
        <v>680.0</v>
      </c>
      <c r="E36" s="1">
        <v>0.5</v>
      </c>
    </row>
    <row r="37">
      <c r="B37" s="1">
        <v>30.0</v>
      </c>
      <c r="C37" s="1">
        <v>1.0</v>
      </c>
      <c r="D37" s="1">
        <v>630.0</v>
      </c>
      <c r="E37" s="1">
        <v>0.5</v>
      </c>
    </row>
    <row r="38">
      <c r="B38" s="1">
        <v>40.0</v>
      </c>
      <c r="C38" s="1">
        <v>1.0</v>
      </c>
      <c r="D38" s="1">
        <v>557.0</v>
      </c>
      <c r="E38" s="1">
        <v>0.5</v>
      </c>
    </row>
    <row r="39">
      <c r="B39" s="1">
        <v>50.0</v>
      </c>
      <c r="C39" s="1">
        <v>1.0</v>
      </c>
      <c r="D39" s="1">
        <v>467.0</v>
      </c>
      <c r="E39" s="1">
        <v>0.5</v>
      </c>
    </row>
    <row r="40">
      <c r="B40" s="1">
        <v>60.0</v>
      </c>
      <c r="C40" s="1">
        <v>1.0</v>
      </c>
      <c r="D40" s="1">
        <v>361.0</v>
      </c>
      <c r="E40" s="1">
        <v>0.5</v>
      </c>
    </row>
    <row r="41">
      <c r="B41" s="1">
        <v>70.0</v>
      </c>
      <c r="C41" s="1">
        <v>1.0</v>
      </c>
      <c r="D41" s="1">
        <v>247.0</v>
      </c>
      <c r="E41" s="1">
        <v>0.5</v>
      </c>
    </row>
    <row r="42">
      <c r="B42" s="1">
        <v>80.0</v>
      </c>
      <c r="C42" s="1">
        <v>1.0</v>
      </c>
      <c r="D42" s="1">
        <v>129.0</v>
      </c>
      <c r="E42" s="1">
        <v>0.5</v>
      </c>
    </row>
    <row r="43">
      <c r="B43" s="1">
        <v>90.0</v>
      </c>
      <c r="C43" s="1">
        <v>1.0</v>
      </c>
      <c r="D43" s="1">
        <v>0.9</v>
      </c>
      <c r="E43" s="1">
        <v>0.5</v>
      </c>
    </row>
    <row r="44">
      <c r="B44" s="1"/>
    </row>
    <row r="46">
      <c r="B46" s="1" t="s">
        <v>28</v>
      </c>
      <c r="C46" s="1" t="s">
        <v>29</v>
      </c>
    </row>
    <row r="47">
      <c r="B47" s="1" t="s">
        <v>30</v>
      </c>
      <c r="C47" s="1">
        <v>9.81</v>
      </c>
    </row>
    <row r="48">
      <c r="A48" s="1" t="s">
        <v>6</v>
      </c>
      <c r="B48" s="1" t="s">
        <v>7</v>
      </c>
      <c r="C48" s="1" t="s">
        <v>8</v>
      </c>
      <c r="D48" s="1" t="s">
        <v>10</v>
      </c>
      <c r="E48" s="1" t="s">
        <v>11</v>
      </c>
      <c r="F48" s="1" t="s">
        <v>12</v>
      </c>
    </row>
    <row r="49">
      <c r="A49" s="1">
        <v>0.0</v>
      </c>
      <c r="B49" s="1">
        <v>0.1316</v>
      </c>
      <c r="C49">
        <f t="shared" ref="C49:C53" si="1">B49*$C$47</f>
        <v>1.290996</v>
      </c>
      <c r="D49" s="1">
        <v>0.5</v>
      </c>
      <c r="E49" s="1">
        <v>0.05</v>
      </c>
      <c r="F49">
        <f t="shared" ref="F49:F53" si="2"> D49*10^-3</f>
        <v>0.0005</v>
      </c>
    </row>
    <row r="50">
      <c r="A50" s="1">
        <v>0.0935</v>
      </c>
      <c r="B50">
        <f>$B$49+A50</f>
        <v>0.2251</v>
      </c>
      <c r="C50">
        <f t="shared" si="1"/>
        <v>2.208231</v>
      </c>
      <c r="D50" s="1">
        <v>1.8</v>
      </c>
      <c r="E50" s="1">
        <v>0.05</v>
      </c>
      <c r="F50">
        <f t="shared" si="2"/>
        <v>0.0018</v>
      </c>
    </row>
    <row r="51">
      <c r="A51" s="1">
        <v>0.1097</v>
      </c>
      <c r="B51">
        <f t="shared" ref="B51:B53" si="3">B50+A51</f>
        <v>0.3348</v>
      </c>
      <c r="C51">
        <f t="shared" si="1"/>
        <v>3.284388</v>
      </c>
      <c r="D51" s="1">
        <v>3.3</v>
      </c>
      <c r="E51" s="1">
        <v>0.05</v>
      </c>
      <c r="F51">
        <f t="shared" si="2"/>
        <v>0.0033</v>
      </c>
    </row>
    <row r="52">
      <c r="A52" s="1">
        <v>0.1456</v>
      </c>
      <c r="B52">
        <f t="shared" si="3"/>
        <v>0.4804</v>
      </c>
      <c r="C52">
        <f t="shared" si="1"/>
        <v>4.712724</v>
      </c>
      <c r="D52" s="1">
        <v>5.2</v>
      </c>
      <c r="E52" s="1">
        <v>0.05</v>
      </c>
      <c r="F52">
        <f t="shared" si="2"/>
        <v>0.0052</v>
      </c>
    </row>
    <row r="53">
      <c r="A53" s="1">
        <v>0.1486</v>
      </c>
      <c r="B53">
        <f t="shared" si="3"/>
        <v>0.629</v>
      </c>
      <c r="C53">
        <f t="shared" si="1"/>
        <v>6.17049</v>
      </c>
      <c r="D53" s="1">
        <v>7.7</v>
      </c>
      <c r="E53" s="1">
        <v>0.05</v>
      </c>
      <c r="F53">
        <f t="shared" si="2"/>
        <v>0.0077</v>
      </c>
      <c r="H53" s="1" t="s">
        <v>31</v>
      </c>
      <c r="I53" s="1">
        <v>0.1316</v>
      </c>
    </row>
    <row r="55">
      <c r="B55" s="1" t="s">
        <v>32</v>
      </c>
    </row>
    <row r="56">
      <c r="B56" s="1" t="s">
        <v>33</v>
      </c>
    </row>
    <row r="57">
      <c r="B57">
        <f t="shared" ref="B57:B61" si="4">C49/F49</f>
        <v>2581.992</v>
      </c>
    </row>
    <row r="58">
      <c r="B58">
        <f t="shared" si="4"/>
        <v>1226.795</v>
      </c>
    </row>
    <row r="59">
      <c r="B59">
        <f t="shared" si="4"/>
        <v>995.2690909</v>
      </c>
    </row>
    <row r="60">
      <c r="B60">
        <f t="shared" si="4"/>
        <v>906.2930769</v>
      </c>
    </row>
    <row r="61">
      <c r="B61">
        <f t="shared" si="4"/>
        <v>801.3623377</v>
      </c>
    </row>
    <row r="63">
      <c r="G63" s="1" t="s">
        <v>34</v>
      </c>
    </row>
    <row r="64">
      <c r="B64" s="1" t="s">
        <v>35</v>
      </c>
      <c r="C64" s="1" t="s">
        <v>36</v>
      </c>
      <c r="G64" s="1" t="s">
        <v>37</v>
      </c>
      <c r="I64" s="1" t="s">
        <v>38</v>
      </c>
      <c r="J64">
        <f> 0.1456+I53</f>
        <v>0.2772</v>
      </c>
    </row>
    <row r="65">
      <c r="B65" s="1" t="s">
        <v>2</v>
      </c>
      <c r="C65" s="1" t="s">
        <v>3</v>
      </c>
      <c r="D65" s="1" t="s">
        <v>4</v>
      </c>
      <c r="E65" s="1" t="s">
        <v>3</v>
      </c>
      <c r="F65" s="1" t="s">
        <v>5</v>
      </c>
      <c r="G65" s="1" t="s">
        <v>33</v>
      </c>
    </row>
    <row r="66">
      <c r="B66" s="1">
        <v>2.17</v>
      </c>
      <c r="D66" s="1">
        <v>440.0</v>
      </c>
      <c r="E66" s="1">
        <v>20.0</v>
      </c>
      <c r="F66">
        <f t="shared" ref="F66:F70" si="5">B66*2*PI()</f>
        <v>13.63451212</v>
      </c>
      <c r="G66">
        <f t="shared" ref="G66:G70" si="6">F66^2*$J$64</f>
        <v>51.53145801</v>
      </c>
    </row>
    <row r="67">
      <c r="B67" s="1">
        <v>2.08</v>
      </c>
      <c r="D67" s="1">
        <v>470.0</v>
      </c>
      <c r="E67" s="1">
        <v>20.0</v>
      </c>
      <c r="F67">
        <f t="shared" si="5"/>
        <v>13.06902544</v>
      </c>
      <c r="G67">
        <f t="shared" si="6"/>
        <v>47.34560087</v>
      </c>
    </row>
    <row r="68">
      <c r="B68" s="1">
        <v>2.17</v>
      </c>
      <c r="D68" s="1">
        <v>480.0</v>
      </c>
      <c r="E68" s="1">
        <v>20.0</v>
      </c>
      <c r="F68">
        <f t="shared" si="5"/>
        <v>13.63451212</v>
      </c>
      <c r="G68">
        <f t="shared" si="6"/>
        <v>51.53145801</v>
      </c>
    </row>
    <row r="69">
      <c r="B69" s="1">
        <v>2.22</v>
      </c>
      <c r="D69" s="1">
        <v>440.0</v>
      </c>
      <c r="E69" s="1">
        <v>20.0</v>
      </c>
      <c r="F69">
        <f t="shared" si="5"/>
        <v>13.94867138</v>
      </c>
      <c r="G69">
        <f t="shared" si="6"/>
        <v>53.93353812</v>
      </c>
    </row>
    <row r="70">
      <c r="B70" s="1">
        <v>2.17</v>
      </c>
      <c r="D70" s="1">
        <v>460.0</v>
      </c>
      <c r="E70" s="1">
        <v>20.0</v>
      </c>
      <c r="F70">
        <f t="shared" si="5"/>
        <v>13.63451212</v>
      </c>
      <c r="G70">
        <f t="shared" si="6"/>
        <v>51.53145801</v>
      </c>
    </row>
    <row r="74">
      <c r="B74" s="1" t="s">
        <v>39</v>
      </c>
      <c r="C74" s="1" t="s">
        <v>40</v>
      </c>
    </row>
    <row r="75">
      <c r="B75" s="1"/>
      <c r="E75" s="1" t="s">
        <v>41</v>
      </c>
      <c r="F75" s="1">
        <v>4.9</v>
      </c>
      <c r="G75" s="1" t="s">
        <v>42</v>
      </c>
    </row>
    <row r="76">
      <c r="B76" s="1" t="s">
        <v>0</v>
      </c>
      <c r="C76" s="1" t="s">
        <v>1</v>
      </c>
      <c r="D76" s="1" t="s">
        <v>3</v>
      </c>
    </row>
    <row r="77">
      <c r="B77" s="1">
        <v>120.0</v>
      </c>
      <c r="C77" s="1">
        <v>0.0054</v>
      </c>
      <c r="D77" s="1">
        <v>5.0E-4</v>
      </c>
    </row>
    <row r="78">
      <c r="B78" s="1">
        <v>122.0</v>
      </c>
      <c r="C78" s="1">
        <v>2.035</v>
      </c>
      <c r="D78" s="1">
        <v>0.005</v>
      </c>
    </row>
    <row r="79">
      <c r="B79" s="1">
        <v>124.0</v>
      </c>
      <c r="C79" s="1">
        <v>4.047</v>
      </c>
    </row>
    <row r="80">
      <c r="B80" s="1">
        <v>126.0</v>
      </c>
      <c r="C80" s="1">
        <v>6.017</v>
      </c>
    </row>
    <row r="81">
      <c r="B81" s="1">
        <v>128.0</v>
      </c>
      <c r="C81" s="1">
        <v>7.852</v>
      </c>
    </row>
    <row r="82">
      <c r="B82" s="1">
        <v>130.0</v>
      </c>
      <c r="C82" s="1">
        <v>9.875</v>
      </c>
    </row>
    <row r="84">
      <c r="B84" s="1">
        <v>118.0</v>
      </c>
      <c r="C84" s="1">
        <v>-2.098</v>
      </c>
    </row>
    <row r="85">
      <c r="B85" s="1">
        <v>116.0</v>
      </c>
      <c r="C85" s="1">
        <v>-4.198</v>
      </c>
    </row>
    <row r="86">
      <c r="B86" s="1">
        <v>114.0</v>
      </c>
      <c r="C86" s="1">
        <v>-6.341</v>
      </c>
    </row>
    <row r="87">
      <c r="B87" s="1">
        <v>112.0</v>
      </c>
      <c r="C87" s="1">
        <v>-8.529</v>
      </c>
    </row>
    <row r="88">
      <c r="B88" s="1">
        <v>110.0</v>
      </c>
      <c r="C88" s="1">
        <v>-10.736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3</v>
      </c>
    </row>
    <row r="3">
      <c r="A3" s="1">
        <v>110.0</v>
      </c>
      <c r="B3" s="1">
        <v>-10.736</v>
      </c>
      <c r="C3" s="1">
        <v>0.005</v>
      </c>
    </row>
    <row r="4">
      <c r="A4" s="1">
        <v>112.0</v>
      </c>
      <c r="B4" s="1">
        <v>-8.529</v>
      </c>
      <c r="C4" s="1">
        <v>0.005</v>
      </c>
    </row>
    <row r="5">
      <c r="A5" s="1">
        <v>114.0</v>
      </c>
      <c r="B5" s="1">
        <v>-6.341</v>
      </c>
      <c r="C5" s="1">
        <v>0.005</v>
      </c>
    </row>
    <row r="6">
      <c r="A6" s="1">
        <v>116.0</v>
      </c>
      <c r="B6" s="1">
        <v>-4.198</v>
      </c>
      <c r="C6" s="1">
        <v>0.005</v>
      </c>
    </row>
    <row r="7">
      <c r="A7" s="1">
        <v>118.0</v>
      </c>
      <c r="B7" s="1">
        <v>-2.098</v>
      </c>
      <c r="C7" s="1">
        <v>0.005</v>
      </c>
    </row>
    <row r="8">
      <c r="A8" s="1">
        <v>120.0</v>
      </c>
      <c r="B8" s="1">
        <v>0.0054</v>
      </c>
      <c r="C8" s="1">
        <v>5.0E-4</v>
      </c>
    </row>
    <row r="9">
      <c r="A9" s="1">
        <v>122.0</v>
      </c>
      <c r="B9" s="1">
        <v>2.035</v>
      </c>
      <c r="C9" s="1">
        <v>0.005</v>
      </c>
    </row>
    <row r="10">
      <c r="A10" s="1">
        <v>124.0</v>
      </c>
      <c r="B10" s="1">
        <v>4.047</v>
      </c>
      <c r="C10" s="1">
        <v>0.005</v>
      </c>
    </row>
    <row r="11">
      <c r="A11" s="1">
        <v>126.0</v>
      </c>
      <c r="B11" s="1">
        <v>6.017</v>
      </c>
      <c r="C11" s="1">
        <v>0.005</v>
      </c>
    </row>
    <row r="12">
      <c r="A12" s="1">
        <v>128.0</v>
      </c>
      <c r="B12" s="1">
        <v>7.852</v>
      </c>
      <c r="C12" s="1">
        <v>0.005</v>
      </c>
    </row>
    <row r="13">
      <c r="A13" s="1">
        <v>130.0</v>
      </c>
      <c r="B13" s="1">
        <v>9.875</v>
      </c>
      <c r="C13" s="1">
        <v>0.005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1" t="s">
        <v>4</v>
      </c>
      <c r="D1" s="1" t="s">
        <v>3</v>
      </c>
      <c r="E1" s="1" t="s">
        <v>5</v>
      </c>
    </row>
    <row r="2">
      <c r="A2" s="1">
        <v>2.17</v>
      </c>
      <c r="B2" s="1">
        <v>0.05</v>
      </c>
      <c r="C2" s="1">
        <v>440.0</v>
      </c>
      <c r="D2" s="1">
        <v>20.0</v>
      </c>
      <c r="E2">
        <f t="shared" ref="E2:E6" si="1">A2*2*PI()</f>
        <v>13.63451212</v>
      </c>
    </row>
    <row r="3">
      <c r="A3" s="1">
        <v>2.08</v>
      </c>
      <c r="B3" s="1">
        <v>0.05</v>
      </c>
      <c r="C3" s="1">
        <v>470.0</v>
      </c>
      <c r="D3" s="1">
        <v>20.0</v>
      </c>
      <c r="E3">
        <f t="shared" si="1"/>
        <v>13.06902544</v>
      </c>
    </row>
    <row r="4">
      <c r="A4" s="1">
        <v>2.17</v>
      </c>
      <c r="B4" s="1">
        <v>0.05</v>
      </c>
      <c r="C4" s="1">
        <v>480.0</v>
      </c>
      <c r="D4" s="1">
        <v>20.0</v>
      </c>
      <c r="E4">
        <f t="shared" si="1"/>
        <v>13.63451212</v>
      </c>
    </row>
    <row r="5">
      <c r="A5" s="1">
        <v>2.22</v>
      </c>
      <c r="B5" s="1">
        <v>0.05</v>
      </c>
      <c r="C5" s="1">
        <v>440.0</v>
      </c>
      <c r="D5" s="1">
        <v>20.0</v>
      </c>
      <c r="E5">
        <f t="shared" si="1"/>
        <v>13.94867138</v>
      </c>
    </row>
    <row r="6">
      <c r="A6" s="1">
        <v>2.17</v>
      </c>
      <c r="B6" s="1">
        <v>0.05</v>
      </c>
      <c r="C6" s="1">
        <v>460.0</v>
      </c>
      <c r="D6" s="1">
        <v>20.0</v>
      </c>
      <c r="E6">
        <f t="shared" si="1"/>
        <v>13.63451212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6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">
        <v>0.0</v>
      </c>
      <c r="B2" s="1">
        <v>0.1316</v>
      </c>
      <c r="C2">
        <f t="shared" ref="C2:C6" si="1">B2*9.81</f>
        <v>1.290996</v>
      </c>
      <c r="D2" s="1">
        <f t="shared" ref="D2:D6" si="2">F2/E2*C2</f>
        <v>0.1290996</v>
      </c>
      <c r="E2" s="1">
        <v>0.5</v>
      </c>
      <c r="F2" s="1">
        <v>0.05</v>
      </c>
      <c r="G2">
        <f t="shared" ref="G2:G6" si="3"> E2*10^-3</f>
        <v>0.0005</v>
      </c>
    </row>
    <row r="3">
      <c r="A3" s="1">
        <v>0.0935</v>
      </c>
      <c r="B3">
        <f t="shared" ref="B3:B6" si="4">B2+A3</f>
        <v>0.2251</v>
      </c>
      <c r="C3">
        <f t="shared" si="1"/>
        <v>2.208231</v>
      </c>
      <c r="D3" s="1">
        <f t="shared" si="2"/>
        <v>0.06133975</v>
      </c>
      <c r="E3" s="1">
        <v>1.8</v>
      </c>
      <c r="F3" s="1">
        <v>0.05</v>
      </c>
      <c r="G3">
        <f t="shared" si="3"/>
        <v>0.0018</v>
      </c>
    </row>
    <row r="4">
      <c r="A4" s="1">
        <v>0.1097</v>
      </c>
      <c r="B4">
        <f t="shared" si="4"/>
        <v>0.3348</v>
      </c>
      <c r="C4">
        <f t="shared" si="1"/>
        <v>3.284388</v>
      </c>
      <c r="D4" s="1">
        <f t="shared" si="2"/>
        <v>0.04976345455</v>
      </c>
      <c r="E4" s="1">
        <v>3.3</v>
      </c>
      <c r="F4" s="1">
        <v>0.05</v>
      </c>
      <c r="G4">
        <f t="shared" si="3"/>
        <v>0.0033</v>
      </c>
    </row>
    <row r="5">
      <c r="A5" s="1">
        <v>0.1456</v>
      </c>
      <c r="B5">
        <f t="shared" si="4"/>
        <v>0.4804</v>
      </c>
      <c r="C5">
        <f t="shared" si="1"/>
        <v>4.712724</v>
      </c>
      <c r="D5" s="1">
        <f t="shared" si="2"/>
        <v>0.04531465385</v>
      </c>
      <c r="E5" s="1">
        <v>5.2</v>
      </c>
      <c r="F5" s="1">
        <v>0.05</v>
      </c>
      <c r="G5">
        <f t="shared" si="3"/>
        <v>0.0052</v>
      </c>
    </row>
    <row r="6">
      <c r="A6" s="1">
        <v>0.1486</v>
      </c>
      <c r="B6">
        <f t="shared" si="4"/>
        <v>0.629</v>
      </c>
      <c r="C6">
        <f t="shared" si="1"/>
        <v>6.17049</v>
      </c>
      <c r="D6" s="1">
        <f t="shared" si="2"/>
        <v>0.04006811688</v>
      </c>
      <c r="E6" s="1">
        <v>7.7</v>
      </c>
      <c r="F6" s="1">
        <v>0.05</v>
      </c>
      <c r="G6">
        <f t="shared" si="3"/>
        <v>0.0077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3</v>
      </c>
      <c r="C1" s="1" t="s">
        <v>14</v>
      </c>
      <c r="D1" s="1" t="s">
        <v>3</v>
      </c>
    </row>
    <row r="2">
      <c r="A2" s="1">
        <v>90.0</v>
      </c>
      <c r="B2" s="1">
        <v>1.0</v>
      </c>
      <c r="C2" s="1">
        <v>0.7</v>
      </c>
      <c r="D2" s="1">
        <v>0.5</v>
      </c>
    </row>
    <row r="3">
      <c r="A3" s="1">
        <v>80.0</v>
      </c>
      <c r="B3" s="1">
        <v>1.0</v>
      </c>
      <c r="C3" s="1">
        <v>130.0</v>
      </c>
      <c r="D3" s="1">
        <v>0.5</v>
      </c>
    </row>
    <row r="4">
      <c r="A4" s="1">
        <v>70.0</v>
      </c>
      <c r="B4" s="1">
        <v>1.0</v>
      </c>
      <c r="C4" s="1">
        <v>246.0</v>
      </c>
      <c r="D4" s="1">
        <v>0.5</v>
      </c>
    </row>
    <row r="5">
      <c r="A5" s="1">
        <v>60.0</v>
      </c>
      <c r="B5" s="1">
        <v>1.0</v>
      </c>
      <c r="C5" s="1">
        <v>362.0</v>
      </c>
      <c r="D5" s="1">
        <v>0.5</v>
      </c>
    </row>
    <row r="6">
      <c r="A6" s="1">
        <v>50.0</v>
      </c>
      <c r="B6" s="1">
        <v>1.0</v>
      </c>
      <c r="C6" s="1">
        <v>468.0</v>
      </c>
      <c r="D6" s="1">
        <v>0.5</v>
      </c>
    </row>
    <row r="7">
      <c r="A7" s="1">
        <v>40.0</v>
      </c>
      <c r="B7" s="1">
        <v>1.0</v>
      </c>
      <c r="C7" s="1">
        <v>556.0</v>
      </c>
      <c r="D7" s="1">
        <v>0.5</v>
      </c>
    </row>
    <row r="8">
      <c r="A8" s="1">
        <v>30.0</v>
      </c>
      <c r="B8" s="1">
        <v>1.0</v>
      </c>
      <c r="C8" s="1">
        <v>628.0</v>
      </c>
      <c r="D8" s="1">
        <v>0.5</v>
      </c>
    </row>
    <row r="9">
      <c r="A9" s="1">
        <v>20.0</v>
      </c>
      <c r="B9" s="1">
        <v>1.0</v>
      </c>
      <c r="C9" s="1">
        <v>681.0</v>
      </c>
      <c r="D9" s="1">
        <v>0.5</v>
      </c>
    </row>
    <row r="10">
      <c r="A10" s="1">
        <v>10.0</v>
      </c>
      <c r="B10" s="1">
        <v>1.0</v>
      </c>
      <c r="C10" s="1">
        <v>716.0</v>
      </c>
      <c r="D10" s="1">
        <v>0.5</v>
      </c>
    </row>
    <row r="11">
      <c r="A11" s="1">
        <v>0.0</v>
      </c>
      <c r="B11" s="1">
        <v>1.0</v>
      </c>
      <c r="C11" s="1">
        <v>728.0</v>
      </c>
      <c r="D11" s="1">
        <v>0.5</v>
      </c>
    </row>
    <row r="12">
      <c r="A12" s="1">
        <v>10.0</v>
      </c>
      <c r="B12" s="1">
        <v>1.0</v>
      </c>
      <c r="C12" s="1">
        <v>715.0</v>
      </c>
      <c r="D12" s="1">
        <v>0.5</v>
      </c>
    </row>
    <row r="13">
      <c r="A13" s="1">
        <v>20.0</v>
      </c>
      <c r="B13" s="1">
        <v>1.0</v>
      </c>
      <c r="C13" s="1">
        <v>680.0</v>
      </c>
      <c r="D13" s="1">
        <v>0.5</v>
      </c>
    </row>
    <row r="14">
      <c r="A14" s="1">
        <v>30.0</v>
      </c>
      <c r="B14" s="1">
        <v>1.0</v>
      </c>
      <c r="C14" s="1">
        <v>630.0</v>
      </c>
      <c r="D14" s="1">
        <v>0.5</v>
      </c>
    </row>
    <row r="15">
      <c r="A15" s="1">
        <v>40.0</v>
      </c>
      <c r="B15" s="1">
        <v>1.0</v>
      </c>
      <c r="C15" s="1">
        <v>557.0</v>
      </c>
      <c r="D15" s="1">
        <v>0.5</v>
      </c>
    </row>
    <row r="16">
      <c r="A16" s="1">
        <v>50.0</v>
      </c>
      <c r="B16" s="1">
        <v>1.0</v>
      </c>
      <c r="C16" s="1">
        <v>467.0</v>
      </c>
      <c r="D16" s="1">
        <v>0.5</v>
      </c>
    </row>
    <row r="17">
      <c r="A17" s="1">
        <v>60.0</v>
      </c>
      <c r="B17" s="1">
        <v>1.0</v>
      </c>
      <c r="C17" s="1">
        <v>361.0</v>
      </c>
      <c r="D17" s="1">
        <v>0.5</v>
      </c>
    </row>
    <row r="18">
      <c r="A18" s="1">
        <v>70.0</v>
      </c>
      <c r="B18" s="1">
        <v>1.0</v>
      </c>
      <c r="C18" s="1">
        <v>247.0</v>
      </c>
      <c r="D18" s="1">
        <v>0.5</v>
      </c>
    </row>
    <row r="19">
      <c r="A19" s="1">
        <v>80.0</v>
      </c>
      <c r="B19" s="1">
        <v>1.0</v>
      </c>
      <c r="C19" s="1">
        <v>129.0</v>
      </c>
      <c r="D19" s="1">
        <v>0.5</v>
      </c>
    </row>
    <row r="20">
      <c r="A20" s="1">
        <v>90.0</v>
      </c>
      <c r="B20" s="1">
        <v>1.0</v>
      </c>
      <c r="C20" s="1">
        <v>0.9</v>
      </c>
      <c r="D20" s="1">
        <v>0.5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20</v>
      </c>
      <c r="B1" s="1" t="s">
        <v>24</v>
      </c>
      <c r="C1" s="1" t="s">
        <v>21</v>
      </c>
      <c r="D1" s="1" t="s">
        <v>22</v>
      </c>
      <c r="E1" s="1" t="s">
        <v>20</v>
      </c>
      <c r="F1" s="1" t="s">
        <v>24</v>
      </c>
      <c r="G1" s="1" t="s">
        <v>21</v>
      </c>
      <c r="H1" s="1" t="s">
        <v>25</v>
      </c>
    </row>
    <row r="2">
      <c r="A2" s="1">
        <v>0.0</v>
      </c>
      <c r="B2" s="1">
        <v>1.0</v>
      </c>
      <c r="C2" s="1">
        <v>1.0</v>
      </c>
      <c r="D2" s="1">
        <v>1.0</v>
      </c>
      <c r="E2" s="1">
        <v>-75.0</v>
      </c>
      <c r="F2" s="1">
        <v>1.0</v>
      </c>
      <c r="G2" s="1">
        <v>-270.0</v>
      </c>
      <c r="H2" s="1">
        <v>1.0</v>
      </c>
    </row>
    <row r="3">
      <c r="A3" s="1">
        <v>-5.0</v>
      </c>
      <c r="B3" s="1">
        <v>1.0</v>
      </c>
      <c r="C3" s="1">
        <v>-17.0</v>
      </c>
      <c r="D3" s="1">
        <v>1.0</v>
      </c>
      <c r="E3" s="1">
        <v>-70.0</v>
      </c>
      <c r="F3" s="1">
        <v>1.0</v>
      </c>
      <c r="G3" s="1">
        <v>-255.0</v>
      </c>
      <c r="H3" s="1">
        <v>1.0</v>
      </c>
    </row>
    <row r="4">
      <c r="A4" s="1">
        <v>-10.0</v>
      </c>
      <c r="B4" s="1">
        <v>1.0</v>
      </c>
      <c r="C4" s="1">
        <v>-34.0</v>
      </c>
      <c r="D4" s="1">
        <v>1.0</v>
      </c>
      <c r="E4" s="1">
        <v>-65.0</v>
      </c>
      <c r="F4" s="1">
        <v>1.0</v>
      </c>
      <c r="G4" s="1">
        <v>-239.0</v>
      </c>
      <c r="H4" s="1">
        <v>1.0</v>
      </c>
    </row>
    <row r="5">
      <c r="A5" s="1">
        <v>-15.0</v>
      </c>
      <c r="B5" s="1">
        <v>1.0</v>
      </c>
      <c r="C5" s="1">
        <v>-54.0</v>
      </c>
      <c r="D5" s="1">
        <v>1.0</v>
      </c>
      <c r="E5" s="1">
        <v>-60.0</v>
      </c>
      <c r="F5" s="1">
        <v>1.0</v>
      </c>
      <c r="G5" s="1">
        <v>-222.0</v>
      </c>
      <c r="H5" s="1">
        <v>1.0</v>
      </c>
    </row>
    <row r="6">
      <c r="A6" s="1">
        <v>-20.0</v>
      </c>
      <c r="B6" s="1">
        <v>1.0</v>
      </c>
      <c r="C6" s="1">
        <v>-67.0</v>
      </c>
      <c r="D6" s="1">
        <v>1.0</v>
      </c>
      <c r="E6" s="1">
        <v>-55.0</v>
      </c>
      <c r="F6" s="1">
        <v>1.0</v>
      </c>
      <c r="G6" s="1">
        <v>-206.0</v>
      </c>
      <c r="H6" s="1">
        <v>1.0</v>
      </c>
    </row>
    <row r="7">
      <c r="A7" s="1">
        <v>-25.0</v>
      </c>
      <c r="B7" s="1">
        <v>1.0</v>
      </c>
      <c r="C7" s="1">
        <v>-86.0</v>
      </c>
      <c r="D7" s="1">
        <v>1.0</v>
      </c>
      <c r="E7" s="1">
        <v>-50.0</v>
      </c>
      <c r="F7" s="1">
        <v>1.0</v>
      </c>
      <c r="G7" s="1">
        <v>-189.0</v>
      </c>
      <c r="H7" s="1">
        <v>1.0</v>
      </c>
    </row>
    <row r="8">
      <c r="A8" s="1">
        <v>-30.0</v>
      </c>
      <c r="B8" s="1">
        <v>1.0</v>
      </c>
      <c r="C8" s="1">
        <v>-106.0</v>
      </c>
      <c r="D8" s="1">
        <v>1.0</v>
      </c>
      <c r="E8" s="1">
        <v>-45.0</v>
      </c>
      <c r="F8" s="1">
        <v>1.0</v>
      </c>
      <c r="G8" s="1">
        <v>-171.0</v>
      </c>
      <c r="H8" s="1">
        <v>1.0</v>
      </c>
    </row>
    <row r="9">
      <c r="A9" s="1">
        <v>-35.0</v>
      </c>
      <c r="B9" s="1">
        <v>1.0</v>
      </c>
      <c r="C9" s="1">
        <v>-122.0</v>
      </c>
      <c r="D9" s="1">
        <v>1.0</v>
      </c>
      <c r="E9" s="1">
        <v>-40.0</v>
      </c>
      <c r="F9" s="1">
        <v>1.0</v>
      </c>
      <c r="G9" s="1">
        <v>-155.0</v>
      </c>
      <c r="H9" s="1">
        <v>1.0</v>
      </c>
    </row>
    <row r="10">
      <c r="A10" s="1">
        <v>-40.0</v>
      </c>
      <c r="B10" s="1">
        <v>1.0</v>
      </c>
      <c r="C10" s="1">
        <v>-141.0</v>
      </c>
      <c r="D10" s="1">
        <v>1.0</v>
      </c>
      <c r="E10" s="1">
        <v>-35.0</v>
      </c>
      <c r="F10" s="1">
        <v>1.0</v>
      </c>
      <c r="G10" s="1">
        <v>-136.0</v>
      </c>
      <c r="H10" s="1">
        <v>1.0</v>
      </c>
    </row>
    <row r="11">
      <c r="A11" s="1">
        <v>-45.0</v>
      </c>
      <c r="B11" s="1">
        <v>1.0</v>
      </c>
      <c r="C11" s="1">
        <v>-160.0</v>
      </c>
      <c r="D11" s="1">
        <v>1.0</v>
      </c>
      <c r="E11" s="1">
        <v>-30.0</v>
      </c>
      <c r="F11" s="1">
        <v>1.0</v>
      </c>
      <c r="G11" s="1">
        <v>-119.0</v>
      </c>
      <c r="H11" s="1">
        <v>1.0</v>
      </c>
    </row>
    <row r="12">
      <c r="A12" s="1">
        <v>-50.0</v>
      </c>
      <c r="B12" s="1">
        <v>1.0</v>
      </c>
      <c r="C12" s="1">
        <v>-177.0</v>
      </c>
      <c r="D12" s="1">
        <v>1.0</v>
      </c>
      <c r="E12" s="1">
        <v>-25.0</v>
      </c>
      <c r="F12" s="1">
        <v>1.0</v>
      </c>
      <c r="G12" s="1">
        <v>-102.0</v>
      </c>
      <c r="H12" s="1">
        <v>1.0</v>
      </c>
    </row>
    <row r="13">
      <c r="A13" s="1">
        <v>-55.0</v>
      </c>
      <c r="B13" s="1">
        <v>1.0</v>
      </c>
      <c r="C13" s="1">
        <v>-194.0</v>
      </c>
      <c r="D13" s="1">
        <v>1.0</v>
      </c>
      <c r="E13" s="1">
        <v>-20.0</v>
      </c>
      <c r="F13" s="1">
        <v>1.0</v>
      </c>
      <c r="G13" s="1">
        <v>-84.0</v>
      </c>
      <c r="H13" s="1">
        <v>1.0</v>
      </c>
    </row>
    <row r="14">
      <c r="A14" s="1">
        <v>-60.0</v>
      </c>
      <c r="B14" s="1">
        <v>1.0</v>
      </c>
      <c r="C14" s="1">
        <v>-213.0</v>
      </c>
      <c r="D14" s="1">
        <v>1.0</v>
      </c>
      <c r="E14" s="1">
        <v>-15.0</v>
      </c>
      <c r="F14" s="1">
        <v>1.0</v>
      </c>
      <c r="G14" s="1">
        <v>-66.0</v>
      </c>
      <c r="H14" s="1">
        <v>1.0</v>
      </c>
    </row>
    <row r="15">
      <c r="A15" s="1">
        <v>-65.0</v>
      </c>
      <c r="B15" s="1">
        <v>1.0</v>
      </c>
      <c r="C15" s="1">
        <v>-232.0</v>
      </c>
      <c r="D15" s="1">
        <v>1.0</v>
      </c>
      <c r="E15" s="1">
        <v>-10.0</v>
      </c>
      <c r="F15" s="1">
        <v>1.0</v>
      </c>
      <c r="G15" s="1">
        <v>-48.0</v>
      </c>
      <c r="H15" s="1">
        <v>1.0</v>
      </c>
    </row>
    <row r="16">
      <c r="A16" s="1">
        <v>-70.0</v>
      </c>
      <c r="B16" s="1">
        <v>1.0</v>
      </c>
      <c r="C16" s="1">
        <v>-251.0</v>
      </c>
      <c r="D16" s="1">
        <v>1.0</v>
      </c>
      <c r="E16" s="1">
        <v>-5.0</v>
      </c>
      <c r="F16" s="1">
        <v>1.0</v>
      </c>
      <c r="G16" s="1">
        <v>-32.0</v>
      </c>
      <c r="H16" s="1">
        <v>1.0</v>
      </c>
    </row>
    <row r="17">
      <c r="A17" s="1">
        <v>-75.0</v>
      </c>
      <c r="B17" s="1">
        <v>1.0</v>
      </c>
      <c r="C17" s="1">
        <v>-270.0</v>
      </c>
      <c r="D17" s="1">
        <v>1.0</v>
      </c>
      <c r="E17" s="1">
        <v>0.0</v>
      </c>
      <c r="F17" s="1">
        <v>1.0</v>
      </c>
      <c r="G17" s="1">
        <v>-15.0</v>
      </c>
      <c r="H17" s="1">
        <v>1.0</v>
      </c>
    </row>
  </sheetData>
  <drawing r:id="rId1"/>
</worksheet>
</file>