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30"/>
  <workbookPr/>
  <mc:AlternateContent xmlns:mc="http://schemas.openxmlformats.org/markup-compatibility/2006">
    <mc:Choice Requires="x15">
      <x15ac:absPath xmlns:x15ac="http://schemas.microsoft.com/office/spreadsheetml/2010/11/ac" url="/Users/silver/Library/CloudStorage/Dropbox/CMG Documents/Classes/3-BIOL 5660/2-data_cleaning/data/"/>
    </mc:Choice>
  </mc:AlternateContent>
  <xr:revisionPtr revIDLastSave="0" documentId="13_ncr:1_{F47CD4DD-34B8-6349-95AD-E7AF68810E50}" xr6:coauthVersionLast="47" xr6:coauthVersionMax="47" xr10:uidLastSave="{00000000-0000-0000-0000-000000000000}"/>
  <bookViews>
    <workbookView xWindow="14860" yWindow="500" windowWidth="30940" windowHeight="24080" xr2:uid="{00000000-000D-0000-FFFF-FFFF00000000}"/>
  </bookViews>
  <sheets>
    <sheet name="Data" sheetId="1" r:id="rId1"/>
    <sheet name="Data Description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29" i="1" l="1"/>
  <c r="N18" i="1" l="1"/>
  <c r="N17" i="1"/>
  <c r="N16" i="1"/>
  <c r="N15" i="1"/>
  <c r="N14" i="1"/>
  <c r="N13" i="1"/>
  <c r="N12" i="1"/>
  <c r="N11" i="1"/>
  <c r="N10" i="1"/>
  <c r="N9" i="1"/>
  <c r="N8" i="1"/>
  <c r="N7" i="1"/>
  <c r="N6" i="1"/>
  <c r="N5"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24" i="1"/>
  <c r="N123" i="1"/>
  <c r="N119" i="1"/>
  <c r="N122" i="1"/>
  <c r="N121" i="1"/>
  <c r="N120"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1" i="1"/>
  <c r="N92" i="1"/>
  <c r="N90" i="1"/>
  <c r="N89" i="1"/>
  <c r="N88" i="1"/>
  <c r="N87" i="1"/>
  <c r="N86" i="1"/>
  <c r="N85" i="1"/>
  <c r="N84" i="1"/>
  <c r="N83" i="1"/>
  <c r="N82" i="1"/>
  <c r="N81" i="1"/>
  <c r="N80" i="1"/>
  <c r="N78" i="1"/>
  <c r="N79" i="1"/>
  <c r="N77" i="1"/>
  <c r="N76" i="1"/>
  <c r="N75" i="1"/>
  <c r="N74" i="1"/>
  <c r="N73" i="1"/>
  <c r="N72"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1" i="1"/>
  <c r="N142" i="1"/>
  <c r="N140" i="1"/>
  <c r="N139" i="1"/>
  <c r="N138" i="1"/>
  <c r="N137" i="1"/>
  <c r="N136" i="1"/>
  <c r="N135" i="1"/>
  <c r="N134" i="1"/>
  <c r="N133" i="1"/>
  <c r="N132" i="1"/>
  <c r="N131" i="1"/>
  <c r="N129" i="1"/>
  <c r="N130" i="1"/>
  <c r="N128" i="1"/>
  <c r="N127" i="1"/>
  <c r="N126" i="1"/>
  <c r="N125" i="1"/>
  <c r="N229" i="1"/>
  <c r="N228" i="1"/>
  <c r="N226" i="1"/>
  <c r="N227" i="1"/>
  <c r="N225" i="1"/>
  <c r="N224" i="1"/>
  <c r="N223" i="1"/>
  <c r="N222" i="1"/>
  <c r="N221" i="1"/>
  <c r="N219" i="1"/>
  <c r="N220" i="1"/>
  <c r="N217" i="1"/>
  <c r="N218" i="1"/>
  <c r="N216" i="1"/>
  <c r="N215" i="1"/>
  <c r="N214" i="1"/>
  <c r="N212" i="1"/>
  <c r="N213" i="1"/>
  <c r="N210" i="1"/>
  <c r="N211" i="1"/>
  <c r="N209" i="1"/>
  <c r="N208" i="1"/>
  <c r="N207" i="1"/>
  <c r="N206" i="1"/>
  <c r="N205" i="1"/>
  <c r="N204" i="1"/>
  <c r="N203" i="1"/>
  <c r="N202" i="1"/>
  <c r="N201" i="1"/>
  <c r="N200" i="1"/>
  <c r="N199" i="1"/>
  <c r="N198" i="1"/>
  <c r="N197" i="1"/>
  <c r="N196" i="1"/>
  <c r="N195" i="1"/>
  <c r="N193" i="1"/>
  <c r="N194" i="1"/>
  <c r="N192" i="1"/>
  <c r="N191" i="1"/>
  <c r="N190" i="1"/>
  <c r="N189" i="1"/>
  <c r="N188" i="1"/>
  <c r="N187" i="1"/>
  <c r="N186" i="1"/>
  <c r="N185" i="1"/>
  <c r="N184" i="1"/>
  <c r="N183" i="1"/>
  <c r="N182" i="1"/>
  <c r="N181" i="1"/>
  <c r="N180" i="1"/>
  <c r="N179" i="1"/>
  <c r="N178" i="1"/>
  <c r="N282" i="1"/>
  <c r="N281" i="1"/>
  <c r="N280" i="1"/>
  <c r="N278" i="1"/>
  <c r="N279" i="1"/>
  <c r="N277" i="1"/>
  <c r="N276" i="1"/>
  <c r="N275" i="1"/>
  <c r="N274" i="1"/>
  <c r="N273" i="1"/>
  <c r="N272" i="1"/>
  <c r="N270" i="1"/>
  <c r="N271" i="1"/>
  <c r="N269" i="1"/>
  <c r="N268" i="1"/>
  <c r="N267" i="1"/>
  <c r="N266" i="1"/>
  <c r="N265" i="1"/>
  <c r="N264" i="1"/>
  <c r="N263" i="1"/>
  <c r="N262" i="1"/>
  <c r="N261" i="1"/>
  <c r="N260" i="1"/>
  <c r="N259" i="1"/>
  <c r="N258" i="1"/>
  <c r="N256" i="1"/>
  <c r="N257" i="1"/>
  <c r="N254" i="1"/>
  <c r="N255" i="1"/>
  <c r="N253" i="1"/>
  <c r="N252" i="1"/>
  <c r="N251" i="1"/>
  <c r="N250" i="1"/>
  <c r="N249" i="1"/>
  <c r="N248" i="1"/>
  <c r="N247" i="1"/>
  <c r="N246" i="1"/>
  <c r="N245" i="1"/>
  <c r="N244" i="1"/>
  <c r="N243" i="1"/>
  <c r="N242" i="1"/>
  <c r="N241" i="1"/>
  <c r="N240" i="1"/>
  <c r="N239" i="1"/>
  <c r="N238" i="1"/>
  <c r="N237" i="1"/>
  <c r="N236" i="1"/>
  <c r="N235" i="1"/>
  <c r="N234" i="1"/>
  <c r="N233" i="1"/>
  <c r="N232" i="1"/>
  <c r="N231" i="1"/>
  <c r="N230" i="1"/>
  <c r="N327" i="1" l="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328" i="1"/>
</calcChain>
</file>

<file path=xl/sharedStrings.xml><?xml version="1.0" encoding="utf-8"?>
<sst xmlns="http://schemas.openxmlformats.org/spreadsheetml/2006/main" count="1803" uniqueCount="642">
  <si>
    <t>SVL (mm)</t>
  </si>
  <si>
    <t>TL (mm)</t>
  </si>
  <si>
    <t>Mass (g)</t>
  </si>
  <si>
    <t>Sex</t>
  </si>
  <si>
    <t>Date</t>
  </si>
  <si>
    <t>Time</t>
  </si>
  <si>
    <t>DOR (Y/N)</t>
  </si>
  <si>
    <t>Recap (Y/N)</t>
  </si>
  <si>
    <t>Comments</t>
  </si>
  <si>
    <t>Injury/Scar</t>
  </si>
  <si>
    <t>Datum</t>
  </si>
  <si>
    <t>Y</t>
  </si>
  <si>
    <t>N</t>
  </si>
  <si>
    <t>PIT Tag</t>
  </si>
  <si>
    <t>457828404C</t>
  </si>
  <si>
    <t>4579726D69</t>
  </si>
  <si>
    <t>4579521C59</t>
  </si>
  <si>
    <t>4578007F3A</t>
  </si>
  <si>
    <t>4606523E4E</t>
  </si>
  <si>
    <t>45775F5977</t>
  </si>
  <si>
    <t>46062B7628</t>
  </si>
  <si>
    <t>4577707B7F</t>
  </si>
  <si>
    <t>460624456A</t>
  </si>
  <si>
    <t>46062E7F55</t>
  </si>
  <si>
    <t>46061B0463</t>
  </si>
  <si>
    <t>46061E697E</t>
  </si>
  <si>
    <t>460461193F</t>
  </si>
  <si>
    <t>4439204C09</t>
  </si>
  <si>
    <t>4579240D75</t>
  </si>
  <si>
    <t>982000409789442</t>
  </si>
  <si>
    <t>982000409789452</t>
  </si>
  <si>
    <t>4577632618</t>
  </si>
  <si>
    <t>4606057603</t>
  </si>
  <si>
    <t>4606465959</t>
  </si>
  <si>
    <t>4606461166</t>
  </si>
  <si>
    <t>4604261044</t>
  </si>
  <si>
    <t>4577256748</t>
  </si>
  <si>
    <t>4603193756</t>
  </si>
  <si>
    <t>4603031313</t>
  </si>
  <si>
    <t>4452461556</t>
  </si>
  <si>
    <t>4574602250</t>
  </si>
  <si>
    <t>442373647A</t>
  </si>
  <si>
    <t>4A0E4D7E50</t>
  </si>
  <si>
    <t>44215B7433</t>
  </si>
  <si>
    <t>4B1F5C255C</t>
  </si>
  <si>
    <t>442120271D</t>
  </si>
  <si>
    <t>4B06167D04</t>
  </si>
  <si>
    <t>4B221A212B</t>
  </si>
  <si>
    <t>Specimen ID</t>
  </si>
  <si>
    <t>Y2018</t>
  </si>
  <si>
    <t>X</t>
  </si>
  <si>
    <t>V</t>
  </si>
  <si>
    <t>F</t>
  </si>
  <si>
    <t>U</t>
  </si>
  <si>
    <t>T</t>
  </si>
  <si>
    <t>S</t>
  </si>
  <si>
    <t>M</t>
  </si>
  <si>
    <t>Elev (ft)</t>
  </si>
  <si>
    <t>Elev (m)</t>
  </si>
  <si>
    <t xml:space="preserve">Photo </t>
  </si>
  <si>
    <t>45772D652B</t>
  </si>
  <si>
    <t>46027C5E43</t>
  </si>
  <si>
    <t>4578691A4C</t>
  </si>
  <si>
    <t>445441187D</t>
  </si>
  <si>
    <t>4579632851</t>
  </si>
  <si>
    <t>4578383210</t>
  </si>
  <si>
    <t>457015584A</t>
  </si>
  <si>
    <t>46463F4276</t>
  </si>
  <si>
    <t>4579220904</t>
  </si>
  <si>
    <t>457A327400</t>
  </si>
  <si>
    <t>4579465979</t>
  </si>
  <si>
    <t>4570174015</t>
  </si>
  <si>
    <t>4579030907</t>
  </si>
  <si>
    <t>4B1F622D5D</t>
  </si>
  <si>
    <t>4579324C28</t>
  </si>
  <si>
    <t>45792D5A3C</t>
  </si>
  <si>
    <t>457953171C</t>
  </si>
  <si>
    <t>4579252A6F</t>
  </si>
  <si>
    <t>457A39157D</t>
  </si>
  <si>
    <t>45791A4D4B</t>
  </si>
  <si>
    <t>45790D360D</t>
  </si>
  <si>
    <t>457A4E2672</t>
  </si>
  <si>
    <t>45793C6168</t>
  </si>
  <si>
    <t>45795C1C65</t>
  </si>
  <si>
    <t>45703A3C15</t>
  </si>
  <si>
    <t>4B1D5D6A0D</t>
  </si>
  <si>
    <t>44215E061B</t>
  </si>
  <si>
    <t>R</t>
  </si>
  <si>
    <t>4B1F1A4F5E</t>
  </si>
  <si>
    <t>4720511557</t>
  </si>
  <si>
    <t>Q</t>
  </si>
  <si>
    <t>P</t>
  </si>
  <si>
    <t>D</t>
  </si>
  <si>
    <t>C</t>
  </si>
  <si>
    <t>O</t>
  </si>
  <si>
    <t>B</t>
  </si>
  <si>
    <t>4423772136</t>
  </si>
  <si>
    <t>4A0E453850</t>
  </si>
  <si>
    <t>472674127E</t>
  </si>
  <si>
    <t>442269772B</t>
  </si>
  <si>
    <t>47200F1F14</t>
  </si>
  <si>
    <t>4B1F517E45</t>
  </si>
  <si>
    <t>4421363B38</t>
  </si>
  <si>
    <t>442B336F40</t>
  </si>
  <si>
    <t>4B217D2E7A</t>
  </si>
  <si>
    <t>45702A2562</t>
  </si>
  <si>
    <t>457A523E7D</t>
  </si>
  <si>
    <t>456B1D2A12</t>
  </si>
  <si>
    <t>4A0E423B38</t>
  </si>
  <si>
    <t>4A0D6B402A</t>
  </si>
  <si>
    <t>442B3C3C78</t>
  </si>
  <si>
    <t>4A0D713917</t>
  </si>
  <si>
    <t>4A0E3F1732</t>
  </si>
  <si>
    <t>442B467F30</t>
  </si>
  <si>
    <t>4A0E4E1205</t>
  </si>
  <si>
    <t>4A0D5C0811</t>
  </si>
  <si>
    <t>4A0D533C5E</t>
  </si>
  <si>
    <t>481F622D5D</t>
  </si>
  <si>
    <t>4B1F4E171E</t>
  </si>
  <si>
    <t>4B220B5832</t>
  </si>
  <si>
    <t>4B206D4F2B</t>
  </si>
  <si>
    <t>4B20672B7B</t>
  </si>
  <si>
    <t>4B21762C6A</t>
  </si>
  <si>
    <t>4B1E1E6547</t>
  </si>
  <si>
    <t>4B206A4D60</t>
  </si>
  <si>
    <t>4B1F4D4F2C</t>
  </si>
  <si>
    <t>4B1F332615</t>
  </si>
  <si>
    <t>442371641D</t>
  </si>
  <si>
    <t>4B22076937</t>
  </si>
  <si>
    <t>4720257B53</t>
  </si>
  <si>
    <t>44235F4516</t>
  </si>
  <si>
    <t>L</t>
  </si>
  <si>
    <t>K</t>
  </si>
  <si>
    <t>J</t>
  </si>
  <si>
    <t>E</t>
  </si>
  <si>
    <t>Z</t>
  </si>
  <si>
    <t>A</t>
  </si>
  <si>
    <t>4B1F20305A</t>
  </si>
  <si>
    <t>422E464826</t>
  </si>
  <si>
    <t>4720276138</t>
  </si>
  <si>
    <t>4B220A3717</t>
  </si>
  <si>
    <t>4B20786972</t>
  </si>
  <si>
    <t>4422632528</t>
  </si>
  <si>
    <t>4A0E4B1433</t>
  </si>
  <si>
    <t>44213D1E26</t>
  </si>
  <si>
    <t>42370A7D10</t>
  </si>
  <si>
    <t>4720334A0A</t>
  </si>
  <si>
    <t>4B20442A3C</t>
  </si>
  <si>
    <t>4B1F197522</t>
  </si>
  <si>
    <t>4B21752166</t>
  </si>
  <si>
    <t>4B217E397A</t>
  </si>
  <si>
    <t>4B1F620D5E</t>
  </si>
  <si>
    <t>4B1F5B7229</t>
  </si>
  <si>
    <t>4B221A4365</t>
  </si>
  <si>
    <t>4B220F3844</t>
  </si>
  <si>
    <t>4B2173786F</t>
  </si>
  <si>
    <t>4B221C6139</t>
  </si>
  <si>
    <t>4B1F697001</t>
  </si>
  <si>
    <t>4B221D6537</t>
  </si>
  <si>
    <t>4B1E554F73</t>
  </si>
  <si>
    <t>4B21763D37</t>
  </si>
  <si>
    <t>4A0E500C43</t>
  </si>
  <si>
    <t>4B0623347B</t>
  </si>
  <si>
    <t>4A0D5A4A37</t>
  </si>
  <si>
    <t>4A0E440465</t>
  </si>
  <si>
    <t>4A0E451D6A</t>
  </si>
  <si>
    <t>4A0E45006B</t>
  </si>
  <si>
    <t>4B06196B7C</t>
  </si>
  <si>
    <t>4A0D795C03</t>
  </si>
  <si>
    <t>4A0E495320</t>
  </si>
  <si>
    <t>4A0D785F00</t>
  </si>
  <si>
    <t>4A0E3F7271</t>
  </si>
  <si>
    <t>4B06682440</t>
  </si>
  <si>
    <t>4A0D6C7432</t>
  </si>
  <si>
    <t>I</t>
  </si>
  <si>
    <t>44255B277F</t>
  </si>
  <si>
    <t>44257B2C39</t>
  </si>
  <si>
    <t>4425565734</t>
  </si>
  <si>
    <t>4421575B20</t>
  </si>
  <si>
    <t>44221E320E</t>
  </si>
  <si>
    <t>44236C517A</t>
  </si>
  <si>
    <t>4423652B4F</t>
  </si>
  <si>
    <t>4425775503</t>
  </si>
  <si>
    <t>44255B5F3D</t>
  </si>
  <si>
    <t>44255D7B4F</t>
  </si>
  <si>
    <t>4425775119</t>
  </si>
  <si>
    <t>44215_2F55</t>
  </si>
  <si>
    <t>44212A6443</t>
  </si>
  <si>
    <t>44236A692A</t>
  </si>
  <si>
    <t>442146477A</t>
  </si>
  <si>
    <t>44227A2A4C</t>
  </si>
  <si>
    <t>442319360F</t>
  </si>
  <si>
    <t>47200B0437</t>
  </si>
  <si>
    <t>44236C6A56</t>
  </si>
  <si>
    <t>47200D0165</t>
  </si>
  <si>
    <t>47200A7F76</t>
  </si>
  <si>
    <t>4720003E1C</t>
  </si>
  <si>
    <t>471B003422</t>
  </si>
  <si>
    <t>4720512A61</t>
  </si>
  <si>
    <t>4727095002</t>
  </si>
  <si>
    <t>4422656E6B</t>
  </si>
  <si>
    <t>442578563C</t>
  </si>
  <si>
    <t>44225E7101</t>
  </si>
  <si>
    <t>47263B162D</t>
  </si>
  <si>
    <t>4720076A7E</t>
  </si>
  <si>
    <t>471B355F6A</t>
  </si>
  <si>
    <t>471F7B072A</t>
  </si>
  <si>
    <t>4720571843</t>
  </si>
  <si>
    <t>471F77170F</t>
  </si>
  <si>
    <t>G</t>
  </si>
  <si>
    <t>H</t>
  </si>
  <si>
    <t>423C1F0D79</t>
  </si>
  <si>
    <t>4720203140</t>
  </si>
  <si>
    <t>442312707C</t>
  </si>
  <si>
    <t>472241084D</t>
  </si>
  <si>
    <t>47267B5F50</t>
  </si>
  <si>
    <t>47204F6B6B</t>
  </si>
  <si>
    <t>47203F4E4B</t>
  </si>
  <si>
    <t>4720200F55</t>
  </si>
  <si>
    <t>47205C1E49</t>
  </si>
  <si>
    <t>4722077C59</t>
  </si>
  <si>
    <t>4720522060</t>
  </si>
  <si>
    <t>4426074740</t>
  </si>
  <si>
    <t>4422381271</t>
  </si>
  <si>
    <t>4425604C0B</t>
  </si>
  <si>
    <t>4426627670</t>
  </si>
  <si>
    <t>4424041359</t>
  </si>
  <si>
    <t>4421213777</t>
  </si>
  <si>
    <t>4423783805</t>
  </si>
  <si>
    <t>4422415251</t>
  </si>
  <si>
    <t>44257A5E1D</t>
  </si>
  <si>
    <t>44267B1411</t>
  </si>
  <si>
    <t>4422353B58</t>
  </si>
  <si>
    <t>44235B6103</t>
  </si>
  <si>
    <t>442157565F</t>
  </si>
  <si>
    <t>44226A0D2E</t>
  </si>
  <si>
    <t>442579570B</t>
  </si>
  <si>
    <t>442B705147</t>
  </si>
  <si>
    <t>4147466808</t>
  </si>
  <si>
    <t>423C154742</t>
  </si>
  <si>
    <t>442B656554</t>
  </si>
  <si>
    <t>442B523474</t>
  </si>
  <si>
    <t>442B600536</t>
  </si>
  <si>
    <t>442B5F643C</t>
  </si>
  <si>
    <t>422E381356</t>
  </si>
  <si>
    <t>422E690F6D</t>
  </si>
  <si>
    <t>4148251410</t>
  </si>
  <si>
    <t>Latitude (N)</t>
  </si>
  <si>
    <t>Longitude (W)</t>
  </si>
  <si>
    <t>NAD27</t>
  </si>
  <si>
    <t>Collector</t>
  </si>
  <si>
    <t>"GTR MM. YOY; placental scar."</t>
  </si>
  <si>
    <t>WGS84</t>
  </si>
  <si>
    <t>Yellow Highlight = Data error found in previous versions of table and corrected by William R. Radke.</t>
  </si>
  <si>
    <t>M. Magoffin</t>
  </si>
  <si>
    <t>NAD83</t>
  </si>
  <si>
    <t>"Found near 20th St. in Douglas, AZ; captive escape? Never released, died in captivity."</t>
  </si>
  <si>
    <t>"LCNWR, Leslie Canyon Road 150 m W of intersection Leslie Canyon Road"</t>
  </si>
  <si>
    <t>"200 yards S of Magoffin Ranch."</t>
  </si>
  <si>
    <t>"7/10 mile E Gleeson Road on High Lonesome Road. Broken Tail."</t>
  </si>
  <si>
    <t>"50 yds W of MM 11 sign."</t>
  </si>
  <si>
    <t>CCSO</t>
  </si>
  <si>
    <t>"Just past MM 7.4 before big wash. Rock pile left side road."</t>
  </si>
  <si>
    <t>"Original data sheet missing."</t>
  </si>
  <si>
    <t>"C. Lohrengel has photos."</t>
  </si>
  <si>
    <t>y</t>
  </si>
  <si>
    <t>"Northwest of Mormon Monument at Black Draw. C. Lohrengel has photos."</t>
  </si>
  <si>
    <t>"GTR MP 7.9. Photos taken."</t>
  </si>
  <si>
    <t>W</t>
  </si>
  <si>
    <t>SBNWR, near restroom.</t>
  </si>
  <si>
    <t>LCNWR, hillside of funnel trap at rock talus/grassland array.</t>
  </si>
  <si>
    <t>SBNWR - E of shop on road toward Bunting/North Fork. Mass = 600+ The mass exceeded the 600g scale.</t>
  </si>
  <si>
    <t>SBNWR, about 300 m S of Mesa Seep along N-S roadway E of shop road.</t>
  </si>
  <si>
    <t>SBNWR, about 50 m S of Entrance Road and Shop Road jct.</t>
  </si>
  <si>
    <t>GTR at D-Hill.</t>
  </si>
  <si>
    <t>Likely Female.</t>
  </si>
  <si>
    <t>GTR MM 7.5; northbound across road.</t>
  </si>
  <si>
    <t>Leslie Canyon Rd W of LCNWR</t>
  </si>
  <si>
    <t>Leslie Canyon Rd, MM 15-16, near LCNWR W boundary.</t>
  </si>
  <si>
    <t>Slaughter Ranch, 50 ft E of Snail Spring. 1st Heloderma of yr.</t>
  </si>
  <si>
    <t>GTR, base of D-Hill.</t>
  </si>
  <si>
    <t>Gate between Slaughter Ranch and SBNWR. Recapture.</t>
  </si>
  <si>
    <t>Leslie Canyon Rd, MM 16. Walking across road.</t>
  </si>
  <si>
    <t>GTR MM 6.</t>
  </si>
  <si>
    <t>GTR adjacent to D-Hill. Recapture from 5/7/04.</t>
  </si>
  <si>
    <t>SW corner of Slaughter Ranch. Juvenile.</t>
  </si>
  <si>
    <t>Subadult.</t>
  </si>
  <si>
    <t>GTR, Hit by U.S. Customs vehicle in front of me. Collected.</t>
  </si>
  <si>
    <t>SBNWR, 150 m SE of restroom.</t>
  </si>
  <si>
    <t>GTR MM 3; 0.2 mi N, 4.3 mi E.</t>
  </si>
  <si>
    <t>SBNWR shop road, 150 m N of road intersection with Entrance Road.</t>
  </si>
  <si>
    <t>GTR MM 17.2.</t>
  </si>
  <si>
    <t>LCNWR, South Wash. Missing toes.</t>
  </si>
  <si>
    <t>Pipe culvert near E gate at Slaughter Ranch. Recapture.</t>
  </si>
  <si>
    <t>DOR. AZ Hwy 80 MM 308.1, N of Tombstone. Deposited at UofA same day.</t>
  </si>
  <si>
    <t>SBNWR, 150 m SE of Refuge-Slaughter Ranch gate. Recapture.</t>
  </si>
  <si>
    <t>Slaughter Ranch, adjacent to caretaker's house. Released 7/29/05.</t>
  </si>
  <si>
    <t>SBNWR, shop road 200 m N of entrance road intersection. Released 6/01/05.</t>
  </si>
  <si>
    <t>GTR MP 7.75 at Wildcat Wash. South side of road.</t>
  </si>
  <si>
    <t>GTR, 75 feet E of Rocker-M Ranch Entrance. Likely gravid; 'Jo Marking'. Released 6/1/05.</t>
  </si>
  <si>
    <t>Slaughter Ranch, 75 m W of SBNWR-Slaughter Ranch gate. Released 6/01/05, Recapture.</t>
  </si>
  <si>
    <t>GTR, W side Silver Creek, S side of GTR. Released 8/23/05.</t>
  </si>
  <si>
    <t>GTR adj to Wildcat Draw, near Border Patrol pullout.</t>
  </si>
  <si>
    <t>LCNWR, 125 m W of bridge crossing Leslie Creek.</t>
  </si>
  <si>
    <t>Guadalupe Canyon about 100 m E of entrance gate - southbound. Released on 8/10/05.</t>
  </si>
  <si>
    <t>Guadalupe Canyon Rd. MM 3.5; at gate to Magoffin Ranch oil well road. Laid 9 eggs in holding box. Released 8/9/05.</t>
  </si>
  <si>
    <t>Guadalupe Canyon Road 200 yds W of MM 2. Released 8/10/05.</t>
  </si>
  <si>
    <t>GTR, 200 yards E of MM 8. Stumptail; missing front left thumb. Released 8/10/05.</t>
  </si>
  <si>
    <t>Guadalupe Canyon Rd MM 2. Northbound due N of Magoffin ranchhouse. Thin tail.</t>
  </si>
  <si>
    <t>DOR. GTR, MP 8. Hit by truck. Very dark black individual.</t>
  </si>
  <si>
    <t>GTR, W.of SBNWR Hunter's Access Road.</t>
  </si>
  <si>
    <t>DOR. GTR about 1/4-mile E of Black Draw. Specimen D. Collected.</t>
  </si>
  <si>
    <t>GTR between Rocker-M gate and MM 9. Stump Tail.</t>
  </si>
  <si>
    <t>GTR, 50 m E of Rocker-M Ranch turnoff; S side of road, northbound. Recapture 'Jo marking' was likely gravid when captured in 2005.</t>
  </si>
  <si>
    <t>Dragoon Mountains, Cochise Stronghold East, John and Mary Magoffin Ranch. Found being harassed by dogs. Probably emerged from rock slope on W of ranch. Released 4/13/06.</t>
  </si>
  <si>
    <t>GTR about 150 m W of Black Draw bridge in center of road southbound.</t>
  </si>
  <si>
    <t>Juvenile.</t>
  </si>
  <si>
    <t>Guadalupe Canyon Road MM 4.5.</t>
  </si>
  <si>
    <t>Guadalupe Canyon Road MM 3. Uncertain sex detrmination."</t>
  </si>
  <si>
    <t>GTR, between MM 16 and 17. Shedding.</t>
  </si>
  <si>
    <t>GTR, MM 5; W end of guardrail W of Kozak Property turn off on S-curve.</t>
  </si>
  <si>
    <t>SBNWR, S of shop on shop road, westbound. Recapture.</t>
  </si>
  <si>
    <t>Likely Female. Leslie Canyon Rd. Crossing road southbound.</t>
  </si>
  <si>
    <t>Magoffin Ranch, near Pickhandle Corral, very dark. Released 10/4/06.</t>
  </si>
  <si>
    <t>Leslie Canyon Road.</t>
  </si>
  <si>
    <t>GTR, about MM 6.5 across from Signal Peak Windmill. Aggressive, as had been harassed by Border Patrol agents. Released 10/23/06.</t>
  </si>
  <si>
    <t>Guadalupe Canyon Road MM 6.</t>
  </si>
  <si>
    <t>Cemetary Pearce, AZ.</t>
  </si>
  <si>
    <t>Magoffin Ranch House.</t>
  </si>
  <si>
    <t>Guadalupe Canyon Rd, E of  MP 3. Released 5/14/07.</t>
  </si>
  <si>
    <t>GTR, W of Silver Creek bridge where road drops into basin. Rope-tailed individual.</t>
  </si>
  <si>
    <t>Guadalupe Canyon/Baker Canyon confluence.</t>
  </si>
  <si>
    <t>GTR, E of Black Draw near MP 17. Southbound across roadway. Released 6/11/07.</t>
  </si>
  <si>
    <t>GTR at Ramsaur Wash adjacent to Slaughter Ranch.</t>
  </si>
  <si>
    <t>Leslie Canyon Rd. Recapture from 10/4/06.</t>
  </si>
  <si>
    <t>SBNWR Shop Rd. Juvenile. Angry.</t>
  </si>
  <si>
    <t>Magoffin Ranch, road to oil well. Recapture from 8/5/05. "Looks like she just layed eggs."</t>
  </si>
  <si>
    <t>Magoffin Ranch, Rainer Pasture.</t>
  </si>
  <si>
    <t>SBNWR, Shop Road in southernmost low spot.</t>
  </si>
  <si>
    <t>Guadalupe Canyon Road. First cattleguard, E side by mesquite bush.</t>
  </si>
  <si>
    <t>LCNWR - at last "&lt;" sign of hairpin turn by metal fencing.</t>
  </si>
  <si>
    <t>GTR MM 6.5.</t>
  </si>
  <si>
    <t>Guadalupe Canyon Rd, MM 4.75.</t>
  </si>
  <si>
    <t>Guadalupe Canyon Rd. MM 2.2.</t>
  </si>
  <si>
    <t>LCNWR.</t>
  </si>
  <si>
    <t>SBNWR entrance gate.</t>
  </si>
  <si>
    <t>GTR, N of Ramsaur Wash westbound. Fresh soil on its back, like it just emerged from a burrow. Recapture from 8/1/07.</t>
  </si>
  <si>
    <t>Magoffin Ranch Hay Barn. Overcast 90F.  Recapture from 8/6/05.</t>
  </si>
  <si>
    <t>Magoffin Ranch. 1/2-mile E of Pickhandle Tank.</t>
  </si>
  <si>
    <t>Leslie Canyon Road near MM 14.7.</t>
  </si>
  <si>
    <t>GTR near MM 7 adjacent to Wildcat Wash.</t>
  </si>
  <si>
    <t>Double Adobe Road Bridge. DOR Specimen G picked up on road at 5:15 AM on 10/25/07, condition of specimen indicated it was killed previous late afternoon.</t>
  </si>
  <si>
    <t>GTR MM 9 cattleguard. Data obscured on original data sheet, and SVL and TL are best guess from the water-damaged data sheet.</t>
  </si>
  <si>
    <t>LCNWR Array D, Funnel Trap.</t>
  </si>
  <si>
    <t>GTR MM 6.2.</t>
  </si>
  <si>
    <t>SBNWR</t>
  </si>
  <si>
    <t>LCNWR South gate.</t>
  </si>
  <si>
    <t>Magoffin Ranch, 1 mi N of Pickhandle. Location is best estimate from map. No GPS of capture location.</t>
  </si>
  <si>
    <t>GTR, 10 m E of Northgate (Glenn's bump gate). Missing tip of tail.</t>
  </si>
  <si>
    <t>Recapture. Leslie Canyon Road about 1.5 miles E of 'Y' with Davis Road.</t>
  </si>
  <si>
    <t>GTR MM 8</t>
  </si>
  <si>
    <t>Likely Female. Guadalupe Canyon Road about Milepost 3.75.</t>
  </si>
  <si>
    <t>GTR MM 7</t>
  </si>
  <si>
    <t>GTR big S-curve 150 m before MM 5.  PIT tag number recorded is missing one #.</t>
  </si>
  <si>
    <t>Guadalupe Canyon Road MM 5.</t>
  </si>
  <si>
    <t>Guadalupe Canyon Road MM 5 along road to North Tank on Magoffin Ranch.</t>
  </si>
  <si>
    <t>GTR, bottom of Ramsaur Wash near Slaughter Ranch. Bit gloved hand.</t>
  </si>
  <si>
    <t>DOR - LCNWR, MM 17.</t>
  </si>
  <si>
    <t>GTR, about 200 m E of 2008 blacktop.</t>
  </si>
  <si>
    <t>Recapture. Guadalupe Canyon Rd. at Magoffin Ranch House.</t>
  </si>
  <si>
    <t>GTR - Rocker-M entrance E side of road.</t>
  </si>
  <si>
    <t>Magoffin Ranch, on road to Rosewood Storage Tanks 300 yds E of locked gate.</t>
  </si>
  <si>
    <t>Guadalupe Canyon Road about MM 2.5.</t>
  </si>
  <si>
    <t>SW of Magoffin Ranch on road to Belency approx 2 miles S of Ranch.</t>
  </si>
  <si>
    <t>SBNWR, half way between restroom and Bathhouse Pond.</t>
  </si>
  <si>
    <t>"Just off of Magoffin Ranch and Guadalupe 75 yards from turn off."</t>
  </si>
  <si>
    <t>Likely Female. Leslie Canyon Road MM 15.5. Recapture from 9/20/06.</t>
  </si>
  <si>
    <t>Leslie Canyon Road MM 15.8. Recapture from 7/21/04.</t>
  </si>
  <si>
    <t>GTR about 1/4-mile N of Slaughter Ranch turnoff at MM 14.1. Recapture from 4/8/03.</t>
  </si>
  <si>
    <t>Magoffin Ranch, on road to Pickhandle Tank, about 250 yards N of intersection with Guadalupe Canyon Rd.</t>
  </si>
  <si>
    <t>Likely Female. Gleeson Road MP 15 by the two hills. CCSO saw vehicle in front of him run over the Heloderma and delivered it to FWS.</t>
  </si>
  <si>
    <t>Likely Female. Guadalupe Canyon.</t>
  </si>
  <si>
    <t>Pickhandle Road on Magoffin Ranch.</t>
  </si>
  <si>
    <t>Likely Female. Magoffin Ranch near Rosewood Tank.</t>
  </si>
  <si>
    <t>Likely Male. GTR near MP 9 cattleguard.</t>
  </si>
  <si>
    <t>Slaughter Ranch hay barn. Vomitted a baby cottontail rabbit while being weighed. Cottontail = 61 g."</t>
  </si>
  <si>
    <t>GTR, 200 feet E of Kozack's Road and about 50 feet W of sign on N side of road. Juvenile.</t>
  </si>
  <si>
    <t>Likely Male. Guadalupe Canyon Road MP 3.75.</t>
  </si>
  <si>
    <t>Guadalupe Canyon Road. First cattle guard, E side by mesquite bush.</t>
  </si>
  <si>
    <t>SBNWR shop next to stacked rebar.</t>
  </si>
  <si>
    <t>Guadalupe Canyon Road MP 2. Left front foot 3rd. Digit half missing. Left rear foot 1st digit half missing, 2nd digit badly broken/unusable. Right front foot 1st digitclaw is missing and digit appears compressed.</t>
  </si>
  <si>
    <t>Guadalupe Canyon Road, about 100 yards E of first cattleguard.</t>
  </si>
  <si>
    <t>LCNWR Array F. Precipitation measured this day at site is 0.18 in.</t>
  </si>
  <si>
    <t>SBNWR restroom. Recaptured multiple times since 4/17/02. 7/4/02. 7/11/04. 4/29/05.</t>
  </si>
  <si>
    <t>Magoffin Ranch barn. Very thin tail. Missing 2nd toe of left hind foot.</t>
  </si>
  <si>
    <t>Likely Female. GTR, S-curve about MP 4.9. railroad tie on N side of road.</t>
  </si>
  <si>
    <t>Likely Female. "Mafioso Trail east of Magoffin Ranch and Border Road."</t>
  </si>
  <si>
    <t>Likely Female. GTR about MP 6.35. Headed North. Recapture from 7/25/07.</t>
  </si>
  <si>
    <t>Guadalupe Canyon Road MP 3, bottom of the 1st dip after the flat spot. 1/8-mile E of North Tank. Recaptured from 8/21/05.</t>
  </si>
  <si>
    <t>GTR, about 100 yds E of Kozak's Driveway. Recapture from 7/8/09.</t>
  </si>
  <si>
    <t>Likely Male. D Hill and Gregory Road.</t>
  </si>
  <si>
    <t>Border Road, 100 yds W of Slaughter Ranch irrigated pasture. Released 150 yds E of capture location.</t>
  </si>
  <si>
    <t>About 1/4-mile S of  Magoffin Ranch House in pile of rocks. Recapture from 8/6/09.</t>
  </si>
  <si>
    <t>Guadalupe Canyon Road MP 2. At cedar post.</t>
  </si>
  <si>
    <t>Likely Female. 3/8-mile S of Magoffin Ranch House.</t>
  </si>
  <si>
    <t>Magoffin Ranch house between cattleguard and house gate.</t>
  </si>
  <si>
    <t>GTR MM 5-1/4 at W end of cattleguard near Kozak's turn off.</t>
  </si>
  <si>
    <t xml:space="preserve">GTR about 1/4-mile E of Rocker-M Ranch entrance, southbound. Near MM 9, 100 yds W of 'Watch for Animals' sign at water turnout. Stump tail. Recapture from  9/18/05." </t>
  </si>
  <si>
    <t>Guadalupe Canyon Road MP 2.5. Recapture.</t>
  </si>
  <si>
    <t>Likely Male. Magoffin Ranch, Pickhandle Road junction with Guadalupe Canyon Road.</t>
  </si>
  <si>
    <t>SBNWR, on road between shop road and restroom. Possible gravid. Recapture from 4/15/10."</t>
  </si>
  <si>
    <t>Guadalupe Canyon Road MM 3.4. M. Koole has photos.</t>
  </si>
  <si>
    <t>"SBNWR. Likely Female. Black Draw Wash right at North Enclosure. M. Koole has photos.</t>
  </si>
  <si>
    <t>Likely Female. GTR 40 m W of Silver Creek, about MP 13.05. M. Koole has photos."</t>
  </si>
  <si>
    <t>SBNWR, halfway between restroom and road turnoff to shop. Just completed shedding."</t>
  </si>
  <si>
    <t>GTR at Black Draw cattleguard.</t>
  </si>
  <si>
    <t>GTR between MM 6 - 7.</t>
  </si>
  <si>
    <t>GTR, about 200 yds W of Rocker-M Entrance Road. M. Koole has photos.</t>
  </si>
  <si>
    <t>Magoffin Ranch windmill W of the Belency, about 1/2-mile N of border. M. Koole has photos.</t>
  </si>
  <si>
    <t>Magoffin Ranch SW of Ranch House. C. Lohrengel has photos.</t>
  </si>
  <si>
    <t>Magoffin Ranch, Pickhandle Road 300 m beyond locked gate. C. Lohrengel has photos.</t>
  </si>
  <si>
    <t>Slaughter Ranch Barn. J. Greff has photos.</t>
  </si>
  <si>
    <t>Guadalupe Canyon Rd near MP 7, 50 yds E of big storage tank 20 yds N of roadway. Possibly gravid. C. Lohrengel has photos.</t>
  </si>
  <si>
    <t>Guadalupe Canyon Rd. near MP 2.3, southbound. C. Lohrengel has photos.</t>
  </si>
  <si>
    <t>Magoffin Ranch, Rosewood steel tank, southbound. C. Lohrengel has photos.</t>
  </si>
  <si>
    <t>"Mafioso Trail approx. 3/8-mile N of H NE. C. Lohrengel has photos."</t>
  </si>
  <si>
    <t>GTR between MM 16 - 17 just before going downhill toward Mormon Monument. C. Lohrengel has photos.</t>
  </si>
  <si>
    <t>GTR about MM 7.3. Southbound. C. Lohrengel has photos.</t>
  </si>
  <si>
    <t>SBNWR Entrance Road at top of hill before dropping E toward 'Y' intersecion. Recapture from 9/22/08. C. Lohrengel has photos.</t>
  </si>
  <si>
    <t>GTR, about 120 yds W of MM 11. C. Lohrengel has photos.</t>
  </si>
  <si>
    <t>DOR on GTR road shoulder near Rocker-M Ranch entrance. Recapture from 5/27/10.</t>
  </si>
  <si>
    <t>GTR MM 5.5. Northbound. Recapture from 9/2/09. C. Lohrengel has photos.</t>
  </si>
  <si>
    <t>Magoffin Ranch. C. Lohrengel has photos.</t>
  </si>
  <si>
    <t>GTR between MP 6 - 7. Right after small green sign: '4A-11.' Southbound. Recapture. C. Lohrengel has photos.</t>
  </si>
  <si>
    <t>SBNWR, intersection of Twin Pond and Hackberry Pond roads. Recapture. C. Lohrengel has photos.</t>
  </si>
  <si>
    <t>LCNWR, Near Trap Array H. Sub-adult. Recapture. C. Lohrengel has photos.</t>
  </si>
  <si>
    <t>Recapture. Magoffin Ranch House by loading ramp.</t>
  </si>
  <si>
    <t xml:space="preserve">Recapture. GTR MM 6 northbound. </t>
  </si>
  <si>
    <t>Likely Male. GTR MM 7.2 just before small road off GTR. Southbound</t>
  </si>
  <si>
    <t>Recapture. GTR, just past entrance to SBNWR.</t>
  </si>
  <si>
    <t>Magoffin Ranch south of house. Recapture from 8/9/09. Missing toe on left rear foot. Scar on left side of belly.</t>
  </si>
  <si>
    <t>Maggofin Ranch Oil Well Road.</t>
  </si>
  <si>
    <t>Guadalupe Canyon Rd. about MP 4.3, Northbound. Shedding skin on various places on body. Recapture from 8/24/08 over one mile NW of this capture. C. Lohrengel has photos.</t>
  </si>
  <si>
    <t>Guadalupe Canyon Rd 30 yds W of cattleguard 3 (before Magoffin Ranch entrance) directly across from 'cattleguard' sign. Northbound. Recapture from 8/6/05, 8/26/07, and 9/22/08. C. Lohrengel has photos.</t>
  </si>
  <si>
    <t>Magoffin Ranch Pickhandle Rd halfway down toward Rainer Rd and corrals E side of road crossing westbound. C. Lohrengel has photos.</t>
  </si>
  <si>
    <t>GTR between MM 7 and 8, southbound. First Heloderma of year. C. Lohrengel has photos.</t>
  </si>
  <si>
    <t>GTR MM 16.5. Recapture from 5/10/10. C. Lohrengel has photos.</t>
  </si>
  <si>
    <t>DOR Specimen Y. GTR S-curve. Recapture from 8/11/09. C. Lohrengel has photos.</t>
  </si>
  <si>
    <t>GTR MM 6.25 N side of road, northbound. Recapture from 8/9/06. C. Lohrengel has photos.</t>
  </si>
  <si>
    <t>Guadalupe Canyon Rd about MM 7.5 below Alamo Tank. C. Lohrengel has photos.</t>
  </si>
  <si>
    <t>SBNWR near Twin Pond. Data sheet reconstructed from data provided by L. Brasher. See eventual recapture on 8/17/11 with measurements.</t>
  </si>
  <si>
    <t>GTR MM 10.75. Northbound.</t>
  </si>
  <si>
    <t>DOR Specimen J. Found dead, hit by car. Highway 80 MM 375.75 in westbound lane.</t>
  </si>
  <si>
    <t xml:space="preserve">GTR S-curves north of road. DOR. Specimen K. Fresh kill run over by vehicle on GTR. Mass not originally recorded and was determined from frozen specimen. </t>
  </si>
  <si>
    <t>GTR S-curves S of guardrail. DOR Specimen L. Fresh killrun over on GTR Mass not originally taken and was weighed later from frozen specimen. Recapture from 9/2/09.</t>
  </si>
  <si>
    <t>GTR 500 yds W of MM 4. Missing 2nd to last toe on left hind leg. Also missing all frontal scales on upper lip.</t>
  </si>
  <si>
    <t>GTR 200 yds E of Rocker-M Ranch entrance. Southbound. Missing parts of toes on left forelimb.</t>
  </si>
  <si>
    <t>Guadalupe Canyon Rd. near cattleguard.</t>
  </si>
  <si>
    <t>SBNWR, Hay Hollow Road to windmill just before road turns E at bend. Westbound.</t>
  </si>
  <si>
    <t>Guadalupe Canyon Rd about 1 mile E of Maggofin Ranch. Caught by AGFD Employee.</t>
  </si>
  <si>
    <t>Davis Road and Hwy 80. DOR Specimen M. Collected by CCSO officer and brought to Refuge HQ on 8/16/11.</t>
  </si>
  <si>
    <t>LCNWR, in Leslie Creek Wash (dry) downstream from kiosk at 2011 trail camera site. Overcast sky 74F air temperature.</t>
  </si>
  <si>
    <t>LCNWR Herp Trap Array F White Bucket. C. Lohrengel has photos.</t>
  </si>
  <si>
    <t>"SBNWR, as you round corner from restroom toward Twin Ponds, halfway down, right side of road marked by 3 large rocks. Crossed road heading east by rocks. 84F air temperature about 42% humidity." Recapture, with original capture by L. Brasher 7/26/11 near Twin Pond.</t>
  </si>
  <si>
    <t>Magoffin Ranch house at parked dumptruck. Recapture from 8/6/05 and 10/7/10. C. Lohrengel has photos.</t>
  </si>
  <si>
    <t>SBNWR, E of entrance gate but before shop road. Recapture. C. Lohrengel has photos.</t>
  </si>
  <si>
    <t>Magoffin Ranch Oil Well Road. C. Lohrengel has photos.</t>
  </si>
  <si>
    <t>Magoffin Ranch Twin Tanks small draw. C. Lohrengel has photos.</t>
  </si>
  <si>
    <t>Magoffin Ranch W of Shoat grove. C. Lohrengel has photos.</t>
  </si>
  <si>
    <t>GTR MM 12.5 E of Cinder Hill Border Patrol J-Net Camera site. Recapture from 5/14/07.</t>
  </si>
  <si>
    <t>LCNWR outside Herp Trap Array F near white bucket. Recapture from 8/3/09.</t>
  </si>
  <si>
    <t>Likely Female. Wash just E of MM 8 crossing S. Air temp 25.4C, wind 2.3 mph (highest) 1.7 mph (ave).</t>
  </si>
  <si>
    <t>GTR MM 7.7 south side of road Southbound. Recapture.</t>
  </si>
  <si>
    <t>GTR MP 17.5, between cattleguard and SBNWR Hunter's Access Road. S side of road, Southbound. Juvenile.</t>
  </si>
  <si>
    <t>LCNWR, N side of road southbound</t>
  </si>
  <si>
    <t>LCNWR on the road eastbound</t>
  </si>
  <si>
    <t>GTR crossing road N of D-Hill. Southbound.</t>
  </si>
  <si>
    <t>SBNWR, T intersection E of restroom, S side of interscetion. Southbound. Recapture.</t>
  </si>
  <si>
    <t>Guadalupe Canyon Rd, by 'No Hunting" sign E of Magoffin Ranch turn off, 1/4-mile E of Ranch driveway.</t>
  </si>
  <si>
    <t>SBNWR overlook, half way out of hole under caprock. Probable winter 'home' for this lizard. Sunning on 40F air temp day. Scar on 'lip.' Recapture from 9/12/04, 4/23/05, 9/22/08, 4/13/10, 8/3/10.</t>
  </si>
  <si>
    <t>LCNWR, about 50 ft N of northernmost Leslie Creek 2012 trail camera location. Greff photo on filed CD.</t>
  </si>
  <si>
    <t>GTR MM 5. DOR Specimen O.</t>
  </si>
  <si>
    <t>GTR near MP 9, about 200 yds E of Rocker-M entrance. Recapture from 8/9/11. Missing toes on front left leg (3 tips, 1 entire). C. Lohrengel has photos.</t>
  </si>
  <si>
    <t>Rucker Canyon Road about 50 yds S of MM 11 at mesquite visiting mud puddle. Eastbound. Laid 13 eggs while being held in captivity on 8/12/12. Released 9/28/12."</t>
  </si>
  <si>
    <t>Slaughter Ranch by side of house garage. Recapture from 4/14/04 and 5/28/05.</t>
  </si>
  <si>
    <t>GTR near MP 6.5, right by the 4A-12 marker. Recapture from 8/29/04.</t>
  </si>
  <si>
    <t>GTR MP 79. Recapture from 8/4/08. C. Lohrengel has photos.</t>
  </si>
  <si>
    <t>SBNWR, on North Fork crossing roadway. C. Lohrengel has photos.</t>
  </si>
  <si>
    <t>Magoffin Ranch Pickhandle Road 0.13 miles N of intersection with Guadalupe Canyon Road. Recapture from 718/06 C. Lohrengel has photos.</t>
  </si>
  <si>
    <t>GTR MP 7.1 near Signal Hill where two roads go off GTR, high and low. At base of low road. Injured tail. C. Lohrengel has photos.</t>
  </si>
  <si>
    <t>GTR MM 7. Very thin, lower jaw is askew, missing left eye, missing scales on lower jaw. Because of poor overall health and late date, held in captivity from 11/16/12 - 7/22/13 where it was released at capture site. Release data is SVL 310mm, Total L 446mm, Tail L 136mm, Mass 415g. C. Lohrengel has photos.</t>
  </si>
  <si>
    <t>Likely Female. Leslie Canyon Rd about MM 13.9 at LCNWR directional sign. Westbound. Windy day 15+ mph, about 77F. C. Lohrengel has photos.</t>
  </si>
  <si>
    <t>Slaughter Ranch at house driveway and visitor road intersection. Recapture from 7/15/10.  C. Lohrengel has photos.</t>
  </si>
  <si>
    <t>SBNWR, shop road N of shop stacked 3 rocks on E side of road. Northbound, windy day. High 50sF. Recapture from 9/11/12. C. Lohrengel has photos.</t>
  </si>
  <si>
    <t>Magoffin Ranch at Pickhandle corrals. Recapture from 9/30/06.</t>
  </si>
  <si>
    <t>Guadalupe Canyon Rd. Possibly gravid. Recapture from 8/5/05 and 6/29/07.</t>
  </si>
  <si>
    <t>GTR MP 16.75, E side of Black Draw. C. Lohrengel has photos.</t>
  </si>
  <si>
    <t>Guadalupe Canyon Rd at MM 3.5. Juvenile.</t>
  </si>
  <si>
    <t>Magoffin Ranch Rainer Pasture at second dip past gate.</t>
  </si>
  <si>
    <t>Magoffin Ranch, 100 yds S of Rosewood turnoff on Guadalupe Canyon Road. Recaptured from 7/18/06 and 9/15/12.</t>
  </si>
  <si>
    <t>Guadalupe Canyon Road, 200 yds E of second cattleguard. Northbound next to jack handle. Recapture from 7/30/09 when it wass found 100 yds E of first cattleguard on Guadalupe Canyon Road.</t>
  </si>
  <si>
    <t>LCNWR about 20 m N of 2013 bird banding picnic table location. Missing 3 toes on right rear foot, and 1 toe from right front foot. Recapture from 4/22/05 and 6/14/10.</t>
  </si>
  <si>
    <t xml:space="preserve">LCNWR along trail to 2013 bird banding table, downstream from USGS weir. Recapture from 4/22/05 and 7/25/13. Missing 3 toes from right rear foot and 1 toe from right front foot. </t>
  </si>
  <si>
    <t>SBNWR at intersection of 'Calle del Muerto' and road to North Crossing. Scar on lower jaw line. Recapture from 9/12/04.</t>
  </si>
  <si>
    <t>GTR about 100 feet W of MM2. DOR collected as Specimen P. Juvenile.</t>
  </si>
  <si>
    <t>GTR MP 16.5, along NW corner of cattleguard and roadway. Found dead by Border Patrol agent who reported to FWS at 10 AM. Collected as Specimen Q. J. Greff has photo.</t>
  </si>
  <si>
    <t>Magoffin Ranch, Guadalupe Canyon Road MM 2.9. Recapture from 7/22/07. While in captivity feces had rodent hair in it.</t>
  </si>
  <si>
    <t>GTR W of S-curve at MP 4.9, southbound.</t>
  </si>
  <si>
    <t>Magoffin Ranch near Shoat Tank.</t>
  </si>
  <si>
    <t>Magoffin Ranch near Shoat Tank within 10 minutes of other nearby capture.</t>
  </si>
  <si>
    <t>Magoffin Ranch, South of house.</t>
  </si>
  <si>
    <t>GTR near S-curve at end of 2013 paved portion W of S-curve. Southbound.</t>
  </si>
  <si>
    <t>GTR E of MM 11 at the first grader turnout located on the N side of GTR, in middle of road. Northbound, 71F air temperature. Juvenile.</t>
  </si>
  <si>
    <t>Likely Female. GTR MM 6.8. C. Lohrengel has photos.</t>
  </si>
  <si>
    <t>Highway 92 W of Bisbee, AZ near MM 351. DOR on S edge of Highway. Specimen R.</t>
  </si>
  <si>
    <t>SBNWR, E of Bunting Pond on roadway. Recapture from 4/21/10.</t>
  </si>
  <si>
    <t>SBNWR, on road between shop road and restroom. Southwest-bound, very aggressive. Missing scales on lower jaw. Recapture. C. Lohrengel has photos.</t>
  </si>
  <si>
    <t>Magoffin Ranch, "about 1 mile below the house."</t>
  </si>
  <si>
    <t>LCNWR Trap Array E funnel.</t>
  </si>
  <si>
    <t>Border Road South of Slaughter Ranch. Released 7/14/14C. Lohrengel has photos.</t>
  </si>
  <si>
    <t>Guadalupe Canyon Road MP 2.6 at S edge of road 2 miles W of Rosewood Tank. Northbound. Very dark individual. Air temp 78F at 6:47 AM.</t>
  </si>
  <si>
    <t>Possible female. LCNWR Trap Array B funnel. C. Lohrengel has photos.</t>
  </si>
  <si>
    <t>GTR MM 5.2. DOR as Speciment S.</t>
  </si>
  <si>
    <t>Leslie Canyon Road MP 15.5. DOR Specimen T.</t>
  </si>
  <si>
    <t>GTR MM 8.7, S side of road. From Rocker-M Ranch driveway, drive E 2/10-mile. On S side of road.  Border Patrol Supervisor Leafstone reported Heloderma to J. Greff who collected the lizard. Scars on top of head. C. Lohrengel has photos."</t>
  </si>
  <si>
    <t>SBNWR, on road S of North Pond. C. Lohrengel has photos.</t>
  </si>
  <si>
    <t>GTR, entrance to gypsum quarry, southbound.  Shedding. C. Lohrengel has photos.</t>
  </si>
  <si>
    <t>GTR MM 9. C. Lohrengel has photos.</t>
  </si>
  <si>
    <t>GTR MM 8.05 southbound. C. Lohrengel has photos.</t>
  </si>
  <si>
    <t>GTR MP 8.5, about 1/8-mile W of Rocker-M at 4A12 Marker. Northbound, 66F air temp. Released 11/10/14.</t>
  </si>
  <si>
    <t>Magoffin Ranch, near Rosewood Pond at Cactus Plot B/C. Moist soil on lizard's face/head from having just emerged from 'den' just SW of top of limestone hill.</t>
  </si>
  <si>
    <t>GTR MP 8. DOR as Specimen U.</t>
  </si>
  <si>
    <t>Border Road at Monument 77. C. Lohrengel has photos.</t>
  </si>
  <si>
    <t>SBNWR, road below restroom where it turns toward Twin Pond or continues onto North Crossing. Recapture from 4/29/10, 7/28/11, and 10/14/11. C. Lohrengel has photos.</t>
  </si>
  <si>
    <t>Leslie Canyon Road, 0.5-mile E of Junction with 'Davis Road' W of MP 15. Southbound from dirt tank. Overcast with 75F air temp.</t>
  </si>
  <si>
    <t>SBNWR, about 150 feet NW of shop rain gauge in small wash under rock ledge. Released 8/24/15.</t>
  </si>
  <si>
    <t>Double Adobe Road about 1/2-mile W of Hwy 191. Walking along N shoulderof road. J. Jia has photos.</t>
  </si>
  <si>
    <t>GTR, E ofMM 4A113 and 2015 sign reading "Derrick's Mansion Road," located about 2 miles E of 2015 end of pavement on GTR. About 30 m W of 'curves' road sign. Southbound.</t>
  </si>
  <si>
    <t>SBNWR, road intersection just E of restroom and steel pile. Middle of 3-way intersection southbound. C. Lohrengel has photos.</t>
  </si>
  <si>
    <t>Possible female. SBNWR entrance road, N side in rocks just E of dip with culvert and halfway to overlook. Air temp 83F.</t>
  </si>
  <si>
    <t>Leslie Canyon Road near MP 15, southbound.</t>
  </si>
  <si>
    <t>Double Adobe Road near MP 4. DOR on white line within 24 hours. Juvenile. Specimen V.</t>
  </si>
  <si>
    <t>Possible Male. GTR MP 5. DOR Specimen W.</t>
  </si>
  <si>
    <t>GTR MM 7.3, northbound. Air temperature was 77F. Recapture from 8/12/08.</t>
  </si>
  <si>
    <t>LCNWR, trail westbound.</t>
  </si>
  <si>
    <t>GTR, caught during light rain, northbound.</t>
  </si>
  <si>
    <t>SBNWR, near shop, westbound. Recapture from 8/20/15.</t>
  </si>
  <si>
    <t>LCNWR, E of bridge across Leslie Creek, southbound in roadway. Juvenile.</t>
  </si>
  <si>
    <t>SBNWR, road towards Twin Pond. Southbound. Recent rain. Recapture from 9/26/15.</t>
  </si>
  <si>
    <t>LCNWR, USGS Weir northbound. Damaged tail. Recapture from 8/3/09 and 9/2/10.</t>
  </si>
  <si>
    <t>GTR, just E of D-Hill, 1.75-miles W of 2017 end of asphalt portion of road, in middle of roadway. DOR, fresh road kill. Specimen X. Juvenile.</t>
  </si>
  <si>
    <t>GTR about 120 feet W of 5-Mile Ranch Entrance Road Headed W-NW across GTR. A. Cajero has photos P8300195.JPG and P8300189.JPG.</t>
  </si>
  <si>
    <t>Highway 80 near College Peak, DOR collected as Specimen Y2018. Tissue (toes) sample #07231801A provided to ASU (DeNardo).</t>
  </si>
  <si>
    <t>GTR, about 1-mile east of D-Hill. Northbound. Blood sample #09071801C provided to ASU (DeNardo).</t>
  </si>
  <si>
    <t>GTR 1.14 miles E of 5-Mile Ranch Gate. Northbound. Blood sample #09101801D provided to ASU (DeNardo).</t>
  </si>
  <si>
    <t>LCNWR, on road W of bridge across Leslie Creek, between wooden LCNWR sign and highway department 'turn' sign, westbound in center of road. Air temp 56F. Blood sample #04261901E provided to ASU (DeNardo).</t>
  </si>
  <si>
    <t>LCNWR, hairpin turn, S side of road. Blood sample #07171901F provided to ASU (DeNardo).</t>
  </si>
  <si>
    <t>Leslie Canyon Road SW of LCNWR between Y-intersection of Leslie Canyon Road/Davis Road and LCNWR. Blood sample #08121901G provided to ASU (DeNardo). Scar on right wrist.</t>
  </si>
  <si>
    <t>GTR. Blood sample #10031901H provided to ASU (DeNardo). Recapture from 8/29/17.</t>
  </si>
  <si>
    <t>LCNWR, road at hairpin. Blood sample #04261901E collected for ASU. Recapture from 4/26/19 near LCNWR kiosk parking area.</t>
  </si>
  <si>
    <t>Magoffin (now Geronimo) Ranch at Cactus Hill near Rosewood Pond. Mini PIT tag implanted. Blood sample #07142001J collected for ASU."</t>
  </si>
  <si>
    <t>GTR. Mini PIT tag implanted. Blood sample #11022001K collected for ASU.</t>
  </si>
  <si>
    <t>GTR, end of 2004 paved portion.</t>
  </si>
  <si>
    <t>Overcast 75F. Recapture from 7/26/06 at nearly same location.</t>
  </si>
  <si>
    <t>GTR about MM 14. Recapture from 4/8/03.</t>
  </si>
  <si>
    <t>SBNWR near Twin Pond. Recapture from 4/29/10.</t>
  </si>
  <si>
    <t>GTR, near Sycamore Canyon Bridge MM 26.6 at small pull off 10-feet S of bridge. Eastbound. C. Lohrengel has photos.</t>
  </si>
  <si>
    <t>Highway 191 MP 10.3, DOR Specimen A. Disposition: Western New Mexico Natural History Museum.</t>
  </si>
  <si>
    <t>Humberto Rodriguez</t>
  </si>
  <si>
    <t>Cassandra Walker</t>
  </si>
  <si>
    <t>Olyvia Childress</t>
  </si>
  <si>
    <t>Tasha Harden</t>
  </si>
  <si>
    <t>William Radke</t>
  </si>
  <si>
    <t>Charles Glock</t>
  </si>
  <si>
    <t>Aaron Cajero</t>
  </si>
  <si>
    <t>Jason Greff</t>
  </si>
  <si>
    <t>Jessica Jia</t>
  </si>
  <si>
    <t>Larry Brasher</t>
  </si>
  <si>
    <t>Chris Lohrengel</t>
  </si>
  <si>
    <t>Tyler Bender &amp; Chelsea Baldenegro</t>
  </si>
  <si>
    <t>Matt Magoffin</t>
  </si>
  <si>
    <t>Anna Magoffin</t>
  </si>
  <si>
    <t>Rueben Mendoza</t>
  </si>
  <si>
    <t>Tasha Dolgoff</t>
  </si>
  <si>
    <t>Frank Montoya</t>
  </si>
  <si>
    <t>Kacey King</t>
  </si>
  <si>
    <t>Ron Shelton</t>
  </si>
  <si>
    <t>Reginald Perkins</t>
  </si>
  <si>
    <t>B. M.</t>
  </si>
  <si>
    <t>Wendy Glenn</t>
  </si>
  <si>
    <t>Mike Koole</t>
  </si>
  <si>
    <t>E.Clark Bloom</t>
  </si>
  <si>
    <t>Ann Chenevert-Steffler</t>
  </si>
  <si>
    <t>Giasone Gigliotti</t>
  </si>
  <si>
    <t>Nancy Congdon</t>
  </si>
  <si>
    <t>Mike Koole and J. K.</t>
  </si>
  <si>
    <t>Brenna Hill</t>
  </si>
  <si>
    <t>Jacob Malcom</t>
  </si>
  <si>
    <t>Anna Pock</t>
  </si>
  <si>
    <t>James Broska</t>
  </si>
  <si>
    <t>John Magoffin</t>
  </si>
  <si>
    <t>Jon McMahon</t>
  </si>
  <si>
    <t>Robert Vanderpool</t>
  </si>
  <si>
    <t>Kyle Todd</t>
  </si>
  <si>
    <t>DATA DICTIONARY</t>
  </si>
  <si>
    <t>Specific locations on the Magoffin (now Geronimo) Ranch include: Belency, North Tank, Oil Well, Pickhandle, Rainer, Rosewood, Shoat, and Mafioso Trail.</t>
  </si>
  <si>
    <t>CCSO = Cochise County Sheriff's Office</t>
  </si>
  <si>
    <t>LCNWR = Leslie Canyon National Wildlife Refuge, located about 16 miles N of Douglas, AZ..</t>
  </si>
  <si>
    <t>Latitude and Longitude listed were determined using various hand-held GPS gathering devices (such as Garmin eTrex 10), and converted to position format hddd.ddddd for data standardization using mapping software.</t>
  </si>
  <si>
    <t>Marcos Collado</t>
  </si>
  <si>
    <t>Michael Suttner</t>
  </si>
  <si>
    <t>A. Lavanchy</t>
  </si>
  <si>
    <t>M. R. AGFD</t>
  </si>
  <si>
    <t>Spreadsheet of Heloderma suspectum from Cochise County, Arizona from 2000 - 2020. Collected by NWR staff and volunteers under authority of annual AGFD Scientific Collecting Permits.</t>
  </si>
  <si>
    <t>GTR = Geronimo Trail Road.</t>
  </si>
  <si>
    <t>MM = Mile Marker, and MP = Mile Post, terminology often used interchangeably under "Comments" to specify capture locations along marked roadways.</t>
  </si>
  <si>
    <t>Place Names located East of Douglas, AZ accessible via Geronimo Trail Road from West to East  include: D-Hill, Signal Hill, Wildcat Wash, Silver Creek, Ramsaur (or Ramsower) Wash, Black Draw, Sycamore Canyon.</t>
  </si>
  <si>
    <t>Properties located East of Douglas from West to East include: Kozak Property, 5-Mile Ranch, Rocker-M Ranch, Slaughter Ranch, SBNWR (San Bernardino National Wildlife Refuge), Malpai (Glenn) Ranch, Maggofin (now Geronimo) Ranch, Alamo Tank, Guadalupe Canyon, and Baker Canyon.</t>
  </si>
  <si>
    <t>Elevations listed were determined from capture locations plotted with mapping software. Elevations gathered with GPS devices are typically also listed on the field data sheets.</t>
  </si>
  <si>
    <t>This spreadsheet is a compilation of individual field data sheets that are filed at San Bernardino National Wildlife Refuge headquarters.  SVL = Snout-Vent Length, TL = Total Length.</t>
  </si>
  <si>
    <t>Aaron Cajero &amp; Amber Young</t>
  </si>
  <si>
    <t>Likely Female. LCNWR about 30 yards E of trailhead to Herp Arrays, on trail. Recapture from 7/2/2008.</t>
  </si>
  <si>
    <t>Slaughter Ranch, on road E of Snail Spring; 1st Heloderma of year. Likely Female.</t>
  </si>
  <si>
    <t>GTR, I km W of Rocker M Ranch entrance. Likely Male.</t>
  </si>
  <si>
    <t>GTR, W of MP 20. DOR, very decomposed/skeletonized. Specimen N.</t>
  </si>
  <si>
    <t>Leslie Canyon Road, southbound. Recapture from 9/17/07 and 8/2/08. Blood sample #07311801 drawn 8/23/18 and provided to ASU (DeNardo).</t>
  </si>
  <si>
    <t>LCNWR Herp Array E funnel trap.</t>
  </si>
  <si>
    <t>LCNWR Herp Array E funnel trap. Missing 3 toes on right hind foot and one toe on right front foot. Possible gravid. Recapture. C. Lohrengel has photos.</t>
  </si>
  <si>
    <t>4606600F0C</t>
  </si>
  <si>
    <t>457761606</t>
  </si>
  <si>
    <t>45782D033A</t>
  </si>
  <si>
    <t>4579592268</t>
  </si>
  <si>
    <t>4606786232</t>
  </si>
  <si>
    <t>45782E2938</t>
  </si>
  <si>
    <t>C. Walker capture/recorder. Tail = 130 mm. Original data sheet missing.</t>
  </si>
  <si>
    <t>Juvenile. Tail = 37 mm. Capture date could be 4/22/2023. Missing 4th right front toe. Unknown capture/processing details.</t>
  </si>
  <si>
    <t>Unknown time of capture on GTR. Mass = &gt; 600 g. Originally measured in inches. Tail reported as "5- inches" = 112 mm. Unknown capture/processing details.</t>
  </si>
  <si>
    <t>Unknown capture and processing details, SVL (385 mm) and Total Length (497 mm) measurements are huge, yet reported Tail Length = 112 mm. No mass recorded. LCNWR.</t>
  </si>
  <si>
    <t>Missing original data sheet. PIT incomplete (missing one numeral) Unknown capture/processing details. No time of capture.</t>
  </si>
  <si>
    <t>Capture and GPS by W. and M. Radke near LC Road "Y" with Davis Road. Processed by NWR staff but measurement data misplaced.</t>
  </si>
  <si>
    <t>Gila monsters captured between 2000 - 2020, with all vital statistics, locations, comments, and collectors. Updated and proofed 04/14/2025 by William R. Radke.</t>
  </si>
  <si>
    <t>~600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</si>
</sst>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4" x14ac:knownFonts="1">
    <font>
      <sz val="11"/>
      <color theme="1"/>
      <name val="Calibri"/>
      <family val="2"/>
      <scheme val="minor"/>
    </font>
    <font>
      <b/>
      <u/>
      <sz val="12"/>
      <color theme="1"/>
      <name val="Calibri"/>
      <family val="2"/>
      <scheme val="minor"/>
    </font>
    <font>
      <b/>
      <u/>
      <sz val="11"/>
      <color theme="1"/>
      <name val="Calibri"/>
      <family val="2"/>
      <scheme val="minor"/>
    </font>
    <font>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2">
    <border>
      <left/>
      <right/>
      <top/>
      <bottom/>
      <diagonal/>
    </border>
    <border>
      <left/>
      <right/>
      <top/>
      <bottom style="thin">
        <color indexed="64"/>
      </bottom>
      <diagonal/>
    </border>
  </borders>
  <cellStyleXfs count="1">
    <xf numFmtId="0" fontId="0" fillId="0" borderId="0"/>
  </cellStyleXfs>
  <cellXfs count="19">
    <xf numFmtId="0" fontId="0" fillId="0" borderId="0" xfId="0"/>
    <xf numFmtId="14" fontId="0" fillId="0" borderId="0" xfId="0" applyNumberFormat="1"/>
    <xf numFmtId="20" fontId="0" fillId="0" borderId="0" xfId="0" applyNumberFormat="1"/>
    <xf numFmtId="49" fontId="0" fillId="0" borderId="0" xfId="0" applyNumberFormat="1"/>
    <xf numFmtId="3" fontId="0" fillId="0" borderId="0" xfId="0" applyNumberFormat="1"/>
    <xf numFmtId="0" fontId="0" fillId="2" borderId="0" xfId="0" applyFill="1"/>
    <xf numFmtId="49" fontId="0" fillId="2" borderId="0" xfId="0" applyNumberFormat="1" applyFill="1"/>
    <xf numFmtId="14" fontId="0" fillId="2" borderId="0" xfId="0" applyNumberFormat="1" applyFill="1"/>
    <xf numFmtId="20" fontId="0" fillId="2" borderId="0" xfId="0" applyNumberFormat="1" applyFill="1"/>
    <xf numFmtId="3" fontId="0" fillId="2" borderId="0" xfId="0" applyNumberFormat="1" applyFill="1"/>
    <xf numFmtId="0" fontId="1" fillId="0" borderId="0" xfId="0" applyFont="1"/>
    <xf numFmtId="49" fontId="1" fillId="0" borderId="0" xfId="0" applyNumberFormat="1" applyFont="1"/>
    <xf numFmtId="164" fontId="0" fillId="0" borderId="0" xfId="0" applyNumberFormat="1"/>
    <xf numFmtId="164" fontId="1" fillId="0" borderId="0" xfId="0" applyNumberFormat="1" applyFont="1"/>
    <xf numFmtId="164" fontId="0" fillId="2" borderId="0" xfId="0" applyNumberFormat="1" applyFill="1"/>
    <xf numFmtId="0" fontId="2" fillId="0" borderId="0" xfId="0" applyFont="1"/>
    <xf numFmtId="0" fontId="3" fillId="2" borderId="0" xfId="0" applyFont="1" applyFill="1"/>
    <xf numFmtId="0" fontId="0" fillId="3" borderId="0" xfId="0" applyFill="1"/>
    <xf numFmtId="0" fontId="0" fillId="0" borderId="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34"/>
  <sheetViews>
    <sheetView tabSelected="1" zoomScale="120" zoomScaleNormal="120" workbookViewId="0">
      <selection activeCell="G18" sqref="G18"/>
    </sheetView>
  </sheetViews>
  <sheetFormatPr baseColWidth="10" defaultColWidth="8.83203125" defaultRowHeight="15" x14ac:dyDescent="0.2"/>
  <cols>
    <col min="1" max="1" width="12.83203125" customWidth="1"/>
    <col min="3" max="3" width="10.5" customWidth="1"/>
    <col min="4" max="4" width="11.5" customWidth="1"/>
    <col min="5" max="5" width="9.33203125" customWidth="1"/>
    <col min="9" max="9" width="16.33203125" style="3" bestFit="1" customWidth="1"/>
    <col min="10" max="10" width="12" style="3" bestFit="1" customWidth="1"/>
    <col min="11" max="11" width="14.33203125" style="12" customWidth="1"/>
    <col min="12" max="12" width="15.5" style="12" customWidth="1"/>
    <col min="17" max="17" width="10.6640625" bestFit="1" customWidth="1"/>
    <col min="18" max="18" width="63.6640625" customWidth="1"/>
    <col min="19" max="19" width="22.33203125" customWidth="1"/>
  </cols>
  <sheetData>
    <row r="1" spans="1:19" ht="23" customHeight="1" x14ac:dyDescent="0.2">
      <c r="A1" t="s">
        <v>640</v>
      </c>
    </row>
    <row r="2" spans="1:19" ht="19.5" customHeight="1" x14ac:dyDescent="0.2">
      <c r="A2" s="5" t="s">
        <v>253</v>
      </c>
    </row>
    <row r="3" spans="1:19" ht="19.5" customHeight="1" x14ac:dyDescent="0.2"/>
    <row r="4" spans="1:19" ht="20" customHeight="1" x14ac:dyDescent="0.2">
      <c r="A4" s="10" t="s">
        <v>4</v>
      </c>
      <c r="B4" s="10" t="s">
        <v>5</v>
      </c>
      <c r="C4" s="10" t="s">
        <v>6</v>
      </c>
      <c r="D4" s="10" t="s">
        <v>7</v>
      </c>
      <c r="E4" s="10" t="s">
        <v>0</v>
      </c>
      <c r="F4" s="10" t="s">
        <v>1</v>
      </c>
      <c r="G4" s="10" t="s">
        <v>2</v>
      </c>
      <c r="H4" s="10" t="s">
        <v>3</v>
      </c>
      <c r="I4" s="11" t="s">
        <v>13</v>
      </c>
      <c r="J4" s="11" t="s">
        <v>48</v>
      </c>
      <c r="K4" s="13" t="s">
        <v>247</v>
      </c>
      <c r="L4" s="13" t="s">
        <v>248</v>
      </c>
      <c r="M4" s="10" t="s">
        <v>57</v>
      </c>
      <c r="N4" s="10" t="s">
        <v>58</v>
      </c>
      <c r="O4" s="10" t="s">
        <v>10</v>
      </c>
      <c r="P4" s="10" t="s">
        <v>59</v>
      </c>
      <c r="Q4" s="10" t="s">
        <v>9</v>
      </c>
      <c r="R4" s="10" t="s">
        <v>8</v>
      </c>
      <c r="S4" s="15" t="s">
        <v>250</v>
      </c>
    </row>
    <row r="5" spans="1:19" x14ac:dyDescent="0.2">
      <c r="A5" s="1">
        <v>36705</v>
      </c>
      <c r="E5">
        <v>263</v>
      </c>
      <c r="F5">
        <v>402</v>
      </c>
      <c r="H5" t="s">
        <v>56</v>
      </c>
      <c r="I5" s="3" t="s">
        <v>246</v>
      </c>
      <c r="K5" s="12">
        <v>31.589666600000001</v>
      </c>
      <c r="L5" s="12">
        <v>109.50815</v>
      </c>
      <c r="M5" s="4">
        <v>4645</v>
      </c>
      <c r="N5" s="4">
        <f t="shared" ref="N5:N68" si="0">(M5*0.304)</f>
        <v>1412.08</v>
      </c>
      <c r="P5" t="s">
        <v>11</v>
      </c>
      <c r="R5" t="s">
        <v>270</v>
      </c>
      <c r="S5" t="s">
        <v>572</v>
      </c>
    </row>
    <row r="6" spans="1:19" x14ac:dyDescent="0.2">
      <c r="A6" s="1">
        <v>36725</v>
      </c>
      <c r="E6">
        <v>328</v>
      </c>
      <c r="F6">
        <v>475</v>
      </c>
      <c r="G6" t="s">
        <v>641</v>
      </c>
      <c r="H6" s="5" t="s">
        <v>56</v>
      </c>
      <c r="I6" s="3" t="s">
        <v>238</v>
      </c>
      <c r="K6" s="12">
        <v>31.348987300000001</v>
      </c>
      <c r="L6" s="12">
        <v>109.2669047</v>
      </c>
      <c r="M6" s="4">
        <v>3767</v>
      </c>
      <c r="N6" s="4">
        <f t="shared" si="0"/>
        <v>1145.1679999999999</v>
      </c>
      <c r="P6" t="s">
        <v>11</v>
      </c>
      <c r="R6" t="s">
        <v>271</v>
      </c>
      <c r="S6" t="s">
        <v>572</v>
      </c>
    </row>
    <row r="7" spans="1:19" x14ac:dyDescent="0.2">
      <c r="A7" s="1">
        <v>37363</v>
      </c>
      <c r="E7">
        <v>320</v>
      </c>
      <c r="F7">
        <v>477</v>
      </c>
      <c r="G7">
        <v>715</v>
      </c>
      <c r="H7" t="s">
        <v>56</v>
      </c>
      <c r="I7" s="6" t="s">
        <v>145</v>
      </c>
      <c r="K7" s="12">
        <v>31.342725099999999</v>
      </c>
      <c r="L7" s="12">
        <v>109.27196189999999</v>
      </c>
      <c r="M7" s="4">
        <v>3837</v>
      </c>
      <c r="N7" s="4">
        <f t="shared" si="0"/>
        <v>1166.4479999999999</v>
      </c>
      <c r="P7" t="s">
        <v>11</v>
      </c>
      <c r="R7" t="s">
        <v>269</v>
      </c>
      <c r="S7" t="s">
        <v>597</v>
      </c>
    </row>
    <row r="8" spans="1:19" x14ac:dyDescent="0.2">
      <c r="A8" s="1">
        <v>37439</v>
      </c>
      <c r="E8">
        <v>266</v>
      </c>
      <c r="F8">
        <v>371</v>
      </c>
      <c r="G8">
        <v>207.5</v>
      </c>
      <c r="H8" t="s">
        <v>53</v>
      </c>
      <c r="I8" s="3" t="s">
        <v>245</v>
      </c>
      <c r="K8" s="12">
        <v>31.590359299999999</v>
      </c>
      <c r="L8" s="12">
        <v>109.5103984</v>
      </c>
      <c r="M8" s="4">
        <v>4773</v>
      </c>
      <c r="N8" s="4">
        <f t="shared" si="0"/>
        <v>1450.992</v>
      </c>
      <c r="O8" t="s">
        <v>252</v>
      </c>
      <c r="P8" t="s">
        <v>11</v>
      </c>
      <c r="R8" t="s">
        <v>257</v>
      </c>
      <c r="S8" t="s">
        <v>597</v>
      </c>
    </row>
    <row r="9" spans="1:19" x14ac:dyDescent="0.2">
      <c r="A9" s="1">
        <v>37440</v>
      </c>
      <c r="E9">
        <v>357</v>
      </c>
      <c r="F9">
        <v>515</v>
      </c>
      <c r="G9">
        <v>796.5</v>
      </c>
      <c r="H9" t="s">
        <v>56</v>
      </c>
      <c r="I9" s="3" t="s">
        <v>211</v>
      </c>
      <c r="K9" s="12">
        <v>31.3477231</v>
      </c>
      <c r="L9" s="12">
        <v>109.267971</v>
      </c>
      <c r="M9" s="4">
        <v>3801</v>
      </c>
      <c r="N9" s="4">
        <f t="shared" si="0"/>
        <v>1155.5039999999999</v>
      </c>
      <c r="O9" t="s">
        <v>252</v>
      </c>
      <c r="P9" t="s">
        <v>11</v>
      </c>
      <c r="R9" t="s">
        <v>272</v>
      </c>
      <c r="S9" t="s">
        <v>597</v>
      </c>
    </row>
    <row r="10" spans="1:19" x14ac:dyDescent="0.2">
      <c r="A10" s="1">
        <v>37441</v>
      </c>
      <c r="D10" t="s">
        <v>11</v>
      </c>
      <c r="E10">
        <v>335</v>
      </c>
      <c r="F10">
        <v>493</v>
      </c>
      <c r="G10">
        <v>652.5</v>
      </c>
      <c r="H10" t="s">
        <v>56</v>
      </c>
      <c r="I10" s="3" t="s">
        <v>145</v>
      </c>
      <c r="K10" s="12">
        <v>31.3427212</v>
      </c>
      <c r="L10" s="12">
        <v>109.2723404</v>
      </c>
      <c r="M10" s="4">
        <v>3843</v>
      </c>
      <c r="N10" s="4">
        <f t="shared" si="0"/>
        <v>1168.2719999999999</v>
      </c>
      <c r="O10" t="s">
        <v>252</v>
      </c>
      <c r="P10" t="s">
        <v>11</v>
      </c>
      <c r="R10" t="s">
        <v>273</v>
      </c>
      <c r="S10" t="s">
        <v>597</v>
      </c>
    </row>
    <row r="11" spans="1:19" x14ac:dyDescent="0.2">
      <c r="A11" s="1">
        <v>37442</v>
      </c>
      <c r="C11" t="s">
        <v>11</v>
      </c>
      <c r="E11">
        <v>253</v>
      </c>
      <c r="F11">
        <v>373</v>
      </c>
      <c r="G11">
        <v>258</v>
      </c>
      <c r="H11" t="s">
        <v>53</v>
      </c>
      <c r="J11" s="3" t="s">
        <v>136</v>
      </c>
      <c r="K11" s="12">
        <v>31.4913433</v>
      </c>
      <c r="L11" s="12">
        <v>109.6292895</v>
      </c>
      <c r="M11" s="4">
        <v>4112</v>
      </c>
      <c r="N11" s="4">
        <f t="shared" si="0"/>
        <v>1250.048</v>
      </c>
      <c r="O11" t="s">
        <v>252</v>
      </c>
      <c r="P11" t="s">
        <v>12</v>
      </c>
      <c r="R11" t="s">
        <v>567</v>
      </c>
      <c r="S11" t="s">
        <v>572</v>
      </c>
    </row>
    <row r="12" spans="1:19" x14ac:dyDescent="0.2">
      <c r="A12" s="1">
        <v>37459</v>
      </c>
      <c r="B12" s="8">
        <v>0.44791666666666669</v>
      </c>
      <c r="E12">
        <v>335</v>
      </c>
      <c r="F12">
        <v>499</v>
      </c>
      <c r="G12">
        <v>660</v>
      </c>
      <c r="H12" t="s">
        <v>56</v>
      </c>
      <c r="I12" s="3" t="s">
        <v>239</v>
      </c>
      <c r="K12" s="12">
        <v>31.352392200000001</v>
      </c>
      <c r="L12" s="12">
        <v>109.4812606</v>
      </c>
      <c r="M12" s="4">
        <v>4301</v>
      </c>
      <c r="N12" s="4">
        <f t="shared" si="0"/>
        <v>1307.5039999999999</v>
      </c>
      <c r="O12" t="s">
        <v>252</v>
      </c>
      <c r="P12" t="s">
        <v>11</v>
      </c>
      <c r="R12" t="s">
        <v>274</v>
      </c>
      <c r="S12" t="s">
        <v>597</v>
      </c>
    </row>
    <row r="13" spans="1:19" x14ac:dyDescent="0.2">
      <c r="A13" s="1">
        <v>37464</v>
      </c>
      <c r="E13">
        <v>333</v>
      </c>
      <c r="F13">
        <v>492</v>
      </c>
      <c r="G13">
        <v>685</v>
      </c>
      <c r="H13" s="5" t="s">
        <v>53</v>
      </c>
      <c r="I13" s="3" t="s">
        <v>244</v>
      </c>
      <c r="K13" s="12">
        <v>31.583946000000001</v>
      </c>
      <c r="L13" s="12">
        <v>109.5229035</v>
      </c>
      <c r="M13" s="4">
        <v>4693</v>
      </c>
      <c r="N13" s="4">
        <f t="shared" si="0"/>
        <v>1426.672</v>
      </c>
      <c r="O13" t="s">
        <v>252</v>
      </c>
      <c r="P13" t="s">
        <v>11</v>
      </c>
      <c r="R13" t="s">
        <v>275</v>
      </c>
    </row>
    <row r="14" spans="1:19" x14ac:dyDescent="0.2">
      <c r="A14" s="1">
        <v>37469</v>
      </c>
      <c r="B14" s="2">
        <v>0.33333333333333331</v>
      </c>
      <c r="D14" t="s">
        <v>11</v>
      </c>
      <c r="E14">
        <v>358</v>
      </c>
      <c r="F14">
        <v>500</v>
      </c>
      <c r="G14">
        <v>765</v>
      </c>
      <c r="H14" s="5" t="s">
        <v>56</v>
      </c>
      <c r="I14" s="3" t="s">
        <v>238</v>
      </c>
      <c r="K14" s="12">
        <v>31.349454999999999</v>
      </c>
      <c r="L14" s="12">
        <v>109.2692952</v>
      </c>
      <c r="M14" s="4">
        <v>3861</v>
      </c>
      <c r="N14" s="4">
        <f t="shared" si="0"/>
        <v>1173.7439999999999</v>
      </c>
      <c r="O14" t="s">
        <v>252</v>
      </c>
      <c r="P14" t="s">
        <v>11</v>
      </c>
    </row>
    <row r="15" spans="1:19" x14ac:dyDescent="0.2">
      <c r="A15" s="1">
        <v>37719</v>
      </c>
      <c r="B15" s="2">
        <v>0.61805555555555558</v>
      </c>
      <c r="E15">
        <v>352</v>
      </c>
      <c r="F15">
        <v>514</v>
      </c>
      <c r="G15">
        <v>1020</v>
      </c>
      <c r="H15" s="5" t="s">
        <v>53</v>
      </c>
      <c r="I15" s="3" t="s">
        <v>138</v>
      </c>
      <c r="K15" s="12">
        <v>31.338042000000002</v>
      </c>
      <c r="L15" s="12">
        <v>109.27657720000001</v>
      </c>
      <c r="M15" s="4">
        <v>3824</v>
      </c>
      <c r="N15" s="4">
        <f t="shared" si="0"/>
        <v>1162.4959999999999</v>
      </c>
      <c r="O15" t="s">
        <v>252</v>
      </c>
      <c r="P15" t="s">
        <v>11</v>
      </c>
      <c r="R15" t="s">
        <v>622</v>
      </c>
      <c r="S15" t="s">
        <v>577</v>
      </c>
    </row>
    <row r="16" spans="1:19" x14ac:dyDescent="0.2">
      <c r="A16" s="1">
        <v>37750</v>
      </c>
      <c r="B16" s="2">
        <v>0.35069444444444442</v>
      </c>
      <c r="E16" s="5">
        <v>160</v>
      </c>
      <c r="F16" s="5">
        <v>235</v>
      </c>
      <c r="G16">
        <v>48</v>
      </c>
      <c r="H16" s="5" t="s">
        <v>53</v>
      </c>
      <c r="I16" s="3" t="s">
        <v>243</v>
      </c>
      <c r="K16" s="12">
        <v>31.348483300000002</v>
      </c>
      <c r="L16" s="12">
        <v>109.3927833</v>
      </c>
      <c r="M16" s="4">
        <v>4311</v>
      </c>
      <c r="N16" s="4">
        <f t="shared" si="0"/>
        <v>1310.5439999999999</v>
      </c>
      <c r="P16" t="s">
        <v>11</v>
      </c>
      <c r="R16" t="s">
        <v>276</v>
      </c>
      <c r="S16" t="s">
        <v>603</v>
      </c>
    </row>
    <row r="17" spans="1:19" x14ac:dyDescent="0.2">
      <c r="A17" s="1">
        <v>37759</v>
      </c>
      <c r="B17" s="2">
        <v>0.84375</v>
      </c>
      <c r="E17">
        <v>338</v>
      </c>
      <c r="F17">
        <v>496</v>
      </c>
      <c r="G17" t="s">
        <v>641</v>
      </c>
      <c r="H17" t="s">
        <v>56</v>
      </c>
      <c r="I17" s="3" t="s">
        <v>242</v>
      </c>
      <c r="K17" s="12">
        <v>31.583842700000002</v>
      </c>
      <c r="L17" s="12">
        <v>109.52254689999999</v>
      </c>
      <c r="M17" s="4">
        <v>4702</v>
      </c>
      <c r="N17" s="4">
        <f t="shared" si="0"/>
        <v>1429.4079999999999</v>
      </c>
      <c r="O17" t="s">
        <v>252</v>
      </c>
      <c r="P17" t="s">
        <v>11</v>
      </c>
      <c r="R17" t="s">
        <v>277</v>
      </c>
      <c r="S17" t="s">
        <v>591</v>
      </c>
    </row>
    <row r="18" spans="1:19" x14ac:dyDescent="0.2">
      <c r="A18" s="1">
        <v>37771</v>
      </c>
      <c r="B18" s="2">
        <v>0.77777777777777779</v>
      </c>
      <c r="E18">
        <v>340</v>
      </c>
      <c r="F18" s="5">
        <v>510</v>
      </c>
      <c r="G18" s="5">
        <v>500</v>
      </c>
      <c r="H18" t="s">
        <v>52</v>
      </c>
      <c r="I18" s="3" t="s">
        <v>241</v>
      </c>
      <c r="K18" s="12">
        <v>31.569435599999998</v>
      </c>
      <c r="L18" s="12">
        <v>109.5358707</v>
      </c>
      <c r="M18" s="4">
        <v>4536</v>
      </c>
      <c r="N18" s="4">
        <f t="shared" si="0"/>
        <v>1378.944</v>
      </c>
      <c r="O18" t="s">
        <v>249</v>
      </c>
      <c r="P18" t="s">
        <v>11</v>
      </c>
      <c r="R18" t="s">
        <v>278</v>
      </c>
      <c r="S18" t="s">
        <v>597</v>
      </c>
    </row>
    <row r="19" spans="1:19" x14ac:dyDescent="0.2">
      <c r="A19" s="1">
        <v>37846</v>
      </c>
      <c r="B19" s="2">
        <v>0.375</v>
      </c>
      <c r="E19">
        <v>274</v>
      </c>
      <c r="F19">
        <v>415</v>
      </c>
      <c r="G19">
        <v>360</v>
      </c>
      <c r="H19" t="s">
        <v>53</v>
      </c>
      <c r="I19" s="3" t="s">
        <v>237</v>
      </c>
      <c r="K19" s="12">
        <v>31.348395199999999</v>
      </c>
      <c r="L19" s="12">
        <v>109.3930929</v>
      </c>
      <c r="M19" s="4">
        <v>4316</v>
      </c>
      <c r="N19" s="4">
        <f t="shared" si="0"/>
        <v>1312.0640000000001</v>
      </c>
      <c r="O19" t="s">
        <v>249</v>
      </c>
      <c r="P19" t="s">
        <v>11</v>
      </c>
      <c r="R19" t="s">
        <v>623</v>
      </c>
      <c r="S19" t="s">
        <v>577</v>
      </c>
    </row>
    <row r="20" spans="1:19" x14ac:dyDescent="0.2">
      <c r="A20" s="1">
        <v>38091</v>
      </c>
      <c r="B20" s="2">
        <v>0.47916666666666669</v>
      </c>
      <c r="E20">
        <v>306</v>
      </c>
      <c r="F20">
        <v>453</v>
      </c>
      <c r="G20">
        <v>620</v>
      </c>
      <c r="H20" t="s">
        <v>56</v>
      </c>
      <c r="I20" s="3" t="s">
        <v>103</v>
      </c>
      <c r="K20" s="12">
        <v>31.338107399999998</v>
      </c>
      <c r="L20" s="12">
        <v>109.2774168</v>
      </c>
      <c r="M20" s="4">
        <v>3802</v>
      </c>
      <c r="N20" s="4">
        <f t="shared" si="0"/>
        <v>1155.808</v>
      </c>
      <c r="O20" t="s">
        <v>252</v>
      </c>
      <c r="P20" t="s">
        <v>11</v>
      </c>
      <c r="R20" t="s">
        <v>279</v>
      </c>
      <c r="S20" t="s">
        <v>601</v>
      </c>
    </row>
    <row r="21" spans="1:19" x14ac:dyDescent="0.2">
      <c r="A21" s="1">
        <v>38114</v>
      </c>
      <c r="B21" s="2">
        <v>0.78472222222222221</v>
      </c>
      <c r="E21">
        <v>360</v>
      </c>
      <c r="F21">
        <v>516</v>
      </c>
      <c r="G21">
        <v>605</v>
      </c>
      <c r="H21" t="s">
        <v>56</v>
      </c>
      <c r="I21" s="3" t="s">
        <v>240</v>
      </c>
      <c r="K21" s="12">
        <v>31.352238</v>
      </c>
      <c r="L21" s="12">
        <v>109.4811895</v>
      </c>
      <c r="M21" s="4">
        <v>4300</v>
      </c>
      <c r="N21" s="4">
        <f t="shared" si="0"/>
        <v>1307.2</v>
      </c>
      <c r="O21" t="s">
        <v>252</v>
      </c>
      <c r="P21" t="s">
        <v>11</v>
      </c>
      <c r="R21" t="s">
        <v>280</v>
      </c>
      <c r="S21" t="s">
        <v>597</v>
      </c>
    </row>
    <row r="22" spans="1:19" x14ac:dyDescent="0.2">
      <c r="A22" s="1">
        <v>38170</v>
      </c>
      <c r="B22" s="2">
        <v>0.81597222222222221</v>
      </c>
      <c r="E22">
        <v>142</v>
      </c>
      <c r="F22">
        <v>203</v>
      </c>
      <c r="G22">
        <v>30</v>
      </c>
      <c r="H22" t="s">
        <v>53</v>
      </c>
      <c r="I22" s="3" t="s">
        <v>236</v>
      </c>
      <c r="K22" s="12">
        <v>31.34909</v>
      </c>
      <c r="L22" s="12">
        <v>109.39295</v>
      </c>
      <c r="M22" s="4">
        <v>4311</v>
      </c>
      <c r="N22" s="4">
        <f t="shared" si="0"/>
        <v>1310.5439999999999</v>
      </c>
      <c r="P22" t="s">
        <v>11</v>
      </c>
      <c r="R22" t="s">
        <v>251</v>
      </c>
      <c r="S22" t="s">
        <v>597</v>
      </c>
    </row>
    <row r="23" spans="1:19" x14ac:dyDescent="0.2">
      <c r="A23" s="1">
        <v>38179</v>
      </c>
      <c r="D23" t="s">
        <v>11</v>
      </c>
      <c r="E23">
        <v>337</v>
      </c>
      <c r="F23">
        <v>508</v>
      </c>
      <c r="G23">
        <v>700</v>
      </c>
      <c r="H23" t="s">
        <v>56</v>
      </c>
      <c r="I23" s="3" t="s">
        <v>145</v>
      </c>
      <c r="K23" s="12">
        <v>31.336310000000001</v>
      </c>
      <c r="L23" s="12">
        <v>109.27370999999999</v>
      </c>
      <c r="M23" s="4">
        <v>3751</v>
      </c>
      <c r="N23" s="4">
        <f t="shared" si="0"/>
        <v>1140.3039999999999</v>
      </c>
      <c r="O23" t="s">
        <v>249</v>
      </c>
      <c r="P23" t="s">
        <v>12</v>
      </c>
      <c r="R23" t="s">
        <v>281</v>
      </c>
      <c r="S23" t="s">
        <v>601</v>
      </c>
    </row>
    <row r="24" spans="1:19" x14ac:dyDescent="0.2">
      <c r="A24" s="1">
        <v>38189</v>
      </c>
      <c r="B24" s="2">
        <v>0.79166666666666663</v>
      </c>
      <c r="E24">
        <v>300</v>
      </c>
      <c r="F24">
        <v>436</v>
      </c>
      <c r="G24">
        <v>300</v>
      </c>
      <c r="H24" s="5" t="s">
        <v>52</v>
      </c>
      <c r="I24" s="3" t="s">
        <v>177</v>
      </c>
      <c r="K24" s="12">
        <v>31.580649999999999</v>
      </c>
      <c r="L24" s="12">
        <v>109.52379000000001</v>
      </c>
      <c r="M24" s="4">
        <v>4716</v>
      </c>
      <c r="N24" s="4">
        <f t="shared" si="0"/>
        <v>1433.664</v>
      </c>
      <c r="O24" t="s">
        <v>249</v>
      </c>
      <c r="P24" t="s">
        <v>11</v>
      </c>
      <c r="R24" t="s">
        <v>282</v>
      </c>
      <c r="S24" t="s">
        <v>597</v>
      </c>
    </row>
    <row r="25" spans="1:19" x14ac:dyDescent="0.2">
      <c r="A25" s="1">
        <v>38212</v>
      </c>
      <c r="B25" s="2">
        <v>0.36458333333333331</v>
      </c>
      <c r="E25">
        <v>287</v>
      </c>
      <c r="F25">
        <v>447</v>
      </c>
      <c r="G25">
        <v>420</v>
      </c>
      <c r="H25" t="s">
        <v>52</v>
      </c>
      <c r="I25" s="3" t="s">
        <v>235</v>
      </c>
      <c r="K25" s="12">
        <v>31.351970000000001</v>
      </c>
      <c r="L25" s="12">
        <v>109.40161000000001</v>
      </c>
      <c r="M25" s="4">
        <v>4368</v>
      </c>
      <c r="N25" s="4">
        <f t="shared" si="0"/>
        <v>1327.8720000000001</v>
      </c>
      <c r="O25" t="s">
        <v>249</v>
      </c>
      <c r="P25" t="s">
        <v>11</v>
      </c>
      <c r="R25" t="s">
        <v>283</v>
      </c>
      <c r="S25" t="s">
        <v>597</v>
      </c>
    </row>
    <row r="26" spans="1:19" x14ac:dyDescent="0.2">
      <c r="A26" s="1">
        <v>38220</v>
      </c>
      <c r="B26" s="2">
        <v>0.40972222222222227</v>
      </c>
      <c r="D26" t="s">
        <v>11</v>
      </c>
      <c r="E26">
        <v>327</v>
      </c>
      <c r="F26">
        <v>483</v>
      </c>
      <c r="G26">
        <v>750</v>
      </c>
      <c r="H26" t="s">
        <v>56</v>
      </c>
      <c r="I26" s="3" t="s">
        <v>240</v>
      </c>
      <c r="K26" s="12">
        <v>31.35033</v>
      </c>
      <c r="L26" s="12">
        <v>109.4812</v>
      </c>
      <c r="M26" s="4">
        <v>4292</v>
      </c>
      <c r="N26" s="4">
        <f t="shared" si="0"/>
        <v>1304.768</v>
      </c>
      <c r="O26" t="s">
        <v>249</v>
      </c>
      <c r="P26" t="s">
        <v>11</v>
      </c>
      <c r="R26" t="s">
        <v>284</v>
      </c>
      <c r="S26" t="s">
        <v>597</v>
      </c>
    </row>
    <row r="27" spans="1:19" x14ac:dyDescent="0.2">
      <c r="A27" s="1">
        <v>38222</v>
      </c>
      <c r="E27" s="5">
        <v>164</v>
      </c>
      <c r="F27">
        <v>242</v>
      </c>
      <c r="G27">
        <v>72</v>
      </c>
      <c r="H27" t="s">
        <v>53</v>
      </c>
      <c r="I27" s="3" t="s">
        <v>234</v>
      </c>
      <c r="K27" s="12">
        <v>31.334330000000001</v>
      </c>
      <c r="L27" s="12">
        <v>109.28400999999999</v>
      </c>
      <c r="M27" s="4">
        <v>3819</v>
      </c>
      <c r="N27" s="4">
        <f t="shared" si="0"/>
        <v>1160.9759999999999</v>
      </c>
      <c r="O27" t="s">
        <v>249</v>
      </c>
      <c r="P27" t="s">
        <v>11</v>
      </c>
      <c r="R27" t="s">
        <v>285</v>
      </c>
      <c r="S27" t="s">
        <v>601</v>
      </c>
    </row>
    <row r="28" spans="1:19" x14ac:dyDescent="0.2">
      <c r="A28" s="1">
        <v>38225</v>
      </c>
      <c r="B28" s="2">
        <v>0.35416666666666669</v>
      </c>
      <c r="E28">
        <v>352</v>
      </c>
      <c r="F28">
        <v>512</v>
      </c>
      <c r="G28">
        <v>740</v>
      </c>
      <c r="H28" t="s">
        <v>56</v>
      </c>
      <c r="I28" s="3" t="s">
        <v>233</v>
      </c>
      <c r="K28" s="12">
        <v>31.353179999999998</v>
      </c>
      <c r="L28" s="12">
        <v>109.47526000000001</v>
      </c>
      <c r="M28" s="4">
        <v>4367</v>
      </c>
      <c r="N28" s="4">
        <f t="shared" si="0"/>
        <v>1327.568</v>
      </c>
      <c r="O28" t="s">
        <v>249</v>
      </c>
      <c r="P28" t="s">
        <v>11</v>
      </c>
      <c r="R28" t="s">
        <v>562</v>
      </c>
      <c r="S28" t="s">
        <v>577</v>
      </c>
    </row>
    <row r="29" spans="1:19" x14ac:dyDescent="0.2">
      <c r="A29" s="1">
        <v>38228</v>
      </c>
      <c r="E29">
        <v>225</v>
      </c>
      <c r="F29">
        <v>338</v>
      </c>
      <c r="G29">
        <v>175</v>
      </c>
      <c r="H29" t="s">
        <v>52</v>
      </c>
      <c r="I29" s="3" t="s">
        <v>102</v>
      </c>
      <c r="K29" s="12">
        <v>31.351666600000001</v>
      </c>
      <c r="L29" s="12">
        <v>109.41601660000001</v>
      </c>
      <c r="M29" s="4">
        <v>4474</v>
      </c>
      <c r="N29" s="4">
        <f t="shared" si="0"/>
        <v>1360.096</v>
      </c>
      <c r="O29" t="s">
        <v>249</v>
      </c>
      <c r="P29" t="s">
        <v>11</v>
      </c>
      <c r="R29" t="s">
        <v>286</v>
      </c>
      <c r="S29" t="s">
        <v>601</v>
      </c>
    </row>
    <row r="30" spans="1:19" x14ac:dyDescent="0.2">
      <c r="A30" s="1">
        <v>38231</v>
      </c>
      <c r="C30" t="s">
        <v>11</v>
      </c>
      <c r="H30" t="s">
        <v>56</v>
      </c>
      <c r="J30" s="3" t="s">
        <v>93</v>
      </c>
      <c r="K30" s="12">
        <v>31.350470000000001</v>
      </c>
      <c r="L30" s="12">
        <v>109.39702</v>
      </c>
      <c r="M30" s="4">
        <v>4336</v>
      </c>
      <c r="N30" s="4">
        <f t="shared" si="0"/>
        <v>1318.144</v>
      </c>
      <c r="O30" t="s">
        <v>249</v>
      </c>
      <c r="P30" t="s">
        <v>12</v>
      </c>
      <c r="R30" t="s">
        <v>287</v>
      </c>
      <c r="S30" t="s">
        <v>572</v>
      </c>
    </row>
    <row r="31" spans="1:19" x14ac:dyDescent="0.2">
      <c r="A31" s="1">
        <v>38242</v>
      </c>
      <c r="B31" s="2">
        <v>0.37152777777777773</v>
      </c>
      <c r="E31">
        <v>346</v>
      </c>
      <c r="F31">
        <v>510</v>
      </c>
      <c r="G31">
        <v>790</v>
      </c>
      <c r="H31" t="s">
        <v>52</v>
      </c>
      <c r="I31" s="3" t="s">
        <v>86</v>
      </c>
      <c r="K31" s="12">
        <v>31.3392333</v>
      </c>
      <c r="L31" s="12">
        <v>109.2706833</v>
      </c>
      <c r="M31" s="4">
        <v>3758</v>
      </c>
      <c r="N31" s="4">
        <f t="shared" si="0"/>
        <v>1142.432</v>
      </c>
      <c r="O31" t="s">
        <v>249</v>
      </c>
      <c r="P31" t="s">
        <v>11</v>
      </c>
      <c r="R31" t="s">
        <v>288</v>
      </c>
      <c r="S31" t="s">
        <v>602</v>
      </c>
    </row>
    <row r="32" spans="1:19" x14ac:dyDescent="0.2">
      <c r="A32" s="1">
        <v>38248</v>
      </c>
      <c r="C32" t="s">
        <v>11</v>
      </c>
      <c r="D32" t="s">
        <v>11</v>
      </c>
      <c r="H32" t="s">
        <v>56</v>
      </c>
      <c r="I32" s="3" t="s">
        <v>239</v>
      </c>
      <c r="J32" s="3" t="s">
        <v>95</v>
      </c>
      <c r="K32" s="12">
        <v>31.353179999999998</v>
      </c>
      <c r="L32" s="12">
        <v>109.47526000000001</v>
      </c>
      <c r="M32" s="4">
        <v>4367</v>
      </c>
      <c r="N32" s="4">
        <f t="shared" si="0"/>
        <v>1327.568</v>
      </c>
      <c r="O32" t="s">
        <v>249</v>
      </c>
      <c r="P32" t="s">
        <v>12</v>
      </c>
      <c r="R32" t="s">
        <v>289</v>
      </c>
      <c r="S32" t="s">
        <v>601</v>
      </c>
    </row>
    <row r="33" spans="1:19" x14ac:dyDescent="0.2">
      <c r="A33" s="1">
        <v>38262</v>
      </c>
      <c r="B33" s="2">
        <v>0.76388888888888884</v>
      </c>
      <c r="D33" t="s">
        <v>11</v>
      </c>
      <c r="E33">
        <v>357</v>
      </c>
      <c r="F33">
        <v>526</v>
      </c>
      <c r="G33">
        <v>1060</v>
      </c>
      <c r="H33" t="s">
        <v>56</v>
      </c>
      <c r="I33" s="3" t="s">
        <v>211</v>
      </c>
      <c r="K33" s="12">
        <v>31.348806499999998</v>
      </c>
      <c r="L33" s="12">
        <v>109.2693701</v>
      </c>
      <c r="M33" s="4">
        <v>3857</v>
      </c>
      <c r="N33" s="4">
        <f t="shared" si="0"/>
        <v>1172.528</v>
      </c>
      <c r="O33" t="s">
        <v>249</v>
      </c>
      <c r="P33" t="s">
        <v>11</v>
      </c>
      <c r="R33" t="s">
        <v>290</v>
      </c>
      <c r="S33" t="s">
        <v>597</v>
      </c>
    </row>
    <row r="34" spans="1:19" x14ac:dyDescent="0.2">
      <c r="A34" s="1">
        <v>38449</v>
      </c>
      <c r="B34" s="2">
        <v>0.73958333333333337</v>
      </c>
      <c r="E34">
        <v>341</v>
      </c>
      <c r="F34">
        <v>490</v>
      </c>
      <c r="G34">
        <v>590</v>
      </c>
      <c r="H34" t="s">
        <v>56</v>
      </c>
      <c r="I34" s="3" t="s">
        <v>232</v>
      </c>
      <c r="K34" s="12">
        <v>31.3566</v>
      </c>
      <c r="L34" s="12">
        <v>109.25463329999999</v>
      </c>
      <c r="M34" s="4">
        <v>3789</v>
      </c>
      <c r="N34" s="4">
        <f t="shared" si="0"/>
        <v>1151.856</v>
      </c>
      <c r="O34" t="s">
        <v>249</v>
      </c>
      <c r="P34" t="s">
        <v>11</v>
      </c>
      <c r="R34" t="s">
        <v>291</v>
      </c>
      <c r="S34" t="s">
        <v>597</v>
      </c>
    </row>
    <row r="35" spans="1:19" x14ac:dyDescent="0.2">
      <c r="A35" s="1">
        <v>38464</v>
      </c>
      <c r="B35" s="2">
        <v>0.6875</v>
      </c>
      <c r="E35">
        <v>330</v>
      </c>
      <c r="F35">
        <v>492</v>
      </c>
      <c r="G35">
        <v>910</v>
      </c>
      <c r="H35" s="5" t="s">
        <v>52</v>
      </c>
      <c r="I35" s="3" t="s">
        <v>96</v>
      </c>
      <c r="K35" s="12">
        <v>31.582066600000001</v>
      </c>
      <c r="L35" s="12">
        <v>109.5073333</v>
      </c>
      <c r="M35" s="4">
        <v>4689</v>
      </c>
      <c r="N35" s="4">
        <f t="shared" si="0"/>
        <v>1425.4559999999999</v>
      </c>
      <c r="O35" t="s">
        <v>249</v>
      </c>
      <c r="P35" t="s">
        <v>11</v>
      </c>
      <c r="Q35" t="s">
        <v>11</v>
      </c>
      <c r="R35" t="s">
        <v>292</v>
      </c>
      <c r="S35" t="s">
        <v>597</v>
      </c>
    </row>
    <row r="36" spans="1:19" x14ac:dyDescent="0.2">
      <c r="A36" s="1">
        <v>38465</v>
      </c>
      <c r="B36" s="2">
        <v>0.41666666666666669</v>
      </c>
      <c r="D36" t="s">
        <v>11</v>
      </c>
      <c r="E36">
        <v>370</v>
      </c>
      <c r="F36">
        <v>547</v>
      </c>
      <c r="G36">
        <v>960</v>
      </c>
      <c r="H36" t="s">
        <v>52</v>
      </c>
      <c r="I36" s="3" t="s">
        <v>86</v>
      </c>
      <c r="K36" s="12">
        <v>31.336266599999998</v>
      </c>
      <c r="L36" s="12">
        <v>109.27513329999999</v>
      </c>
      <c r="M36" s="4">
        <v>3767</v>
      </c>
      <c r="N36" s="4">
        <f t="shared" si="0"/>
        <v>1145.1679999999999</v>
      </c>
      <c r="O36" t="s">
        <v>249</v>
      </c>
      <c r="P36" t="s">
        <v>11</v>
      </c>
      <c r="R36" t="s">
        <v>293</v>
      </c>
      <c r="S36" t="s">
        <v>601</v>
      </c>
    </row>
    <row r="37" spans="1:19" x14ac:dyDescent="0.2">
      <c r="A37" s="1">
        <v>38467</v>
      </c>
      <c r="C37" t="s">
        <v>11</v>
      </c>
      <c r="J37" s="3" t="s">
        <v>52</v>
      </c>
      <c r="K37" s="12">
        <v>31.812787</v>
      </c>
      <c r="L37" s="12">
        <v>110.16424069999999</v>
      </c>
      <c r="M37" s="4">
        <v>3959</v>
      </c>
      <c r="N37" s="4">
        <f t="shared" si="0"/>
        <v>1203.5360000000001</v>
      </c>
      <c r="P37" t="s">
        <v>12</v>
      </c>
      <c r="R37" t="s">
        <v>294</v>
      </c>
      <c r="S37" t="s">
        <v>597</v>
      </c>
    </row>
    <row r="38" spans="1:19" x14ac:dyDescent="0.2">
      <c r="A38" s="1">
        <v>38469</v>
      </c>
      <c r="B38" s="2">
        <v>0.71875</v>
      </c>
      <c r="E38">
        <v>335</v>
      </c>
      <c r="F38">
        <v>495</v>
      </c>
      <c r="G38">
        <v>820</v>
      </c>
      <c r="H38" t="s">
        <v>52</v>
      </c>
      <c r="I38" s="3" t="s">
        <v>231</v>
      </c>
      <c r="K38" s="12">
        <v>31.3416666</v>
      </c>
      <c r="L38" s="12">
        <v>109.387</v>
      </c>
      <c r="M38" s="4">
        <v>4342</v>
      </c>
      <c r="N38" s="4">
        <f t="shared" si="0"/>
        <v>1319.9680000000001</v>
      </c>
      <c r="P38" t="s">
        <v>11</v>
      </c>
    </row>
    <row r="39" spans="1:19" x14ac:dyDescent="0.2">
      <c r="A39" s="1">
        <v>38471</v>
      </c>
      <c r="B39" s="2">
        <v>0.3923611111111111</v>
      </c>
      <c r="D39" t="s">
        <v>11</v>
      </c>
      <c r="E39">
        <v>348</v>
      </c>
      <c r="F39">
        <v>520</v>
      </c>
      <c r="G39">
        <v>840</v>
      </c>
      <c r="H39" t="s">
        <v>56</v>
      </c>
      <c r="I39" s="3" t="s">
        <v>145</v>
      </c>
      <c r="K39" s="12">
        <v>31.336422200000001</v>
      </c>
      <c r="L39" s="12">
        <v>109.27391110000001</v>
      </c>
      <c r="M39" s="4">
        <v>3753</v>
      </c>
      <c r="N39" s="4">
        <f t="shared" si="0"/>
        <v>1140.912</v>
      </c>
      <c r="P39" t="s">
        <v>11</v>
      </c>
      <c r="R39" t="s">
        <v>295</v>
      </c>
      <c r="S39" t="s">
        <v>597</v>
      </c>
    </row>
    <row r="40" spans="1:19" x14ac:dyDescent="0.2">
      <c r="A40" s="1">
        <v>38485</v>
      </c>
      <c r="E40">
        <v>280</v>
      </c>
      <c r="F40">
        <v>423</v>
      </c>
      <c r="G40">
        <v>400</v>
      </c>
      <c r="H40" t="s">
        <v>56</v>
      </c>
      <c r="I40" s="3" t="s">
        <v>230</v>
      </c>
      <c r="K40" s="12">
        <v>31.337172200000001</v>
      </c>
      <c r="L40" s="12">
        <v>109.27986110000001</v>
      </c>
      <c r="M40" s="4">
        <v>3813</v>
      </c>
      <c r="N40" s="4">
        <f t="shared" si="0"/>
        <v>1159.152</v>
      </c>
      <c r="O40" t="s">
        <v>249</v>
      </c>
      <c r="P40" t="s">
        <v>11</v>
      </c>
      <c r="R40" t="s">
        <v>296</v>
      </c>
      <c r="S40" t="s">
        <v>601</v>
      </c>
    </row>
    <row r="41" spans="1:19" x14ac:dyDescent="0.2">
      <c r="A41" s="1">
        <v>38491</v>
      </c>
      <c r="B41" s="2">
        <v>0.33680555555555558</v>
      </c>
      <c r="E41">
        <v>193</v>
      </c>
      <c r="F41">
        <v>292</v>
      </c>
      <c r="G41">
        <v>99</v>
      </c>
      <c r="H41" t="s">
        <v>53</v>
      </c>
      <c r="I41" s="3" t="s">
        <v>229</v>
      </c>
      <c r="K41" s="12">
        <v>31.3430833</v>
      </c>
      <c r="L41" s="12">
        <v>109.2717</v>
      </c>
      <c r="M41" s="4">
        <v>3834</v>
      </c>
      <c r="N41" s="4">
        <f t="shared" si="0"/>
        <v>1165.5360000000001</v>
      </c>
      <c r="P41" t="s">
        <v>11</v>
      </c>
      <c r="R41" t="s">
        <v>297</v>
      </c>
      <c r="S41" t="s">
        <v>577</v>
      </c>
    </row>
    <row r="42" spans="1:19" x14ac:dyDescent="0.2">
      <c r="A42" s="1">
        <v>38496</v>
      </c>
      <c r="E42">
        <v>262</v>
      </c>
      <c r="F42">
        <v>383</v>
      </c>
      <c r="G42">
        <v>310</v>
      </c>
      <c r="H42" t="s">
        <v>52</v>
      </c>
      <c r="I42" s="3" t="s">
        <v>228</v>
      </c>
      <c r="K42" s="12">
        <v>31.3485166</v>
      </c>
      <c r="L42" s="12">
        <v>109.3935</v>
      </c>
      <c r="M42" s="4">
        <v>4355</v>
      </c>
      <c r="N42" s="4">
        <f t="shared" si="0"/>
        <v>1323.92</v>
      </c>
      <c r="O42" t="s">
        <v>249</v>
      </c>
      <c r="P42" t="s">
        <v>11</v>
      </c>
      <c r="R42" t="s">
        <v>298</v>
      </c>
      <c r="S42" t="s">
        <v>601</v>
      </c>
    </row>
    <row r="43" spans="1:19" x14ac:dyDescent="0.2">
      <c r="A43" s="1">
        <v>38499</v>
      </c>
      <c r="E43">
        <v>330</v>
      </c>
      <c r="F43">
        <v>490</v>
      </c>
      <c r="G43">
        <v>1100</v>
      </c>
      <c r="H43" t="s">
        <v>52</v>
      </c>
      <c r="I43" s="3" t="s">
        <v>227</v>
      </c>
      <c r="K43" s="12">
        <v>31.343466599999999</v>
      </c>
      <c r="L43" s="12">
        <v>109.3764</v>
      </c>
      <c r="M43" s="4">
        <v>4237</v>
      </c>
      <c r="N43" s="4">
        <f t="shared" si="0"/>
        <v>1288.048</v>
      </c>
      <c r="O43" t="s">
        <v>249</v>
      </c>
      <c r="P43" t="s">
        <v>11</v>
      </c>
      <c r="R43" t="s">
        <v>299</v>
      </c>
      <c r="S43" t="s">
        <v>601</v>
      </c>
    </row>
    <row r="44" spans="1:19" x14ac:dyDescent="0.2">
      <c r="A44" s="1">
        <v>38500</v>
      </c>
      <c r="D44" t="s">
        <v>11</v>
      </c>
      <c r="E44">
        <v>334</v>
      </c>
      <c r="F44">
        <v>484</v>
      </c>
      <c r="G44">
        <v>550</v>
      </c>
      <c r="H44" t="s">
        <v>56</v>
      </c>
      <c r="I44" s="3" t="s">
        <v>103</v>
      </c>
      <c r="K44" s="12">
        <v>31.3363166</v>
      </c>
      <c r="L44" s="12">
        <v>109.27638330000001</v>
      </c>
      <c r="M44" s="4">
        <v>3771</v>
      </c>
      <c r="N44" s="4">
        <f t="shared" si="0"/>
        <v>1146.384</v>
      </c>
      <c r="P44" t="s">
        <v>11</v>
      </c>
      <c r="R44" t="s">
        <v>300</v>
      </c>
      <c r="S44" t="s">
        <v>597</v>
      </c>
    </row>
    <row r="45" spans="1:19" x14ac:dyDescent="0.2">
      <c r="A45" s="1">
        <v>38501</v>
      </c>
      <c r="B45" s="2">
        <v>0.70833333333333337</v>
      </c>
      <c r="E45">
        <v>195</v>
      </c>
      <c r="F45">
        <v>278</v>
      </c>
      <c r="G45">
        <v>100</v>
      </c>
      <c r="H45" t="s">
        <v>53</v>
      </c>
      <c r="I45" s="3" t="s">
        <v>226</v>
      </c>
      <c r="K45" s="12">
        <v>31.336733299999999</v>
      </c>
      <c r="L45" s="12">
        <v>109.30811660000001</v>
      </c>
      <c r="M45" s="4">
        <v>3870</v>
      </c>
      <c r="N45" s="4">
        <f t="shared" si="0"/>
        <v>1176.48</v>
      </c>
      <c r="O45" t="s">
        <v>249</v>
      </c>
      <c r="P45" t="s">
        <v>11</v>
      </c>
      <c r="R45" t="s">
        <v>301</v>
      </c>
      <c r="S45" t="s">
        <v>601</v>
      </c>
    </row>
    <row r="46" spans="1:19" x14ac:dyDescent="0.2">
      <c r="A46" s="1">
        <v>38502</v>
      </c>
      <c r="B46" s="2">
        <v>0.70833333333333337</v>
      </c>
      <c r="E46">
        <v>235</v>
      </c>
      <c r="F46">
        <v>340</v>
      </c>
      <c r="G46">
        <v>220</v>
      </c>
      <c r="H46" s="5" t="s">
        <v>52</v>
      </c>
      <c r="I46" s="3" t="s">
        <v>225</v>
      </c>
      <c r="K46" s="12">
        <v>31.3483166</v>
      </c>
      <c r="L46" s="12">
        <v>109.39118329999999</v>
      </c>
      <c r="M46" s="4">
        <v>4311</v>
      </c>
      <c r="N46" s="4">
        <f t="shared" si="0"/>
        <v>1310.5439999999999</v>
      </c>
      <c r="O46" t="s">
        <v>249</v>
      </c>
      <c r="P46" t="s">
        <v>11</v>
      </c>
      <c r="R46" t="s">
        <v>302</v>
      </c>
      <c r="S46" t="s">
        <v>601</v>
      </c>
    </row>
    <row r="47" spans="1:19" x14ac:dyDescent="0.2">
      <c r="A47" s="1">
        <v>38562</v>
      </c>
      <c r="B47" s="2">
        <v>0.41666666666666669</v>
      </c>
      <c r="E47">
        <v>266</v>
      </c>
      <c r="F47">
        <v>395</v>
      </c>
      <c r="G47">
        <v>240</v>
      </c>
      <c r="H47" t="s">
        <v>52</v>
      </c>
      <c r="I47" s="3" t="s">
        <v>213</v>
      </c>
      <c r="K47" s="12">
        <v>31.588266600000001</v>
      </c>
      <c r="L47" s="12">
        <v>109.5125166</v>
      </c>
      <c r="M47" s="4">
        <v>4640</v>
      </c>
      <c r="N47" s="4">
        <f t="shared" si="0"/>
        <v>1410.56</v>
      </c>
      <c r="P47" t="s">
        <v>11</v>
      </c>
      <c r="R47" t="s">
        <v>303</v>
      </c>
      <c r="S47" t="s">
        <v>597</v>
      </c>
    </row>
    <row r="48" spans="1:19" x14ac:dyDescent="0.2">
      <c r="A48" s="1">
        <v>38566</v>
      </c>
      <c r="B48" s="2">
        <v>0.52083333333333337</v>
      </c>
      <c r="E48">
        <v>362</v>
      </c>
      <c r="F48">
        <v>522</v>
      </c>
      <c r="G48">
        <v>720</v>
      </c>
      <c r="H48" t="s">
        <v>56</v>
      </c>
      <c r="I48" s="3" t="s">
        <v>224</v>
      </c>
      <c r="K48" s="12">
        <v>31.334016600000002</v>
      </c>
      <c r="L48" s="12">
        <v>109.08725</v>
      </c>
      <c r="M48" s="4">
        <v>4190</v>
      </c>
      <c r="N48" s="4">
        <f t="shared" si="0"/>
        <v>1273.76</v>
      </c>
      <c r="O48" t="s">
        <v>249</v>
      </c>
      <c r="P48" t="s">
        <v>11</v>
      </c>
      <c r="R48" t="s">
        <v>304</v>
      </c>
      <c r="S48" t="s">
        <v>572</v>
      </c>
    </row>
    <row r="49" spans="1:19" x14ac:dyDescent="0.2">
      <c r="A49" s="1">
        <v>38569</v>
      </c>
      <c r="B49" s="2">
        <v>0.68402777777777779</v>
      </c>
      <c r="E49">
        <v>325</v>
      </c>
      <c r="F49">
        <v>472</v>
      </c>
      <c r="G49">
        <v>480</v>
      </c>
      <c r="H49" t="s">
        <v>52</v>
      </c>
      <c r="I49" s="3" t="s">
        <v>99</v>
      </c>
      <c r="K49" s="12">
        <v>31.378611100000001</v>
      </c>
      <c r="L49" s="12">
        <v>109.1508333</v>
      </c>
      <c r="M49" s="4">
        <v>4132</v>
      </c>
      <c r="N49" s="4">
        <f t="shared" si="0"/>
        <v>1256.1279999999999</v>
      </c>
      <c r="O49" t="s">
        <v>249</v>
      </c>
      <c r="P49" t="s">
        <v>11</v>
      </c>
      <c r="R49" t="s">
        <v>305</v>
      </c>
      <c r="S49" t="s">
        <v>580</v>
      </c>
    </row>
    <row r="50" spans="1:19" x14ac:dyDescent="0.2">
      <c r="A50" s="1">
        <v>38570</v>
      </c>
      <c r="B50" s="2">
        <v>0.47569444444444442</v>
      </c>
      <c r="E50">
        <v>339</v>
      </c>
      <c r="F50">
        <v>502</v>
      </c>
      <c r="G50">
        <v>420</v>
      </c>
      <c r="H50" t="s">
        <v>52</v>
      </c>
      <c r="I50" s="3" t="s">
        <v>130</v>
      </c>
      <c r="K50" s="12">
        <v>31.378611100000001</v>
      </c>
      <c r="L50" s="12">
        <v>109.1805555</v>
      </c>
      <c r="M50" s="4">
        <v>4006</v>
      </c>
      <c r="N50" s="4">
        <f t="shared" si="0"/>
        <v>1217.8240000000001</v>
      </c>
      <c r="O50" t="s">
        <v>249</v>
      </c>
      <c r="P50" t="s">
        <v>11</v>
      </c>
      <c r="R50" t="s">
        <v>306</v>
      </c>
      <c r="S50" t="s">
        <v>580</v>
      </c>
    </row>
    <row r="51" spans="1:19" x14ac:dyDescent="0.2">
      <c r="A51" s="1">
        <v>38571</v>
      </c>
      <c r="B51" s="2">
        <v>0.66666666666666663</v>
      </c>
      <c r="E51">
        <v>345</v>
      </c>
      <c r="F51">
        <v>470</v>
      </c>
      <c r="G51">
        <v>770</v>
      </c>
      <c r="H51" t="s">
        <v>56</v>
      </c>
      <c r="I51" s="3" t="s">
        <v>223</v>
      </c>
      <c r="K51" s="12">
        <v>31.343450000000001</v>
      </c>
      <c r="L51" s="12">
        <v>109.3819333</v>
      </c>
      <c r="M51" s="4">
        <v>4276</v>
      </c>
      <c r="N51" s="4">
        <f t="shared" si="0"/>
        <v>1299.904</v>
      </c>
      <c r="P51" t="s">
        <v>11</v>
      </c>
      <c r="Q51" t="s">
        <v>11</v>
      </c>
      <c r="R51" t="s">
        <v>307</v>
      </c>
      <c r="S51" t="s">
        <v>577</v>
      </c>
    </row>
    <row r="52" spans="1:19" x14ac:dyDescent="0.2">
      <c r="A52" s="1">
        <v>38585</v>
      </c>
      <c r="B52" s="2">
        <v>0.33333333333333331</v>
      </c>
      <c r="E52">
        <v>330</v>
      </c>
      <c r="F52">
        <v>485</v>
      </c>
      <c r="G52">
        <v>450</v>
      </c>
      <c r="H52" t="s">
        <v>56</v>
      </c>
      <c r="I52" s="3" t="s">
        <v>176</v>
      </c>
      <c r="K52" s="12">
        <v>31.380277700000001</v>
      </c>
      <c r="L52" s="12">
        <v>109.1611111</v>
      </c>
      <c r="M52" s="4">
        <v>4125</v>
      </c>
      <c r="N52" s="4">
        <f t="shared" si="0"/>
        <v>1254</v>
      </c>
      <c r="O52" t="s">
        <v>249</v>
      </c>
      <c r="P52" t="s">
        <v>11</v>
      </c>
      <c r="R52" t="s">
        <v>308</v>
      </c>
      <c r="S52" t="s">
        <v>580</v>
      </c>
    </row>
    <row r="53" spans="1:19" x14ac:dyDescent="0.2">
      <c r="A53" s="1">
        <v>38593</v>
      </c>
      <c r="C53" t="s">
        <v>11</v>
      </c>
      <c r="E53">
        <v>315</v>
      </c>
      <c r="F53">
        <v>470</v>
      </c>
      <c r="G53">
        <v>680</v>
      </c>
      <c r="H53" t="s">
        <v>52</v>
      </c>
      <c r="J53" s="3" t="s">
        <v>134</v>
      </c>
      <c r="K53" s="12">
        <v>31.344000000000001</v>
      </c>
      <c r="L53" s="12">
        <v>109.38395</v>
      </c>
      <c r="M53" s="4">
        <v>4294</v>
      </c>
      <c r="N53" s="4">
        <f t="shared" si="0"/>
        <v>1305.376</v>
      </c>
      <c r="P53" t="s">
        <v>12</v>
      </c>
      <c r="R53" t="s">
        <v>309</v>
      </c>
      <c r="S53" t="s">
        <v>577</v>
      </c>
    </row>
    <row r="54" spans="1:19" x14ac:dyDescent="0.2">
      <c r="A54" s="1">
        <v>38601</v>
      </c>
      <c r="E54">
        <v>275</v>
      </c>
      <c r="F54">
        <v>340</v>
      </c>
      <c r="G54">
        <v>320</v>
      </c>
      <c r="H54" t="s">
        <v>52</v>
      </c>
      <c r="I54" s="3" t="s">
        <v>222</v>
      </c>
      <c r="K54" s="12">
        <v>31.3563166</v>
      </c>
      <c r="L54" s="12">
        <v>109.25335</v>
      </c>
      <c r="M54" s="4">
        <v>3792</v>
      </c>
      <c r="N54" s="4">
        <f t="shared" si="0"/>
        <v>1152.768</v>
      </c>
      <c r="O54" t="s">
        <v>249</v>
      </c>
      <c r="P54" t="s">
        <v>11</v>
      </c>
      <c r="R54" t="s">
        <v>310</v>
      </c>
      <c r="S54" t="s">
        <v>580</v>
      </c>
    </row>
    <row r="55" spans="1:19" x14ac:dyDescent="0.2">
      <c r="A55" s="1">
        <v>38601</v>
      </c>
      <c r="C55" t="s">
        <v>11</v>
      </c>
      <c r="E55">
        <v>263</v>
      </c>
      <c r="F55">
        <v>394</v>
      </c>
      <c r="G55">
        <v>355</v>
      </c>
      <c r="H55" t="s">
        <v>53</v>
      </c>
      <c r="J55" s="3" t="s">
        <v>92</v>
      </c>
      <c r="K55" s="12">
        <v>31.356200000000001</v>
      </c>
      <c r="L55" s="12">
        <v>109.2531166</v>
      </c>
      <c r="M55" s="4">
        <v>3797</v>
      </c>
      <c r="N55" s="4">
        <f t="shared" si="0"/>
        <v>1154.288</v>
      </c>
      <c r="O55" t="s">
        <v>249</v>
      </c>
      <c r="P55" t="s">
        <v>12</v>
      </c>
      <c r="R55" t="s">
        <v>311</v>
      </c>
      <c r="S55" t="s">
        <v>580</v>
      </c>
    </row>
    <row r="56" spans="1:19" x14ac:dyDescent="0.2">
      <c r="A56" s="1">
        <v>38613</v>
      </c>
      <c r="B56" s="2">
        <v>0.5625</v>
      </c>
      <c r="E56">
        <v>320</v>
      </c>
      <c r="F56">
        <v>405</v>
      </c>
      <c r="G56">
        <v>665</v>
      </c>
      <c r="H56" t="s">
        <v>52</v>
      </c>
      <c r="I56" s="3" t="s">
        <v>175</v>
      </c>
      <c r="K56" s="12">
        <v>31.34347</v>
      </c>
      <c r="L56" s="12">
        <v>109.37045000000001</v>
      </c>
      <c r="M56" s="4">
        <v>4181</v>
      </c>
      <c r="N56" s="4">
        <f t="shared" si="0"/>
        <v>1271.0239999999999</v>
      </c>
      <c r="P56" t="s">
        <v>11</v>
      </c>
      <c r="Q56" t="s">
        <v>11</v>
      </c>
      <c r="R56" t="s">
        <v>312</v>
      </c>
      <c r="S56" t="s">
        <v>577</v>
      </c>
    </row>
    <row r="57" spans="1:19" x14ac:dyDescent="0.2">
      <c r="A57" s="1">
        <v>38812</v>
      </c>
      <c r="B57" s="2">
        <v>0.52083333333333337</v>
      </c>
      <c r="D57" t="s">
        <v>11</v>
      </c>
      <c r="E57">
        <v>356</v>
      </c>
      <c r="F57">
        <v>513</v>
      </c>
      <c r="G57">
        <v>515</v>
      </c>
      <c r="H57" t="s">
        <v>52</v>
      </c>
      <c r="I57" s="3" t="s">
        <v>227</v>
      </c>
      <c r="K57" s="12">
        <v>31.3437333</v>
      </c>
      <c r="L57" s="12">
        <v>109.37775000000001</v>
      </c>
      <c r="M57" s="4">
        <v>4250</v>
      </c>
      <c r="N57" s="4">
        <f t="shared" si="0"/>
        <v>1292</v>
      </c>
      <c r="P57" t="s">
        <v>11</v>
      </c>
      <c r="R57" t="s">
        <v>313</v>
      </c>
      <c r="S57" t="s">
        <v>577</v>
      </c>
    </row>
    <row r="58" spans="1:19" x14ac:dyDescent="0.2">
      <c r="A58" s="1">
        <v>38817</v>
      </c>
      <c r="B58" s="2">
        <v>0.625</v>
      </c>
      <c r="E58">
        <v>355</v>
      </c>
      <c r="F58">
        <v>535</v>
      </c>
      <c r="G58">
        <v>845</v>
      </c>
      <c r="H58" t="s">
        <v>56</v>
      </c>
      <c r="I58" s="3" t="s">
        <v>221</v>
      </c>
      <c r="K58" s="12">
        <v>31.9390833</v>
      </c>
      <c r="L58" s="12">
        <v>109.9507</v>
      </c>
      <c r="M58" s="4">
        <v>4756</v>
      </c>
      <c r="N58" s="4">
        <f t="shared" si="0"/>
        <v>1445.8240000000001</v>
      </c>
      <c r="P58" t="s">
        <v>11</v>
      </c>
      <c r="R58" t="s">
        <v>314</v>
      </c>
      <c r="S58" t="s">
        <v>600</v>
      </c>
    </row>
    <row r="59" spans="1:19" x14ac:dyDescent="0.2">
      <c r="A59" s="1">
        <v>38853</v>
      </c>
      <c r="B59" s="2">
        <v>0.3125</v>
      </c>
      <c r="E59">
        <v>310</v>
      </c>
      <c r="F59">
        <v>437</v>
      </c>
      <c r="G59">
        <v>439</v>
      </c>
      <c r="H59" t="s">
        <v>53</v>
      </c>
      <c r="I59" s="3" t="s">
        <v>220</v>
      </c>
      <c r="K59" s="12">
        <v>31.358866599999999</v>
      </c>
      <c r="L59" s="12">
        <v>109.2619333</v>
      </c>
      <c r="M59" s="4">
        <v>3795</v>
      </c>
      <c r="N59" s="4">
        <f t="shared" si="0"/>
        <v>1153.68</v>
      </c>
      <c r="O59" t="s">
        <v>255</v>
      </c>
      <c r="P59" t="s">
        <v>11</v>
      </c>
      <c r="R59" t="s">
        <v>315</v>
      </c>
      <c r="S59" t="s">
        <v>580</v>
      </c>
    </row>
    <row r="60" spans="1:19" x14ac:dyDescent="0.2">
      <c r="A60" s="1">
        <v>38865</v>
      </c>
      <c r="B60" s="2">
        <v>0.77083333333333337</v>
      </c>
      <c r="E60">
        <v>235</v>
      </c>
      <c r="F60">
        <v>349</v>
      </c>
      <c r="G60">
        <v>139</v>
      </c>
      <c r="H60" t="s">
        <v>53</v>
      </c>
      <c r="I60" s="3" t="s">
        <v>219</v>
      </c>
      <c r="K60" s="12">
        <v>31.3758333</v>
      </c>
      <c r="L60" s="12">
        <v>109.1533333</v>
      </c>
      <c r="M60" s="4">
        <v>4170</v>
      </c>
      <c r="N60" s="4">
        <f t="shared" si="0"/>
        <v>1267.68</v>
      </c>
      <c r="O60" t="s">
        <v>255</v>
      </c>
      <c r="P60" t="s">
        <v>11</v>
      </c>
      <c r="R60" t="s">
        <v>316</v>
      </c>
      <c r="S60" t="s">
        <v>580</v>
      </c>
    </row>
    <row r="61" spans="1:19" x14ac:dyDescent="0.2">
      <c r="A61" s="1">
        <v>38916</v>
      </c>
      <c r="B61" s="2">
        <v>0.35416666666666669</v>
      </c>
      <c r="E61">
        <v>335</v>
      </c>
      <c r="F61">
        <v>488</v>
      </c>
      <c r="G61">
        <v>665</v>
      </c>
      <c r="H61" t="s">
        <v>56</v>
      </c>
      <c r="I61" s="3" t="s">
        <v>98</v>
      </c>
      <c r="K61" s="12">
        <v>31.3722222</v>
      </c>
      <c r="L61" s="12">
        <v>109.1405555</v>
      </c>
      <c r="M61" s="4">
        <v>4193</v>
      </c>
      <c r="N61" s="4">
        <f t="shared" si="0"/>
        <v>1274.672</v>
      </c>
      <c r="O61" t="s">
        <v>255</v>
      </c>
      <c r="P61" t="s">
        <v>11</v>
      </c>
      <c r="R61" t="s">
        <v>317</v>
      </c>
      <c r="S61" t="s">
        <v>580</v>
      </c>
    </row>
    <row r="62" spans="1:19" x14ac:dyDescent="0.2">
      <c r="A62" s="1">
        <v>38921</v>
      </c>
      <c r="B62" s="2">
        <v>0.3125</v>
      </c>
      <c r="E62">
        <v>360</v>
      </c>
      <c r="F62">
        <v>505</v>
      </c>
      <c r="G62">
        <v>805</v>
      </c>
      <c r="H62" s="5" t="s">
        <v>56</v>
      </c>
      <c r="I62" s="3" t="s">
        <v>218</v>
      </c>
      <c r="K62" s="12">
        <v>31.3805555</v>
      </c>
      <c r="L62" s="12">
        <v>109.15916660000001</v>
      </c>
      <c r="M62" s="4">
        <v>4123</v>
      </c>
      <c r="N62" s="4">
        <f t="shared" si="0"/>
        <v>1253.3920000000001</v>
      </c>
      <c r="O62" t="s">
        <v>255</v>
      </c>
      <c r="P62" t="s">
        <v>11</v>
      </c>
      <c r="R62" t="s">
        <v>318</v>
      </c>
      <c r="S62" t="s">
        <v>580</v>
      </c>
    </row>
    <row r="63" spans="1:19" x14ac:dyDescent="0.2">
      <c r="A63" s="1">
        <v>38924</v>
      </c>
      <c r="B63" s="2">
        <v>0.27083333333333331</v>
      </c>
      <c r="E63">
        <v>350</v>
      </c>
      <c r="F63">
        <v>518</v>
      </c>
      <c r="G63">
        <v>735</v>
      </c>
      <c r="H63" t="s">
        <v>56</v>
      </c>
      <c r="I63" s="3" t="s">
        <v>212</v>
      </c>
      <c r="K63" s="12">
        <v>31.381111099999998</v>
      </c>
      <c r="L63" s="12">
        <v>109.1688888</v>
      </c>
      <c r="M63" s="4">
        <v>4072</v>
      </c>
      <c r="N63" s="4">
        <f t="shared" si="0"/>
        <v>1237.8879999999999</v>
      </c>
      <c r="O63" t="s">
        <v>255</v>
      </c>
      <c r="P63" t="s">
        <v>11</v>
      </c>
      <c r="S63" t="s">
        <v>580</v>
      </c>
    </row>
    <row r="64" spans="1:19" x14ac:dyDescent="0.2">
      <c r="A64" s="1">
        <v>38936</v>
      </c>
      <c r="B64" s="2">
        <v>0.60416666666666663</v>
      </c>
      <c r="E64">
        <v>346</v>
      </c>
      <c r="F64">
        <v>501</v>
      </c>
      <c r="G64">
        <v>835</v>
      </c>
      <c r="H64" s="5" t="s">
        <v>56</v>
      </c>
      <c r="I64" s="3" t="s">
        <v>217</v>
      </c>
      <c r="K64" s="12">
        <v>31.362909999999999</v>
      </c>
      <c r="L64" s="12">
        <v>109.26299</v>
      </c>
      <c r="M64" s="4">
        <v>3842</v>
      </c>
      <c r="N64" s="4">
        <f t="shared" si="0"/>
        <v>1167.9680000000001</v>
      </c>
      <c r="P64" t="s">
        <v>11</v>
      </c>
      <c r="R64" t="s">
        <v>319</v>
      </c>
      <c r="S64" t="s">
        <v>577</v>
      </c>
    </row>
    <row r="65" spans="1:19" x14ac:dyDescent="0.2">
      <c r="A65" s="1">
        <v>38938</v>
      </c>
      <c r="B65" s="2">
        <v>0.45833333333333331</v>
      </c>
      <c r="E65">
        <v>320</v>
      </c>
      <c r="F65">
        <v>468</v>
      </c>
      <c r="G65">
        <v>420</v>
      </c>
      <c r="H65" t="s">
        <v>52</v>
      </c>
      <c r="I65" s="3" t="s">
        <v>139</v>
      </c>
      <c r="K65" s="12">
        <v>31.350555499999999</v>
      </c>
      <c r="L65" s="12">
        <v>109.4302777</v>
      </c>
      <c r="M65" s="4">
        <v>4564</v>
      </c>
      <c r="N65" s="4">
        <f t="shared" si="0"/>
        <v>1387.4559999999999</v>
      </c>
      <c r="O65" t="s">
        <v>249</v>
      </c>
      <c r="P65" t="s">
        <v>11</v>
      </c>
      <c r="R65" t="s">
        <v>320</v>
      </c>
      <c r="S65" t="s">
        <v>599</v>
      </c>
    </row>
    <row r="66" spans="1:19" x14ac:dyDescent="0.2">
      <c r="A66" s="1">
        <v>38954</v>
      </c>
      <c r="B66" s="2">
        <v>0.43402777777777773</v>
      </c>
      <c r="D66" t="s">
        <v>11</v>
      </c>
      <c r="E66">
        <v>350</v>
      </c>
      <c r="F66">
        <v>487</v>
      </c>
      <c r="G66">
        <v>715</v>
      </c>
      <c r="H66" s="5" t="s">
        <v>56</v>
      </c>
      <c r="I66" s="3" t="s">
        <v>238</v>
      </c>
      <c r="K66" s="12">
        <v>31.345400000000001</v>
      </c>
      <c r="L66" s="12">
        <v>109.27038330000001</v>
      </c>
      <c r="M66" s="4">
        <v>3830</v>
      </c>
      <c r="N66" s="4">
        <f t="shared" si="0"/>
        <v>1164.32</v>
      </c>
      <c r="O66" t="s">
        <v>249</v>
      </c>
      <c r="P66" t="s">
        <v>12</v>
      </c>
      <c r="R66" t="s">
        <v>321</v>
      </c>
      <c r="S66" t="s">
        <v>572</v>
      </c>
    </row>
    <row r="67" spans="1:19" x14ac:dyDescent="0.2">
      <c r="A67" s="1">
        <v>38980</v>
      </c>
      <c r="B67" s="2">
        <v>0.40069444444444446</v>
      </c>
      <c r="E67">
        <v>307</v>
      </c>
      <c r="F67">
        <v>465</v>
      </c>
      <c r="G67">
        <v>485</v>
      </c>
      <c r="H67" s="5" t="s">
        <v>52</v>
      </c>
      <c r="I67" s="3" t="s">
        <v>178</v>
      </c>
      <c r="K67" s="12">
        <v>31.575083299999999</v>
      </c>
      <c r="L67" s="12">
        <v>109.5276111</v>
      </c>
      <c r="M67" s="4">
        <v>4653</v>
      </c>
      <c r="N67" s="4">
        <f t="shared" si="0"/>
        <v>1414.5119999999999</v>
      </c>
      <c r="O67" t="s">
        <v>255</v>
      </c>
      <c r="P67" t="s">
        <v>11</v>
      </c>
      <c r="R67" t="s">
        <v>322</v>
      </c>
      <c r="S67" t="s">
        <v>578</v>
      </c>
    </row>
    <row r="68" spans="1:19" x14ac:dyDescent="0.2">
      <c r="A68" s="1">
        <v>38990</v>
      </c>
      <c r="B68" s="2">
        <v>0.33333333333333331</v>
      </c>
      <c r="E68">
        <v>351</v>
      </c>
      <c r="F68">
        <v>510</v>
      </c>
      <c r="G68">
        <v>810</v>
      </c>
      <c r="H68" s="5" t="s">
        <v>52</v>
      </c>
      <c r="I68" s="3" t="s">
        <v>100</v>
      </c>
      <c r="K68" s="12">
        <v>31.383888800000001</v>
      </c>
      <c r="L68" s="12">
        <v>109.1255555</v>
      </c>
      <c r="M68" s="4">
        <v>4288</v>
      </c>
      <c r="N68" s="4">
        <f t="shared" si="0"/>
        <v>1303.5519999999999</v>
      </c>
      <c r="O68" t="s">
        <v>255</v>
      </c>
      <c r="P68" t="s">
        <v>11</v>
      </c>
      <c r="R68" t="s">
        <v>323</v>
      </c>
      <c r="S68" t="s">
        <v>580</v>
      </c>
    </row>
    <row r="69" spans="1:19" x14ac:dyDescent="0.2">
      <c r="A69" s="1">
        <v>38994</v>
      </c>
      <c r="B69" s="2">
        <v>0.41180555555555554</v>
      </c>
      <c r="E69">
        <v>330</v>
      </c>
      <c r="F69">
        <v>485</v>
      </c>
      <c r="G69">
        <v>530</v>
      </c>
      <c r="H69" t="s">
        <v>52</v>
      </c>
      <c r="I69" s="3" t="s">
        <v>214</v>
      </c>
      <c r="K69" s="12">
        <v>31.583939999999998</v>
      </c>
      <c r="L69" s="12">
        <v>109.52032</v>
      </c>
      <c r="M69" s="4">
        <v>4760</v>
      </c>
      <c r="N69" s="4">
        <f t="shared" ref="N69:N132" si="1">(M69*0.304)</f>
        <v>1447.04</v>
      </c>
      <c r="O69" t="s">
        <v>255</v>
      </c>
      <c r="P69" t="s">
        <v>11</v>
      </c>
      <c r="R69" t="s">
        <v>324</v>
      </c>
      <c r="S69" t="s">
        <v>580</v>
      </c>
    </row>
    <row r="70" spans="1:19" x14ac:dyDescent="0.2">
      <c r="A70" s="1">
        <v>39007</v>
      </c>
      <c r="B70" s="2">
        <v>0.42708333333333331</v>
      </c>
      <c r="E70">
        <v>243</v>
      </c>
      <c r="F70">
        <v>355</v>
      </c>
      <c r="G70">
        <v>265</v>
      </c>
      <c r="H70" t="s">
        <v>53</v>
      </c>
      <c r="I70" s="3" t="s">
        <v>216</v>
      </c>
      <c r="K70" s="12">
        <v>31.352499999999999</v>
      </c>
      <c r="L70" s="12">
        <v>109.4027777</v>
      </c>
      <c r="M70" s="4">
        <v>4361</v>
      </c>
      <c r="N70" s="4">
        <f t="shared" si="1"/>
        <v>1325.7439999999999</v>
      </c>
      <c r="O70" t="s">
        <v>255</v>
      </c>
      <c r="P70" t="s">
        <v>11</v>
      </c>
      <c r="R70" t="s">
        <v>325</v>
      </c>
      <c r="S70" t="s">
        <v>580</v>
      </c>
    </row>
    <row r="71" spans="1:19" x14ac:dyDescent="0.2">
      <c r="A71" s="1">
        <v>39199</v>
      </c>
      <c r="B71" s="2">
        <v>0.3125</v>
      </c>
      <c r="E71">
        <v>188</v>
      </c>
      <c r="F71">
        <v>300</v>
      </c>
      <c r="G71">
        <v>193</v>
      </c>
      <c r="H71" s="5" t="s">
        <v>52</v>
      </c>
      <c r="I71" s="3" t="s">
        <v>215</v>
      </c>
      <c r="K71" s="12">
        <v>31.355733300000001</v>
      </c>
      <c r="L71" s="12">
        <v>109.12680829999999</v>
      </c>
      <c r="M71" s="4">
        <v>4322</v>
      </c>
      <c r="N71" s="4">
        <f t="shared" si="1"/>
        <v>1313.8879999999999</v>
      </c>
      <c r="O71" t="s">
        <v>255</v>
      </c>
      <c r="P71" t="s">
        <v>11</v>
      </c>
      <c r="R71" t="s">
        <v>326</v>
      </c>
      <c r="S71" t="s">
        <v>580</v>
      </c>
    </row>
    <row r="72" spans="1:19" x14ac:dyDescent="0.2">
      <c r="A72" s="1">
        <v>39202</v>
      </c>
      <c r="E72">
        <v>237</v>
      </c>
      <c r="F72">
        <v>357</v>
      </c>
      <c r="G72">
        <v>260</v>
      </c>
      <c r="H72" t="s">
        <v>52</v>
      </c>
      <c r="I72" s="3" t="s">
        <v>208</v>
      </c>
      <c r="K72" s="12">
        <v>31.351117299999999</v>
      </c>
      <c r="L72" s="12">
        <v>109.5279084</v>
      </c>
      <c r="M72" s="4">
        <v>4068</v>
      </c>
      <c r="N72" s="4">
        <f t="shared" si="1"/>
        <v>1236.672</v>
      </c>
      <c r="O72" t="s">
        <v>255</v>
      </c>
      <c r="P72" t="s">
        <v>11</v>
      </c>
      <c r="R72" t="s">
        <v>256</v>
      </c>
      <c r="S72" t="s">
        <v>580</v>
      </c>
    </row>
    <row r="73" spans="1:19" x14ac:dyDescent="0.2">
      <c r="A73" s="1">
        <v>39204</v>
      </c>
      <c r="B73" s="2">
        <v>0.70833333333333337</v>
      </c>
      <c r="E73">
        <v>344</v>
      </c>
      <c r="F73">
        <v>517</v>
      </c>
      <c r="G73">
        <v>1085</v>
      </c>
      <c r="H73" t="s">
        <v>56</v>
      </c>
      <c r="I73" s="3" t="s">
        <v>207</v>
      </c>
      <c r="K73" s="12">
        <v>31.9078643</v>
      </c>
      <c r="L73" s="12">
        <v>109.8286983</v>
      </c>
      <c r="M73" s="4">
        <v>4411</v>
      </c>
      <c r="N73" s="4">
        <f t="shared" si="1"/>
        <v>1340.944</v>
      </c>
      <c r="O73" t="s">
        <v>255</v>
      </c>
      <c r="P73" t="s">
        <v>11</v>
      </c>
      <c r="R73" t="s">
        <v>327</v>
      </c>
      <c r="S73" t="s">
        <v>580</v>
      </c>
    </row>
    <row r="74" spans="1:19" x14ac:dyDescent="0.2">
      <c r="A74" s="1">
        <v>39206</v>
      </c>
      <c r="E74">
        <v>338</v>
      </c>
      <c r="F74">
        <v>483</v>
      </c>
      <c r="G74">
        <v>805</v>
      </c>
      <c r="H74" t="s">
        <v>52</v>
      </c>
      <c r="I74" s="3" t="s">
        <v>206</v>
      </c>
      <c r="K74" s="12">
        <v>31.378611100000001</v>
      </c>
      <c r="L74" s="12">
        <v>109.1816666</v>
      </c>
      <c r="M74" s="4">
        <v>4001</v>
      </c>
      <c r="N74" s="4">
        <f t="shared" si="1"/>
        <v>1216.3039999999999</v>
      </c>
      <c r="O74" t="s">
        <v>255</v>
      </c>
      <c r="P74" t="s">
        <v>11</v>
      </c>
      <c r="R74" t="s">
        <v>328</v>
      </c>
      <c r="S74" t="s">
        <v>580</v>
      </c>
    </row>
    <row r="75" spans="1:19" x14ac:dyDescent="0.2">
      <c r="A75" s="1">
        <v>39213</v>
      </c>
      <c r="B75" s="2">
        <v>0.79166666666666663</v>
      </c>
      <c r="E75">
        <v>304</v>
      </c>
      <c r="F75">
        <v>454</v>
      </c>
      <c r="G75">
        <v>625</v>
      </c>
      <c r="H75" t="s">
        <v>52</v>
      </c>
      <c r="I75" s="3" t="s">
        <v>205</v>
      </c>
      <c r="K75" s="12">
        <v>31.38025</v>
      </c>
      <c r="L75" s="12">
        <v>109.15738330000001</v>
      </c>
      <c r="M75" s="4">
        <v>4116</v>
      </c>
      <c r="N75" s="4">
        <f t="shared" si="1"/>
        <v>1251.2639999999999</v>
      </c>
      <c r="O75" t="s">
        <v>255</v>
      </c>
      <c r="P75" t="s">
        <v>11</v>
      </c>
      <c r="R75" t="s">
        <v>329</v>
      </c>
      <c r="S75" t="s">
        <v>580</v>
      </c>
    </row>
    <row r="76" spans="1:19" x14ac:dyDescent="0.2">
      <c r="A76" s="1">
        <v>39216</v>
      </c>
      <c r="B76" s="2">
        <v>0.34722222222222227</v>
      </c>
      <c r="E76">
        <v>320</v>
      </c>
      <c r="F76">
        <v>490</v>
      </c>
      <c r="G76">
        <v>580</v>
      </c>
      <c r="H76" s="5" t="s">
        <v>52</v>
      </c>
      <c r="I76" s="3" t="s">
        <v>129</v>
      </c>
      <c r="K76" s="12">
        <v>31.33643</v>
      </c>
      <c r="L76" s="12">
        <v>109.30721</v>
      </c>
      <c r="M76" s="4">
        <v>3862</v>
      </c>
      <c r="N76" s="4">
        <f t="shared" si="1"/>
        <v>1174.048</v>
      </c>
      <c r="O76" t="s">
        <v>249</v>
      </c>
      <c r="P76" t="s">
        <v>11</v>
      </c>
      <c r="R76" t="s">
        <v>330</v>
      </c>
      <c r="S76" t="s">
        <v>577</v>
      </c>
    </row>
    <row r="77" spans="1:19" x14ac:dyDescent="0.2">
      <c r="A77" s="1">
        <v>39233</v>
      </c>
      <c r="B77" s="2">
        <v>0.41666666666666669</v>
      </c>
      <c r="E77">
        <v>358</v>
      </c>
      <c r="F77">
        <v>506</v>
      </c>
      <c r="G77">
        <v>805</v>
      </c>
      <c r="H77" t="s">
        <v>56</v>
      </c>
      <c r="I77" s="3" t="s">
        <v>204</v>
      </c>
      <c r="K77" s="12">
        <v>31.363333300000001</v>
      </c>
      <c r="L77" s="12">
        <v>109.0319444</v>
      </c>
      <c r="M77" s="4">
        <v>4472</v>
      </c>
      <c r="N77" s="4">
        <f t="shared" si="1"/>
        <v>1359.4880000000001</v>
      </c>
      <c r="O77" t="s">
        <v>255</v>
      </c>
      <c r="P77" t="s">
        <v>11</v>
      </c>
      <c r="R77" t="s">
        <v>331</v>
      </c>
      <c r="S77" t="s">
        <v>580</v>
      </c>
    </row>
    <row r="78" spans="1:19" x14ac:dyDescent="0.2">
      <c r="A78" s="1">
        <v>39240</v>
      </c>
      <c r="B78" s="2">
        <v>0.3527777777777778</v>
      </c>
      <c r="E78">
        <v>265</v>
      </c>
      <c r="F78">
        <v>386</v>
      </c>
      <c r="G78">
        <v>313</v>
      </c>
      <c r="H78" s="5" t="s">
        <v>52</v>
      </c>
      <c r="I78" s="3" t="s">
        <v>202</v>
      </c>
      <c r="K78" s="12">
        <v>31.34234</v>
      </c>
      <c r="L78" s="12">
        <v>109.28467000000001</v>
      </c>
      <c r="M78" s="4">
        <v>3944</v>
      </c>
      <c r="N78" s="4">
        <f t="shared" si="1"/>
        <v>1198.9759999999999</v>
      </c>
      <c r="O78" t="s">
        <v>249</v>
      </c>
      <c r="P78" t="s">
        <v>11</v>
      </c>
      <c r="R78" t="s">
        <v>333</v>
      </c>
      <c r="S78" t="s">
        <v>577</v>
      </c>
    </row>
    <row r="79" spans="1:19" x14ac:dyDescent="0.2">
      <c r="A79" s="1">
        <v>39240</v>
      </c>
      <c r="B79" s="2">
        <v>0.3347222222222222</v>
      </c>
      <c r="E79">
        <v>343</v>
      </c>
      <c r="F79">
        <v>498</v>
      </c>
      <c r="G79">
        <v>750</v>
      </c>
      <c r="H79" s="5" t="s">
        <v>56</v>
      </c>
      <c r="I79" s="3" t="s">
        <v>203</v>
      </c>
      <c r="K79" s="12">
        <v>31.357116600000001</v>
      </c>
      <c r="L79" s="12">
        <v>109.2564333</v>
      </c>
      <c r="M79" s="4">
        <v>3789</v>
      </c>
      <c r="N79" s="4">
        <f t="shared" si="1"/>
        <v>1151.856</v>
      </c>
      <c r="O79" t="s">
        <v>249</v>
      </c>
      <c r="P79" t="s">
        <v>11</v>
      </c>
      <c r="R79" t="s">
        <v>332</v>
      </c>
      <c r="S79" t="s">
        <v>572</v>
      </c>
    </row>
    <row r="80" spans="1:19" x14ac:dyDescent="0.2">
      <c r="A80" s="1">
        <v>39252</v>
      </c>
      <c r="D80" t="s">
        <v>11</v>
      </c>
      <c r="E80">
        <v>285</v>
      </c>
      <c r="F80">
        <v>455</v>
      </c>
      <c r="G80">
        <v>600</v>
      </c>
      <c r="H80" t="s">
        <v>52</v>
      </c>
      <c r="I80" s="3" t="s">
        <v>214</v>
      </c>
      <c r="K80" s="12">
        <v>31.57705</v>
      </c>
      <c r="L80" s="12">
        <v>109.52547</v>
      </c>
      <c r="M80" s="4">
        <v>4684</v>
      </c>
      <c r="N80" s="4">
        <f t="shared" si="1"/>
        <v>1423.9359999999999</v>
      </c>
      <c r="O80" t="s">
        <v>249</v>
      </c>
      <c r="P80" t="s">
        <v>11</v>
      </c>
      <c r="R80" t="s">
        <v>334</v>
      </c>
      <c r="S80" t="s">
        <v>597</v>
      </c>
    </row>
    <row r="81" spans="1:19" x14ac:dyDescent="0.2">
      <c r="A81" s="1">
        <v>39256</v>
      </c>
      <c r="B81" s="2">
        <v>0.38541666666666669</v>
      </c>
      <c r="E81">
        <v>325</v>
      </c>
      <c r="F81">
        <v>505</v>
      </c>
      <c r="G81">
        <v>650</v>
      </c>
      <c r="H81" t="s">
        <v>56</v>
      </c>
      <c r="I81" s="3" t="s">
        <v>201</v>
      </c>
      <c r="K81" s="12">
        <v>31.379166600000001</v>
      </c>
      <c r="L81" s="12">
        <v>109.1766666</v>
      </c>
      <c r="M81" s="4">
        <v>4034</v>
      </c>
      <c r="N81" s="4">
        <f t="shared" si="1"/>
        <v>1226.336</v>
      </c>
      <c r="O81" t="s">
        <v>249</v>
      </c>
      <c r="P81" t="s">
        <v>12</v>
      </c>
      <c r="R81" t="s">
        <v>328</v>
      </c>
      <c r="S81" t="s">
        <v>580</v>
      </c>
    </row>
    <row r="82" spans="1:19" x14ac:dyDescent="0.2">
      <c r="A82" s="1">
        <v>39261</v>
      </c>
      <c r="B82" s="2">
        <v>0.82638888888888884</v>
      </c>
      <c r="E82">
        <v>175</v>
      </c>
      <c r="F82">
        <v>252</v>
      </c>
      <c r="G82">
        <v>52</v>
      </c>
      <c r="H82" t="s">
        <v>53</v>
      </c>
      <c r="I82" s="3" t="s">
        <v>200</v>
      </c>
      <c r="K82" s="12">
        <v>31.345179999999999</v>
      </c>
      <c r="L82" s="12">
        <v>109.26976999999999</v>
      </c>
      <c r="M82" s="4">
        <v>3819</v>
      </c>
      <c r="N82" s="4">
        <f t="shared" si="1"/>
        <v>1160.9759999999999</v>
      </c>
      <c r="O82" t="s">
        <v>249</v>
      </c>
      <c r="P82" t="s">
        <v>11</v>
      </c>
      <c r="R82" t="s">
        <v>335</v>
      </c>
      <c r="S82" t="s">
        <v>598</v>
      </c>
    </row>
    <row r="83" spans="1:19" x14ac:dyDescent="0.2">
      <c r="A83" s="1">
        <v>39262</v>
      </c>
      <c r="B83" s="2">
        <v>0.80555555555555547</v>
      </c>
      <c r="D83" t="s">
        <v>11</v>
      </c>
      <c r="E83">
        <v>335</v>
      </c>
      <c r="F83">
        <v>490</v>
      </c>
      <c r="G83">
        <v>425</v>
      </c>
      <c r="H83" t="s">
        <v>52</v>
      </c>
      <c r="I83" s="3" t="s">
        <v>99</v>
      </c>
      <c r="K83" s="12">
        <v>31.378592999999999</v>
      </c>
      <c r="L83" s="12">
        <v>109.15017949999999</v>
      </c>
      <c r="M83" s="4">
        <v>4134</v>
      </c>
      <c r="N83" s="4">
        <f t="shared" si="1"/>
        <v>1256.7359999999999</v>
      </c>
      <c r="O83" t="s">
        <v>249</v>
      </c>
      <c r="P83" t="s">
        <v>11</v>
      </c>
      <c r="R83" t="s">
        <v>336</v>
      </c>
      <c r="S83" t="s">
        <v>580</v>
      </c>
    </row>
    <row r="84" spans="1:19" x14ac:dyDescent="0.2">
      <c r="A84" s="1">
        <v>39276</v>
      </c>
      <c r="B84" s="2">
        <v>0.40625</v>
      </c>
      <c r="E84">
        <v>234</v>
      </c>
      <c r="F84">
        <v>336</v>
      </c>
      <c r="G84">
        <v>160</v>
      </c>
      <c r="H84" s="5" t="s">
        <v>52</v>
      </c>
      <c r="I84" s="3" t="s">
        <v>199</v>
      </c>
      <c r="K84" s="12">
        <v>31.354166599999999</v>
      </c>
      <c r="L84" s="12">
        <v>109.1108333</v>
      </c>
      <c r="M84" s="4">
        <v>4834</v>
      </c>
      <c r="N84" s="4">
        <f t="shared" si="1"/>
        <v>1469.5360000000001</v>
      </c>
      <c r="O84" t="s">
        <v>249</v>
      </c>
      <c r="P84" t="s">
        <v>11</v>
      </c>
      <c r="R84" t="s">
        <v>337</v>
      </c>
      <c r="S84" t="s">
        <v>580</v>
      </c>
    </row>
    <row r="85" spans="1:19" x14ac:dyDescent="0.2">
      <c r="A85" s="1">
        <v>39277</v>
      </c>
      <c r="B85" s="2">
        <v>0.27083333333333331</v>
      </c>
      <c r="E85">
        <v>332</v>
      </c>
      <c r="F85">
        <v>488</v>
      </c>
      <c r="G85">
        <v>450</v>
      </c>
      <c r="H85" t="s">
        <v>52</v>
      </c>
      <c r="I85" s="3" t="s">
        <v>198</v>
      </c>
      <c r="K85" s="12">
        <v>31.342890000000001</v>
      </c>
      <c r="L85" s="12">
        <v>109.27110999999999</v>
      </c>
      <c r="M85" s="4">
        <v>3810</v>
      </c>
      <c r="N85" s="4">
        <f t="shared" si="1"/>
        <v>1158.24</v>
      </c>
      <c r="O85" t="s">
        <v>249</v>
      </c>
      <c r="P85" t="s">
        <v>11</v>
      </c>
      <c r="R85" t="s">
        <v>338</v>
      </c>
      <c r="S85" t="s">
        <v>597</v>
      </c>
    </row>
    <row r="86" spans="1:19" x14ac:dyDescent="0.2">
      <c r="A86" s="1">
        <v>39285</v>
      </c>
      <c r="B86" s="2">
        <v>0.45833333333333331</v>
      </c>
      <c r="E86">
        <v>320</v>
      </c>
      <c r="F86">
        <v>480</v>
      </c>
      <c r="G86">
        <v>710</v>
      </c>
      <c r="H86" t="s">
        <v>56</v>
      </c>
      <c r="I86" s="3" t="s">
        <v>89</v>
      </c>
      <c r="K86" s="12">
        <v>31.381111099999998</v>
      </c>
      <c r="L86" s="12">
        <v>109.1683333</v>
      </c>
      <c r="M86" s="4">
        <v>4078</v>
      </c>
      <c r="N86" s="4">
        <f t="shared" si="1"/>
        <v>1239.712</v>
      </c>
      <c r="O86" t="s">
        <v>249</v>
      </c>
      <c r="R86" t="s">
        <v>339</v>
      </c>
      <c r="S86" t="s">
        <v>580</v>
      </c>
    </row>
    <row r="87" spans="1:19" x14ac:dyDescent="0.2">
      <c r="A87" s="1">
        <v>39287</v>
      </c>
      <c r="B87" s="2">
        <v>0.33333333333333331</v>
      </c>
      <c r="D87" t="s">
        <v>11</v>
      </c>
      <c r="E87">
        <v>290</v>
      </c>
      <c r="F87">
        <v>433</v>
      </c>
      <c r="G87">
        <v>370</v>
      </c>
      <c r="H87" t="s">
        <v>52</v>
      </c>
      <c r="I87" s="3" t="s">
        <v>213</v>
      </c>
      <c r="K87" s="12">
        <v>31.584447600000001</v>
      </c>
      <c r="L87" s="12">
        <v>109.5129582</v>
      </c>
      <c r="M87" s="4">
        <v>4708</v>
      </c>
      <c r="N87" s="4">
        <f t="shared" si="1"/>
        <v>1431.232</v>
      </c>
      <c r="O87" t="s">
        <v>252</v>
      </c>
      <c r="R87" t="s">
        <v>340</v>
      </c>
      <c r="S87" t="s">
        <v>596</v>
      </c>
    </row>
    <row r="88" spans="1:19" x14ac:dyDescent="0.2">
      <c r="A88" s="1">
        <v>39288</v>
      </c>
      <c r="B88" s="2">
        <v>0.5</v>
      </c>
      <c r="E88">
        <v>330</v>
      </c>
      <c r="F88">
        <v>467</v>
      </c>
      <c r="G88">
        <v>540</v>
      </c>
      <c r="H88" t="s">
        <v>52</v>
      </c>
      <c r="I88" s="3" t="s">
        <v>146</v>
      </c>
      <c r="K88" s="12">
        <v>31.352260000000001</v>
      </c>
      <c r="L88" s="12">
        <v>109.40891000000001</v>
      </c>
      <c r="M88" s="4">
        <v>4403</v>
      </c>
      <c r="N88" s="4">
        <f t="shared" si="1"/>
        <v>1338.5119999999999</v>
      </c>
      <c r="O88" t="s">
        <v>249</v>
      </c>
      <c r="P88" t="s">
        <v>11</v>
      </c>
      <c r="R88" t="s">
        <v>341</v>
      </c>
      <c r="S88" t="s">
        <v>597</v>
      </c>
    </row>
    <row r="89" spans="1:19" x14ac:dyDescent="0.2">
      <c r="A89" s="1">
        <v>39294</v>
      </c>
      <c r="B89" s="2">
        <v>0.34375</v>
      </c>
      <c r="E89">
        <v>345</v>
      </c>
      <c r="F89">
        <v>490</v>
      </c>
      <c r="G89">
        <v>420</v>
      </c>
      <c r="H89" t="s">
        <v>52</v>
      </c>
      <c r="I89" s="3" t="s">
        <v>197</v>
      </c>
      <c r="K89" s="12">
        <v>31.371388799999998</v>
      </c>
      <c r="L89" s="12">
        <v>109.14</v>
      </c>
      <c r="M89" s="4">
        <v>4200</v>
      </c>
      <c r="N89" s="4">
        <f t="shared" si="1"/>
        <v>1276.8</v>
      </c>
      <c r="O89" t="s">
        <v>249</v>
      </c>
      <c r="R89" t="s">
        <v>342</v>
      </c>
      <c r="S89" t="s">
        <v>580</v>
      </c>
    </row>
    <row r="90" spans="1:19" x14ac:dyDescent="0.2">
      <c r="A90" s="1">
        <v>39294</v>
      </c>
      <c r="B90" s="2">
        <v>0.38680555555555557</v>
      </c>
      <c r="E90">
        <v>345</v>
      </c>
      <c r="F90">
        <v>510</v>
      </c>
      <c r="G90">
        <v>510</v>
      </c>
      <c r="H90" t="s">
        <v>52</v>
      </c>
      <c r="I90" s="3" t="s">
        <v>196</v>
      </c>
      <c r="K90" s="12">
        <v>31.379444400000001</v>
      </c>
      <c r="L90" s="12">
        <v>109.17583329999999</v>
      </c>
      <c r="M90" s="4">
        <v>4048</v>
      </c>
      <c r="N90" s="4">
        <f t="shared" si="1"/>
        <v>1230.5919999999999</v>
      </c>
      <c r="O90" t="s">
        <v>249</v>
      </c>
      <c r="R90" t="s">
        <v>343</v>
      </c>
      <c r="S90" t="s">
        <v>580</v>
      </c>
    </row>
    <row r="91" spans="1:19" x14ac:dyDescent="0.2">
      <c r="A91" s="1">
        <v>39295</v>
      </c>
      <c r="B91" s="2">
        <v>0.61111111111111105</v>
      </c>
      <c r="D91" t="s">
        <v>11</v>
      </c>
      <c r="E91">
        <v>367</v>
      </c>
      <c r="F91">
        <v>525</v>
      </c>
      <c r="G91">
        <v>810</v>
      </c>
      <c r="H91" s="5" t="s">
        <v>52</v>
      </c>
      <c r="I91" s="3" t="s">
        <v>138</v>
      </c>
      <c r="K91" s="12">
        <v>31.345410000000001</v>
      </c>
      <c r="L91" s="12">
        <v>109.28230000000001</v>
      </c>
      <c r="M91" s="4">
        <v>3848</v>
      </c>
      <c r="N91" s="4">
        <f t="shared" si="1"/>
        <v>1169.7919999999999</v>
      </c>
      <c r="O91" t="s">
        <v>249</v>
      </c>
      <c r="R91" t="s">
        <v>345</v>
      </c>
      <c r="S91" t="s">
        <v>577</v>
      </c>
    </row>
    <row r="92" spans="1:19" x14ac:dyDescent="0.2">
      <c r="A92" s="1">
        <v>39295</v>
      </c>
      <c r="B92" s="2">
        <v>0.45833333333333331</v>
      </c>
      <c r="E92">
        <v>235</v>
      </c>
      <c r="F92">
        <v>340</v>
      </c>
      <c r="G92">
        <v>135</v>
      </c>
      <c r="H92" t="s">
        <v>53</v>
      </c>
      <c r="I92" s="3" t="s">
        <v>195</v>
      </c>
      <c r="K92" s="12">
        <v>31.580500000000001</v>
      </c>
      <c r="L92" s="12">
        <v>109.5246333</v>
      </c>
      <c r="M92" s="4">
        <v>4714</v>
      </c>
      <c r="N92" s="4">
        <f t="shared" si="1"/>
        <v>1433.056</v>
      </c>
      <c r="R92" t="s">
        <v>344</v>
      </c>
      <c r="S92" t="s">
        <v>596</v>
      </c>
    </row>
    <row r="93" spans="1:19" x14ac:dyDescent="0.2">
      <c r="A93" s="1">
        <v>39318</v>
      </c>
      <c r="B93" s="2">
        <v>0.67013888888888884</v>
      </c>
      <c r="D93" t="s">
        <v>11</v>
      </c>
      <c r="E93">
        <v>361</v>
      </c>
      <c r="F93">
        <v>524</v>
      </c>
      <c r="G93">
        <v>1000</v>
      </c>
      <c r="H93" s="5" t="s">
        <v>52</v>
      </c>
      <c r="I93" s="3" t="s">
        <v>138</v>
      </c>
      <c r="K93" s="12">
        <v>31.343729700000001</v>
      </c>
      <c r="L93" s="12">
        <v>109.2839091</v>
      </c>
      <c r="M93" s="4">
        <v>3841</v>
      </c>
      <c r="N93" s="4">
        <f t="shared" si="1"/>
        <v>1167.664</v>
      </c>
      <c r="O93" t="s">
        <v>249</v>
      </c>
      <c r="R93" t="s">
        <v>346</v>
      </c>
      <c r="S93" t="s">
        <v>572</v>
      </c>
    </row>
    <row r="94" spans="1:19" x14ac:dyDescent="0.2">
      <c r="A94" s="1">
        <v>39320</v>
      </c>
      <c r="B94" s="2">
        <v>0.63541666666666663</v>
      </c>
      <c r="D94" t="s">
        <v>11</v>
      </c>
      <c r="E94">
        <v>343</v>
      </c>
      <c r="F94">
        <v>510</v>
      </c>
      <c r="G94">
        <v>550</v>
      </c>
      <c r="H94" t="s">
        <v>52</v>
      </c>
      <c r="I94" s="3" t="s">
        <v>130</v>
      </c>
      <c r="K94" s="12">
        <v>31.376425699999999</v>
      </c>
      <c r="L94" s="12">
        <v>109.180628</v>
      </c>
      <c r="M94" s="4">
        <v>4013</v>
      </c>
      <c r="N94" s="4">
        <f t="shared" si="1"/>
        <v>1219.952</v>
      </c>
      <c r="R94" t="s">
        <v>347</v>
      </c>
      <c r="S94" t="s">
        <v>580</v>
      </c>
    </row>
    <row r="95" spans="1:19" x14ac:dyDescent="0.2">
      <c r="A95" s="1">
        <v>39321</v>
      </c>
      <c r="B95" s="2">
        <v>0.30208333333333331</v>
      </c>
      <c r="D95" t="s">
        <v>11</v>
      </c>
      <c r="E95">
        <v>352</v>
      </c>
      <c r="F95">
        <v>521</v>
      </c>
      <c r="G95">
        <v>1015</v>
      </c>
      <c r="H95" t="s">
        <v>56</v>
      </c>
      <c r="I95" s="3" t="s">
        <v>212</v>
      </c>
      <c r="K95" s="12">
        <v>31.381111099999998</v>
      </c>
      <c r="L95" s="12">
        <v>109.1694444</v>
      </c>
      <c r="M95" s="4">
        <v>4068</v>
      </c>
      <c r="N95" s="4">
        <f t="shared" si="1"/>
        <v>1236.672</v>
      </c>
      <c r="R95" t="s">
        <v>563</v>
      </c>
      <c r="S95" t="s">
        <v>580</v>
      </c>
    </row>
    <row r="96" spans="1:19" x14ac:dyDescent="0.2">
      <c r="A96" s="1">
        <v>39330</v>
      </c>
      <c r="B96" s="2">
        <v>0.375</v>
      </c>
      <c r="E96">
        <v>259</v>
      </c>
      <c r="F96">
        <v>390</v>
      </c>
      <c r="G96">
        <v>340</v>
      </c>
      <c r="H96" t="s">
        <v>53</v>
      </c>
      <c r="I96" s="3" t="s">
        <v>194</v>
      </c>
      <c r="K96" s="12">
        <v>31.383209999999998</v>
      </c>
      <c r="L96" s="12">
        <v>109.10987</v>
      </c>
      <c r="M96" s="4">
        <v>4314</v>
      </c>
      <c r="N96" s="4">
        <f t="shared" si="1"/>
        <v>1311.4559999999999</v>
      </c>
      <c r="R96" t="s">
        <v>348</v>
      </c>
      <c r="S96" t="s">
        <v>580</v>
      </c>
    </row>
    <row r="97" spans="1:19" x14ac:dyDescent="0.2">
      <c r="A97" s="1">
        <v>39342</v>
      </c>
      <c r="B97" s="2">
        <v>0.375</v>
      </c>
      <c r="E97">
        <v>310</v>
      </c>
      <c r="F97">
        <v>451</v>
      </c>
      <c r="G97">
        <v>560</v>
      </c>
      <c r="H97" t="s">
        <v>52</v>
      </c>
      <c r="I97" s="3" t="s">
        <v>41</v>
      </c>
      <c r="K97" s="12">
        <v>31.57216</v>
      </c>
      <c r="L97" s="12">
        <v>109.53176999999999</v>
      </c>
      <c r="M97" s="4">
        <v>4596</v>
      </c>
      <c r="N97" s="4">
        <f t="shared" si="1"/>
        <v>1397.184</v>
      </c>
      <c r="R97" t="s">
        <v>349</v>
      </c>
      <c r="S97" t="s">
        <v>578</v>
      </c>
    </row>
    <row r="98" spans="1:19" x14ac:dyDescent="0.2">
      <c r="A98" s="1">
        <v>39345</v>
      </c>
      <c r="B98" s="2">
        <v>0.38541666666666669</v>
      </c>
      <c r="E98">
        <v>323</v>
      </c>
      <c r="F98">
        <v>473</v>
      </c>
      <c r="G98">
        <v>510</v>
      </c>
      <c r="H98" t="s">
        <v>52</v>
      </c>
      <c r="I98" s="3" t="s">
        <v>193</v>
      </c>
      <c r="K98" s="12">
        <v>31.350359999999998</v>
      </c>
      <c r="L98" s="12">
        <v>109.39685</v>
      </c>
      <c r="M98" s="4">
        <v>4335</v>
      </c>
      <c r="N98" s="4">
        <f t="shared" si="1"/>
        <v>1317.84</v>
      </c>
      <c r="O98" t="s">
        <v>249</v>
      </c>
      <c r="R98" t="s">
        <v>350</v>
      </c>
      <c r="S98" t="s">
        <v>577</v>
      </c>
    </row>
    <row r="99" spans="1:19" x14ac:dyDescent="0.2">
      <c r="A99" s="7">
        <v>39379</v>
      </c>
      <c r="C99" t="s">
        <v>11</v>
      </c>
      <c r="J99" s="3" t="s">
        <v>209</v>
      </c>
      <c r="K99" s="12">
        <v>31.465602799999999</v>
      </c>
      <c r="L99" s="12">
        <v>109.69782669999999</v>
      </c>
      <c r="M99" s="4">
        <v>3999</v>
      </c>
      <c r="N99" s="4">
        <f t="shared" si="1"/>
        <v>1215.6959999999999</v>
      </c>
      <c r="O99" t="s">
        <v>249</v>
      </c>
      <c r="R99" t="s">
        <v>351</v>
      </c>
      <c r="S99" t="s">
        <v>572</v>
      </c>
    </row>
    <row r="100" spans="1:19" x14ac:dyDescent="0.2">
      <c r="A100" s="1">
        <v>39589</v>
      </c>
      <c r="B100" s="2">
        <v>0.3125</v>
      </c>
      <c r="E100">
        <v>306</v>
      </c>
      <c r="F100">
        <v>446</v>
      </c>
      <c r="G100">
        <v>460</v>
      </c>
      <c r="H100" t="s">
        <v>52</v>
      </c>
      <c r="I100" s="3" t="s">
        <v>192</v>
      </c>
      <c r="K100" s="12">
        <v>31.34253</v>
      </c>
      <c r="L100" s="12">
        <v>109.36521999999999</v>
      </c>
      <c r="M100" s="4">
        <v>4176</v>
      </c>
      <c r="N100" s="4">
        <f t="shared" si="1"/>
        <v>1269.5039999999999</v>
      </c>
      <c r="P100" t="s">
        <v>11</v>
      </c>
      <c r="R100" t="s">
        <v>352</v>
      </c>
      <c r="S100" t="s">
        <v>580</v>
      </c>
    </row>
    <row r="101" spans="1:19" x14ac:dyDescent="0.2">
      <c r="A101" s="7">
        <v>39631</v>
      </c>
      <c r="B101" s="5"/>
      <c r="C101" s="5"/>
      <c r="D101" s="5"/>
      <c r="E101" s="5">
        <v>257</v>
      </c>
      <c r="F101" s="5">
        <v>377</v>
      </c>
      <c r="G101" s="5">
        <v>250</v>
      </c>
      <c r="H101" s="5" t="s">
        <v>53</v>
      </c>
      <c r="I101" s="6" t="s">
        <v>191</v>
      </c>
      <c r="J101" s="6"/>
      <c r="K101" s="14">
        <v>31.5895346</v>
      </c>
      <c r="L101" s="14">
        <v>109.50815900000001</v>
      </c>
      <c r="M101" s="9">
        <v>4650</v>
      </c>
      <c r="N101" s="4">
        <f t="shared" si="1"/>
        <v>1413.6</v>
      </c>
      <c r="O101" t="s">
        <v>249</v>
      </c>
      <c r="P101" t="s">
        <v>11</v>
      </c>
      <c r="R101" t="s">
        <v>353</v>
      </c>
      <c r="S101" t="s">
        <v>572</v>
      </c>
    </row>
    <row r="102" spans="1:19" x14ac:dyDescent="0.2">
      <c r="A102" s="1">
        <v>39639</v>
      </c>
      <c r="E102">
        <v>221</v>
      </c>
      <c r="F102">
        <v>317</v>
      </c>
      <c r="G102">
        <v>144</v>
      </c>
      <c r="H102" t="s">
        <v>53</v>
      </c>
      <c r="I102" s="3" t="s">
        <v>144</v>
      </c>
      <c r="K102" s="12">
        <v>31.351790000000001</v>
      </c>
      <c r="L102" s="12">
        <v>109.41226</v>
      </c>
      <c r="M102" s="4">
        <v>4474</v>
      </c>
      <c r="N102" s="4">
        <f t="shared" si="1"/>
        <v>1360.096</v>
      </c>
      <c r="P102" t="s">
        <v>12</v>
      </c>
      <c r="R102" t="s">
        <v>354</v>
      </c>
      <c r="S102" t="s">
        <v>590</v>
      </c>
    </row>
    <row r="103" spans="1:19" x14ac:dyDescent="0.2">
      <c r="A103" s="1">
        <v>39643</v>
      </c>
      <c r="B103" s="2">
        <v>0.38541666666666669</v>
      </c>
      <c r="D103" t="s">
        <v>11</v>
      </c>
      <c r="E103">
        <v>353</v>
      </c>
      <c r="F103">
        <v>520</v>
      </c>
      <c r="G103">
        <v>940</v>
      </c>
      <c r="H103" t="s">
        <v>56</v>
      </c>
      <c r="I103" s="6" t="s">
        <v>211</v>
      </c>
      <c r="K103" s="12">
        <v>31.345469999999999</v>
      </c>
      <c r="L103" s="12">
        <v>109.26739999999999</v>
      </c>
      <c r="M103" s="4">
        <v>3758</v>
      </c>
      <c r="N103" s="4">
        <f t="shared" si="1"/>
        <v>1142.432</v>
      </c>
      <c r="P103" t="s">
        <v>11</v>
      </c>
      <c r="R103" t="s">
        <v>355</v>
      </c>
      <c r="S103" t="s">
        <v>595</v>
      </c>
    </row>
    <row r="104" spans="1:19" x14ac:dyDescent="0.2">
      <c r="A104" s="1">
        <v>39644</v>
      </c>
      <c r="B104" s="2">
        <v>0.35416666666666669</v>
      </c>
      <c r="E104">
        <v>115</v>
      </c>
      <c r="F104">
        <v>176</v>
      </c>
      <c r="G104">
        <v>28</v>
      </c>
      <c r="H104" t="s">
        <v>53</v>
      </c>
      <c r="I104" s="3" t="s">
        <v>190</v>
      </c>
      <c r="K104" s="12">
        <v>31.553550000000001</v>
      </c>
      <c r="L104" s="12">
        <v>109.48206999999999</v>
      </c>
      <c r="M104" s="4">
        <v>4766</v>
      </c>
      <c r="N104" s="4">
        <f t="shared" si="1"/>
        <v>1448.864</v>
      </c>
      <c r="O104" t="s">
        <v>249</v>
      </c>
      <c r="P104" t="s">
        <v>11</v>
      </c>
      <c r="R104" t="s">
        <v>356</v>
      </c>
      <c r="S104" t="s">
        <v>577</v>
      </c>
    </row>
    <row r="105" spans="1:19" x14ac:dyDescent="0.2">
      <c r="A105" s="1">
        <v>39649</v>
      </c>
      <c r="B105" s="2">
        <v>0.33333333333333331</v>
      </c>
      <c r="E105">
        <v>360</v>
      </c>
      <c r="F105">
        <v>520</v>
      </c>
      <c r="G105">
        <v>750</v>
      </c>
      <c r="H105" t="s">
        <v>52</v>
      </c>
      <c r="I105" s="3" t="s">
        <v>189</v>
      </c>
      <c r="K105" s="12">
        <v>31.402092199999998</v>
      </c>
      <c r="L105" s="12">
        <v>109.110907</v>
      </c>
      <c r="M105" s="4">
        <v>4428</v>
      </c>
      <c r="N105" s="4">
        <f t="shared" si="1"/>
        <v>1346.1120000000001</v>
      </c>
      <c r="P105" t="s">
        <v>11</v>
      </c>
      <c r="R105" t="s">
        <v>357</v>
      </c>
      <c r="S105" t="s">
        <v>580</v>
      </c>
    </row>
    <row r="106" spans="1:19" x14ac:dyDescent="0.2">
      <c r="A106" s="1">
        <v>39657</v>
      </c>
      <c r="B106" s="2">
        <v>0.58124999999999993</v>
      </c>
      <c r="E106">
        <v>355</v>
      </c>
      <c r="F106">
        <v>502</v>
      </c>
      <c r="G106">
        <v>849</v>
      </c>
      <c r="H106" t="s">
        <v>56</v>
      </c>
      <c r="I106" s="3" t="s">
        <v>188</v>
      </c>
      <c r="K106" s="12">
        <v>31.357966600000001</v>
      </c>
      <c r="L106" s="12">
        <v>109.25941659999999</v>
      </c>
      <c r="M106" s="4">
        <v>3780</v>
      </c>
      <c r="N106" s="4">
        <f t="shared" si="1"/>
        <v>1149.1199999999999</v>
      </c>
      <c r="P106" t="s">
        <v>11</v>
      </c>
      <c r="Q106" t="s">
        <v>11</v>
      </c>
      <c r="R106" t="s">
        <v>358</v>
      </c>
      <c r="S106" t="s">
        <v>578</v>
      </c>
    </row>
    <row r="107" spans="1:19" x14ac:dyDescent="0.2">
      <c r="A107" s="1">
        <v>39662</v>
      </c>
      <c r="B107" s="2">
        <v>0.63888888888888895</v>
      </c>
      <c r="D107" t="s">
        <v>11</v>
      </c>
      <c r="E107">
        <v>320</v>
      </c>
      <c r="F107">
        <v>460</v>
      </c>
      <c r="G107">
        <v>402</v>
      </c>
      <c r="H107" t="s">
        <v>52</v>
      </c>
      <c r="I107" s="3" t="s">
        <v>41</v>
      </c>
      <c r="K107" s="12">
        <v>31.572548300000001</v>
      </c>
      <c r="L107" s="12">
        <v>109.5310154</v>
      </c>
      <c r="M107" s="4">
        <v>4202</v>
      </c>
      <c r="N107" s="4">
        <f t="shared" si="1"/>
        <v>1277.4079999999999</v>
      </c>
      <c r="P107" t="s">
        <v>11</v>
      </c>
      <c r="R107" t="s">
        <v>359</v>
      </c>
      <c r="S107" t="s">
        <v>578</v>
      </c>
    </row>
    <row r="108" spans="1:19" x14ac:dyDescent="0.2">
      <c r="A108" s="1">
        <v>39664</v>
      </c>
      <c r="B108" s="2">
        <v>0.73958333333333337</v>
      </c>
      <c r="E108">
        <v>324</v>
      </c>
      <c r="F108">
        <v>480</v>
      </c>
      <c r="G108">
        <v>919</v>
      </c>
      <c r="H108" t="s">
        <v>52</v>
      </c>
      <c r="I108" s="3" t="s">
        <v>45</v>
      </c>
      <c r="K108" s="12">
        <v>31.3443</v>
      </c>
      <c r="L108" s="12">
        <v>109.38437</v>
      </c>
      <c r="M108" s="4">
        <v>4297</v>
      </c>
      <c r="N108" s="4">
        <f t="shared" si="1"/>
        <v>1306.288</v>
      </c>
      <c r="P108" t="s">
        <v>11</v>
      </c>
      <c r="R108" t="s">
        <v>360</v>
      </c>
      <c r="S108" t="s">
        <v>580</v>
      </c>
    </row>
    <row r="109" spans="1:19" x14ac:dyDescent="0.2">
      <c r="A109" s="1">
        <v>39670</v>
      </c>
      <c r="B109" s="2">
        <v>0.72916666666666663</v>
      </c>
      <c r="D109" s="18"/>
      <c r="E109">
        <v>310</v>
      </c>
      <c r="F109">
        <v>450</v>
      </c>
      <c r="G109">
        <v>630</v>
      </c>
      <c r="H109" t="s">
        <v>53</v>
      </c>
      <c r="I109" s="3" t="s">
        <v>187</v>
      </c>
      <c r="K109" s="12">
        <v>31.37865</v>
      </c>
      <c r="L109" s="12">
        <v>109.15064</v>
      </c>
      <c r="M109" s="4">
        <v>4132</v>
      </c>
      <c r="N109" s="4">
        <f t="shared" si="1"/>
        <v>1256.1279999999999</v>
      </c>
      <c r="P109" t="s">
        <v>11</v>
      </c>
      <c r="R109" t="s">
        <v>361</v>
      </c>
      <c r="S109" t="s">
        <v>580</v>
      </c>
    </row>
    <row r="110" spans="1:19" x14ac:dyDescent="0.2">
      <c r="A110" s="1">
        <v>39672</v>
      </c>
      <c r="B110" s="2">
        <v>0.5625</v>
      </c>
      <c r="E110">
        <v>294</v>
      </c>
      <c r="F110">
        <v>438</v>
      </c>
      <c r="G110">
        <v>470</v>
      </c>
      <c r="H110" t="s">
        <v>52</v>
      </c>
      <c r="I110" s="3" t="s">
        <v>43</v>
      </c>
      <c r="K110" s="12">
        <v>31.35127</v>
      </c>
      <c r="L110" s="12">
        <v>109.40044</v>
      </c>
      <c r="M110" s="4">
        <v>4363</v>
      </c>
      <c r="N110" s="4">
        <f t="shared" si="1"/>
        <v>1326.3519999999999</v>
      </c>
      <c r="O110" t="s">
        <v>249</v>
      </c>
      <c r="P110" t="s">
        <v>11</v>
      </c>
      <c r="R110" t="s">
        <v>362</v>
      </c>
      <c r="S110" t="s">
        <v>572</v>
      </c>
    </row>
    <row r="111" spans="1:19" x14ac:dyDescent="0.2">
      <c r="A111" s="1">
        <v>39678</v>
      </c>
      <c r="B111" s="2">
        <v>0.44791666666666669</v>
      </c>
      <c r="E111">
        <v>150</v>
      </c>
      <c r="F111">
        <v>229</v>
      </c>
      <c r="G111">
        <v>66</v>
      </c>
      <c r="H111" t="s">
        <v>53</v>
      </c>
      <c r="I111" s="3" t="s">
        <v>186</v>
      </c>
      <c r="K111" s="12">
        <v>31.353280000000002</v>
      </c>
      <c r="L111" s="12">
        <v>109.43067000000001</v>
      </c>
      <c r="M111" s="4">
        <v>4647</v>
      </c>
      <c r="N111" s="4">
        <f t="shared" si="1"/>
        <v>1412.6879999999999</v>
      </c>
      <c r="R111" t="s">
        <v>363</v>
      </c>
      <c r="S111" t="s">
        <v>577</v>
      </c>
    </row>
    <row r="112" spans="1:19" x14ac:dyDescent="0.2">
      <c r="A112" s="1">
        <v>39680</v>
      </c>
      <c r="B112" s="2">
        <v>0.45833333333333331</v>
      </c>
      <c r="E112">
        <v>165</v>
      </c>
      <c r="F112">
        <v>238</v>
      </c>
      <c r="G112">
        <v>77.5</v>
      </c>
      <c r="H112" t="s">
        <v>53</v>
      </c>
      <c r="I112" s="3" t="s">
        <v>185</v>
      </c>
      <c r="K112" s="12">
        <v>31.367740000000001</v>
      </c>
      <c r="L112" s="12">
        <v>109.13459</v>
      </c>
      <c r="M112" s="4">
        <v>4237</v>
      </c>
      <c r="N112" s="4">
        <f t="shared" si="1"/>
        <v>1288.048</v>
      </c>
      <c r="R112" t="s">
        <v>364</v>
      </c>
      <c r="S112" t="s">
        <v>581</v>
      </c>
    </row>
    <row r="113" spans="1:19" x14ac:dyDescent="0.2">
      <c r="A113" s="1">
        <v>39684</v>
      </c>
      <c r="B113" s="2">
        <v>0.34375</v>
      </c>
      <c r="E113">
        <v>345</v>
      </c>
      <c r="F113">
        <v>487</v>
      </c>
      <c r="G113">
        <v>785</v>
      </c>
      <c r="H113" t="s">
        <v>56</v>
      </c>
      <c r="I113" s="3" t="s">
        <v>142</v>
      </c>
      <c r="K113" s="12">
        <v>31.38165</v>
      </c>
      <c r="L113" s="12">
        <v>109.15925</v>
      </c>
      <c r="M113" s="4">
        <v>4113</v>
      </c>
      <c r="N113" s="4">
        <f t="shared" si="1"/>
        <v>1250.3519999999999</v>
      </c>
      <c r="R113" t="s">
        <v>365</v>
      </c>
      <c r="S113" t="s">
        <v>580</v>
      </c>
    </row>
    <row r="114" spans="1:19" x14ac:dyDescent="0.2">
      <c r="A114" s="1">
        <v>39685</v>
      </c>
      <c r="B114" s="2">
        <v>0.3125</v>
      </c>
      <c r="E114">
        <v>175</v>
      </c>
      <c r="F114">
        <v>258</v>
      </c>
      <c r="G114">
        <v>70</v>
      </c>
      <c r="H114" t="s">
        <v>53</v>
      </c>
      <c r="I114" s="3" t="s">
        <v>184</v>
      </c>
      <c r="K114" s="12">
        <v>31.34244</v>
      </c>
      <c r="L114" s="12">
        <v>109.28478</v>
      </c>
      <c r="M114" s="4">
        <v>3829</v>
      </c>
      <c r="N114" s="4">
        <f t="shared" si="1"/>
        <v>1164.0160000000001</v>
      </c>
      <c r="P114" t="s">
        <v>11</v>
      </c>
      <c r="R114" t="s">
        <v>366</v>
      </c>
      <c r="S114" t="s">
        <v>580</v>
      </c>
    </row>
    <row r="115" spans="1:19" x14ac:dyDescent="0.2">
      <c r="A115" s="1">
        <v>39695</v>
      </c>
      <c r="C115" t="s">
        <v>11</v>
      </c>
      <c r="E115">
        <v>209</v>
      </c>
      <c r="F115">
        <v>349</v>
      </c>
      <c r="H115" t="s">
        <v>53</v>
      </c>
      <c r="J115" s="3" t="s">
        <v>210</v>
      </c>
      <c r="K115" s="12">
        <v>31.588519999999999</v>
      </c>
      <c r="L115" s="12">
        <v>109.50973999999999</v>
      </c>
      <c r="M115" s="4">
        <v>4624</v>
      </c>
      <c r="N115" s="4">
        <f t="shared" si="1"/>
        <v>1405.6959999999999</v>
      </c>
      <c r="R115" t="s">
        <v>367</v>
      </c>
      <c r="S115" t="s">
        <v>594</v>
      </c>
    </row>
    <row r="116" spans="1:19" x14ac:dyDescent="0.2">
      <c r="A116" s="1">
        <v>39700</v>
      </c>
      <c r="B116" s="2">
        <v>0.6875</v>
      </c>
      <c r="E116">
        <v>152</v>
      </c>
      <c r="F116">
        <v>228</v>
      </c>
      <c r="G116">
        <v>65</v>
      </c>
      <c r="H116" t="s">
        <v>53</v>
      </c>
      <c r="I116" s="3" t="s">
        <v>183</v>
      </c>
      <c r="K116" s="12">
        <v>31.353940000000001</v>
      </c>
      <c r="L116" s="12">
        <v>109.47004</v>
      </c>
      <c r="M116" s="4">
        <v>4356</v>
      </c>
      <c r="N116" s="4">
        <f t="shared" si="1"/>
        <v>1324.2239999999999</v>
      </c>
      <c r="P116" t="s">
        <v>11</v>
      </c>
      <c r="R116" t="s">
        <v>368</v>
      </c>
      <c r="S116" t="s">
        <v>593</v>
      </c>
    </row>
    <row r="117" spans="1:19" x14ac:dyDescent="0.2">
      <c r="A117" s="1">
        <v>39704</v>
      </c>
      <c r="B117" s="2">
        <v>0.59375</v>
      </c>
      <c r="D117" t="s">
        <v>11</v>
      </c>
      <c r="E117">
        <v>325</v>
      </c>
      <c r="F117">
        <v>485</v>
      </c>
      <c r="G117">
        <v>770</v>
      </c>
      <c r="H117" t="s">
        <v>52</v>
      </c>
      <c r="I117" s="3" t="s">
        <v>196</v>
      </c>
      <c r="K117" s="12">
        <v>31.378879999999999</v>
      </c>
      <c r="L117" s="12">
        <v>109.17607</v>
      </c>
      <c r="M117" s="4">
        <v>4053</v>
      </c>
      <c r="N117" s="4">
        <f t="shared" si="1"/>
        <v>1232.1120000000001</v>
      </c>
      <c r="P117" t="s">
        <v>11</v>
      </c>
      <c r="R117" t="s">
        <v>369</v>
      </c>
      <c r="S117" t="s">
        <v>580</v>
      </c>
    </row>
    <row r="118" spans="1:19" x14ac:dyDescent="0.2">
      <c r="A118" s="1">
        <v>39707</v>
      </c>
      <c r="B118" s="2">
        <v>0.36944444444444446</v>
      </c>
      <c r="E118">
        <v>230</v>
      </c>
      <c r="F118">
        <v>330</v>
      </c>
      <c r="H118" t="s">
        <v>53</v>
      </c>
      <c r="I118" s="3" t="s">
        <v>182</v>
      </c>
      <c r="K118" s="12">
        <v>31.343309999999999</v>
      </c>
      <c r="L118" s="12">
        <v>109.37672999999999</v>
      </c>
      <c r="M118" s="4">
        <v>4238</v>
      </c>
      <c r="N118" s="4">
        <f t="shared" si="1"/>
        <v>1288.3519999999999</v>
      </c>
      <c r="P118" t="s">
        <v>11</v>
      </c>
      <c r="R118" t="s">
        <v>370</v>
      </c>
      <c r="S118" t="s">
        <v>580</v>
      </c>
    </row>
    <row r="119" spans="1:19" x14ac:dyDescent="0.2">
      <c r="A119" s="1">
        <v>39712</v>
      </c>
      <c r="B119" s="2">
        <v>0.75</v>
      </c>
      <c r="E119">
        <v>239</v>
      </c>
      <c r="F119">
        <v>361</v>
      </c>
      <c r="G119">
        <v>265</v>
      </c>
      <c r="H119" t="s">
        <v>52</v>
      </c>
      <c r="I119" s="3" t="s">
        <v>179</v>
      </c>
      <c r="K119" s="12">
        <v>31.364809999999999</v>
      </c>
      <c r="L119" s="12">
        <v>109.19428000000001</v>
      </c>
      <c r="M119" s="4">
        <v>3997</v>
      </c>
      <c r="N119" s="4">
        <f t="shared" si="1"/>
        <v>1215.088</v>
      </c>
      <c r="P119" t="s">
        <v>11</v>
      </c>
      <c r="R119" t="s">
        <v>373</v>
      </c>
      <c r="S119" t="s">
        <v>580</v>
      </c>
    </row>
    <row r="120" spans="1:19" x14ac:dyDescent="0.2">
      <c r="A120" s="1">
        <v>39712</v>
      </c>
      <c r="B120" s="2">
        <v>0.3125</v>
      </c>
      <c r="E120">
        <v>247</v>
      </c>
      <c r="F120">
        <v>362</v>
      </c>
      <c r="G120">
        <v>235</v>
      </c>
      <c r="H120" t="s">
        <v>56</v>
      </c>
      <c r="I120" s="3" t="s">
        <v>181</v>
      </c>
      <c r="K120" s="12">
        <v>31.344083300000001</v>
      </c>
      <c r="L120" s="12">
        <v>109.38441659999999</v>
      </c>
      <c r="M120" s="4">
        <v>4304</v>
      </c>
      <c r="N120" s="4">
        <f t="shared" si="1"/>
        <v>1308.4159999999999</v>
      </c>
      <c r="P120" t="s">
        <v>11</v>
      </c>
      <c r="S120" t="s">
        <v>593</v>
      </c>
    </row>
    <row r="121" spans="1:19" x14ac:dyDescent="0.2">
      <c r="A121" s="1">
        <v>39712</v>
      </c>
      <c r="B121" s="2">
        <v>0.37152777777777773</v>
      </c>
      <c r="E121">
        <v>291</v>
      </c>
      <c r="F121">
        <v>435</v>
      </c>
      <c r="G121">
        <v>460</v>
      </c>
      <c r="H121" t="s">
        <v>56</v>
      </c>
      <c r="I121" s="3" t="s">
        <v>180</v>
      </c>
      <c r="K121" s="12">
        <v>31.375409999999999</v>
      </c>
      <c r="L121" s="12">
        <v>109.12983</v>
      </c>
      <c r="M121" s="4">
        <v>4280</v>
      </c>
      <c r="N121" s="4">
        <f t="shared" si="1"/>
        <v>1301.1199999999999</v>
      </c>
      <c r="P121" t="s">
        <v>11</v>
      </c>
      <c r="R121" t="s">
        <v>371</v>
      </c>
      <c r="S121" t="s">
        <v>580</v>
      </c>
    </row>
    <row r="122" spans="1:19" x14ac:dyDescent="0.2">
      <c r="A122" s="1">
        <v>39712</v>
      </c>
      <c r="B122" s="2">
        <v>0.39583333333333331</v>
      </c>
      <c r="E122">
        <v>291</v>
      </c>
      <c r="F122">
        <v>442</v>
      </c>
      <c r="G122">
        <v>585</v>
      </c>
      <c r="H122" t="s">
        <v>56</v>
      </c>
      <c r="I122" s="3" t="s">
        <v>127</v>
      </c>
      <c r="K122" s="12">
        <v>31.3809</v>
      </c>
      <c r="L122" s="12">
        <v>109.16813</v>
      </c>
      <c r="M122" s="4">
        <v>4077</v>
      </c>
      <c r="N122" s="4">
        <f t="shared" si="1"/>
        <v>1239.4079999999999</v>
      </c>
      <c r="P122" t="s">
        <v>11</v>
      </c>
      <c r="R122" t="s">
        <v>372</v>
      </c>
      <c r="S122" t="s">
        <v>580</v>
      </c>
    </row>
    <row r="123" spans="1:19" x14ac:dyDescent="0.2">
      <c r="A123" s="1">
        <v>39713</v>
      </c>
      <c r="B123" s="2">
        <v>0.30555555555555552</v>
      </c>
      <c r="D123" t="s">
        <v>11</v>
      </c>
      <c r="E123">
        <v>361</v>
      </c>
      <c r="F123">
        <v>530</v>
      </c>
      <c r="G123">
        <v>860</v>
      </c>
      <c r="H123" t="s">
        <v>52</v>
      </c>
      <c r="I123" s="3" t="s">
        <v>86</v>
      </c>
      <c r="K123" s="12">
        <v>31.338170000000002</v>
      </c>
      <c r="L123" s="12">
        <v>109.27009</v>
      </c>
      <c r="M123" s="4">
        <v>3753</v>
      </c>
      <c r="N123" s="4">
        <f t="shared" si="1"/>
        <v>1140.912</v>
      </c>
      <c r="P123" t="s">
        <v>11</v>
      </c>
      <c r="R123" t="s">
        <v>374</v>
      </c>
      <c r="S123" t="s">
        <v>577</v>
      </c>
    </row>
    <row r="124" spans="1:19" x14ac:dyDescent="0.2">
      <c r="A124" s="1">
        <v>39713</v>
      </c>
      <c r="B124" s="2">
        <v>0.36458333333333331</v>
      </c>
      <c r="D124" t="s">
        <v>11</v>
      </c>
      <c r="E124">
        <v>313</v>
      </c>
      <c r="F124">
        <v>471</v>
      </c>
      <c r="G124">
        <v>535</v>
      </c>
      <c r="H124" t="s">
        <v>52</v>
      </c>
      <c r="I124" s="3" t="s">
        <v>130</v>
      </c>
      <c r="K124" s="12">
        <v>31.378430000000002</v>
      </c>
      <c r="L124" s="12">
        <v>109.17968999999999</v>
      </c>
      <c r="M124" s="4">
        <v>4011</v>
      </c>
      <c r="N124" s="4">
        <f t="shared" si="1"/>
        <v>1219.3440000000001</v>
      </c>
      <c r="P124" t="s">
        <v>11</v>
      </c>
      <c r="R124" t="s">
        <v>375</v>
      </c>
      <c r="S124" t="s">
        <v>580</v>
      </c>
    </row>
    <row r="125" spans="1:19" x14ac:dyDescent="0.2">
      <c r="A125" s="1">
        <v>39918</v>
      </c>
      <c r="B125" s="2">
        <v>0.38194444444444442</v>
      </c>
      <c r="D125" t="s">
        <v>11</v>
      </c>
      <c r="E125">
        <v>313</v>
      </c>
      <c r="F125">
        <v>477</v>
      </c>
      <c r="G125">
        <v>465</v>
      </c>
      <c r="H125" t="s">
        <v>53</v>
      </c>
      <c r="I125" s="3" t="s">
        <v>178</v>
      </c>
      <c r="K125" s="12">
        <v>31.576830000000001</v>
      </c>
      <c r="L125" s="12">
        <v>109.52545000000001</v>
      </c>
      <c r="M125" s="4">
        <v>4686</v>
      </c>
      <c r="N125" s="4">
        <f t="shared" si="1"/>
        <v>1424.5439999999999</v>
      </c>
      <c r="O125" t="s">
        <v>249</v>
      </c>
      <c r="P125" t="s">
        <v>11</v>
      </c>
      <c r="R125" t="s">
        <v>376</v>
      </c>
      <c r="S125" t="s">
        <v>590</v>
      </c>
    </row>
    <row r="126" spans="1:19" x14ac:dyDescent="0.2">
      <c r="A126" s="1">
        <v>39925</v>
      </c>
      <c r="B126" s="2">
        <v>0.38194444444444442</v>
      </c>
      <c r="D126" t="s">
        <v>11</v>
      </c>
      <c r="E126">
        <v>302</v>
      </c>
      <c r="F126" s="5">
        <v>458</v>
      </c>
      <c r="G126" s="5">
        <v>430</v>
      </c>
      <c r="H126" s="5" t="s">
        <v>52</v>
      </c>
      <c r="I126" s="3" t="s">
        <v>177</v>
      </c>
      <c r="K126" s="12">
        <v>31.58165</v>
      </c>
      <c r="L126" s="12">
        <v>109.52291</v>
      </c>
      <c r="M126" s="4">
        <v>4725</v>
      </c>
      <c r="N126" s="4">
        <f t="shared" si="1"/>
        <v>1436.3999999999999</v>
      </c>
      <c r="O126" t="s">
        <v>249</v>
      </c>
      <c r="P126" t="s">
        <v>11</v>
      </c>
      <c r="R126" t="s">
        <v>377</v>
      </c>
      <c r="S126" t="s">
        <v>590</v>
      </c>
    </row>
    <row r="127" spans="1:19" x14ac:dyDescent="0.2">
      <c r="A127" s="1">
        <v>39927</v>
      </c>
      <c r="B127" s="2">
        <v>0.34375</v>
      </c>
      <c r="D127" t="s">
        <v>11</v>
      </c>
      <c r="E127">
        <v>365</v>
      </c>
      <c r="F127">
        <v>536</v>
      </c>
      <c r="G127">
        <v>1030</v>
      </c>
      <c r="H127" s="5" t="s">
        <v>52</v>
      </c>
      <c r="I127" s="3" t="s">
        <v>138</v>
      </c>
      <c r="K127" s="12">
        <v>31.339200000000002</v>
      </c>
      <c r="L127" s="12">
        <v>109.28676</v>
      </c>
      <c r="M127" s="4">
        <v>3843</v>
      </c>
      <c r="N127" s="4">
        <f t="shared" si="1"/>
        <v>1168.2719999999999</v>
      </c>
      <c r="P127" t="s">
        <v>11</v>
      </c>
      <c r="R127" t="s">
        <v>378</v>
      </c>
      <c r="S127" t="s">
        <v>580</v>
      </c>
    </row>
    <row r="128" spans="1:19" x14ac:dyDescent="0.2">
      <c r="A128" s="1">
        <v>39951</v>
      </c>
      <c r="B128" s="2">
        <v>0.76041666666666663</v>
      </c>
      <c r="E128">
        <v>159</v>
      </c>
      <c r="F128">
        <v>232</v>
      </c>
      <c r="G128">
        <v>51</v>
      </c>
      <c r="H128" t="s">
        <v>53</v>
      </c>
      <c r="I128" s="3" t="s">
        <v>173</v>
      </c>
      <c r="K128" s="12">
        <v>31.377739999999999</v>
      </c>
      <c r="L128" s="12">
        <v>109.14194000000001</v>
      </c>
      <c r="M128" s="4">
        <v>4209</v>
      </c>
      <c r="N128" s="4">
        <f t="shared" si="1"/>
        <v>1279.5360000000001</v>
      </c>
      <c r="P128" t="s">
        <v>11</v>
      </c>
      <c r="R128" t="s">
        <v>379</v>
      </c>
      <c r="S128" t="s">
        <v>581</v>
      </c>
    </row>
    <row r="129" spans="1:19" x14ac:dyDescent="0.2">
      <c r="A129" s="1">
        <v>39969</v>
      </c>
      <c r="E129">
        <v>331</v>
      </c>
      <c r="F129">
        <v>429</v>
      </c>
      <c r="G129">
        <v>580</v>
      </c>
      <c r="H129" t="s">
        <v>53</v>
      </c>
      <c r="I129" s="3" t="s">
        <v>172</v>
      </c>
      <c r="K129" s="12">
        <v>31.343450000000001</v>
      </c>
      <c r="L129" s="12">
        <v>109.06976</v>
      </c>
      <c r="M129" s="4">
        <v>4254</v>
      </c>
      <c r="N129" s="4">
        <f t="shared" si="1"/>
        <v>1293.2159999999999</v>
      </c>
      <c r="R129" t="s">
        <v>381</v>
      </c>
      <c r="S129" t="s">
        <v>581</v>
      </c>
    </row>
    <row r="130" spans="1:19" x14ac:dyDescent="0.2">
      <c r="A130" s="1">
        <v>39969</v>
      </c>
      <c r="B130" s="8">
        <v>0.56666666666666665</v>
      </c>
      <c r="C130" t="s">
        <v>11</v>
      </c>
      <c r="E130">
        <v>329</v>
      </c>
      <c r="F130">
        <v>491</v>
      </c>
      <c r="G130">
        <v>600</v>
      </c>
      <c r="H130" t="s">
        <v>53</v>
      </c>
      <c r="J130" s="3" t="s">
        <v>174</v>
      </c>
      <c r="K130" s="12">
        <v>31.722639999999998</v>
      </c>
      <c r="L130" s="12">
        <v>109.81216999999999</v>
      </c>
      <c r="M130" s="4">
        <v>4753</v>
      </c>
      <c r="N130" s="4">
        <f t="shared" si="1"/>
        <v>1444.912</v>
      </c>
      <c r="R130" t="s">
        <v>380</v>
      </c>
      <c r="S130" t="s">
        <v>590</v>
      </c>
    </row>
    <row r="131" spans="1:19" x14ac:dyDescent="0.2">
      <c r="A131" s="1">
        <v>39975</v>
      </c>
      <c r="B131" s="2">
        <v>0.4069444444444445</v>
      </c>
      <c r="E131">
        <v>268</v>
      </c>
      <c r="F131">
        <v>400</v>
      </c>
      <c r="G131">
        <v>300</v>
      </c>
      <c r="H131" t="s">
        <v>53</v>
      </c>
      <c r="I131" s="3" t="s">
        <v>171</v>
      </c>
      <c r="K131" s="12">
        <v>31.381309999999999</v>
      </c>
      <c r="L131" s="12">
        <v>109.12806</v>
      </c>
      <c r="M131" s="4">
        <v>4292</v>
      </c>
      <c r="N131" s="4">
        <f t="shared" si="1"/>
        <v>1304.768</v>
      </c>
      <c r="P131" t="s">
        <v>11</v>
      </c>
      <c r="R131" t="s">
        <v>382</v>
      </c>
      <c r="S131" t="s">
        <v>581</v>
      </c>
    </row>
    <row r="132" spans="1:19" x14ac:dyDescent="0.2">
      <c r="A132" s="1">
        <v>39976</v>
      </c>
      <c r="B132" s="2">
        <v>0.33333333333333331</v>
      </c>
      <c r="E132">
        <v>277</v>
      </c>
      <c r="F132">
        <v>405</v>
      </c>
      <c r="G132">
        <v>300</v>
      </c>
      <c r="H132" t="s">
        <v>53</v>
      </c>
      <c r="I132" s="3" t="s">
        <v>170</v>
      </c>
      <c r="K132" s="12">
        <v>31.375699999999998</v>
      </c>
      <c r="L132" s="12">
        <v>109.14246</v>
      </c>
      <c r="M132" s="4">
        <v>4188</v>
      </c>
      <c r="N132" s="4">
        <f t="shared" si="1"/>
        <v>1273.152</v>
      </c>
      <c r="P132" t="s">
        <v>11</v>
      </c>
      <c r="R132" t="s">
        <v>383</v>
      </c>
      <c r="S132" t="s">
        <v>581</v>
      </c>
    </row>
    <row r="133" spans="1:19" x14ac:dyDescent="0.2">
      <c r="A133" s="1">
        <v>39988</v>
      </c>
      <c r="B133" s="2">
        <v>0.36249999999999999</v>
      </c>
      <c r="E133">
        <v>290</v>
      </c>
      <c r="F133">
        <v>445</v>
      </c>
      <c r="G133">
        <v>370</v>
      </c>
      <c r="H133" t="s">
        <v>53</v>
      </c>
      <c r="I133" s="3" t="s">
        <v>169</v>
      </c>
      <c r="K133" s="12">
        <v>31.342549999999999</v>
      </c>
      <c r="L133" s="12">
        <v>109.36527</v>
      </c>
      <c r="M133" s="4">
        <v>4177</v>
      </c>
      <c r="N133" s="4">
        <f t="shared" ref="N133:N196" si="2">(M133*0.304)</f>
        <v>1269.808</v>
      </c>
      <c r="P133" t="s">
        <v>11</v>
      </c>
      <c r="R133" t="s">
        <v>384</v>
      </c>
      <c r="S133" t="s">
        <v>580</v>
      </c>
    </row>
    <row r="134" spans="1:19" x14ac:dyDescent="0.2">
      <c r="A134" s="1">
        <v>39994</v>
      </c>
      <c r="B134" s="2">
        <v>0.49444444444444446</v>
      </c>
      <c r="E134">
        <v>351</v>
      </c>
      <c r="F134">
        <v>503</v>
      </c>
      <c r="G134">
        <v>885</v>
      </c>
      <c r="H134" s="5" t="s">
        <v>52</v>
      </c>
      <c r="I134" s="3" t="s">
        <v>168</v>
      </c>
      <c r="K134" s="12">
        <v>31.33541</v>
      </c>
      <c r="L134" s="12">
        <v>109.27512</v>
      </c>
      <c r="M134" s="4">
        <v>3748</v>
      </c>
      <c r="N134" s="4">
        <f t="shared" si="2"/>
        <v>1139.3920000000001</v>
      </c>
      <c r="R134" t="s">
        <v>385</v>
      </c>
      <c r="S134" t="s">
        <v>590</v>
      </c>
    </row>
    <row r="135" spans="1:19" x14ac:dyDescent="0.2">
      <c r="A135" s="1">
        <v>40002</v>
      </c>
      <c r="B135" s="2">
        <v>0.38194444444444442</v>
      </c>
      <c r="E135">
        <v>147</v>
      </c>
      <c r="F135">
        <v>220</v>
      </c>
      <c r="G135">
        <v>45</v>
      </c>
      <c r="H135" t="s">
        <v>53</v>
      </c>
      <c r="I135" s="3" t="s">
        <v>167</v>
      </c>
      <c r="K135" s="12">
        <v>31.349309999999999</v>
      </c>
      <c r="L135" s="12">
        <v>109.42496</v>
      </c>
      <c r="M135" s="4">
        <v>4518</v>
      </c>
      <c r="N135" s="4">
        <f t="shared" si="2"/>
        <v>1373.472</v>
      </c>
      <c r="P135" t="s">
        <v>11</v>
      </c>
      <c r="R135" t="s">
        <v>386</v>
      </c>
      <c r="S135" t="s">
        <v>580</v>
      </c>
    </row>
    <row r="136" spans="1:19" x14ac:dyDescent="0.2">
      <c r="A136" s="1">
        <v>40004</v>
      </c>
      <c r="B136" s="2">
        <v>0.77430555555555547</v>
      </c>
      <c r="E136">
        <v>340</v>
      </c>
      <c r="F136">
        <v>488</v>
      </c>
      <c r="G136">
        <v>550</v>
      </c>
      <c r="H136" s="5" t="s">
        <v>53</v>
      </c>
      <c r="I136" s="3" t="s">
        <v>166</v>
      </c>
      <c r="K136" s="12">
        <v>31.378679999999999</v>
      </c>
      <c r="L136" s="12">
        <v>109.15064</v>
      </c>
      <c r="M136" s="4">
        <v>4132</v>
      </c>
      <c r="N136" s="4">
        <f t="shared" si="2"/>
        <v>1256.1279999999999</v>
      </c>
      <c r="P136" t="s">
        <v>11</v>
      </c>
      <c r="R136" t="s">
        <v>387</v>
      </c>
      <c r="S136" t="s">
        <v>580</v>
      </c>
    </row>
    <row r="137" spans="1:19" x14ac:dyDescent="0.2">
      <c r="A137" s="1">
        <v>40004</v>
      </c>
      <c r="B137" s="2">
        <v>0.8125</v>
      </c>
      <c r="E137">
        <v>305</v>
      </c>
      <c r="F137">
        <v>445</v>
      </c>
      <c r="G137">
        <v>340</v>
      </c>
      <c r="H137" s="5" t="s">
        <v>52</v>
      </c>
      <c r="I137" s="3" t="s">
        <v>165</v>
      </c>
      <c r="K137" s="12">
        <v>31.378260000000001</v>
      </c>
      <c r="L137" s="12">
        <v>109.1485</v>
      </c>
      <c r="M137" s="4">
        <v>4144</v>
      </c>
      <c r="N137" s="4">
        <f t="shared" si="2"/>
        <v>1259.7760000000001</v>
      </c>
      <c r="P137" t="s">
        <v>11</v>
      </c>
      <c r="R137" t="s">
        <v>388</v>
      </c>
      <c r="S137" t="s">
        <v>580</v>
      </c>
    </row>
    <row r="138" spans="1:19" x14ac:dyDescent="0.2">
      <c r="A138" s="1">
        <v>40017</v>
      </c>
      <c r="B138" s="2">
        <v>0.41319444444444442</v>
      </c>
      <c r="E138">
        <v>164</v>
      </c>
      <c r="F138">
        <v>242</v>
      </c>
      <c r="G138">
        <v>45</v>
      </c>
      <c r="H138" t="s">
        <v>53</v>
      </c>
      <c r="I138" s="3" t="s">
        <v>164</v>
      </c>
      <c r="K138" s="12">
        <v>31.347829999999998</v>
      </c>
      <c r="L138" s="12">
        <v>109.26831</v>
      </c>
      <c r="M138" s="4">
        <v>3815</v>
      </c>
      <c r="N138" s="4">
        <f t="shared" si="2"/>
        <v>1159.76</v>
      </c>
      <c r="R138" t="s">
        <v>389</v>
      </c>
      <c r="S138" t="s">
        <v>577</v>
      </c>
    </row>
    <row r="139" spans="1:19" x14ac:dyDescent="0.2">
      <c r="A139" s="1">
        <v>40018</v>
      </c>
      <c r="B139" s="2">
        <v>0.77083333333333337</v>
      </c>
      <c r="E139">
        <v>321</v>
      </c>
      <c r="F139">
        <v>484</v>
      </c>
      <c r="G139">
        <v>610</v>
      </c>
      <c r="H139" s="5" t="s">
        <v>56</v>
      </c>
      <c r="I139" s="3" t="s">
        <v>163</v>
      </c>
      <c r="K139" s="12">
        <v>31.378699999999998</v>
      </c>
      <c r="L139" s="12">
        <v>109.1781</v>
      </c>
      <c r="M139" s="4">
        <v>4030</v>
      </c>
      <c r="N139" s="4">
        <f t="shared" si="2"/>
        <v>1225.1199999999999</v>
      </c>
      <c r="Q139" t="s">
        <v>11</v>
      </c>
      <c r="R139" t="s">
        <v>390</v>
      </c>
      <c r="S139" t="s">
        <v>580</v>
      </c>
    </row>
    <row r="140" spans="1:19" x14ac:dyDescent="0.2">
      <c r="A140" s="1">
        <v>40024</v>
      </c>
      <c r="B140" s="2">
        <v>0.77430555555555547</v>
      </c>
      <c r="E140">
        <v>270</v>
      </c>
      <c r="F140">
        <v>414</v>
      </c>
      <c r="G140">
        <v>445</v>
      </c>
      <c r="H140" t="s">
        <v>52</v>
      </c>
      <c r="I140" s="3" t="s">
        <v>97</v>
      </c>
      <c r="K140" s="12">
        <v>31.37781</v>
      </c>
      <c r="L140" s="12">
        <v>109.14713999999999</v>
      </c>
      <c r="M140" s="4">
        <v>4160</v>
      </c>
      <c r="N140" s="4">
        <f t="shared" si="2"/>
        <v>1264.6399999999999</v>
      </c>
      <c r="P140" t="s">
        <v>11</v>
      </c>
      <c r="R140" t="s">
        <v>391</v>
      </c>
      <c r="S140" t="s">
        <v>580</v>
      </c>
    </row>
    <row r="141" spans="1:19" x14ac:dyDescent="0.2">
      <c r="A141" s="1">
        <v>40028</v>
      </c>
      <c r="B141" s="2">
        <v>0.3125</v>
      </c>
      <c r="D141" t="s">
        <v>11</v>
      </c>
      <c r="E141">
        <v>369</v>
      </c>
      <c r="F141">
        <v>531</v>
      </c>
      <c r="G141">
        <v>920</v>
      </c>
      <c r="H141" t="s">
        <v>56</v>
      </c>
      <c r="I141" s="3" t="s">
        <v>145</v>
      </c>
      <c r="K141" s="12">
        <v>31.340309999999999</v>
      </c>
      <c r="L141" s="12">
        <v>109.27069</v>
      </c>
      <c r="M141" s="4">
        <v>3764</v>
      </c>
      <c r="N141" s="4">
        <f t="shared" si="2"/>
        <v>1144.2559999999999</v>
      </c>
      <c r="P141" t="s">
        <v>11</v>
      </c>
      <c r="R141" t="s">
        <v>393</v>
      </c>
      <c r="S141" t="s">
        <v>577</v>
      </c>
    </row>
    <row r="142" spans="1:19" x14ac:dyDescent="0.2">
      <c r="A142" s="1">
        <v>40028</v>
      </c>
      <c r="B142" s="2">
        <v>0.29166666666666669</v>
      </c>
      <c r="E142">
        <v>273</v>
      </c>
      <c r="F142">
        <v>406</v>
      </c>
      <c r="G142">
        <v>230</v>
      </c>
      <c r="H142" t="s">
        <v>52</v>
      </c>
      <c r="I142" s="3" t="s">
        <v>42</v>
      </c>
      <c r="K142" s="12">
        <v>31.5895346</v>
      </c>
      <c r="L142" s="12">
        <v>109.50815900000001</v>
      </c>
      <c r="M142" s="4">
        <v>4650</v>
      </c>
      <c r="N142" s="4">
        <f t="shared" si="2"/>
        <v>1413.6</v>
      </c>
      <c r="P142" t="s">
        <v>11</v>
      </c>
      <c r="R142" t="s">
        <v>392</v>
      </c>
      <c r="S142" t="s">
        <v>592</v>
      </c>
    </row>
    <row r="143" spans="1:19" x14ac:dyDescent="0.2">
      <c r="A143" s="1">
        <v>40031</v>
      </c>
      <c r="B143" s="2">
        <v>0.3125</v>
      </c>
      <c r="E143">
        <v>317</v>
      </c>
      <c r="F143">
        <v>481</v>
      </c>
      <c r="G143">
        <v>725</v>
      </c>
      <c r="H143" t="s">
        <v>56</v>
      </c>
      <c r="I143" s="3" t="s">
        <v>162</v>
      </c>
      <c r="K143" s="12">
        <v>31.37416</v>
      </c>
      <c r="L143" s="12">
        <v>109.1803</v>
      </c>
      <c r="M143" s="4">
        <v>4035</v>
      </c>
      <c r="N143" s="4">
        <f t="shared" si="2"/>
        <v>1226.6399999999999</v>
      </c>
      <c r="R143" t="s">
        <v>258</v>
      </c>
      <c r="S143" t="s">
        <v>580</v>
      </c>
    </row>
    <row r="144" spans="1:19" x14ac:dyDescent="0.2">
      <c r="A144" s="1">
        <v>40034</v>
      </c>
      <c r="E144">
        <v>327</v>
      </c>
      <c r="F144">
        <v>477</v>
      </c>
      <c r="G144">
        <v>490</v>
      </c>
      <c r="H144" t="s">
        <v>56</v>
      </c>
      <c r="I144" s="3" t="s">
        <v>143</v>
      </c>
      <c r="K144" s="12">
        <v>31.376550000000002</v>
      </c>
      <c r="L144" s="12">
        <v>109.18049999999999</v>
      </c>
      <c r="M144" s="4">
        <v>4012</v>
      </c>
      <c r="N144" s="4">
        <f t="shared" si="2"/>
        <v>1219.6479999999999</v>
      </c>
      <c r="P144" t="s">
        <v>11</v>
      </c>
      <c r="Q144" t="s">
        <v>11</v>
      </c>
      <c r="R144" t="s">
        <v>394</v>
      </c>
      <c r="S144" t="s">
        <v>577</v>
      </c>
    </row>
    <row r="145" spans="1:19" x14ac:dyDescent="0.2">
      <c r="A145" s="1">
        <v>40036</v>
      </c>
      <c r="B145" s="2">
        <v>0.39583333333333331</v>
      </c>
      <c r="E145">
        <v>349</v>
      </c>
      <c r="F145">
        <v>504</v>
      </c>
      <c r="G145">
        <v>550</v>
      </c>
      <c r="H145" t="s">
        <v>53</v>
      </c>
      <c r="I145" s="3" t="s">
        <v>161</v>
      </c>
      <c r="K145" s="12">
        <v>31.721679999999999</v>
      </c>
      <c r="L145" s="12">
        <v>109.8291</v>
      </c>
      <c r="M145" s="4">
        <v>4855</v>
      </c>
      <c r="N145" s="4">
        <f t="shared" si="2"/>
        <v>1475.92</v>
      </c>
      <c r="R145" t="s">
        <v>395</v>
      </c>
      <c r="S145" t="s">
        <v>580</v>
      </c>
    </row>
    <row r="146" spans="1:19" x14ac:dyDescent="0.2">
      <c r="A146" s="1">
        <v>40036</v>
      </c>
      <c r="B146" s="2">
        <v>0.75</v>
      </c>
      <c r="E146">
        <v>144</v>
      </c>
      <c r="F146">
        <v>219</v>
      </c>
      <c r="G146">
        <v>51</v>
      </c>
      <c r="H146" t="s">
        <v>53</v>
      </c>
      <c r="I146" s="3" t="s">
        <v>140</v>
      </c>
      <c r="K146" s="12">
        <v>31.35474</v>
      </c>
      <c r="L146" s="12">
        <v>109.43210999999999</v>
      </c>
      <c r="M146" s="4">
        <v>4663</v>
      </c>
      <c r="N146" s="4">
        <f t="shared" si="2"/>
        <v>1417.5519999999999</v>
      </c>
      <c r="P146" t="s">
        <v>11</v>
      </c>
      <c r="Q146" t="s">
        <v>11</v>
      </c>
      <c r="R146" t="s">
        <v>259</v>
      </c>
      <c r="S146" t="s">
        <v>591</v>
      </c>
    </row>
    <row r="147" spans="1:19" x14ac:dyDescent="0.2">
      <c r="A147" s="1">
        <v>40037</v>
      </c>
      <c r="B147" s="2">
        <v>0.34166666666666662</v>
      </c>
      <c r="E147">
        <v>279</v>
      </c>
      <c r="F147">
        <v>423</v>
      </c>
      <c r="G147">
        <v>480</v>
      </c>
      <c r="H147" t="s">
        <v>53</v>
      </c>
      <c r="I147" s="3" t="s">
        <v>160</v>
      </c>
      <c r="K147" s="12">
        <v>31.33277</v>
      </c>
      <c r="L147" s="12">
        <v>109.130948</v>
      </c>
      <c r="M147" s="4">
        <v>4141</v>
      </c>
      <c r="N147" s="4">
        <f t="shared" si="2"/>
        <v>1258.864</v>
      </c>
      <c r="P147" t="s">
        <v>11</v>
      </c>
      <c r="R147" t="s">
        <v>396</v>
      </c>
      <c r="S147" t="s">
        <v>580</v>
      </c>
    </row>
    <row r="148" spans="1:19" x14ac:dyDescent="0.2">
      <c r="A148" s="1">
        <v>40040</v>
      </c>
      <c r="B148" s="2">
        <v>0.3888888888888889</v>
      </c>
      <c r="D148" t="s">
        <v>11</v>
      </c>
      <c r="E148">
        <v>310</v>
      </c>
      <c r="F148">
        <v>464</v>
      </c>
      <c r="G148">
        <v>425</v>
      </c>
      <c r="H148" t="s">
        <v>53</v>
      </c>
      <c r="I148" s="3" t="s">
        <v>146</v>
      </c>
      <c r="K148" s="12">
        <v>31.352160000000001</v>
      </c>
      <c r="L148" s="12">
        <v>109.40937</v>
      </c>
      <c r="M148" s="4">
        <v>4408</v>
      </c>
      <c r="N148" s="4">
        <f t="shared" si="2"/>
        <v>1340.0319999999999</v>
      </c>
      <c r="R148" t="s">
        <v>397</v>
      </c>
      <c r="S148" t="s">
        <v>590</v>
      </c>
    </row>
    <row r="149" spans="1:19" x14ac:dyDescent="0.2">
      <c r="A149" s="1">
        <v>40041</v>
      </c>
      <c r="B149" s="2">
        <v>0.35416666666666669</v>
      </c>
      <c r="D149" t="s">
        <v>11</v>
      </c>
      <c r="E149">
        <v>319</v>
      </c>
      <c r="F149">
        <v>479</v>
      </c>
      <c r="G149">
        <v>640</v>
      </c>
      <c r="H149" s="5" t="s">
        <v>56</v>
      </c>
      <c r="I149" s="3" t="s">
        <v>176</v>
      </c>
      <c r="K149" s="12">
        <v>31.38025</v>
      </c>
      <c r="L149" s="12">
        <v>109.15763</v>
      </c>
      <c r="M149" s="4">
        <v>4117</v>
      </c>
      <c r="N149" s="4">
        <f t="shared" si="2"/>
        <v>1251.568</v>
      </c>
      <c r="R149" t="s">
        <v>398</v>
      </c>
      <c r="S149" t="s">
        <v>580</v>
      </c>
    </row>
    <row r="150" spans="1:19" x14ac:dyDescent="0.2">
      <c r="A150" s="1">
        <v>40050</v>
      </c>
      <c r="B150" s="2">
        <v>0.71111111111111114</v>
      </c>
      <c r="D150" t="s">
        <v>11</v>
      </c>
      <c r="E150">
        <v>159</v>
      </c>
      <c r="F150">
        <v>257</v>
      </c>
      <c r="G150">
        <v>55</v>
      </c>
      <c r="H150" t="s">
        <v>53</v>
      </c>
      <c r="I150" s="3" t="s">
        <v>167</v>
      </c>
      <c r="K150" s="12">
        <v>31.34975</v>
      </c>
      <c r="L150" s="12">
        <v>109.42404000000001</v>
      </c>
      <c r="M150" s="4">
        <v>4529</v>
      </c>
      <c r="N150" s="4">
        <f t="shared" si="2"/>
        <v>1376.816</v>
      </c>
      <c r="R150" t="s">
        <v>399</v>
      </c>
      <c r="S150" t="s">
        <v>580</v>
      </c>
    </row>
    <row r="151" spans="1:19" x14ac:dyDescent="0.2">
      <c r="A151" s="1">
        <v>40050</v>
      </c>
      <c r="B151" s="2">
        <v>0.71875</v>
      </c>
      <c r="E151">
        <v>308</v>
      </c>
      <c r="F151">
        <v>459</v>
      </c>
      <c r="G151">
        <v>530</v>
      </c>
      <c r="H151" t="s">
        <v>53</v>
      </c>
      <c r="I151" s="3" t="s">
        <v>159</v>
      </c>
      <c r="K151" s="12">
        <v>31.339169999999999</v>
      </c>
      <c r="L151" s="12">
        <v>109.33617</v>
      </c>
      <c r="M151" s="4">
        <v>4024</v>
      </c>
      <c r="N151" s="4">
        <f t="shared" si="2"/>
        <v>1223.296</v>
      </c>
      <c r="R151" t="s">
        <v>260</v>
      </c>
      <c r="S151" t="s">
        <v>580</v>
      </c>
    </row>
    <row r="152" spans="1:19" x14ac:dyDescent="0.2">
      <c r="A152" s="1">
        <v>40051</v>
      </c>
      <c r="B152" s="2">
        <v>0.76666666666666661</v>
      </c>
      <c r="E152">
        <v>380</v>
      </c>
      <c r="F152">
        <v>555</v>
      </c>
      <c r="G152">
        <v>850</v>
      </c>
      <c r="H152" t="s">
        <v>53</v>
      </c>
      <c r="I152" s="3" t="s">
        <v>158</v>
      </c>
      <c r="K152" s="12">
        <v>31.352969999999999</v>
      </c>
      <c r="L152" s="12">
        <v>109.47687000000001</v>
      </c>
      <c r="M152" s="4">
        <v>4355</v>
      </c>
      <c r="N152" s="4">
        <f t="shared" si="2"/>
        <v>1323.92</v>
      </c>
      <c r="R152" t="s">
        <v>400</v>
      </c>
      <c r="S152" t="s">
        <v>580</v>
      </c>
    </row>
    <row r="153" spans="1:19" x14ac:dyDescent="0.2">
      <c r="A153" s="1">
        <v>40053</v>
      </c>
      <c r="B153" s="2">
        <v>0.34375</v>
      </c>
      <c r="E153">
        <v>266</v>
      </c>
      <c r="F153">
        <v>391</v>
      </c>
      <c r="G153">
        <v>295</v>
      </c>
      <c r="H153" s="5" t="s">
        <v>52</v>
      </c>
      <c r="I153" s="3" t="s">
        <v>47</v>
      </c>
      <c r="K153" s="12">
        <v>31.333819999999999</v>
      </c>
      <c r="L153" s="12">
        <v>109.28046000000001</v>
      </c>
      <c r="M153" s="4">
        <v>3785</v>
      </c>
      <c r="N153" s="4">
        <f t="shared" si="2"/>
        <v>1150.6399999999999</v>
      </c>
      <c r="R153" t="s">
        <v>401</v>
      </c>
      <c r="S153" t="s">
        <v>580</v>
      </c>
    </row>
    <row r="154" spans="1:19" x14ac:dyDescent="0.2">
      <c r="A154" s="1">
        <v>40054</v>
      </c>
      <c r="B154" s="2">
        <v>0.3125</v>
      </c>
      <c r="D154" t="s">
        <v>11</v>
      </c>
      <c r="E154">
        <v>328</v>
      </c>
      <c r="F154">
        <v>486</v>
      </c>
      <c r="G154">
        <v>730</v>
      </c>
      <c r="H154" s="5" t="s">
        <v>56</v>
      </c>
      <c r="I154" s="3" t="s">
        <v>162</v>
      </c>
      <c r="K154" s="12">
        <v>31.372330000000002</v>
      </c>
      <c r="L154" s="12">
        <v>109.1837</v>
      </c>
      <c r="M154" s="4">
        <v>4020</v>
      </c>
      <c r="N154" s="4">
        <f t="shared" si="2"/>
        <v>1222.08</v>
      </c>
      <c r="R154" t="s">
        <v>402</v>
      </c>
      <c r="S154" t="s">
        <v>580</v>
      </c>
    </row>
    <row r="155" spans="1:19" x14ac:dyDescent="0.2">
      <c r="A155" s="1">
        <v>40054</v>
      </c>
      <c r="B155" s="2">
        <v>0.34722222222222227</v>
      </c>
      <c r="E155">
        <v>325</v>
      </c>
      <c r="F155">
        <v>483</v>
      </c>
      <c r="G155">
        <v>600</v>
      </c>
      <c r="H155" t="s">
        <v>53</v>
      </c>
      <c r="I155" s="3" t="s">
        <v>157</v>
      </c>
      <c r="K155" s="12">
        <v>31.37865</v>
      </c>
      <c r="L155" s="12">
        <v>109.17655000000001</v>
      </c>
      <c r="M155" s="4">
        <v>4054</v>
      </c>
      <c r="N155" s="4">
        <f t="shared" si="2"/>
        <v>1232.4159999999999</v>
      </c>
      <c r="R155" t="s">
        <v>403</v>
      </c>
      <c r="S155" t="s">
        <v>580</v>
      </c>
    </row>
    <row r="156" spans="1:19" x14ac:dyDescent="0.2">
      <c r="A156" s="1">
        <v>40055</v>
      </c>
      <c r="B156" s="2">
        <v>0.3298611111111111</v>
      </c>
      <c r="E156">
        <v>306</v>
      </c>
      <c r="F156">
        <v>446</v>
      </c>
      <c r="G156">
        <v>490</v>
      </c>
      <c r="H156" t="s">
        <v>53</v>
      </c>
      <c r="I156" s="3" t="s">
        <v>156</v>
      </c>
      <c r="K156" s="12">
        <v>31.371230000000001</v>
      </c>
      <c r="L156" s="12">
        <v>109.18416999999999</v>
      </c>
      <c r="M156" s="4">
        <v>4023</v>
      </c>
      <c r="N156" s="4">
        <f t="shared" si="2"/>
        <v>1222.992</v>
      </c>
      <c r="R156" t="s">
        <v>404</v>
      </c>
      <c r="S156" t="s">
        <v>580</v>
      </c>
    </row>
    <row r="157" spans="1:19" x14ac:dyDescent="0.2">
      <c r="A157" s="1">
        <v>40058</v>
      </c>
      <c r="B157" s="2">
        <v>0.30208333333333331</v>
      </c>
      <c r="D157" t="s">
        <v>11</v>
      </c>
      <c r="E157">
        <v>340</v>
      </c>
      <c r="F157">
        <v>491</v>
      </c>
      <c r="G157">
        <v>537</v>
      </c>
      <c r="H157" t="s">
        <v>56</v>
      </c>
      <c r="I157" s="3" t="s">
        <v>143</v>
      </c>
      <c r="K157" s="12">
        <v>31.378299999999999</v>
      </c>
      <c r="L157" s="12">
        <v>109.18061</v>
      </c>
      <c r="M157" s="4">
        <v>4009</v>
      </c>
      <c r="N157" s="4">
        <f t="shared" si="2"/>
        <v>1218.7359999999999</v>
      </c>
      <c r="P157" t="s">
        <v>11</v>
      </c>
      <c r="R157" t="s">
        <v>405</v>
      </c>
      <c r="S157" t="s">
        <v>580</v>
      </c>
    </row>
    <row r="158" spans="1:19" x14ac:dyDescent="0.2">
      <c r="A158" s="1">
        <v>40058</v>
      </c>
      <c r="B158" s="2">
        <v>0.72222222222222221</v>
      </c>
      <c r="E158">
        <v>263</v>
      </c>
      <c r="F158">
        <v>397</v>
      </c>
      <c r="G158">
        <v>352</v>
      </c>
      <c r="H158" t="s">
        <v>52</v>
      </c>
      <c r="I158" s="3" t="s">
        <v>137</v>
      </c>
      <c r="K158" s="12">
        <v>31.350339999999999</v>
      </c>
      <c r="L158" s="12">
        <v>109.42952</v>
      </c>
      <c r="M158" s="4">
        <v>4554</v>
      </c>
      <c r="N158" s="4">
        <f t="shared" si="2"/>
        <v>1384.4159999999999</v>
      </c>
      <c r="P158" t="s">
        <v>11</v>
      </c>
      <c r="R158" t="s">
        <v>406</v>
      </c>
      <c r="S158" t="s">
        <v>580</v>
      </c>
    </row>
    <row r="159" spans="1:19" x14ac:dyDescent="0.2">
      <c r="A159" s="1">
        <v>40064</v>
      </c>
      <c r="B159" s="2">
        <v>0.3298611111111111</v>
      </c>
      <c r="D159" t="s">
        <v>11</v>
      </c>
      <c r="E159">
        <v>330</v>
      </c>
      <c r="F159">
        <v>422</v>
      </c>
      <c r="G159">
        <v>510</v>
      </c>
      <c r="H159" t="s">
        <v>52</v>
      </c>
      <c r="I159" s="3" t="s">
        <v>175</v>
      </c>
      <c r="K159" s="12">
        <v>31.34337</v>
      </c>
      <c r="L159" s="12">
        <v>109.3717</v>
      </c>
      <c r="M159" s="4">
        <v>4193</v>
      </c>
      <c r="N159" s="4">
        <f t="shared" si="2"/>
        <v>1274.672</v>
      </c>
      <c r="Q159" t="s">
        <v>11</v>
      </c>
      <c r="R159" t="s">
        <v>407</v>
      </c>
      <c r="S159" t="s">
        <v>580</v>
      </c>
    </row>
    <row r="160" spans="1:19" x14ac:dyDescent="0.2">
      <c r="A160" s="1">
        <v>40065</v>
      </c>
      <c r="B160" s="2">
        <v>0.3263888888888889</v>
      </c>
      <c r="D160" t="s">
        <v>11</v>
      </c>
      <c r="E160">
        <v>330</v>
      </c>
      <c r="F160">
        <v>490</v>
      </c>
      <c r="G160">
        <v>670</v>
      </c>
      <c r="H160" t="s">
        <v>52</v>
      </c>
      <c r="I160" s="3" t="s">
        <v>157</v>
      </c>
      <c r="K160" s="12">
        <v>31.376519999999999</v>
      </c>
      <c r="L160" s="12">
        <v>109.19284</v>
      </c>
      <c r="M160" s="4">
        <v>3970</v>
      </c>
      <c r="N160" s="4">
        <f t="shared" si="2"/>
        <v>1206.8799999999999</v>
      </c>
      <c r="R160" t="s">
        <v>408</v>
      </c>
      <c r="S160" t="s">
        <v>580</v>
      </c>
    </row>
    <row r="161" spans="1:19" x14ac:dyDescent="0.2">
      <c r="A161" s="1">
        <v>40068</v>
      </c>
      <c r="B161" s="2">
        <v>0.3298611111111111</v>
      </c>
      <c r="D161" s="5" t="s">
        <v>11</v>
      </c>
      <c r="E161">
        <v>267</v>
      </c>
      <c r="F161">
        <v>387</v>
      </c>
      <c r="G161">
        <v>320</v>
      </c>
      <c r="H161" t="s">
        <v>53</v>
      </c>
      <c r="I161" s="6" t="s">
        <v>191</v>
      </c>
      <c r="K161" s="12">
        <v>31.588709999999999</v>
      </c>
      <c r="L161" s="12">
        <v>109.50838</v>
      </c>
      <c r="M161" s="4">
        <v>4644</v>
      </c>
      <c r="N161" s="4">
        <f t="shared" si="2"/>
        <v>1411.7760000000001</v>
      </c>
      <c r="R161" t="s">
        <v>621</v>
      </c>
      <c r="S161" t="s">
        <v>590</v>
      </c>
    </row>
    <row r="162" spans="1:19" x14ac:dyDescent="0.2">
      <c r="A162" s="1">
        <v>40074</v>
      </c>
      <c r="B162" s="2">
        <v>0.33333333333333331</v>
      </c>
      <c r="E162">
        <v>316</v>
      </c>
      <c r="F162">
        <v>473</v>
      </c>
      <c r="G162">
        <v>720</v>
      </c>
      <c r="H162" t="s">
        <v>53</v>
      </c>
      <c r="I162" s="3" t="s">
        <v>155</v>
      </c>
      <c r="K162" s="12">
        <v>31.37716</v>
      </c>
      <c r="L162" s="12">
        <v>109.14431</v>
      </c>
      <c r="M162" s="4">
        <v>4191</v>
      </c>
      <c r="N162" s="4">
        <f t="shared" si="2"/>
        <v>1274.0640000000001</v>
      </c>
      <c r="O162" t="s">
        <v>255</v>
      </c>
      <c r="P162" t="s">
        <v>11</v>
      </c>
      <c r="R162" t="s">
        <v>409</v>
      </c>
      <c r="S162" t="s">
        <v>581</v>
      </c>
    </row>
    <row r="163" spans="1:19" x14ac:dyDescent="0.2">
      <c r="A163" s="1">
        <v>40281</v>
      </c>
      <c r="B163" s="2">
        <v>0.4513888888888889</v>
      </c>
      <c r="D163" t="s">
        <v>11</v>
      </c>
      <c r="E163">
        <v>358</v>
      </c>
      <c r="F163">
        <v>529</v>
      </c>
      <c r="G163">
        <v>955</v>
      </c>
      <c r="H163" t="s">
        <v>52</v>
      </c>
      <c r="I163" s="3" t="s">
        <v>86</v>
      </c>
      <c r="K163" s="12">
        <v>31.341259999999998</v>
      </c>
      <c r="L163" s="12">
        <v>109.27155</v>
      </c>
      <c r="M163" s="4">
        <v>3841</v>
      </c>
      <c r="N163" s="4">
        <f t="shared" si="2"/>
        <v>1167.664</v>
      </c>
      <c r="P163" t="s">
        <v>11</v>
      </c>
      <c r="R163" t="s">
        <v>410</v>
      </c>
      <c r="S163" t="s">
        <v>584</v>
      </c>
    </row>
    <row r="164" spans="1:19" x14ac:dyDescent="0.2">
      <c r="A164" s="1">
        <v>40284</v>
      </c>
      <c r="B164" s="2">
        <v>0.32291666666666669</v>
      </c>
      <c r="E164">
        <v>339</v>
      </c>
      <c r="F164">
        <v>484</v>
      </c>
      <c r="G164">
        <v>760</v>
      </c>
      <c r="H164" t="s">
        <v>56</v>
      </c>
      <c r="I164" s="3" t="s">
        <v>154</v>
      </c>
      <c r="K164" s="12">
        <v>31.359760000000001</v>
      </c>
      <c r="L164" s="12">
        <v>109.26161999999999</v>
      </c>
      <c r="M164" s="4">
        <v>3792</v>
      </c>
      <c r="N164" s="4">
        <f t="shared" si="2"/>
        <v>1152.768</v>
      </c>
      <c r="R164" t="s">
        <v>266</v>
      </c>
      <c r="S164" t="s">
        <v>580</v>
      </c>
    </row>
    <row r="165" spans="1:19" x14ac:dyDescent="0.2">
      <c r="A165" s="1">
        <v>40284</v>
      </c>
      <c r="B165" s="2">
        <v>0.50694444444444442</v>
      </c>
      <c r="E165">
        <v>313</v>
      </c>
      <c r="F165">
        <v>476</v>
      </c>
      <c r="G165">
        <v>580</v>
      </c>
      <c r="H165" t="s">
        <v>52</v>
      </c>
      <c r="I165" s="3" t="s">
        <v>153</v>
      </c>
      <c r="K165" s="12">
        <v>31.379660000000001</v>
      </c>
      <c r="L165" s="12">
        <v>109.1511</v>
      </c>
      <c r="M165" s="4">
        <v>4131</v>
      </c>
      <c r="N165" s="4">
        <f t="shared" si="2"/>
        <v>1255.8240000000001</v>
      </c>
      <c r="O165" t="s">
        <v>249</v>
      </c>
      <c r="P165" t="s">
        <v>11</v>
      </c>
      <c r="R165" t="s">
        <v>411</v>
      </c>
      <c r="S165" t="s">
        <v>590</v>
      </c>
    </row>
    <row r="166" spans="1:19" x14ac:dyDescent="0.2">
      <c r="A166" s="1">
        <v>40289</v>
      </c>
      <c r="B166" s="2">
        <v>0.43263888888888885</v>
      </c>
      <c r="E166">
        <v>306</v>
      </c>
      <c r="F166">
        <v>457</v>
      </c>
      <c r="G166">
        <v>520</v>
      </c>
      <c r="H166" t="s">
        <v>53</v>
      </c>
      <c r="I166" s="3" t="s">
        <v>85</v>
      </c>
      <c r="K166" s="12">
        <v>31.354690000000002</v>
      </c>
      <c r="L166" s="12">
        <v>109.26361</v>
      </c>
      <c r="M166" s="4">
        <v>3777</v>
      </c>
      <c r="N166" s="4">
        <f t="shared" si="2"/>
        <v>1148.2080000000001</v>
      </c>
      <c r="P166" t="s">
        <v>11</v>
      </c>
      <c r="R166" t="s">
        <v>412</v>
      </c>
      <c r="S166" t="s">
        <v>575</v>
      </c>
    </row>
    <row r="167" spans="1:19" x14ac:dyDescent="0.2">
      <c r="A167" s="1">
        <v>40292</v>
      </c>
      <c r="B167" s="2">
        <v>0.70486111111111116</v>
      </c>
      <c r="E167">
        <v>273</v>
      </c>
      <c r="F167">
        <v>404</v>
      </c>
      <c r="G167">
        <v>400</v>
      </c>
      <c r="H167" t="s">
        <v>53</v>
      </c>
      <c r="I167" s="3" t="s">
        <v>152</v>
      </c>
      <c r="K167" s="12">
        <v>31.335819999999998</v>
      </c>
      <c r="L167" s="12">
        <v>109.30407</v>
      </c>
      <c r="M167" s="4">
        <v>3811</v>
      </c>
      <c r="N167" s="4">
        <f t="shared" si="2"/>
        <v>1158.5439999999999</v>
      </c>
      <c r="O167" t="s">
        <v>249</v>
      </c>
      <c r="P167" t="s">
        <v>11</v>
      </c>
      <c r="R167" t="s">
        <v>413</v>
      </c>
      <c r="S167" t="s">
        <v>590</v>
      </c>
    </row>
    <row r="168" spans="1:19" x14ac:dyDescent="0.2">
      <c r="A168" s="1">
        <v>40297</v>
      </c>
      <c r="B168" s="2">
        <v>0.43888888888888888</v>
      </c>
      <c r="E168">
        <v>303</v>
      </c>
      <c r="F168">
        <v>467</v>
      </c>
      <c r="G168">
        <v>690</v>
      </c>
      <c r="H168" t="s">
        <v>52</v>
      </c>
      <c r="I168" s="3" t="s">
        <v>44</v>
      </c>
      <c r="K168" s="12">
        <v>31.341480000000001</v>
      </c>
      <c r="L168" s="12">
        <v>109.27216</v>
      </c>
      <c r="M168" s="4">
        <v>3810</v>
      </c>
      <c r="N168" s="4">
        <f t="shared" si="2"/>
        <v>1158.24</v>
      </c>
      <c r="R168" t="s">
        <v>414</v>
      </c>
      <c r="S168" t="s">
        <v>575</v>
      </c>
    </row>
    <row r="169" spans="1:19" x14ac:dyDescent="0.2">
      <c r="A169" s="1">
        <v>40308</v>
      </c>
      <c r="B169" s="2">
        <v>0.74652777777777779</v>
      </c>
      <c r="E169">
        <v>270</v>
      </c>
      <c r="F169">
        <v>390</v>
      </c>
      <c r="G169">
        <v>235</v>
      </c>
      <c r="H169" s="5" t="s">
        <v>52</v>
      </c>
      <c r="I169" s="3" t="s">
        <v>141</v>
      </c>
      <c r="K169" s="12">
        <v>31.362380000000002</v>
      </c>
      <c r="L169" s="12">
        <v>109.26273999999999</v>
      </c>
      <c r="M169" s="4">
        <v>3840</v>
      </c>
      <c r="N169" s="4">
        <f t="shared" si="2"/>
        <v>1167.3599999999999</v>
      </c>
      <c r="P169" t="s">
        <v>11</v>
      </c>
      <c r="R169" t="s">
        <v>415</v>
      </c>
      <c r="S169" t="s">
        <v>580</v>
      </c>
    </row>
    <row r="170" spans="1:19" x14ac:dyDescent="0.2">
      <c r="A170" s="1">
        <v>40315</v>
      </c>
      <c r="B170" s="2">
        <v>0.36458333333333331</v>
      </c>
      <c r="E170">
        <v>285</v>
      </c>
      <c r="F170">
        <v>431</v>
      </c>
      <c r="G170">
        <v>480</v>
      </c>
      <c r="H170" s="5" t="s">
        <v>56</v>
      </c>
      <c r="I170" s="3" t="s">
        <v>151</v>
      </c>
      <c r="K170" s="12">
        <v>31.352540000000001</v>
      </c>
      <c r="L170" s="12">
        <v>109.4041</v>
      </c>
      <c r="M170" s="4">
        <v>4361</v>
      </c>
      <c r="N170" s="4">
        <f t="shared" si="2"/>
        <v>1325.7439999999999</v>
      </c>
      <c r="P170" t="s">
        <v>11</v>
      </c>
      <c r="R170" t="s">
        <v>416</v>
      </c>
      <c r="S170" t="s">
        <v>577</v>
      </c>
    </row>
    <row r="171" spans="1:19" x14ac:dyDescent="0.2">
      <c r="A171" s="1">
        <v>40325</v>
      </c>
      <c r="B171" s="2">
        <v>0.29166666666666669</v>
      </c>
      <c r="E171">
        <v>330</v>
      </c>
      <c r="F171">
        <v>487</v>
      </c>
      <c r="G171" s="5">
        <v>605</v>
      </c>
      <c r="H171" s="5" t="s">
        <v>56</v>
      </c>
      <c r="I171" s="3" t="s">
        <v>147</v>
      </c>
      <c r="K171" s="12">
        <v>31.343330000000002</v>
      </c>
      <c r="L171" s="12">
        <v>109.37998</v>
      </c>
      <c r="M171" s="4">
        <v>4271</v>
      </c>
      <c r="N171" s="4">
        <f t="shared" si="2"/>
        <v>1298.384</v>
      </c>
      <c r="R171" t="s">
        <v>417</v>
      </c>
      <c r="S171" t="s">
        <v>580</v>
      </c>
    </row>
    <row r="172" spans="1:19" x14ac:dyDescent="0.2">
      <c r="A172" s="1">
        <v>40327</v>
      </c>
      <c r="B172" s="2">
        <v>0.77083333333333337</v>
      </c>
      <c r="E172">
        <v>314</v>
      </c>
      <c r="F172">
        <v>468</v>
      </c>
      <c r="G172">
        <v>530</v>
      </c>
      <c r="H172" t="s">
        <v>52</v>
      </c>
      <c r="I172" s="3" t="s">
        <v>150</v>
      </c>
      <c r="K172" s="12">
        <v>31.352450000000001</v>
      </c>
      <c r="L172" s="12">
        <v>109.17965</v>
      </c>
      <c r="M172" s="4">
        <v>4005</v>
      </c>
      <c r="N172" s="4">
        <f t="shared" si="2"/>
        <v>1217.52</v>
      </c>
      <c r="R172" t="s">
        <v>418</v>
      </c>
      <c r="S172" t="s">
        <v>580</v>
      </c>
    </row>
    <row r="173" spans="1:19" x14ac:dyDescent="0.2">
      <c r="A173" s="1">
        <v>40343</v>
      </c>
      <c r="B173" s="2">
        <v>0.39583333333333331</v>
      </c>
      <c r="D173" t="s">
        <v>11</v>
      </c>
      <c r="E173">
        <v>335</v>
      </c>
      <c r="F173">
        <v>507</v>
      </c>
      <c r="G173">
        <v>875</v>
      </c>
      <c r="H173" s="5" t="s">
        <v>52</v>
      </c>
      <c r="I173" s="3" t="s">
        <v>96</v>
      </c>
      <c r="K173" s="12">
        <v>31.588660000000001</v>
      </c>
      <c r="L173" s="12">
        <v>109.50735</v>
      </c>
      <c r="M173" s="4">
        <v>4625</v>
      </c>
      <c r="N173" s="4">
        <f t="shared" si="2"/>
        <v>1406</v>
      </c>
      <c r="Q173" t="s">
        <v>11</v>
      </c>
      <c r="R173" t="s">
        <v>627</v>
      </c>
      <c r="S173" t="s">
        <v>590</v>
      </c>
    </row>
    <row r="174" spans="1:19" x14ac:dyDescent="0.2">
      <c r="A174" s="1">
        <v>40353</v>
      </c>
      <c r="B174" s="2">
        <v>0.33333333333333331</v>
      </c>
      <c r="E174">
        <v>336</v>
      </c>
      <c r="F174">
        <v>470</v>
      </c>
      <c r="G174">
        <v>627</v>
      </c>
      <c r="H174" t="s">
        <v>56</v>
      </c>
      <c r="I174" s="3" t="s">
        <v>149</v>
      </c>
      <c r="K174" s="12">
        <v>31.589690000000001</v>
      </c>
      <c r="L174" s="12">
        <v>109.50742</v>
      </c>
      <c r="M174" s="4">
        <v>4631</v>
      </c>
      <c r="N174" s="4">
        <f t="shared" si="2"/>
        <v>1407.8240000000001</v>
      </c>
      <c r="P174" t="s">
        <v>11</v>
      </c>
      <c r="R174" t="s">
        <v>626</v>
      </c>
      <c r="S174" t="s">
        <v>610</v>
      </c>
    </row>
    <row r="175" spans="1:19" x14ac:dyDescent="0.2">
      <c r="A175" s="1">
        <v>40373</v>
      </c>
      <c r="B175" s="2">
        <v>0.43055555555555558</v>
      </c>
      <c r="E175">
        <v>301</v>
      </c>
      <c r="F175">
        <v>450</v>
      </c>
      <c r="G175">
        <v>440</v>
      </c>
      <c r="H175" t="s">
        <v>52</v>
      </c>
      <c r="I175" s="3" t="s">
        <v>88</v>
      </c>
      <c r="K175" s="12">
        <v>31.368400000000001</v>
      </c>
      <c r="L175" s="12">
        <v>109.1906</v>
      </c>
      <c r="M175" s="4">
        <v>3980</v>
      </c>
      <c r="N175" s="4">
        <f t="shared" si="2"/>
        <v>1209.92</v>
      </c>
      <c r="O175" t="s">
        <v>249</v>
      </c>
      <c r="R175" t="s">
        <v>419</v>
      </c>
      <c r="S175" t="s">
        <v>580</v>
      </c>
    </row>
    <row r="176" spans="1:19" x14ac:dyDescent="0.2">
      <c r="A176" s="1">
        <v>40374</v>
      </c>
      <c r="B176" s="2">
        <v>0.79513888888888884</v>
      </c>
      <c r="E176">
        <v>262</v>
      </c>
      <c r="F176">
        <v>405</v>
      </c>
      <c r="G176">
        <v>315</v>
      </c>
      <c r="H176" t="s">
        <v>53</v>
      </c>
      <c r="I176" s="3" t="s">
        <v>148</v>
      </c>
      <c r="K176" s="12">
        <v>31.381360000000001</v>
      </c>
      <c r="L176" s="12">
        <v>109.12804</v>
      </c>
      <c r="M176" s="4">
        <v>4292</v>
      </c>
      <c r="N176" s="4">
        <f t="shared" si="2"/>
        <v>1304.768</v>
      </c>
      <c r="R176" t="s">
        <v>420</v>
      </c>
      <c r="S176" t="s">
        <v>580</v>
      </c>
    </row>
    <row r="177" spans="1:19" x14ac:dyDescent="0.2">
      <c r="A177" s="1">
        <v>40374</v>
      </c>
      <c r="B177" s="2">
        <v>0.79166666666666663</v>
      </c>
      <c r="E177">
        <v>333</v>
      </c>
      <c r="F177" s="5">
        <v>558</v>
      </c>
      <c r="G177">
        <v>700</v>
      </c>
      <c r="H177" s="5" t="s">
        <v>56</v>
      </c>
      <c r="I177" s="3" t="s">
        <v>101</v>
      </c>
      <c r="K177" s="12">
        <v>31.33569</v>
      </c>
      <c r="L177" s="12">
        <v>109.27845000000001</v>
      </c>
      <c r="M177" s="4">
        <v>3774</v>
      </c>
      <c r="N177" s="4">
        <f t="shared" si="2"/>
        <v>1147.296</v>
      </c>
      <c r="R177" t="s">
        <v>421</v>
      </c>
      <c r="S177" t="s">
        <v>575</v>
      </c>
    </row>
    <row r="178" spans="1:19" x14ac:dyDescent="0.2">
      <c r="A178" s="1">
        <v>40382</v>
      </c>
      <c r="E178">
        <v>310</v>
      </c>
      <c r="F178">
        <v>447</v>
      </c>
      <c r="G178">
        <v>580</v>
      </c>
      <c r="H178" t="s">
        <v>52</v>
      </c>
      <c r="I178" s="3" t="s">
        <v>128</v>
      </c>
      <c r="K178" s="12">
        <v>31.347110000000001</v>
      </c>
      <c r="L178" s="12">
        <v>109.11234</v>
      </c>
      <c r="M178" s="4">
        <v>4466</v>
      </c>
      <c r="N178" s="4">
        <f t="shared" si="2"/>
        <v>1357.664</v>
      </c>
      <c r="R178" t="s">
        <v>422</v>
      </c>
      <c r="S178" t="s">
        <v>580</v>
      </c>
    </row>
    <row r="179" spans="1:19" x14ac:dyDescent="0.2">
      <c r="A179" s="1">
        <v>40383</v>
      </c>
      <c r="B179" s="2">
        <v>0.77083333333333337</v>
      </c>
      <c r="D179" s="5" t="s">
        <v>11</v>
      </c>
      <c r="E179">
        <v>314</v>
      </c>
      <c r="F179">
        <v>466</v>
      </c>
      <c r="G179">
        <v>505</v>
      </c>
      <c r="H179" t="s">
        <v>56</v>
      </c>
      <c r="I179" s="3" t="s">
        <v>127</v>
      </c>
      <c r="K179" s="12">
        <v>31.37959</v>
      </c>
      <c r="L179" s="12">
        <v>109.17504</v>
      </c>
      <c r="M179" s="4">
        <v>4054</v>
      </c>
      <c r="N179" s="4">
        <f t="shared" si="2"/>
        <v>1232.4159999999999</v>
      </c>
      <c r="R179" t="s">
        <v>423</v>
      </c>
      <c r="S179" t="s">
        <v>580</v>
      </c>
    </row>
    <row r="180" spans="1:19" x14ac:dyDescent="0.2">
      <c r="A180" s="1">
        <v>40384</v>
      </c>
      <c r="B180" s="2">
        <v>0.37847222222222227</v>
      </c>
      <c r="E180">
        <v>200</v>
      </c>
      <c r="F180">
        <v>295</v>
      </c>
      <c r="G180">
        <v>115</v>
      </c>
      <c r="H180" t="s">
        <v>53</v>
      </c>
      <c r="I180" s="3" t="s">
        <v>126</v>
      </c>
      <c r="K180" s="12">
        <v>31.376480000000001</v>
      </c>
      <c r="L180" s="12">
        <v>109.1418</v>
      </c>
      <c r="M180" s="4">
        <v>4198</v>
      </c>
      <c r="N180" s="4">
        <f t="shared" si="2"/>
        <v>1276.192</v>
      </c>
      <c r="R180" t="s">
        <v>424</v>
      </c>
      <c r="S180" t="s">
        <v>580</v>
      </c>
    </row>
    <row r="181" spans="1:19" x14ac:dyDescent="0.2">
      <c r="A181" s="1">
        <v>40384</v>
      </c>
      <c r="B181" s="2">
        <v>0.69652777777777775</v>
      </c>
      <c r="E181">
        <v>302</v>
      </c>
      <c r="F181">
        <v>448</v>
      </c>
      <c r="G181">
        <v>585</v>
      </c>
      <c r="H181" s="5" t="s">
        <v>56</v>
      </c>
      <c r="I181" s="3" t="s">
        <v>125</v>
      </c>
      <c r="K181" s="12">
        <v>31.33398</v>
      </c>
      <c r="L181" s="12">
        <v>109.13199</v>
      </c>
      <c r="M181" s="4">
        <v>4147</v>
      </c>
      <c r="N181" s="4">
        <f t="shared" si="2"/>
        <v>1260.6879999999999</v>
      </c>
      <c r="R181" t="s">
        <v>425</v>
      </c>
      <c r="S181" t="s">
        <v>580</v>
      </c>
    </row>
    <row r="182" spans="1:19" x14ac:dyDescent="0.2">
      <c r="A182" s="1">
        <v>40387</v>
      </c>
      <c r="B182" s="2">
        <v>0.43055555555555558</v>
      </c>
      <c r="E182">
        <v>278</v>
      </c>
      <c r="F182">
        <v>407</v>
      </c>
      <c r="G182">
        <v>255</v>
      </c>
      <c r="H182" s="5" t="s">
        <v>52</v>
      </c>
      <c r="I182" s="3" t="s">
        <v>124</v>
      </c>
      <c r="K182" s="12">
        <v>31.36327</v>
      </c>
      <c r="L182" s="12">
        <v>109.26309000000001</v>
      </c>
      <c r="M182" s="4">
        <v>3843</v>
      </c>
      <c r="N182" s="4">
        <f t="shared" si="2"/>
        <v>1168.2719999999999</v>
      </c>
      <c r="R182" t="s">
        <v>426</v>
      </c>
      <c r="S182" t="s">
        <v>575</v>
      </c>
    </row>
    <row r="183" spans="1:19" x14ac:dyDescent="0.2">
      <c r="A183" s="1">
        <v>40388</v>
      </c>
      <c r="B183" s="2">
        <v>0.36458333333333331</v>
      </c>
      <c r="E183">
        <v>302</v>
      </c>
      <c r="F183">
        <v>442</v>
      </c>
      <c r="G183">
        <v>545</v>
      </c>
      <c r="H183" t="s">
        <v>56</v>
      </c>
      <c r="I183" s="3" t="s">
        <v>104</v>
      </c>
      <c r="K183" s="12">
        <v>31.349029999999999</v>
      </c>
      <c r="L183" s="12">
        <v>109.39484</v>
      </c>
      <c r="M183" s="4">
        <v>4332</v>
      </c>
      <c r="N183" s="4">
        <f t="shared" si="2"/>
        <v>1316.9279999999999</v>
      </c>
      <c r="R183" t="s">
        <v>427</v>
      </c>
      <c r="S183" t="s">
        <v>584</v>
      </c>
    </row>
    <row r="184" spans="1:19" x14ac:dyDescent="0.2">
      <c r="A184" s="1">
        <v>40393</v>
      </c>
      <c r="B184" s="2">
        <v>0.30833333333333335</v>
      </c>
      <c r="D184" t="s">
        <v>11</v>
      </c>
      <c r="E184">
        <v>365</v>
      </c>
      <c r="F184">
        <v>534</v>
      </c>
      <c r="G184">
        <v>744</v>
      </c>
      <c r="H184" t="s">
        <v>52</v>
      </c>
      <c r="I184" s="3" t="s">
        <v>86</v>
      </c>
      <c r="K184" s="12">
        <v>31.3414</v>
      </c>
      <c r="L184" s="12">
        <v>109.27383</v>
      </c>
      <c r="M184" s="4">
        <v>3841</v>
      </c>
      <c r="N184" s="4">
        <f t="shared" si="2"/>
        <v>1167.664</v>
      </c>
      <c r="R184" t="s">
        <v>428</v>
      </c>
      <c r="S184" t="s">
        <v>577</v>
      </c>
    </row>
    <row r="185" spans="1:19" x14ac:dyDescent="0.2">
      <c r="A185" s="1">
        <v>40393</v>
      </c>
      <c r="B185" s="2">
        <v>0.78819444444444453</v>
      </c>
      <c r="E185">
        <v>239</v>
      </c>
      <c r="F185">
        <v>355</v>
      </c>
      <c r="G185">
        <v>177</v>
      </c>
      <c r="H185" t="s">
        <v>53</v>
      </c>
      <c r="I185" s="3" t="s">
        <v>123</v>
      </c>
      <c r="K185" s="12">
        <v>31.339600000000001</v>
      </c>
      <c r="L185" s="12">
        <v>109.33807</v>
      </c>
      <c r="M185" s="4">
        <v>4034</v>
      </c>
      <c r="N185" s="4">
        <f t="shared" si="2"/>
        <v>1226.336</v>
      </c>
      <c r="R185" t="s">
        <v>429</v>
      </c>
      <c r="S185" t="s">
        <v>580</v>
      </c>
    </row>
    <row r="186" spans="1:19" x14ac:dyDescent="0.2">
      <c r="A186" s="1">
        <v>40395</v>
      </c>
      <c r="B186" s="2">
        <v>0.36458333333333331</v>
      </c>
      <c r="E186">
        <v>295</v>
      </c>
      <c r="F186">
        <v>453</v>
      </c>
      <c r="G186">
        <v>412</v>
      </c>
      <c r="H186" t="s">
        <v>56</v>
      </c>
      <c r="I186" s="3" t="s">
        <v>122</v>
      </c>
      <c r="K186" s="12">
        <v>31.44312</v>
      </c>
      <c r="L186" s="12">
        <v>109.13934</v>
      </c>
      <c r="M186" s="4">
        <v>4367</v>
      </c>
      <c r="N186" s="4">
        <f t="shared" si="2"/>
        <v>1327.568</v>
      </c>
      <c r="R186" t="s">
        <v>566</v>
      </c>
      <c r="S186" t="s">
        <v>580</v>
      </c>
    </row>
    <row r="187" spans="1:19" x14ac:dyDescent="0.2">
      <c r="A187" s="1">
        <v>40396</v>
      </c>
      <c r="C187" t="s">
        <v>11</v>
      </c>
      <c r="D187" t="s">
        <v>11</v>
      </c>
      <c r="E187">
        <v>335</v>
      </c>
      <c r="F187">
        <v>490</v>
      </c>
      <c r="G187">
        <v>582</v>
      </c>
      <c r="H187" s="5" t="s">
        <v>56</v>
      </c>
      <c r="I187" s="3" t="s">
        <v>147</v>
      </c>
      <c r="J187" s="3" t="s">
        <v>135</v>
      </c>
      <c r="K187" s="12">
        <v>31.3432</v>
      </c>
      <c r="L187" s="12">
        <v>109.37888</v>
      </c>
      <c r="M187" s="4">
        <v>4257</v>
      </c>
      <c r="N187" s="4">
        <f t="shared" si="2"/>
        <v>1294.1279999999999</v>
      </c>
      <c r="R187" t="s">
        <v>430</v>
      </c>
      <c r="S187" t="s">
        <v>589</v>
      </c>
    </row>
    <row r="188" spans="1:19" x14ac:dyDescent="0.2">
      <c r="A188" s="1">
        <v>40408</v>
      </c>
      <c r="B188" s="2">
        <v>0.46180555555555558</v>
      </c>
      <c r="D188" t="s">
        <v>11</v>
      </c>
      <c r="E188">
        <v>267</v>
      </c>
      <c r="F188">
        <v>401</v>
      </c>
      <c r="G188">
        <v>475</v>
      </c>
      <c r="H188" t="s">
        <v>52</v>
      </c>
      <c r="I188" s="3" t="s">
        <v>137</v>
      </c>
      <c r="K188" s="12">
        <v>31.349990999999999</v>
      </c>
      <c r="L188" s="12">
        <v>109.42698</v>
      </c>
      <c r="M188" s="4">
        <v>4518</v>
      </c>
      <c r="N188" s="4">
        <f t="shared" si="2"/>
        <v>1373.472</v>
      </c>
      <c r="R188" t="s">
        <v>431</v>
      </c>
      <c r="S188" t="s">
        <v>578</v>
      </c>
    </row>
    <row r="189" spans="1:19" x14ac:dyDescent="0.2">
      <c r="A189" s="1">
        <v>40411</v>
      </c>
      <c r="B189" s="2">
        <v>0.76041666666666663</v>
      </c>
      <c r="E189">
        <v>319</v>
      </c>
      <c r="F189">
        <v>462</v>
      </c>
      <c r="G189">
        <v>560</v>
      </c>
      <c r="H189" t="s">
        <v>52</v>
      </c>
      <c r="I189" s="3" t="s">
        <v>121</v>
      </c>
      <c r="K189" s="12">
        <v>31.36298</v>
      </c>
      <c r="L189" s="12">
        <v>109.18682</v>
      </c>
      <c r="M189" s="4">
        <v>4054</v>
      </c>
      <c r="N189" s="4">
        <f t="shared" si="2"/>
        <v>1232.4159999999999</v>
      </c>
      <c r="R189" t="s">
        <v>432</v>
      </c>
      <c r="S189" t="s">
        <v>580</v>
      </c>
    </row>
    <row r="190" spans="1:19" x14ac:dyDescent="0.2">
      <c r="A190" s="1">
        <v>40417</v>
      </c>
      <c r="B190" s="2">
        <v>0.38541666666666669</v>
      </c>
      <c r="D190" t="s">
        <v>11</v>
      </c>
      <c r="E190">
        <v>324</v>
      </c>
      <c r="F190">
        <v>462</v>
      </c>
      <c r="G190">
        <v>490</v>
      </c>
      <c r="H190" t="s">
        <v>52</v>
      </c>
      <c r="I190" s="3" t="s">
        <v>146</v>
      </c>
      <c r="K190" s="12">
        <v>31.352460000000001</v>
      </c>
      <c r="L190" s="12">
        <v>109.40672000000001</v>
      </c>
      <c r="M190" s="4">
        <v>4362</v>
      </c>
      <c r="N190" s="4">
        <f t="shared" si="2"/>
        <v>1326.048</v>
      </c>
      <c r="R190" t="s">
        <v>433</v>
      </c>
      <c r="S190" t="s">
        <v>575</v>
      </c>
    </row>
    <row r="191" spans="1:19" x14ac:dyDescent="0.2">
      <c r="A191" s="1">
        <v>40422</v>
      </c>
      <c r="B191" s="2">
        <v>0.3263888888888889</v>
      </c>
      <c r="D191" t="s">
        <v>11</v>
      </c>
      <c r="E191">
        <v>338</v>
      </c>
      <c r="F191">
        <v>504</v>
      </c>
      <c r="G191">
        <v>920</v>
      </c>
      <c r="H191" t="s">
        <v>56</v>
      </c>
      <c r="I191" s="3" t="s">
        <v>145</v>
      </c>
      <c r="K191" s="12">
        <v>31.339849999999998</v>
      </c>
      <c r="L191" s="12">
        <v>109.26494</v>
      </c>
      <c r="M191" s="4">
        <v>3732</v>
      </c>
      <c r="N191" s="4">
        <f t="shared" si="2"/>
        <v>1134.528</v>
      </c>
      <c r="R191" t="s">
        <v>434</v>
      </c>
      <c r="S191" t="s">
        <v>577</v>
      </c>
    </row>
    <row r="192" spans="1:19" x14ac:dyDescent="0.2">
      <c r="A192" s="1">
        <v>40423</v>
      </c>
      <c r="B192" s="2">
        <v>0.375</v>
      </c>
      <c r="D192" t="s">
        <v>11</v>
      </c>
      <c r="E192">
        <v>258</v>
      </c>
      <c r="F192">
        <v>387</v>
      </c>
      <c r="G192">
        <v>180</v>
      </c>
      <c r="H192" t="s">
        <v>52</v>
      </c>
      <c r="I192" s="3" t="s">
        <v>42</v>
      </c>
      <c r="K192" s="12">
        <v>31.589690000000001</v>
      </c>
      <c r="L192" s="12">
        <v>109.50769</v>
      </c>
      <c r="M192" s="4">
        <v>4633</v>
      </c>
      <c r="N192" s="4">
        <f t="shared" si="2"/>
        <v>1408.432</v>
      </c>
      <c r="R192" t="s">
        <v>435</v>
      </c>
      <c r="S192" t="s">
        <v>609</v>
      </c>
    </row>
    <row r="193" spans="1:19" x14ac:dyDescent="0.2">
      <c r="A193" s="1">
        <v>40429</v>
      </c>
      <c r="B193" s="2">
        <v>0.36458333333333331</v>
      </c>
      <c r="D193" t="s">
        <v>11</v>
      </c>
      <c r="E193">
        <v>280</v>
      </c>
      <c r="F193">
        <v>400</v>
      </c>
      <c r="G193">
        <v>350</v>
      </c>
      <c r="H193" t="s">
        <v>52</v>
      </c>
      <c r="I193" s="3" t="s">
        <v>144</v>
      </c>
      <c r="K193" s="12">
        <v>31.351749999999999</v>
      </c>
      <c r="L193" s="12">
        <v>109.41238</v>
      </c>
      <c r="M193" s="4">
        <v>4433</v>
      </c>
      <c r="N193" s="4">
        <f t="shared" si="2"/>
        <v>1347.6320000000001</v>
      </c>
      <c r="R193" t="s">
        <v>437</v>
      </c>
      <c r="S193" t="s">
        <v>580</v>
      </c>
    </row>
    <row r="194" spans="1:19" x14ac:dyDescent="0.2">
      <c r="A194" s="1">
        <v>40429</v>
      </c>
      <c r="B194" s="2">
        <v>0.3125</v>
      </c>
      <c r="D194" t="s">
        <v>11</v>
      </c>
      <c r="E194">
        <v>345</v>
      </c>
      <c r="F194">
        <v>485</v>
      </c>
      <c r="G194">
        <v>530</v>
      </c>
      <c r="H194" t="s">
        <v>56</v>
      </c>
      <c r="I194" s="3" t="s">
        <v>143</v>
      </c>
      <c r="K194" s="12">
        <v>31.377189999999999</v>
      </c>
      <c r="L194" s="12">
        <v>109.18044</v>
      </c>
      <c r="M194" s="4">
        <v>4009</v>
      </c>
      <c r="N194" s="4">
        <f t="shared" si="2"/>
        <v>1218.7359999999999</v>
      </c>
      <c r="R194" t="s">
        <v>436</v>
      </c>
      <c r="S194" t="s">
        <v>580</v>
      </c>
    </row>
    <row r="195" spans="1:19" x14ac:dyDescent="0.2">
      <c r="A195" s="1">
        <v>40432</v>
      </c>
      <c r="B195" s="2">
        <v>0.3833333333333333</v>
      </c>
      <c r="E195">
        <v>179</v>
      </c>
      <c r="F195">
        <v>313</v>
      </c>
      <c r="G195">
        <v>344</v>
      </c>
      <c r="H195" t="s">
        <v>53</v>
      </c>
      <c r="I195" s="3" t="s">
        <v>120</v>
      </c>
      <c r="K195" s="12">
        <v>31.35022</v>
      </c>
      <c r="L195" s="12">
        <v>109.39649</v>
      </c>
      <c r="M195" s="4">
        <v>4326</v>
      </c>
      <c r="N195" s="4">
        <f t="shared" si="2"/>
        <v>1315.104</v>
      </c>
      <c r="P195" t="s">
        <v>11</v>
      </c>
      <c r="R195" t="s">
        <v>438</v>
      </c>
      <c r="S195" t="s">
        <v>575</v>
      </c>
    </row>
    <row r="196" spans="1:19" x14ac:dyDescent="0.2">
      <c r="A196" s="1">
        <v>40435</v>
      </c>
      <c r="B196" s="2">
        <v>0.34652777777777777</v>
      </c>
      <c r="D196" t="s">
        <v>11</v>
      </c>
      <c r="E196">
        <v>350</v>
      </c>
      <c r="F196">
        <v>510</v>
      </c>
      <c r="G196">
        <v>730</v>
      </c>
      <c r="H196" t="s">
        <v>52</v>
      </c>
      <c r="I196" s="3" t="s">
        <v>138</v>
      </c>
      <c r="K196" s="12">
        <v>31.345890000000001</v>
      </c>
      <c r="L196" s="12">
        <v>109.28228</v>
      </c>
      <c r="M196" s="4">
        <v>3849</v>
      </c>
      <c r="N196" s="4">
        <f t="shared" si="2"/>
        <v>1170.096</v>
      </c>
      <c r="P196" t="s">
        <v>11</v>
      </c>
      <c r="R196" t="s">
        <v>439</v>
      </c>
      <c r="S196" t="s">
        <v>577</v>
      </c>
    </row>
    <row r="197" spans="1:19" x14ac:dyDescent="0.2">
      <c r="A197" s="1">
        <v>40442</v>
      </c>
      <c r="B197" s="2">
        <v>0.30555555555555552</v>
      </c>
      <c r="D197" t="s">
        <v>11</v>
      </c>
      <c r="E197">
        <v>340</v>
      </c>
      <c r="F197">
        <v>488</v>
      </c>
      <c r="G197">
        <v>518</v>
      </c>
      <c r="H197" t="s">
        <v>56</v>
      </c>
      <c r="I197" s="3" t="s">
        <v>143</v>
      </c>
      <c r="K197" s="12">
        <v>31.374110000000002</v>
      </c>
      <c r="L197" s="12">
        <v>109.18239</v>
      </c>
      <c r="M197" s="4">
        <v>4018</v>
      </c>
      <c r="N197" s="4">
        <f t="shared" ref="N197:N260" si="3">(M197*0.304)</f>
        <v>1221.472</v>
      </c>
      <c r="P197" t="s">
        <v>11</v>
      </c>
      <c r="Q197" t="s">
        <v>11</v>
      </c>
      <c r="R197" t="s">
        <v>440</v>
      </c>
      <c r="S197" t="s">
        <v>580</v>
      </c>
    </row>
    <row r="198" spans="1:19" x14ac:dyDescent="0.2">
      <c r="A198" s="1">
        <v>40442</v>
      </c>
      <c r="B198" s="2">
        <v>0.66666666666666663</v>
      </c>
      <c r="E198">
        <v>306</v>
      </c>
      <c r="F198">
        <v>460</v>
      </c>
      <c r="G198">
        <v>798</v>
      </c>
      <c r="H198" t="s">
        <v>52</v>
      </c>
      <c r="I198" s="3" t="s">
        <v>119</v>
      </c>
      <c r="K198" s="12">
        <v>31.373799999999999</v>
      </c>
      <c r="L198" s="12">
        <v>109.15545</v>
      </c>
      <c r="M198" s="4">
        <v>4207</v>
      </c>
      <c r="N198" s="4">
        <f t="shared" si="3"/>
        <v>1278.9279999999999</v>
      </c>
      <c r="P198" t="s">
        <v>11</v>
      </c>
      <c r="R198" t="s">
        <v>441</v>
      </c>
      <c r="S198" t="s">
        <v>580</v>
      </c>
    </row>
    <row r="199" spans="1:19" x14ac:dyDescent="0.2">
      <c r="A199" s="1">
        <v>40453</v>
      </c>
      <c r="B199" s="2">
        <v>0.33333333333333331</v>
      </c>
      <c r="D199" t="s">
        <v>11</v>
      </c>
      <c r="E199">
        <v>312</v>
      </c>
      <c r="F199">
        <v>455</v>
      </c>
      <c r="G199">
        <v>445</v>
      </c>
      <c r="H199" t="s">
        <v>56</v>
      </c>
      <c r="I199" s="3" t="s">
        <v>142</v>
      </c>
      <c r="K199" s="12">
        <v>31.368819999999999</v>
      </c>
      <c r="L199" s="12">
        <v>109.13629</v>
      </c>
      <c r="M199" s="4">
        <v>4229</v>
      </c>
      <c r="N199" s="4">
        <f t="shared" si="3"/>
        <v>1285.616</v>
      </c>
      <c r="R199" t="s">
        <v>442</v>
      </c>
      <c r="S199" t="s">
        <v>588</v>
      </c>
    </row>
    <row r="200" spans="1:19" x14ac:dyDescent="0.2">
      <c r="A200" s="1">
        <v>40458</v>
      </c>
      <c r="B200" s="2">
        <v>0.66666666666666663</v>
      </c>
      <c r="D200" t="s">
        <v>11</v>
      </c>
      <c r="E200">
        <v>342</v>
      </c>
      <c r="F200">
        <v>496</v>
      </c>
      <c r="G200">
        <v>582</v>
      </c>
      <c r="H200" t="s">
        <v>52</v>
      </c>
      <c r="I200" s="3" t="s">
        <v>130</v>
      </c>
      <c r="K200" s="12">
        <v>31.37847</v>
      </c>
      <c r="L200" s="12">
        <v>109.18189</v>
      </c>
      <c r="M200" s="4">
        <v>4000</v>
      </c>
      <c r="N200" s="4">
        <f t="shared" si="3"/>
        <v>1216</v>
      </c>
      <c r="R200" t="s">
        <v>443</v>
      </c>
      <c r="S200" t="s">
        <v>581</v>
      </c>
    </row>
    <row r="201" spans="1:19" x14ac:dyDescent="0.2">
      <c r="A201" s="1">
        <v>40464</v>
      </c>
      <c r="B201" s="2">
        <v>0.70833333333333337</v>
      </c>
      <c r="E201">
        <v>354</v>
      </c>
      <c r="F201">
        <v>501</v>
      </c>
      <c r="G201">
        <v>521</v>
      </c>
      <c r="H201" t="s">
        <v>52</v>
      </c>
      <c r="I201" s="3" t="s">
        <v>118</v>
      </c>
      <c r="K201" s="12">
        <v>31.382449999999999</v>
      </c>
      <c r="L201" s="12">
        <v>109.12667</v>
      </c>
      <c r="M201" s="4">
        <v>4299</v>
      </c>
      <c r="N201" s="4">
        <f t="shared" si="3"/>
        <v>1306.896</v>
      </c>
      <c r="R201" t="s">
        <v>444</v>
      </c>
      <c r="S201" t="s">
        <v>580</v>
      </c>
    </row>
    <row r="202" spans="1:19" x14ac:dyDescent="0.2">
      <c r="A202" s="7">
        <v>40686</v>
      </c>
      <c r="B202" s="8">
        <v>0.41666666666666669</v>
      </c>
      <c r="C202" s="5"/>
      <c r="D202" s="5"/>
      <c r="E202" s="5">
        <v>321</v>
      </c>
      <c r="F202" s="5">
        <v>440</v>
      </c>
      <c r="G202" s="5">
        <v>445</v>
      </c>
      <c r="H202" s="5" t="s">
        <v>52</v>
      </c>
      <c r="I202" s="6" t="s">
        <v>117</v>
      </c>
      <c r="J202" s="6"/>
      <c r="K202" s="14">
        <v>31.350010000000001</v>
      </c>
      <c r="L202" s="14">
        <v>109.39603</v>
      </c>
      <c r="M202" s="9">
        <v>4330</v>
      </c>
      <c r="N202" s="4">
        <f t="shared" si="3"/>
        <v>1316.32</v>
      </c>
      <c r="R202" t="s">
        <v>445</v>
      </c>
      <c r="S202" t="s">
        <v>584</v>
      </c>
    </row>
    <row r="203" spans="1:19" x14ac:dyDescent="0.2">
      <c r="A203" s="1">
        <v>40724</v>
      </c>
      <c r="B203" s="2">
        <v>0.31944444444444448</v>
      </c>
      <c r="D203" t="s">
        <v>11</v>
      </c>
      <c r="E203">
        <v>270</v>
      </c>
      <c r="F203">
        <v>400</v>
      </c>
      <c r="G203">
        <v>270</v>
      </c>
      <c r="H203" t="s">
        <v>52</v>
      </c>
      <c r="I203" s="3" t="s">
        <v>141</v>
      </c>
      <c r="K203" s="12">
        <v>31.362919999999999</v>
      </c>
      <c r="L203" s="12">
        <v>109.26298</v>
      </c>
      <c r="M203" s="4">
        <v>3842</v>
      </c>
      <c r="N203" s="4">
        <f t="shared" si="3"/>
        <v>1167.9680000000001</v>
      </c>
      <c r="R203" t="s">
        <v>446</v>
      </c>
      <c r="S203" t="s">
        <v>575</v>
      </c>
    </row>
    <row r="204" spans="1:19" x14ac:dyDescent="0.2">
      <c r="A204" s="1">
        <v>40744</v>
      </c>
      <c r="C204" t="s">
        <v>11</v>
      </c>
      <c r="D204" t="s">
        <v>11</v>
      </c>
      <c r="E204">
        <v>222</v>
      </c>
      <c r="F204">
        <v>314</v>
      </c>
      <c r="G204">
        <v>122</v>
      </c>
      <c r="H204" t="s">
        <v>53</v>
      </c>
      <c r="I204" s="3" t="s">
        <v>140</v>
      </c>
      <c r="J204" s="6" t="s">
        <v>11</v>
      </c>
      <c r="K204" s="12">
        <v>31.354690000000002</v>
      </c>
      <c r="L204" s="12">
        <v>109.43141</v>
      </c>
      <c r="M204" s="4">
        <v>4662</v>
      </c>
      <c r="N204" s="4">
        <f t="shared" si="3"/>
        <v>1417.248</v>
      </c>
      <c r="R204" t="s">
        <v>447</v>
      </c>
      <c r="S204" t="s">
        <v>577</v>
      </c>
    </row>
    <row r="205" spans="1:19" x14ac:dyDescent="0.2">
      <c r="A205" s="1">
        <v>40746</v>
      </c>
      <c r="B205" s="2">
        <v>0.3576388888888889</v>
      </c>
      <c r="D205" t="s">
        <v>11</v>
      </c>
      <c r="E205">
        <v>327</v>
      </c>
      <c r="F205">
        <v>473</v>
      </c>
      <c r="G205">
        <v>495</v>
      </c>
      <c r="H205" t="s">
        <v>52</v>
      </c>
      <c r="I205" s="3" t="s">
        <v>139</v>
      </c>
      <c r="K205" s="12">
        <v>31.351749999999999</v>
      </c>
      <c r="L205" s="12">
        <v>109.4141</v>
      </c>
      <c r="M205" s="4">
        <v>4450</v>
      </c>
      <c r="N205" s="4">
        <f t="shared" si="3"/>
        <v>1352.8</v>
      </c>
      <c r="R205" t="s">
        <v>448</v>
      </c>
      <c r="S205" t="s">
        <v>575</v>
      </c>
    </row>
    <row r="206" spans="1:19" x14ac:dyDescent="0.2">
      <c r="A206" s="1">
        <v>40748</v>
      </c>
      <c r="B206" s="2">
        <v>0.41666666666666669</v>
      </c>
      <c r="E206">
        <v>315</v>
      </c>
      <c r="F206">
        <v>468</v>
      </c>
      <c r="G206">
        <v>515</v>
      </c>
      <c r="H206" t="s">
        <v>56</v>
      </c>
      <c r="I206" s="3" t="s">
        <v>116</v>
      </c>
      <c r="K206" s="12">
        <v>31.34685</v>
      </c>
      <c r="L206" s="12">
        <v>109.10558</v>
      </c>
      <c r="M206" s="4">
        <v>4490</v>
      </c>
      <c r="N206" s="4">
        <f t="shared" si="3"/>
        <v>1364.96</v>
      </c>
      <c r="R206" t="s">
        <v>449</v>
      </c>
      <c r="S206" t="s">
        <v>580</v>
      </c>
    </row>
    <row r="207" spans="1:19" x14ac:dyDescent="0.2">
      <c r="A207" s="7">
        <v>40750</v>
      </c>
      <c r="B207" s="8">
        <v>0.375</v>
      </c>
      <c r="C207" s="5"/>
      <c r="D207" s="5"/>
      <c r="E207" s="5">
        <v>283</v>
      </c>
      <c r="F207" s="5">
        <v>412</v>
      </c>
      <c r="G207" s="5">
        <v>295</v>
      </c>
      <c r="H207" s="5" t="s">
        <v>52</v>
      </c>
      <c r="I207" s="6" t="s">
        <v>115</v>
      </c>
      <c r="J207" s="6"/>
      <c r="K207" s="14">
        <v>31.340060000000001</v>
      </c>
      <c r="L207" s="14">
        <v>109.2651</v>
      </c>
      <c r="M207" s="9">
        <v>3741</v>
      </c>
      <c r="N207" s="4">
        <f t="shared" si="3"/>
        <v>1137.2639999999999</v>
      </c>
      <c r="P207" t="s">
        <v>11</v>
      </c>
      <c r="R207" t="s">
        <v>450</v>
      </c>
      <c r="S207" t="s">
        <v>577</v>
      </c>
    </row>
    <row r="208" spans="1:19" x14ac:dyDescent="0.2">
      <c r="A208" s="1">
        <v>40750</v>
      </c>
      <c r="B208" s="2">
        <v>0.61111111111111105</v>
      </c>
      <c r="E208">
        <v>114</v>
      </c>
      <c r="F208">
        <v>194</v>
      </c>
      <c r="G208">
        <v>47</v>
      </c>
      <c r="H208" t="s">
        <v>53</v>
      </c>
      <c r="I208" s="3" t="s">
        <v>114</v>
      </c>
      <c r="K208" s="12">
        <v>31.34029</v>
      </c>
      <c r="L208" s="12">
        <v>109.33987999999999</v>
      </c>
      <c r="M208" s="4">
        <v>4032</v>
      </c>
      <c r="N208" s="4">
        <f t="shared" si="3"/>
        <v>1225.7280000000001</v>
      </c>
      <c r="P208" t="s">
        <v>11</v>
      </c>
      <c r="R208" t="s">
        <v>451</v>
      </c>
      <c r="S208" t="s">
        <v>578</v>
      </c>
    </row>
    <row r="209" spans="1:19" x14ac:dyDescent="0.2">
      <c r="A209" s="1">
        <v>40751</v>
      </c>
      <c r="C209" t="s">
        <v>11</v>
      </c>
      <c r="E209">
        <v>249</v>
      </c>
      <c r="F209">
        <v>368</v>
      </c>
      <c r="G209">
        <v>145</v>
      </c>
      <c r="H209" t="s">
        <v>53</v>
      </c>
      <c r="J209" s="3" t="s">
        <v>133</v>
      </c>
      <c r="K209" s="12">
        <v>31.446899999999999</v>
      </c>
      <c r="L209" s="12">
        <v>109.46962000000001</v>
      </c>
      <c r="M209" s="4">
        <v>4467</v>
      </c>
      <c r="N209" s="4">
        <f t="shared" si="3"/>
        <v>1357.9680000000001</v>
      </c>
      <c r="P209" t="s">
        <v>12</v>
      </c>
      <c r="R209" t="s">
        <v>452</v>
      </c>
      <c r="S209" t="s">
        <v>577</v>
      </c>
    </row>
    <row r="210" spans="1:19" x14ac:dyDescent="0.2">
      <c r="A210" s="1">
        <v>40752</v>
      </c>
      <c r="B210" s="2">
        <v>0.39583333333333331</v>
      </c>
      <c r="D210" t="s">
        <v>11</v>
      </c>
      <c r="E210">
        <v>345</v>
      </c>
      <c r="F210">
        <v>463</v>
      </c>
      <c r="G210">
        <v>645</v>
      </c>
      <c r="H210" t="s">
        <v>52</v>
      </c>
      <c r="I210" s="3" t="s">
        <v>138</v>
      </c>
      <c r="K210" s="12">
        <v>31.342420000000001</v>
      </c>
      <c r="L210" s="12">
        <v>109.2842</v>
      </c>
      <c r="M210" s="4">
        <v>3830</v>
      </c>
      <c r="N210" s="4">
        <f t="shared" si="3"/>
        <v>1164.32</v>
      </c>
      <c r="P210" t="s">
        <v>11</v>
      </c>
      <c r="R210" t="s">
        <v>564</v>
      </c>
      <c r="S210" t="s">
        <v>585</v>
      </c>
    </row>
    <row r="211" spans="1:19" x14ac:dyDescent="0.2">
      <c r="A211" s="1">
        <v>40752</v>
      </c>
      <c r="B211" s="2">
        <v>0.32291666666666669</v>
      </c>
      <c r="D211" t="s">
        <v>11</v>
      </c>
      <c r="E211">
        <v>325</v>
      </c>
      <c r="F211">
        <v>466</v>
      </c>
      <c r="G211">
        <v>545</v>
      </c>
      <c r="H211" t="s">
        <v>52</v>
      </c>
      <c r="I211" s="3" t="s">
        <v>44</v>
      </c>
      <c r="K211" s="12">
        <v>31.340340000000001</v>
      </c>
      <c r="L211" s="12">
        <v>109.26557</v>
      </c>
      <c r="M211" s="4">
        <v>3748</v>
      </c>
      <c r="N211" s="4">
        <f t="shared" si="3"/>
        <v>1139.3920000000001</v>
      </c>
      <c r="P211" t="s">
        <v>11</v>
      </c>
      <c r="R211" t="s">
        <v>565</v>
      </c>
      <c r="S211" t="s">
        <v>577</v>
      </c>
    </row>
    <row r="212" spans="1:19" x14ac:dyDescent="0.2">
      <c r="A212" s="1">
        <v>40755</v>
      </c>
      <c r="C212" t="s">
        <v>11</v>
      </c>
      <c r="D212" t="s">
        <v>11</v>
      </c>
      <c r="E212">
        <v>258</v>
      </c>
      <c r="F212">
        <v>413</v>
      </c>
      <c r="G212">
        <v>360</v>
      </c>
      <c r="H212" t="s">
        <v>52</v>
      </c>
      <c r="I212" s="3" t="s">
        <v>137</v>
      </c>
      <c r="J212" s="3" t="s">
        <v>131</v>
      </c>
      <c r="K212" s="12">
        <v>31.350041000000001</v>
      </c>
      <c r="L212" s="12">
        <v>109.429585</v>
      </c>
      <c r="M212" s="4">
        <v>4541</v>
      </c>
      <c r="N212" s="4">
        <f t="shared" si="3"/>
        <v>1380.4639999999999</v>
      </c>
      <c r="R212" t="s">
        <v>454</v>
      </c>
      <c r="S212" t="s">
        <v>580</v>
      </c>
    </row>
    <row r="213" spans="1:19" x14ac:dyDescent="0.2">
      <c r="A213" s="1">
        <v>40755</v>
      </c>
      <c r="C213" t="s">
        <v>11</v>
      </c>
      <c r="E213">
        <v>124</v>
      </c>
      <c r="F213">
        <v>203</v>
      </c>
      <c r="G213">
        <v>27</v>
      </c>
      <c r="H213" t="s">
        <v>53</v>
      </c>
      <c r="J213" s="3" t="s">
        <v>132</v>
      </c>
      <c r="K213" s="12">
        <v>31.353334</v>
      </c>
      <c r="L213" s="12">
        <v>109.431369</v>
      </c>
      <c r="M213" s="4">
        <v>4626</v>
      </c>
      <c r="N213" s="4">
        <f t="shared" si="3"/>
        <v>1406.3039999999999</v>
      </c>
      <c r="R213" t="s">
        <v>453</v>
      </c>
      <c r="S213" t="s">
        <v>580</v>
      </c>
    </row>
    <row r="214" spans="1:19" x14ac:dyDescent="0.2">
      <c r="A214" s="1">
        <v>40758</v>
      </c>
      <c r="B214" s="2">
        <v>0.3666666666666667</v>
      </c>
      <c r="E214">
        <v>295</v>
      </c>
      <c r="F214">
        <v>454</v>
      </c>
      <c r="G214">
        <v>345</v>
      </c>
      <c r="H214" t="s">
        <v>52</v>
      </c>
      <c r="I214" s="3" t="s">
        <v>113</v>
      </c>
      <c r="K214" s="12">
        <v>31.354050000000001</v>
      </c>
      <c r="L214" s="12">
        <v>109.44695</v>
      </c>
      <c r="M214" s="4">
        <v>4491</v>
      </c>
      <c r="N214" s="4">
        <f t="shared" si="3"/>
        <v>1365.2639999999999</v>
      </c>
      <c r="Q214" t="s">
        <v>11</v>
      </c>
      <c r="R214" t="s">
        <v>455</v>
      </c>
      <c r="S214" t="s">
        <v>577</v>
      </c>
    </row>
    <row r="215" spans="1:19" x14ac:dyDescent="0.2">
      <c r="A215" s="1">
        <v>40764</v>
      </c>
      <c r="B215" s="2">
        <v>0.73958333333333337</v>
      </c>
      <c r="E215">
        <v>314</v>
      </c>
      <c r="F215">
        <v>442</v>
      </c>
      <c r="G215">
        <v>620</v>
      </c>
      <c r="H215" t="s">
        <v>52</v>
      </c>
      <c r="I215" s="3" t="s">
        <v>46</v>
      </c>
      <c r="K215" s="12">
        <v>31.343499999999999</v>
      </c>
      <c r="L215" s="12">
        <v>109.37519</v>
      </c>
      <c r="M215" s="4">
        <v>4206</v>
      </c>
      <c r="N215" s="4">
        <f t="shared" si="3"/>
        <v>1278.624</v>
      </c>
      <c r="Q215" t="s">
        <v>11</v>
      </c>
      <c r="R215" t="s">
        <v>456</v>
      </c>
      <c r="S215" t="s">
        <v>580</v>
      </c>
    </row>
    <row r="216" spans="1:19" x14ac:dyDescent="0.2">
      <c r="A216" s="1">
        <v>40765</v>
      </c>
      <c r="B216" s="2">
        <v>0.38541666666666669</v>
      </c>
      <c r="E216">
        <v>297</v>
      </c>
      <c r="F216">
        <v>439</v>
      </c>
      <c r="G216">
        <v>390</v>
      </c>
      <c r="H216" t="s">
        <v>52</v>
      </c>
      <c r="I216" s="3" t="s">
        <v>112</v>
      </c>
      <c r="K216" s="12">
        <v>31.34357</v>
      </c>
      <c r="L216" s="12">
        <v>109.10054</v>
      </c>
      <c r="M216" s="4">
        <v>4557</v>
      </c>
      <c r="N216" s="4">
        <f t="shared" si="3"/>
        <v>1385.328</v>
      </c>
      <c r="R216" t="s">
        <v>457</v>
      </c>
      <c r="S216" t="s">
        <v>587</v>
      </c>
    </row>
    <row r="217" spans="1:19" x14ac:dyDescent="0.2">
      <c r="A217" s="1">
        <v>40766</v>
      </c>
      <c r="B217" s="2">
        <v>0.72916666666666663</v>
      </c>
      <c r="E217">
        <v>349</v>
      </c>
      <c r="F217">
        <v>483</v>
      </c>
      <c r="G217">
        <v>460</v>
      </c>
      <c r="H217" t="s">
        <v>52</v>
      </c>
      <c r="I217" s="3" t="s">
        <v>110</v>
      </c>
      <c r="K217" s="12">
        <v>31.38045</v>
      </c>
      <c r="L217" s="12">
        <v>109.1602833</v>
      </c>
      <c r="M217" s="4">
        <v>4126</v>
      </c>
      <c r="N217" s="4">
        <f t="shared" si="3"/>
        <v>1254.3039999999999</v>
      </c>
      <c r="P217" t="s">
        <v>11</v>
      </c>
      <c r="R217" t="s">
        <v>459</v>
      </c>
      <c r="S217" t="s">
        <v>612</v>
      </c>
    </row>
    <row r="218" spans="1:19" x14ac:dyDescent="0.2">
      <c r="A218" s="1">
        <v>40766</v>
      </c>
      <c r="B218" s="2">
        <v>0.4861111111111111</v>
      </c>
      <c r="E218">
        <v>340</v>
      </c>
      <c r="F218">
        <v>516</v>
      </c>
      <c r="G218">
        <v>730</v>
      </c>
      <c r="H218" t="s">
        <v>56</v>
      </c>
      <c r="I218" s="3" t="s">
        <v>111</v>
      </c>
      <c r="K218" s="12">
        <v>31.344470000000001</v>
      </c>
      <c r="L218" s="12">
        <v>109.23945999999999</v>
      </c>
      <c r="M218" s="4">
        <v>3795</v>
      </c>
      <c r="N218" s="4">
        <f t="shared" si="3"/>
        <v>1153.68</v>
      </c>
      <c r="P218" t="s">
        <v>11</v>
      </c>
      <c r="R218" t="s">
        <v>458</v>
      </c>
      <c r="S218" t="s">
        <v>575</v>
      </c>
    </row>
    <row r="219" spans="1:19" x14ac:dyDescent="0.2">
      <c r="A219" s="1">
        <v>40770</v>
      </c>
      <c r="B219" s="2">
        <v>0.39930555555555558</v>
      </c>
      <c r="E219">
        <v>326</v>
      </c>
      <c r="F219">
        <v>482</v>
      </c>
      <c r="G219">
        <v>520</v>
      </c>
      <c r="H219" t="s">
        <v>52</v>
      </c>
      <c r="I219" s="3" t="s">
        <v>109</v>
      </c>
      <c r="K219" s="12">
        <v>31.59469</v>
      </c>
      <c r="L219" s="12">
        <v>109.51734999999999</v>
      </c>
      <c r="M219" s="4">
        <v>4561</v>
      </c>
      <c r="N219" s="4">
        <f t="shared" si="3"/>
        <v>1386.5439999999999</v>
      </c>
      <c r="P219" t="s">
        <v>11</v>
      </c>
      <c r="R219" t="s">
        <v>461</v>
      </c>
      <c r="S219" t="s">
        <v>572</v>
      </c>
    </row>
    <row r="220" spans="1:19" x14ac:dyDescent="0.2">
      <c r="A220" s="1">
        <v>40770</v>
      </c>
      <c r="C220" t="s">
        <v>11</v>
      </c>
      <c r="E220">
        <v>298</v>
      </c>
      <c r="F220">
        <v>459</v>
      </c>
      <c r="G220">
        <v>566</v>
      </c>
      <c r="H220" t="s">
        <v>56</v>
      </c>
      <c r="J220" s="3" t="s">
        <v>56</v>
      </c>
      <c r="K220" s="12">
        <v>31.67276</v>
      </c>
      <c r="L220" s="12">
        <v>110.03122</v>
      </c>
      <c r="M220" s="4">
        <v>4758</v>
      </c>
      <c r="N220" s="4">
        <f t="shared" si="3"/>
        <v>1446.432</v>
      </c>
      <c r="P220" t="s">
        <v>12</v>
      </c>
      <c r="R220" t="s">
        <v>460</v>
      </c>
      <c r="S220" t="s">
        <v>261</v>
      </c>
    </row>
    <row r="221" spans="1:19" x14ac:dyDescent="0.2">
      <c r="A221" s="1">
        <v>40771</v>
      </c>
      <c r="B221" s="2">
        <v>0.3125</v>
      </c>
      <c r="E221">
        <v>163</v>
      </c>
      <c r="F221">
        <v>236</v>
      </c>
      <c r="G221">
        <v>45</v>
      </c>
      <c r="H221" t="s">
        <v>53</v>
      </c>
      <c r="I221" s="3" t="s">
        <v>108</v>
      </c>
      <c r="K221" s="12">
        <v>31.58981</v>
      </c>
      <c r="L221" s="12">
        <v>109.50748</v>
      </c>
      <c r="M221" s="4">
        <v>4630</v>
      </c>
      <c r="N221" s="4">
        <f t="shared" si="3"/>
        <v>1407.52</v>
      </c>
      <c r="R221" t="s">
        <v>462</v>
      </c>
      <c r="S221" t="s">
        <v>585</v>
      </c>
    </row>
    <row r="222" spans="1:19" x14ac:dyDescent="0.2">
      <c r="A222" s="1">
        <v>40772</v>
      </c>
      <c r="B222" s="2">
        <v>0.3611111111111111</v>
      </c>
      <c r="D222" t="s">
        <v>11</v>
      </c>
      <c r="E222">
        <v>258</v>
      </c>
      <c r="F222">
        <v>392</v>
      </c>
      <c r="G222">
        <v>295</v>
      </c>
      <c r="H222" t="s">
        <v>52</v>
      </c>
      <c r="I222" s="3" t="s">
        <v>115</v>
      </c>
      <c r="K222" s="14">
        <v>31.339700000000001</v>
      </c>
      <c r="L222" s="14">
        <v>109.26949</v>
      </c>
      <c r="M222" s="4">
        <v>3764</v>
      </c>
      <c r="N222" s="4">
        <f t="shared" si="3"/>
        <v>1144.2559999999999</v>
      </c>
      <c r="R222" t="s">
        <v>463</v>
      </c>
      <c r="S222" t="s">
        <v>586</v>
      </c>
    </row>
    <row r="223" spans="1:19" x14ac:dyDescent="0.2">
      <c r="A223" s="1">
        <v>40777</v>
      </c>
      <c r="B223" s="2">
        <v>0.70833333333333337</v>
      </c>
      <c r="D223" t="s">
        <v>11</v>
      </c>
      <c r="E223">
        <v>341</v>
      </c>
      <c r="F223" s="5">
        <v>508</v>
      </c>
      <c r="G223">
        <v>545</v>
      </c>
      <c r="H223" t="s">
        <v>52</v>
      </c>
      <c r="I223" s="3" t="s">
        <v>130</v>
      </c>
      <c r="K223" s="12">
        <v>31.375920000000001</v>
      </c>
      <c r="L223" s="12">
        <v>109.18071999999999</v>
      </c>
      <c r="M223" s="4">
        <v>4021</v>
      </c>
      <c r="N223" s="4">
        <f t="shared" si="3"/>
        <v>1222.384</v>
      </c>
      <c r="R223" t="s">
        <v>464</v>
      </c>
      <c r="S223" t="s">
        <v>580</v>
      </c>
    </row>
    <row r="224" spans="1:19" x14ac:dyDescent="0.2">
      <c r="A224" s="1">
        <v>40778</v>
      </c>
      <c r="D224" t="s">
        <v>11</v>
      </c>
      <c r="E224">
        <v>279</v>
      </c>
      <c r="F224" s="5">
        <v>419</v>
      </c>
      <c r="G224">
        <v>315</v>
      </c>
      <c r="H224" t="s">
        <v>52</v>
      </c>
      <c r="I224" s="3" t="s">
        <v>115</v>
      </c>
      <c r="K224" s="14">
        <v>31.341470000000001</v>
      </c>
      <c r="L224" s="14">
        <v>109.27276999999999</v>
      </c>
      <c r="M224" s="4">
        <v>3840</v>
      </c>
      <c r="N224" s="4">
        <f t="shared" si="3"/>
        <v>1167.3599999999999</v>
      </c>
      <c r="R224" t="s">
        <v>465</v>
      </c>
      <c r="S224" t="s">
        <v>586</v>
      </c>
    </row>
    <row r="225" spans="1:19" x14ac:dyDescent="0.2">
      <c r="A225" s="1">
        <v>40782</v>
      </c>
      <c r="B225" s="2">
        <v>0.70833333333333337</v>
      </c>
      <c r="E225">
        <v>284</v>
      </c>
      <c r="F225">
        <v>425</v>
      </c>
      <c r="G225">
        <v>345</v>
      </c>
      <c r="H225" t="s">
        <v>52</v>
      </c>
      <c r="I225" s="3" t="s">
        <v>107</v>
      </c>
      <c r="K225" s="12">
        <v>31.375489999999999</v>
      </c>
      <c r="L225" s="12">
        <v>109.15421000000001</v>
      </c>
      <c r="M225" s="4">
        <v>4185</v>
      </c>
      <c r="N225" s="4">
        <f t="shared" si="3"/>
        <v>1272.24</v>
      </c>
      <c r="R225" t="s">
        <v>466</v>
      </c>
      <c r="S225" t="s">
        <v>580</v>
      </c>
    </row>
    <row r="226" spans="1:19" x14ac:dyDescent="0.2">
      <c r="A226" s="1">
        <v>40782</v>
      </c>
      <c r="B226" s="2">
        <v>0.76041666666666663</v>
      </c>
      <c r="E226">
        <v>238</v>
      </c>
      <c r="F226">
        <v>359</v>
      </c>
      <c r="G226">
        <v>230</v>
      </c>
      <c r="H226" t="s">
        <v>53</v>
      </c>
      <c r="I226" s="3" t="s">
        <v>105</v>
      </c>
      <c r="K226" s="12">
        <v>31.349260000000001</v>
      </c>
      <c r="L226" s="12">
        <v>109.18491</v>
      </c>
      <c r="M226" s="4">
        <v>3973</v>
      </c>
      <c r="N226" s="4">
        <f t="shared" si="3"/>
        <v>1207.7919999999999</v>
      </c>
      <c r="R226" t="s">
        <v>468</v>
      </c>
      <c r="S226" t="s">
        <v>580</v>
      </c>
    </row>
    <row r="227" spans="1:19" x14ac:dyDescent="0.2">
      <c r="A227" s="1">
        <v>40782</v>
      </c>
      <c r="B227" s="2">
        <v>0.75</v>
      </c>
      <c r="E227">
        <v>278</v>
      </c>
      <c r="F227">
        <v>410</v>
      </c>
      <c r="G227">
        <v>260</v>
      </c>
      <c r="H227" t="s">
        <v>52</v>
      </c>
      <c r="I227" s="3" t="s">
        <v>106</v>
      </c>
      <c r="K227" s="12">
        <v>31.354700000000001</v>
      </c>
      <c r="L227" s="12">
        <v>109.15666</v>
      </c>
      <c r="M227" s="4">
        <v>4128</v>
      </c>
      <c r="N227" s="4">
        <f t="shared" si="3"/>
        <v>1254.912</v>
      </c>
      <c r="R227" t="s">
        <v>467</v>
      </c>
      <c r="S227" t="s">
        <v>580</v>
      </c>
    </row>
    <row r="228" spans="1:19" x14ac:dyDescent="0.2">
      <c r="A228" s="1">
        <v>40792</v>
      </c>
      <c r="B228" s="2">
        <v>0.79166666666666663</v>
      </c>
      <c r="D228" t="s">
        <v>11</v>
      </c>
      <c r="E228">
        <v>325</v>
      </c>
      <c r="F228">
        <v>484</v>
      </c>
      <c r="G228">
        <v>610</v>
      </c>
      <c r="H228" s="5" t="s">
        <v>52</v>
      </c>
      <c r="I228" s="3" t="s">
        <v>129</v>
      </c>
      <c r="K228" s="12">
        <v>31.33699</v>
      </c>
      <c r="L228" s="12">
        <v>109.31016</v>
      </c>
      <c r="M228" s="4">
        <v>3884</v>
      </c>
      <c r="N228" s="4">
        <f t="shared" si="3"/>
        <v>1180.7359999999999</v>
      </c>
      <c r="P228" t="s">
        <v>11</v>
      </c>
      <c r="R228" t="s">
        <v>469</v>
      </c>
      <c r="S228" t="s">
        <v>580</v>
      </c>
    </row>
    <row r="229" spans="1:19" x14ac:dyDescent="0.2">
      <c r="A229" s="1">
        <v>40793</v>
      </c>
      <c r="B229" s="2">
        <v>0.33333333333333331</v>
      </c>
      <c r="D229" t="s">
        <v>11</v>
      </c>
      <c r="E229">
        <v>248</v>
      </c>
      <c r="F229">
        <v>375</v>
      </c>
      <c r="G229">
        <v>185</v>
      </c>
      <c r="H229" s="5" t="s">
        <v>52</v>
      </c>
      <c r="I229" s="3" t="s">
        <v>42</v>
      </c>
      <c r="K229" s="12">
        <v>31.589939999999999</v>
      </c>
      <c r="L229" s="12">
        <v>109.50811</v>
      </c>
      <c r="M229" s="4">
        <v>4634</v>
      </c>
      <c r="N229" s="4">
        <f t="shared" si="3"/>
        <v>1408.7359999999999</v>
      </c>
      <c r="P229" t="s">
        <v>11</v>
      </c>
      <c r="R229" t="s">
        <v>470</v>
      </c>
      <c r="S229" t="s">
        <v>585</v>
      </c>
    </row>
    <row r="230" spans="1:19" x14ac:dyDescent="0.2">
      <c r="A230" s="1">
        <v>40802</v>
      </c>
      <c r="B230" s="2">
        <v>0.4777777777777778</v>
      </c>
      <c r="E230">
        <v>332</v>
      </c>
      <c r="F230">
        <v>474</v>
      </c>
      <c r="G230">
        <v>525</v>
      </c>
      <c r="H230" t="s">
        <v>53</v>
      </c>
      <c r="I230" s="3" t="s">
        <v>84</v>
      </c>
      <c r="K230" s="12">
        <v>31.343509999999998</v>
      </c>
      <c r="L230" s="12">
        <v>109.38232000000001</v>
      </c>
      <c r="M230" s="4">
        <v>4277</v>
      </c>
      <c r="N230" s="4">
        <f t="shared" si="3"/>
        <v>1300.2079999999999</v>
      </c>
      <c r="P230" t="s">
        <v>11</v>
      </c>
      <c r="R230" t="s">
        <v>471</v>
      </c>
      <c r="S230" t="s">
        <v>578</v>
      </c>
    </row>
    <row r="231" spans="1:19" x14ac:dyDescent="0.2">
      <c r="A231" s="1">
        <v>40808</v>
      </c>
      <c r="B231" s="2">
        <v>0.72222222222222221</v>
      </c>
      <c r="D231" t="s">
        <v>11</v>
      </c>
      <c r="E231">
        <v>315</v>
      </c>
      <c r="F231">
        <v>446</v>
      </c>
      <c r="G231">
        <v>602</v>
      </c>
      <c r="H231" t="s">
        <v>56</v>
      </c>
      <c r="I231" s="3" t="s">
        <v>104</v>
      </c>
      <c r="K231" s="12">
        <v>31.346499999999999</v>
      </c>
      <c r="L231" s="12">
        <v>109.38848</v>
      </c>
      <c r="M231" s="4">
        <v>4308</v>
      </c>
      <c r="N231" s="4">
        <f t="shared" si="3"/>
        <v>1309.6320000000001</v>
      </c>
      <c r="P231" t="s">
        <v>11</v>
      </c>
      <c r="R231" t="s">
        <v>472</v>
      </c>
      <c r="S231" t="s">
        <v>580</v>
      </c>
    </row>
    <row r="232" spans="1:19" x14ac:dyDescent="0.2">
      <c r="A232" s="1">
        <v>40809</v>
      </c>
      <c r="B232" s="2">
        <v>0.30555555555555552</v>
      </c>
      <c r="E232">
        <v>151</v>
      </c>
      <c r="F232">
        <v>226</v>
      </c>
      <c r="G232">
        <v>66</v>
      </c>
      <c r="H232" t="s">
        <v>53</v>
      </c>
      <c r="I232" s="3" t="s">
        <v>83</v>
      </c>
      <c r="K232" s="12">
        <v>31.355979999999999</v>
      </c>
      <c r="L232" s="12">
        <v>109.24942</v>
      </c>
      <c r="M232" s="4">
        <v>3822</v>
      </c>
      <c r="N232" s="4">
        <f t="shared" si="3"/>
        <v>1161.8879999999999</v>
      </c>
      <c r="P232" t="s">
        <v>11</v>
      </c>
      <c r="R232" t="s">
        <v>473</v>
      </c>
      <c r="S232" t="s">
        <v>580</v>
      </c>
    </row>
    <row r="233" spans="1:19" x14ac:dyDescent="0.2">
      <c r="A233" s="1">
        <v>40815</v>
      </c>
      <c r="B233" s="2">
        <v>0.38750000000000001</v>
      </c>
      <c r="E233">
        <v>313</v>
      </c>
      <c r="F233">
        <v>454</v>
      </c>
      <c r="G233">
        <v>410</v>
      </c>
      <c r="H233" t="s">
        <v>52</v>
      </c>
      <c r="I233" s="3" t="s">
        <v>82</v>
      </c>
      <c r="K233" s="12">
        <v>31.601680000000002</v>
      </c>
      <c r="L233" s="12">
        <v>109.54035</v>
      </c>
      <c r="M233" s="4">
        <v>4516</v>
      </c>
      <c r="N233" s="4">
        <f t="shared" si="3"/>
        <v>1372.864</v>
      </c>
      <c r="P233" t="s">
        <v>11</v>
      </c>
      <c r="R233" t="s">
        <v>474</v>
      </c>
      <c r="S233" t="s">
        <v>584</v>
      </c>
    </row>
    <row r="234" spans="1:19" x14ac:dyDescent="0.2">
      <c r="A234" s="1">
        <v>40815</v>
      </c>
      <c r="B234" s="2">
        <v>0.40277777777777773</v>
      </c>
      <c r="D234" s="17"/>
      <c r="E234">
        <v>278</v>
      </c>
      <c r="F234">
        <v>397</v>
      </c>
      <c r="G234">
        <v>260</v>
      </c>
      <c r="H234" t="s">
        <v>52</v>
      </c>
      <c r="I234" s="3" t="s">
        <v>81</v>
      </c>
      <c r="K234" s="12">
        <v>31.58935</v>
      </c>
      <c r="L234" s="12">
        <v>109.54449</v>
      </c>
      <c r="M234" s="4">
        <v>4507</v>
      </c>
      <c r="N234" s="4">
        <f t="shared" si="3"/>
        <v>1370.1279999999999</v>
      </c>
      <c r="P234" t="s">
        <v>11</v>
      </c>
      <c r="R234" t="s">
        <v>475</v>
      </c>
      <c r="S234" t="s">
        <v>584</v>
      </c>
    </row>
    <row r="235" spans="1:19" x14ac:dyDescent="0.2">
      <c r="A235" s="1">
        <v>40816</v>
      </c>
      <c r="B235" s="2">
        <v>0.375</v>
      </c>
      <c r="E235">
        <v>330</v>
      </c>
      <c r="F235">
        <v>490</v>
      </c>
      <c r="G235">
        <v>375</v>
      </c>
      <c r="H235" t="s">
        <v>52</v>
      </c>
      <c r="I235" s="3" t="s">
        <v>80</v>
      </c>
      <c r="K235" s="12">
        <v>31.353100000000001</v>
      </c>
      <c r="L235" s="12">
        <v>109.47802</v>
      </c>
      <c r="M235" s="4">
        <v>4346</v>
      </c>
      <c r="N235" s="4">
        <f t="shared" si="3"/>
        <v>1321.184</v>
      </c>
      <c r="P235" t="s">
        <v>11</v>
      </c>
      <c r="R235" t="s">
        <v>476</v>
      </c>
      <c r="S235" t="s">
        <v>584</v>
      </c>
    </row>
    <row r="236" spans="1:19" x14ac:dyDescent="0.2">
      <c r="A236" s="1">
        <v>40830</v>
      </c>
      <c r="B236" s="2">
        <v>0.40277777777777773</v>
      </c>
      <c r="D236" t="s">
        <v>11</v>
      </c>
      <c r="E236">
        <v>317</v>
      </c>
      <c r="F236">
        <v>468</v>
      </c>
      <c r="G236">
        <v>555</v>
      </c>
      <c r="H236" t="s">
        <v>52</v>
      </c>
      <c r="I236" s="3" t="s">
        <v>44</v>
      </c>
      <c r="K236" s="12">
        <v>31.340070000000001</v>
      </c>
      <c r="L236" s="12">
        <v>109.27061999999999</v>
      </c>
      <c r="M236" s="4">
        <v>3761</v>
      </c>
      <c r="N236" s="4">
        <f t="shared" si="3"/>
        <v>1143.3440000000001</v>
      </c>
      <c r="P236" t="s">
        <v>11</v>
      </c>
      <c r="R236" t="s">
        <v>477</v>
      </c>
      <c r="S236" t="s">
        <v>575</v>
      </c>
    </row>
    <row r="237" spans="1:19" x14ac:dyDescent="0.2">
      <c r="A237" s="1">
        <v>40831</v>
      </c>
      <c r="B237" s="2">
        <v>0.41666666666666669</v>
      </c>
      <c r="E237">
        <v>300</v>
      </c>
      <c r="F237">
        <v>446</v>
      </c>
      <c r="G237">
        <v>400</v>
      </c>
      <c r="H237" t="s">
        <v>52</v>
      </c>
      <c r="I237" s="3" t="s">
        <v>79</v>
      </c>
      <c r="K237" s="12">
        <v>31.37884</v>
      </c>
      <c r="L237" s="12">
        <v>109.17725</v>
      </c>
      <c r="M237" s="4">
        <v>4041</v>
      </c>
      <c r="N237" s="4">
        <f t="shared" si="3"/>
        <v>1228.4639999999999</v>
      </c>
      <c r="P237" t="s">
        <v>11</v>
      </c>
      <c r="R237" t="s">
        <v>478</v>
      </c>
      <c r="S237" t="s">
        <v>254</v>
      </c>
    </row>
    <row r="238" spans="1:19" x14ac:dyDescent="0.2">
      <c r="A238" s="1">
        <v>40988</v>
      </c>
      <c r="B238" s="2">
        <v>0.45208333333333334</v>
      </c>
      <c r="D238" t="s">
        <v>11</v>
      </c>
      <c r="E238">
        <v>355</v>
      </c>
      <c r="F238">
        <v>530</v>
      </c>
      <c r="G238">
        <v>665</v>
      </c>
      <c r="H238" t="s">
        <v>52</v>
      </c>
      <c r="I238" s="3" t="s">
        <v>86</v>
      </c>
      <c r="K238" s="12">
        <v>31.340219999999999</v>
      </c>
      <c r="L238" s="12">
        <v>109.27374</v>
      </c>
      <c r="M238" s="4">
        <v>3830</v>
      </c>
      <c r="N238" s="4">
        <f t="shared" si="3"/>
        <v>1164.32</v>
      </c>
      <c r="P238" t="s">
        <v>11</v>
      </c>
      <c r="Q238" t="s">
        <v>11</v>
      </c>
      <c r="R238" t="s">
        <v>479</v>
      </c>
      <c r="S238" t="s">
        <v>572</v>
      </c>
    </row>
    <row r="239" spans="1:19" x14ac:dyDescent="0.2">
      <c r="A239" s="1">
        <v>41052</v>
      </c>
      <c r="C239" t="s">
        <v>11</v>
      </c>
      <c r="E239">
        <v>333</v>
      </c>
      <c r="F239">
        <v>477</v>
      </c>
      <c r="H239" t="s">
        <v>53</v>
      </c>
      <c r="J239" s="3" t="s">
        <v>12</v>
      </c>
      <c r="K239" s="12">
        <v>31.374561100000001</v>
      </c>
      <c r="L239" s="12">
        <v>109.21507</v>
      </c>
      <c r="M239" s="4">
        <v>3958</v>
      </c>
      <c r="N239" s="4">
        <f t="shared" si="3"/>
        <v>1203.232</v>
      </c>
      <c r="P239" t="s">
        <v>12</v>
      </c>
      <c r="R239" t="s">
        <v>624</v>
      </c>
      <c r="S239" t="s">
        <v>580</v>
      </c>
    </row>
    <row r="240" spans="1:19" x14ac:dyDescent="0.2">
      <c r="A240" s="1">
        <v>41067</v>
      </c>
      <c r="B240" s="2">
        <v>0.35416666666666669</v>
      </c>
      <c r="E240">
        <v>269</v>
      </c>
      <c r="F240">
        <v>415</v>
      </c>
      <c r="G240">
        <v>460</v>
      </c>
      <c r="H240" s="5" t="s">
        <v>56</v>
      </c>
      <c r="I240" s="3" t="s">
        <v>78</v>
      </c>
      <c r="K240" s="12">
        <v>31.597639999999998</v>
      </c>
      <c r="L240" s="12">
        <v>109.52382</v>
      </c>
      <c r="M240" s="4">
        <v>4554</v>
      </c>
      <c r="N240" s="4">
        <f t="shared" si="3"/>
        <v>1384.4159999999999</v>
      </c>
      <c r="P240" t="s">
        <v>11</v>
      </c>
      <c r="R240" t="s">
        <v>480</v>
      </c>
      <c r="S240" t="s">
        <v>575</v>
      </c>
    </row>
    <row r="241" spans="1:19" x14ac:dyDescent="0.2">
      <c r="A241" s="1">
        <v>41108</v>
      </c>
      <c r="C241" t="s">
        <v>11</v>
      </c>
      <c r="E241">
        <v>131</v>
      </c>
      <c r="F241">
        <v>181</v>
      </c>
      <c r="G241">
        <v>25</v>
      </c>
      <c r="H241" t="s">
        <v>53</v>
      </c>
      <c r="J241" s="3" t="s">
        <v>94</v>
      </c>
      <c r="K241" s="12">
        <v>31.353149999999999</v>
      </c>
      <c r="L241" s="12">
        <v>109.43078</v>
      </c>
      <c r="M241" s="4">
        <v>4640</v>
      </c>
      <c r="N241" s="4">
        <f t="shared" si="3"/>
        <v>1410.56</v>
      </c>
      <c r="P241" t="s">
        <v>12</v>
      </c>
      <c r="R241" t="s">
        <v>481</v>
      </c>
      <c r="S241" t="s">
        <v>578</v>
      </c>
    </row>
    <row r="242" spans="1:19" x14ac:dyDescent="0.2">
      <c r="A242" s="1">
        <v>41115</v>
      </c>
      <c r="B242" s="2">
        <v>0.34722222222222227</v>
      </c>
      <c r="D242" t="s">
        <v>11</v>
      </c>
      <c r="E242" s="5">
        <v>304</v>
      </c>
      <c r="F242" s="5">
        <v>445</v>
      </c>
      <c r="G242">
        <v>530</v>
      </c>
      <c r="H242" t="s">
        <v>52</v>
      </c>
      <c r="I242" s="3" t="s">
        <v>46</v>
      </c>
      <c r="K242" s="12">
        <v>31.343430000000001</v>
      </c>
      <c r="L242" s="12">
        <v>109.37324</v>
      </c>
      <c r="M242" s="4">
        <v>4206</v>
      </c>
      <c r="N242" s="4">
        <f t="shared" si="3"/>
        <v>1278.624</v>
      </c>
      <c r="Q242" t="s">
        <v>11</v>
      </c>
      <c r="R242" t="s">
        <v>482</v>
      </c>
      <c r="S242" t="s">
        <v>580</v>
      </c>
    </row>
    <row r="243" spans="1:19" x14ac:dyDescent="0.2">
      <c r="A243" s="1">
        <v>41121</v>
      </c>
      <c r="B243" s="2">
        <v>0.71875</v>
      </c>
      <c r="E243">
        <v>307</v>
      </c>
      <c r="F243">
        <v>452</v>
      </c>
      <c r="G243">
        <v>670</v>
      </c>
      <c r="H243" s="5" t="s">
        <v>52</v>
      </c>
      <c r="I243" s="3" t="s">
        <v>77</v>
      </c>
      <c r="K243" s="12">
        <v>31.769970000000001</v>
      </c>
      <c r="L243" s="12">
        <v>109.52964</v>
      </c>
      <c r="M243" s="4">
        <v>4752</v>
      </c>
      <c r="N243" s="4">
        <f t="shared" si="3"/>
        <v>1444.6079999999999</v>
      </c>
      <c r="P243" t="s">
        <v>11</v>
      </c>
      <c r="R243" t="s">
        <v>483</v>
      </c>
      <c r="S243" t="s">
        <v>580</v>
      </c>
    </row>
    <row r="244" spans="1:19" x14ac:dyDescent="0.2">
      <c r="A244" s="1">
        <v>41130</v>
      </c>
      <c r="B244" s="2">
        <v>0.375</v>
      </c>
      <c r="D244" t="s">
        <v>11</v>
      </c>
      <c r="E244">
        <v>336</v>
      </c>
      <c r="F244">
        <v>493</v>
      </c>
      <c r="G244">
        <v>660</v>
      </c>
      <c r="H244" t="s">
        <v>56</v>
      </c>
      <c r="I244" s="3" t="s">
        <v>103</v>
      </c>
      <c r="K244" s="12">
        <v>31.335833300000001</v>
      </c>
      <c r="L244" s="12">
        <v>109.27833</v>
      </c>
      <c r="M244" s="4">
        <v>3774</v>
      </c>
      <c r="N244" s="4">
        <f t="shared" si="3"/>
        <v>1147.296</v>
      </c>
      <c r="P244" t="s">
        <v>11</v>
      </c>
      <c r="R244" t="s">
        <v>484</v>
      </c>
      <c r="S244" t="s">
        <v>611</v>
      </c>
    </row>
    <row r="245" spans="1:19" x14ac:dyDescent="0.2">
      <c r="A245" s="1">
        <v>41134</v>
      </c>
      <c r="B245" s="2">
        <v>0.32291666666666669</v>
      </c>
      <c r="E245">
        <v>274</v>
      </c>
      <c r="F245">
        <v>393</v>
      </c>
      <c r="G245">
        <v>255</v>
      </c>
      <c r="H245" s="5" t="s">
        <v>52</v>
      </c>
      <c r="I245" s="3" t="s">
        <v>76</v>
      </c>
      <c r="K245" s="12">
        <v>31.348683300000001</v>
      </c>
      <c r="L245" s="12">
        <v>109.39396000000001</v>
      </c>
      <c r="M245" s="4">
        <v>4323</v>
      </c>
      <c r="N245" s="4">
        <f t="shared" si="3"/>
        <v>1314.192</v>
      </c>
      <c r="P245" t="s">
        <v>11</v>
      </c>
      <c r="R245" t="s">
        <v>262</v>
      </c>
      <c r="S245" t="s">
        <v>577</v>
      </c>
    </row>
    <row r="246" spans="1:19" x14ac:dyDescent="0.2">
      <c r="A246" s="1">
        <v>41143</v>
      </c>
      <c r="B246" s="2">
        <v>0.41666666666666669</v>
      </c>
      <c r="D246" t="s">
        <v>11</v>
      </c>
      <c r="E246">
        <v>292</v>
      </c>
      <c r="F246">
        <v>435</v>
      </c>
      <c r="G246">
        <v>325</v>
      </c>
      <c r="H246" t="s">
        <v>52</v>
      </c>
      <c r="I246" s="3" t="s">
        <v>102</v>
      </c>
      <c r="K246" s="12">
        <v>31.3522666</v>
      </c>
      <c r="L246" s="12">
        <v>109.41106000000001</v>
      </c>
      <c r="M246" s="4">
        <v>4424</v>
      </c>
      <c r="N246" s="4">
        <f t="shared" si="3"/>
        <v>1344.896</v>
      </c>
      <c r="P246" t="s">
        <v>11</v>
      </c>
      <c r="R246" t="s">
        <v>485</v>
      </c>
      <c r="S246" t="s">
        <v>568</v>
      </c>
    </row>
    <row r="247" spans="1:19" x14ac:dyDescent="0.2">
      <c r="A247" s="7">
        <v>41154</v>
      </c>
      <c r="B247" s="8">
        <v>0.30902777777777779</v>
      </c>
      <c r="C247" s="5"/>
      <c r="D247" s="5" t="s">
        <v>11</v>
      </c>
      <c r="E247" s="5">
        <v>313</v>
      </c>
      <c r="F247" s="5">
        <v>475</v>
      </c>
      <c r="G247" s="5">
        <v>475</v>
      </c>
      <c r="H247" s="5" t="s">
        <v>56</v>
      </c>
      <c r="I247" s="6" t="s">
        <v>89</v>
      </c>
      <c r="J247" s="6"/>
      <c r="K247" s="14">
        <v>31.38062</v>
      </c>
      <c r="L247" s="14">
        <v>109.16452</v>
      </c>
      <c r="M247" s="9">
        <v>4089</v>
      </c>
      <c r="N247" s="4">
        <f t="shared" si="3"/>
        <v>1243.056</v>
      </c>
      <c r="R247" t="s">
        <v>263</v>
      </c>
    </row>
    <row r="248" spans="1:19" x14ac:dyDescent="0.2">
      <c r="A248" s="1">
        <v>41161</v>
      </c>
      <c r="B248" s="2">
        <v>0.4201388888888889</v>
      </c>
      <c r="D248" t="s">
        <v>11</v>
      </c>
      <c r="E248">
        <v>333</v>
      </c>
      <c r="F248">
        <v>485</v>
      </c>
      <c r="G248">
        <v>555</v>
      </c>
      <c r="H248" t="s">
        <v>52</v>
      </c>
      <c r="I248" s="3" t="s">
        <v>45</v>
      </c>
      <c r="K248" s="12">
        <v>31.344819999999999</v>
      </c>
      <c r="L248" s="12">
        <v>109.38614</v>
      </c>
      <c r="M248" s="4">
        <v>4309</v>
      </c>
      <c r="N248" s="4">
        <f t="shared" si="3"/>
        <v>1309.9359999999999</v>
      </c>
      <c r="R248" t="s">
        <v>486</v>
      </c>
      <c r="S248" t="s">
        <v>575</v>
      </c>
    </row>
    <row r="249" spans="1:19" x14ac:dyDescent="0.2">
      <c r="A249" s="1">
        <v>41163</v>
      </c>
      <c r="B249" s="2">
        <v>0.32291666666666669</v>
      </c>
      <c r="E249">
        <v>325</v>
      </c>
      <c r="F249">
        <v>497</v>
      </c>
      <c r="G249">
        <v>725</v>
      </c>
      <c r="H249" s="5" t="s">
        <v>52</v>
      </c>
      <c r="I249" s="3" t="s">
        <v>75</v>
      </c>
      <c r="K249" s="12">
        <v>31.34534</v>
      </c>
      <c r="L249" s="12">
        <v>109.26739999999999</v>
      </c>
      <c r="M249" s="4">
        <v>3758</v>
      </c>
      <c r="N249" s="4">
        <f t="shared" si="3"/>
        <v>1142.432</v>
      </c>
      <c r="R249" t="s">
        <v>487</v>
      </c>
      <c r="S249" t="s">
        <v>577</v>
      </c>
    </row>
    <row r="250" spans="1:19" x14ac:dyDescent="0.2">
      <c r="A250" s="1">
        <v>41167</v>
      </c>
      <c r="B250" s="2">
        <v>0.41666666666666669</v>
      </c>
      <c r="D250" t="s">
        <v>11</v>
      </c>
      <c r="E250">
        <v>345</v>
      </c>
      <c r="F250">
        <v>601</v>
      </c>
      <c r="G250">
        <v>870</v>
      </c>
      <c r="H250" t="s">
        <v>56</v>
      </c>
      <c r="I250" s="3" t="s">
        <v>98</v>
      </c>
      <c r="K250" s="12">
        <v>31.377929999999999</v>
      </c>
      <c r="L250" s="12">
        <v>109.14308</v>
      </c>
      <c r="M250" s="4">
        <v>4199</v>
      </c>
      <c r="N250" s="4">
        <f t="shared" si="3"/>
        <v>1276.4959999999999</v>
      </c>
      <c r="R250" t="s">
        <v>488</v>
      </c>
      <c r="S250" t="s">
        <v>580</v>
      </c>
    </row>
    <row r="251" spans="1:19" x14ac:dyDescent="0.2">
      <c r="A251" s="1">
        <v>41183</v>
      </c>
      <c r="B251" s="2">
        <v>0.35416666666666669</v>
      </c>
      <c r="E251">
        <v>310</v>
      </c>
      <c r="F251">
        <v>455</v>
      </c>
      <c r="G251">
        <v>390</v>
      </c>
      <c r="H251" t="s">
        <v>52</v>
      </c>
      <c r="I251" s="3" t="s">
        <v>74</v>
      </c>
      <c r="K251" s="12">
        <v>31.350210000000001</v>
      </c>
      <c r="L251" s="12">
        <v>109.3968</v>
      </c>
      <c r="M251" s="4">
        <v>4336</v>
      </c>
      <c r="N251" s="4">
        <f t="shared" si="3"/>
        <v>1318.144</v>
      </c>
      <c r="Q251" t="s">
        <v>11</v>
      </c>
      <c r="R251" t="s">
        <v>489</v>
      </c>
      <c r="S251" t="s">
        <v>580</v>
      </c>
    </row>
    <row r="252" spans="1:19" x14ac:dyDescent="0.2">
      <c r="A252" s="1">
        <v>41229</v>
      </c>
      <c r="B252" s="2">
        <v>0.39583333333333331</v>
      </c>
      <c r="E252">
        <v>319</v>
      </c>
      <c r="F252">
        <v>443</v>
      </c>
      <c r="G252">
        <v>334</v>
      </c>
      <c r="H252" t="s">
        <v>52</v>
      </c>
      <c r="I252" s="3" t="s">
        <v>73</v>
      </c>
      <c r="K252" s="12">
        <v>31.350570000000001</v>
      </c>
      <c r="L252" s="12">
        <v>109.39915000000001</v>
      </c>
      <c r="M252" s="4">
        <v>4352</v>
      </c>
      <c r="N252" s="4">
        <f t="shared" si="3"/>
        <v>1323.008</v>
      </c>
      <c r="Q252" t="s">
        <v>11</v>
      </c>
      <c r="R252" t="s">
        <v>490</v>
      </c>
      <c r="S252" t="s">
        <v>578</v>
      </c>
    </row>
    <row r="253" spans="1:19" x14ac:dyDescent="0.2">
      <c r="A253" s="1">
        <v>41389</v>
      </c>
      <c r="B253" s="2">
        <v>0.4201388888888889</v>
      </c>
      <c r="E253">
        <v>310</v>
      </c>
      <c r="F253">
        <v>437</v>
      </c>
      <c r="G253">
        <v>130</v>
      </c>
      <c r="H253" s="5" t="s">
        <v>53</v>
      </c>
      <c r="I253" s="3" t="s">
        <v>72</v>
      </c>
      <c r="K253" s="12">
        <v>31.564419999999998</v>
      </c>
      <c r="L253" s="12">
        <v>109.54459</v>
      </c>
      <c r="M253" s="4">
        <v>4468</v>
      </c>
      <c r="N253" s="4">
        <f t="shared" si="3"/>
        <v>1358.2719999999999</v>
      </c>
      <c r="R253" t="s">
        <v>491</v>
      </c>
      <c r="S253" t="s">
        <v>578</v>
      </c>
    </row>
    <row r="254" spans="1:19" x14ac:dyDescent="0.2">
      <c r="A254" s="1">
        <v>41397</v>
      </c>
      <c r="B254" s="2">
        <v>0.34027777777777773</v>
      </c>
      <c r="D254" t="s">
        <v>11</v>
      </c>
      <c r="E254">
        <v>337</v>
      </c>
      <c r="F254">
        <v>512</v>
      </c>
      <c r="G254">
        <v>695</v>
      </c>
      <c r="H254" s="5" t="s">
        <v>52</v>
      </c>
      <c r="I254" s="3" t="s">
        <v>75</v>
      </c>
      <c r="K254" s="12">
        <v>31.352329999999998</v>
      </c>
      <c r="L254" s="12">
        <v>109.2684</v>
      </c>
      <c r="M254" s="4">
        <v>3853</v>
      </c>
      <c r="N254" s="4">
        <f t="shared" si="3"/>
        <v>1171.3119999999999</v>
      </c>
      <c r="R254" t="s">
        <v>493</v>
      </c>
      <c r="S254" t="s">
        <v>583</v>
      </c>
    </row>
    <row r="255" spans="1:19" x14ac:dyDescent="0.2">
      <c r="A255" s="1">
        <v>41397</v>
      </c>
      <c r="B255" s="2">
        <v>0.66666666666666663</v>
      </c>
      <c r="D255" t="s">
        <v>11</v>
      </c>
      <c r="E255">
        <v>336</v>
      </c>
      <c r="F255">
        <v>513</v>
      </c>
      <c r="G255">
        <v>715</v>
      </c>
      <c r="H255" t="s">
        <v>56</v>
      </c>
      <c r="I255" s="3" t="s">
        <v>101</v>
      </c>
      <c r="K255" s="12">
        <v>31.336259999999999</v>
      </c>
      <c r="L255" s="12">
        <v>109.28004</v>
      </c>
      <c r="M255" s="4">
        <v>3815</v>
      </c>
      <c r="N255" s="4">
        <f t="shared" si="3"/>
        <v>1159.76</v>
      </c>
      <c r="R255" t="s">
        <v>492</v>
      </c>
      <c r="S255" t="s">
        <v>575</v>
      </c>
    </row>
    <row r="256" spans="1:19" x14ac:dyDescent="0.2">
      <c r="A256" s="1">
        <v>41415</v>
      </c>
      <c r="B256" s="2">
        <v>0.78819444444444453</v>
      </c>
      <c r="D256" t="s">
        <v>11</v>
      </c>
      <c r="E256">
        <v>317</v>
      </c>
      <c r="F256">
        <v>482</v>
      </c>
      <c r="G256">
        <v>700</v>
      </c>
      <c r="H256" t="s">
        <v>52</v>
      </c>
      <c r="I256" s="3" t="s">
        <v>99</v>
      </c>
      <c r="K256" s="12">
        <v>31.378879999999999</v>
      </c>
      <c r="L256" s="12">
        <v>109.15194</v>
      </c>
      <c r="M256" s="4">
        <v>4130</v>
      </c>
      <c r="N256" s="4">
        <f t="shared" si="3"/>
        <v>1255.52</v>
      </c>
      <c r="O256" t="s">
        <v>255</v>
      </c>
      <c r="Q256" t="s">
        <v>11</v>
      </c>
      <c r="R256" t="s">
        <v>495</v>
      </c>
      <c r="S256" t="s">
        <v>580</v>
      </c>
    </row>
    <row r="257" spans="1:19" x14ac:dyDescent="0.2">
      <c r="A257" s="1">
        <v>41415</v>
      </c>
      <c r="B257" s="2">
        <v>0.77986111111111101</v>
      </c>
      <c r="D257" t="s">
        <v>11</v>
      </c>
      <c r="E257">
        <v>316</v>
      </c>
      <c r="F257">
        <v>480</v>
      </c>
      <c r="G257">
        <v>670</v>
      </c>
      <c r="H257" t="s">
        <v>56</v>
      </c>
      <c r="I257" s="3" t="s">
        <v>100</v>
      </c>
      <c r="K257" s="12">
        <v>31.385549999999999</v>
      </c>
      <c r="L257" s="12">
        <v>109.12027</v>
      </c>
      <c r="M257" s="4">
        <v>4336</v>
      </c>
      <c r="N257" s="4">
        <f t="shared" si="3"/>
        <v>1318.144</v>
      </c>
      <c r="O257" t="s">
        <v>255</v>
      </c>
      <c r="Q257" t="s">
        <v>11</v>
      </c>
      <c r="R257" t="s">
        <v>494</v>
      </c>
      <c r="S257" t="s">
        <v>580</v>
      </c>
    </row>
    <row r="258" spans="1:19" x14ac:dyDescent="0.2">
      <c r="A258" s="1">
        <v>41429</v>
      </c>
      <c r="B258" s="2">
        <v>0.6479166666666667</v>
      </c>
      <c r="E258">
        <v>312</v>
      </c>
      <c r="F258">
        <v>461</v>
      </c>
      <c r="G258">
        <v>400</v>
      </c>
      <c r="H258" t="s">
        <v>52</v>
      </c>
      <c r="I258" s="3" t="s">
        <v>71</v>
      </c>
      <c r="K258" s="12">
        <v>31.356940000000002</v>
      </c>
      <c r="L258" s="12">
        <v>109.25611000000001</v>
      </c>
      <c r="M258" s="4">
        <v>3789</v>
      </c>
      <c r="N258" s="4">
        <f t="shared" si="3"/>
        <v>1151.856</v>
      </c>
      <c r="O258" t="s">
        <v>255</v>
      </c>
      <c r="R258" t="s">
        <v>496</v>
      </c>
      <c r="S258" t="s">
        <v>580</v>
      </c>
    </row>
    <row r="259" spans="1:19" x14ac:dyDescent="0.2">
      <c r="A259" s="1">
        <v>41448</v>
      </c>
      <c r="B259" s="2">
        <v>0.79166666666666663</v>
      </c>
      <c r="E259">
        <v>115</v>
      </c>
      <c r="F259">
        <v>175</v>
      </c>
      <c r="G259">
        <v>23.5</v>
      </c>
      <c r="H259" t="s">
        <v>53</v>
      </c>
      <c r="I259" s="3" t="s">
        <v>70</v>
      </c>
      <c r="K259" s="12">
        <v>31.379439999999999</v>
      </c>
      <c r="L259" s="12">
        <v>109.15472</v>
      </c>
      <c r="M259" s="4">
        <v>4118</v>
      </c>
      <c r="N259" s="4">
        <f t="shared" si="3"/>
        <v>1251.8720000000001</v>
      </c>
      <c r="O259" t="s">
        <v>255</v>
      </c>
      <c r="P259" t="s">
        <v>11</v>
      </c>
      <c r="R259" t="s">
        <v>497</v>
      </c>
      <c r="S259" t="s">
        <v>580</v>
      </c>
    </row>
    <row r="260" spans="1:19" x14ac:dyDescent="0.2">
      <c r="A260" s="1">
        <v>41462</v>
      </c>
      <c r="B260" s="2">
        <v>0.375</v>
      </c>
      <c r="E260">
        <v>338</v>
      </c>
      <c r="F260">
        <v>516</v>
      </c>
      <c r="G260">
        <v>585</v>
      </c>
      <c r="H260" t="s">
        <v>56</v>
      </c>
      <c r="I260" s="3" t="s">
        <v>69</v>
      </c>
      <c r="K260" s="12">
        <v>31.39556</v>
      </c>
      <c r="L260" s="12">
        <v>109.11553000000001</v>
      </c>
      <c r="M260" s="4">
        <v>4337</v>
      </c>
      <c r="N260" s="4">
        <f t="shared" si="3"/>
        <v>1318.4479999999999</v>
      </c>
      <c r="O260" t="s">
        <v>255</v>
      </c>
      <c r="P260" t="s">
        <v>11</v>
      </c>
      <c r="R260" t="s">
        <v>498</v>
      </c>
      <c r="S260" t="s">
        <v>580</v>
      </c>
    </row>
    <row r="261" spans="1:19" x14ac:dyDescent="0.2">
      <c r="A261" s="1">
        <v>41468</v>
      </c>
      <c r="B261" s="2">
        <v>0.79166666666666663</v>
      </c>
      <c r="D261" t="s">
        <v>11</v>
      </c>
      <c r="E261">
        <v>323</v>
      </c>
      <c r="F261">
        <v>483</v>
      </c>
      <c r="G261">
        <v>752</v>
      </c>
      <c r="H261" t="s">
        <v>56</v>
      </c>
      <c r="I261" s="3" t="s">
        <v>98</v>
      </c>
      <c r="K261" s="12">
        <v>31.374320000000001</v>
      </c>
      <c r="L261" s="12">
        <v>109.14209</v>
      </c>
      <c r="M261" s="4">
        <v>4179</v>
      </c>
      <c r="N261" s="4">
        <f t="shared" ref="N261:N324" si="4">(M261*0.304)</f>
        <v>1270.4159999999999</v>
      </c>
      <c r="O261" t="s">
        <v>255</v>
      </c>
      <c r="P261" t="s">
        <v>11</v>
      </c>
      <c r="R261" t="s">
        <v>499</v>
      </c>
      <c r="S261" t="s">
        <v>580</v>
      </c>
    </row>
    <row r="262" spans="1:19" x14ac:dyDescent="0.2">
      <c r="A262" s="1">
        <v>41477</v>
      </c>
      <c r="B262" s="2">
        <v>0.33333333333333331</v>
      </c>
      <c r="D262" t="s">
        <v>11</v>
      </c>
      <c r="E262">
        <v>290</v>
      </c>
      <c r="F262">
        <v>437</v>
      </c>
      <c r="G262">
        <v>360</v>
      </c>
      <c r="H262" t="s">
        <v>52</v>
      </c>
      <c r="I262" s="3" t="s">
        <v>97</v>
      </c>
      <c r="K262" s="12">
        <v>31.378609999999998</v>
      </c>
      <c r="L262" s="12">
        <v>109.1875</v>
      </c>
      <c r="M262" s="4">
        <v>3980</v>
      </c>
      <c r="N262" s="4">
        <f t="shared" si="4"/>
        <v>1209.92</v>
      </c>
      <c r="O262" t="s">
        <v>255</v>
      </c>
      <c r="P262" t="s">
        <v>11</v>
      </c>
      <c r="R262" t="s">
        <v>500</v>
      </c>
      <c r="S262" t="s">
        <v>580</v>
      </c>
    </row>
    <row r="263" spans="1:19" x14ac:dyDescent="0.2">
      <c r="A263" s="1">
        <v>41480</v>
      </c>
      <c r="B263" s="2">
        <v>0.375</v>
      </c>
      <c r="D263" t="s">
        <v>11</v>
      </c>
      <c r="E263">
        <v>344</v>
      </c>
      <c r="F263">
        <v>505</v>
      </c>
      <c r="G263">
        <v>530</v>
      </c>
      <c r="H263" s="5" t="s">
        <v>52</v>
      </c>
      <c r="I263" s="3" t="s">
        <v>96</v>
      </c>
      <c r="K263" s="12">
        <v>31.58933</v>
      </c>
      <c r="L263" s="12">
        <v>109.50802</v>
      </c>
      <c r="M263" s="4">
        <v>4642</v>
      </c>
      <c r="N263" s="4">
        <f t="shared" si="4"/>
        <v>1411.1679999999999</v>
      </c>
      <c r="P263" t="s">
        <v>11</v>
      </c>
      <c r="Q263" t="s">
        <v>11</v>
      </c>
      <c r="R263" t="s">
        <v>501</v>
      </c>
      <c r="S263" t="s">
        <v>582</v>
      </c>
    </row>
    <row r="264" spans="1:19" x14ac:dyDescent="0.2">
      <c r="A264" s="1">
        <v>41490</v>
      </c>
      <c r="B264" s="2">
        <v>0.69791666666666663</v>
      </c>
      <c r="D264" t="s">
        <v>11</v>
      </c>
      <c r="E264">
        <v>344</v>
      </c>
      <c r="F264">
        <v>505</v>
      </c>
      <c r="G264">
        <v>530</v>
      </c>
      <c r="H264" s="5" t="s">
        <v>52</v>
      </c>
      <c r="I264" s="3" t="s">
        <v>96</v>
      </c>
      <c r="K264" s="12">
        <v>31.589169999999999</v>
      </c>
      <c r="L264" s="12">
        <v>109.50809</v>
      </c>
      <c r="M264" s="4">
        <v>4649</v>
      </c>
      <c r="N264" s="4">
        <f t="shared" si="4"/>
        <v>1413.296</v>
      </c>
      <c r="P264" t="s">
        <v>12</v>
      </c>
      <c r="Q264" t="s">
        <v>11</v>
      </c>
      <c r="R264" t="s">
        <v>502</v>
      </c>
      <c r="S264" t="s">
        <v>582</v>
      </c>
    </row>
    <row r="265" spans="1:19" x14ac:dyDescent="0.2">
      <c r="A265" s="1">
        <v>41507</v>
      </c>
      <c r="B265" s="2">
        <v>0.34375</v>
      </c>
      <c r="D265" t="s">
        <v>11</v>
      </c>
      <c r="E265">
        <v>361</v>
      </c>
      <c r="F265">
        <v>532</v>
      </c>
      <c r="G265">
        <v>615</v>
      </c>
      <c r="H265" t="s">
        <v>52</v>
      </c>
      <c r="I265" s="3" t="s">
        <v>86</v>
      </c>
      <c r="K265" s="12">
        <v>31.34121</v>
      </c>
      <c r="L265" s="12">
        <v>109.26982</v>
      </c>
      <c r="M265" s="4">
        <v>3767</v>
      </c>
      <c r="N265" s="4">
        <f t="shared" si="4"/>
        <v>1145.1679999999999</v>
      </c>
      <c r="O265" t="s">
        <v>249</v>
      </c>
      <c r="P265" t="s">
        <v>11</v>
      </c>
      <c r="Q265" t="s">
        <v>11</v>
      </c>
      <c r="R265" t="s">
        <v>503</v>
      </c>
      <c r="S265" t="s">
        <v>577</v>
      </c>
    </row>
    <row r="266" spans="1:19" x14ac:dyDescent="0.2">
      <c r="A266" s="1">
        <v>41509</v>
      </c>
      <c r="C266" t="s">
        <v>11</v>
      </c>
      <c r="E266">
        <v>146</v>
      </c>
      <c r="F266">
        <v>209</v>
      </c>
      <c r="G266">
        <v>43</v>
      </c>
      <c r="H266" t="s">
        <v>53</v>
      </c>
      <c r="J266" s="3" t="s">
        <v>91</v>
      </c>
      <c r="K266" s="12">
        <v>31.352650000000001</v>
      </c>
      <c r="L266" s="12">
        <v>109.47918</v>
      </c>
      <c r="M266" s="4">
        <v>4322</v>
      </c>
      <c r="N266" s="4">
        <f t="shared" si="4"/>
        <v>1313.8879999999999</v>
      </c>
      <c r="P266" t="s">
        <v>12</v>
      </c>
      <c r="R266" t="s">
        <v>504</v>
      </c>
      <c r="S266" t="s">
        <v>575</v>
      </c>
    </row>
    <row r="267" spans="1:19" x14ac:dyDescent="0.2">
      <c r="A267" s="1">
        <v>41514</v>
      </c>
      <c r="C267" t="s">
        <v>11</v>
      </c>
      <c r="E267">
        <v>270</v>
      </c>
      <c r="F267">
        <v>404</v>
      </c>
      <c r="G267">
        <v>310</v>
      </c>
      <c r="H267" t="s">
        <v>53</v>
      </c>
      <c r="J267" s="3" t="s">
        <v>90</v>
      </c>
      <c r="K267" s="12">
        <v>31.362670000000001</v>
      </c>
      <c r="L267" s="12">
        <v>109.2634</v>
      </c>
      <c r="M267" s="4">
        <v>3842</v>
      </c>
      <c r="N267" s="4">
        <f t="shared" si="4"/>
        <v>1167.9680000000001</v>
      </c>
      <c r="P267" t="s">
        <v>12</v>
      </c>
      <c r="R267" t="s">
        <v>505</v>
      </c>
      <c r="S267" t="s">
        <v>575</v>
      </c>
    </row>
    <row r="268" spans="1:19" x14ac:dyDescent="0.2">
      <c r="A268" s="1">
        <v>41519</v>
      </c>
      <c r="B268" s="2">
        <v>0.30902777777777779</v>
      </c>
      <c r="D268" t="s">
        <v>11</v>
      </c>
      <c r="E268">
        <v>313</v>
      </c>
      <c r="F268">
        <v>475</v>
      </c>
      <c r="G268">
        <v>740</v>
      </c>
      <c r="H268" t="s">
        <v>56</v>
      </c>
      <c r="I268" s="3" t="s">
        <v>89</v>
      </c>
      <c r="K268" s="12">
        <v>31.38062</v>
      </c>
      <c r="L268" s="12">
        <v>109.16452</v>
      </c>
      <c r="M268" s="4">
        <v>4089</v>
      </c>
      <c r="N268" s="4">
        <f t="shared" si="4"/>
        <v>1243.056</v>
      </c>
      <c r="O268" t="s">
        <v>255</v>
      </c>
      <c r="P268" t="s">
        <v>11</v>
      </c>
      <c r="R268" t="s">
        <v>506</v>
      </c>
      <c r="S268" t="s">
        <v>580</v>
      </c>
    </row>
    <row r="269" spans="1:19" x14ac:dyDescent="0.2">
      <c r="A269" s="1">
        <v>41520</v>
      </c>
      <c r="B269" s="2">
        <v>0.3263888888888889</v>
      </c>
      <c r="E269">
        <v>299</v>
      </c>
      <c r="F269">
        <v>448</v>
      </c>
      <c r="G269">
        <v>370</v>
      </c>
      <c r="H269" t="s">
        <v>52</v>
      </c>
      <c r="I269" s="3" t="s">
        <v>68</v>
      </c>
      <c r="K269" s="12">
        <v>31.354790000000001</v>
      </c>
      <c r="L269" s="12">
        <v>109.43255000000001</v>
      </c>
      <c r="M269" s="4">
        <v>4665</v>
      </c>
      <c r="N269" s="4">
        <f t="shared" si="4"/>
        <v>1418.1599999999999</v>
      </c>
      <c r="O269" t="s">
        <v>249</v>
      </c>
      <c r="P269" t="s">
        <v>11</v>
      </c>
      <c r="R269" t="s">
        <v>507</v>
      </c>
      <c r="S269" t="s">
        <v>572</v>
      </c>
    </row>
    <row r="270" spans="1:19" x14ac:dyDescent="0.2">
      <c r="A270" s="1">
        <v>41529</v>
      </c>
      <c r="B270" s="2">
        <v>0.47222222222222227</v>
      </c>
      <c r="E270">
        <v>338</v>
      </c>
      <c r="F270">
        <v>507</v>
      </c>
      <c r="G270">
        <v>780</v>
      </c>
      <c r="H270" t="s">
        <v>56</v>
      </c>
      <c r="I270" s="3" t="s">
        <v>66</v>
      </c>
      <c r="K270" s="12">
        <v>31.352404199999999</v>
      </c>
      <c r="L270" s="12">
        <v>109.1809966</v>
      </c>
      <c r="M270" s="4">
        <v>4003</v>
      </c>
      <c r="N270" s="4">
        <f t="shared" si="4"/>
        <v>1216.912</v>
      </c>
      <c r="O270" t="s">
        <v>255</v>
      </c>
      <c r="P270" t="s">
        <v>11</v>
      </c>
      <c r="R270" t="s">
        <v>509</v>
      </c>
      <c r="S270" t="s">
        <v>581</v>
      </c>
    </row>
    <row r="271" spans="1:19" x14ac:dyDescent="0.2">
      <c r="A271" s="1">
        <v>41529</v>
      </c>
      <c r="B271" s="2">
        <v>0.46527777777777773</v>
      </c>
      <c r="E271">
        <v>336</v>
      </c>
      <c r="F271">
        <v>510</v>
      </c>
      <c r="G271">
        <v>800</v>
      </c>
      <c r="H271" t="s">
        <v>52</v>
      </c>
      <c r="I271" s="3" t="s">
        <v>67</v>
      </c>
      <c r="K271" s="12">
        <v>31.341920999999999</v>
      </c>
      <c r="L271" s="12">
        <v>109.19949699999999</v>
      </c>
      <c r="M271" s="4">
        <v>3907</v>
      </c>
      <c r="N271" s="4">
        <f t="shared" si="4"/>
        <v>1187.7280000000001</v>
      </c>
      <c r="O271" t="s">
        <v>255</v>
      </c>
      <c r="P271" t="s">
        <v>11</v>
      </c>
      <c r="R271" t="s">
        <v>508</v>
      </c>
      <c r="S271" t="s">
        <v>581</v>
      </c>
    </row>
    <row r="272" spans="1:19" x14ac:dyDescent="0.2">
      <c r="A272" s="1">
        <v>41534</v>
      </c>
      <c r="B272" s="2">
        <v>0.3888888888888889</v>
      </c>
      <c r="E272">
        <v>290</v>
      </c>
      <c r="F272">
        <v>447</v>
      </c>
      <c r="G272">
        <v>450</v>
      </c>
      <c r="H272" s="5" t="s">
        <v>56</v>
      </c>
      <c r="I272" s="3" t="s">
        <v>65</v>
      </c>
      <c r="K272" s="12">
        <v>31.349350000000001</v>
      </c>
      <c r="L272" s="12">
        <v>109.1847666</v>
      </c>
      <c r="M272" s="4">
        <v>3979</v>
      </c>
      <c r="N272" s="4">
        <f t="shared" si="4"/>
        <v>1209.616</v>
      </c>
      <c r="O272" t="s">
        <v>255</v>
      </c>
      <c r="P272" t="s">
        <v>11</v>
      </c>
      <c r="R272" t="s">
        <v>510</v>
      </c>
      <c r="S272" t="s">
        <v>581</v>
      </c>
    </row>
    <row r="273" spans="1:19" x14ac:dyDescent="0.2">
      <c r="A273" s="1">
        <v>41535</v>
      </c>
      <c r="B273" s="2">
        <v>0.34722222222222227</v>
      </c>
      <c r="D273" t="s">
        <v>11</v>
      </c>
      <c r="E273">
        <v>308</v>
      </c>
      <c r="F273">
        <v>449</v>
      </c>
      <c r="G273">
        <v>410</v>
      </c>
      <c r="H273" t="s">
        <v>52</v>
      </c>
      <c r="I273" s="3" t="s">
        <v>88</v>
      </c>
      <c r="K273" s="12">
        <v>31.368883</v>
      </c>
      <c r="L273" s="12">
        <v>109.190067</v>
      </c>
      <c r="M273" s="4">
        <v>3982</v>
      </c>
      <c r="N273" s="4">
        <f t="shared" si="4"/>
        <v>1210.528</v>
      </c>
      <c r="O273" t="s">
        <v>255</v>
      </c>
      <c r="R273" t="s">
        <v>264</v>
      </c>
      <c r="S273" t="s">
        <v>581</v>
      </c>
    </row>
    <row r="274" spans="1:19" x14ac:dyDescent="0.2">
      <c r="A274" s="1">
        <v>41548</v>
      </c>
      <c r="B274" s="2">
        <v>0.72916666666666663</v>
      </c>
      <c r="E274">
        <v>248</v>
      </c>
      <c r="F274">
        <v>378</v>
      </c>
      <c r="G274">
        <v>245</v>
      </c>
      <c r="H274" t="s">
        <v>52</v>
      </c>
      <c r="I274" s="3" t="s">
        <v>64</v>
      </c>
      <c r="K274" s="12">
        <v>31.354237999999999</v>
      </c>
      <c r="L274" s="12">
        <v>109.4356392</v>
      </c>
      <c r="M274" s="4">
        <v>4635</v>
      </c>
      <c r="N274" s="4">
        <f t="shared" si="4"/>
        <v>1409.04</v>
      </c>
      <c r="O274" t="s">
        <v>255</v>
      </c>
      <c r="P274" t="s">
        <v>265</v>
      </c>
      <c r="R274" t="s">
        <v>511</v>
      </c>
      <c r="S274" t="s">
        <v>580</v>
      </c>
    </row>
    <row r="275" spans="1:19" x14ac:dyDescent="0.2">
      <c r="A275" s="1">
        <v>41567</v>
      </c>
      <c r="B275" s="2">
        <v>0.40972222222222227</v>
      </c>
      <c r="D275" t="s">
        <v>11</v>
      </c>
      <c r="E275">
        <v>342</v>
      </c>
      <c r="F275">
        <v>512</v>
      </c>
      <c r="G275">
        <v>680</v>
      </c>
      <c r="H275" t="s">
        <v>56</v>
      </c>
      <c r="I275" s="3" t="s">
        <v>66</v>
      </c>
      <c r="K275" s="12">
        <v>31.3518875</v>
      </c>
      <c r="L275" s="12">
        <v>109.18114660000001</v>
      </c>
      <c r="M275" s="4">
        <v>3999</v>
      </c>
      <c r="N275" s="4">
        <f t="shared" si="4"/>
        <v>1215.6959999999999</v>
      </c>
      <c r="O275" t="s">
        <v>255</v>
      </c>
      <c r="P275" t="s">
        <v>11</v>
      </c>
      <c r="R275" t="s">
        <v>508</v>
      </c>
      <c r="S275" t="s">
        <v>580</v>
      </c>
    </row>
    <row r="276" spans="1:19" x14ac:dyDescent="0.2">
      <c r="A276" s="1">
        <v>41611</v>
      </c>
      <c r="B276" s="2">
        <v>0.5</v>
      </c>
      <c r="E276">
        <v>178</v>
      </c>
      <c r="F276">
        <v>270</v>
      </c>
      <c r="G276">
        <v>110</v>
      </c>
      <c r="H276" t="s">
        <v>53</v>
      </c>
      <c r="I276" s="3" t="s">
        <v>63</v>
      </c>
      <c r="K276" s="12">
        <v>31.339210000000001</v>
      </c>
      <c r="L276" s="12">
        <v>109.33347999999999</v>
      </c>
      <c r="M276" s="4">
        <v>4010</v>
      </c>
      <c r="N276" s="4">
        <f t="shared" si="4"/>
        <v>1219.04</v>
      </c>
      <c r="O276" t="s">
        <v>249</v>
      </c>
      <c r="P276" t="s">
        <v>11</v>
      </c>
      <c r="R276" t="s">
        <v>512</v>
      </c>
      <c r="S276" t="s">
        <v>572</v>
      </c>
    </row>
    <row r="277" spans="1:19" x14ac:dyDescent="0.2">
      <c r="A277" s="1">
        <v>41757</v>
      </c>
      <c r="B277" s="2">
        <v>0.38541666666666669</v>
      </c>
      <c r="E277">
        <v>276</v>
      </c>
      <c r="F277">
        <v>401</v>
      </c>
      <c r="G277">
        <v>300</v>
      </c>
      <c r="H277" s="5" t="s">
        <v>53</v>
      </c>
      <c r="I277" s="3" t="s">
        <v>62</v>
      </c>
      <c r="K277" s="12">
        <v>31.351792</v>
      </c>
      <c r="L277" s="12">
        <v>109.401735</v>
      </c>
      <c r="M277" s="4">
        <v>4386</v>
      </c>
      <c r="N277" s="4">
        <f t="shared" si="4"/>
        <v>1333.3440000000001</v>
      </c>
      <c r="R277" t="s">
        <v>513</v>
      </c>
      <c r="S277" t="s">
        <v>577</v>
      </c>
    </row>
    <row r="278" spans="1:19" x14ac:dyDescent="0.2">
      <c r="A278" s="1">
        <v>41771</v>
      </c>
      <c r="B278" s="2">
        <v>0.39583333333333331</v>
      </c>
      <c r="D278" t="s">
        <v>11</v>
      </c>
      <c r="E278">
        <v>322</v>
      </c>
      <c r="F278">
        <v>475</v>
      </c>
      <c r="G278">
        <v>670</v>
      </c>
      <c r="H278" t="s">
        <v>52</v>
      </c>
      <c r="I278" s="3" t="s">
        <v>85</v>
      </c>
      <c r="K278" s="12">
        <v>31.3538833</v>
      </c>
      <c r="L278" s="12">
        <v>109.26025</v>
      </c>
      <c r="M278" s="4">
        <v>3775</v>
      </c>
      <c r="N278" s="4">
        <f t="shared" si="4"/>
        <v>1147.5999999999999</v>
      </c>
      <c r="P278" t="s">
        <v>11</v>
      </c>
      <c r="R278" t="s">
        <v>515</v>
      </c>
      <c r="S278" t="s">
        <v>577</v>
      </c>
    </row>
    <row r="279" spans="1:19" x14ac:dyDescent="0.2">
      <c r="A279" s="1">
        <v>41771</v>
      </c>
      <c r="C279" t="s">
        <v>11</v>
      </c>
      <c r="E279">
        <v>315</v>
      </c>
      <c r="F279">
        <v>455</v>
      </c>
      <c r="G279">
        <v>481</v>
      </c>
      <c r="H279" t="s">
        <v>52</v>
      </c>
      <c r="J279" s="3" t="s">
        <v>87</v>
      </c>
      <c r="K279" s="12">
        <v>31.389569999999999</v>
      </c>
      <c r="L279" s="12">
        <v>109.94271000000001</v>
      </c>
      <c r="M279" s="4">
        <v>4888</v>
      </c>
      <c r="N279" s="4">
        <f t="shared" si="4"/>
        <v>1485.952</v>
      </c>
      <c r="P279" t="s">
        <v>11</v>
      </c>
      <c r="R279" t="s">
        <v>514</v>
      </c>
      <c r="S279" t="s">
        <v>572</v>
      </c>
    </row>
    <row r="280" spans="1:19" x14ac:dyDescent="0.2">
      <c r="A280" s="1">
        <v>41780</v>
      </c>
      <c r="B280" s="2">
        <v>0.3923611111111111</v>
      </c>
      <c r="D280" t="s">
        <v>11</v>
      </c>
      <c r="E280">
        <v>352</v>
      </c>
      <c r="F280">
        <v>531</v>
      </c>
      <c r="G280">
        <v>825</v>
      </c>
      <c r="H280" t="s">
        <v>52</v>
      </c>
      <c r="I280" s="3" t="s">
        <v>86</v>
      </c>
      <c r="K280" s="12">
        <v>31.341145000000001</v>
      </c>
      <c r="L280" s="12">
        <v>109.272148</v>
      </c>
      <c r="M280" s="4">
        <v>3796</v>
      </c>
      <c r="N280" s="4">
        <f t="shared" si="4"/>
        <v>1153.9839999999999</v>
      </c>
      <c r="Q280" t="s">
        <v>11</v>
      </c>
      <c r="R280" t="s">
        <v>516</v>
      </c>
      <c r="S280" t="s">
        <v>578</v>
      </c>
    </row>
    <row r="281" spans="1:19" x14ac:dyDescent="0.2">
      <c r="A281" s="1">
        <v>41785</v>
      </c>
      <c r="B281" s="2">
        <v>0.31666666666666665</v>
      </c>
      <c r="E281">
        <v>264</v>
      </c>
      <c r="F281">
        <v>397</v>
      </c>
      <c r="G281">
        <v>261</v>
      </c>
      <c r="H281" t="s">
        <v>52</v>
      </c>
      <c r="I281" s="3" t="s">
        <v>61</v>
      </c>
      <c r="K281" s="12">
        <v>31.369150000000001</v>
      </c>
      <c r="L281" s="12">
        <v>109.18911660000001</v>
      </c>
      <c r="M281" s="4">
        <v>3990</v>
      </c>
      <c r="N281" s="4">
        <f t="shared" si="4"/>
        <v>1212.96</v>
      </c>
      <c r="R281" t="s">
        <v>517</v>
      </c>
      <c r="S281" t="s">
        <v>580</v>
      </c>
    </row>
    <row r="282" spans="1:19" x14ac:dyDescent="0.2">
      <c r="A282" s="1">
        <v>41792</v>
      </c>
      <c r="B282" s="8"/>
      <c r="E282" s="5">
        <v>178</v>
      </c>
      <c r="F282" s="5">
        <v>269</v>
      </c>
      <c r="G282">
        <v>90</v>
      </c>
      <c r="H282" t="s">
        <v>53</v>
      </c>
      <c r="I282" s="3" t="s">
        <v>60</v>
      </c>
      <c r="K282" s="12">
        <v>31.589808999999999</v>
      </c>
      <c r="L282" s="12">
        <v>109.508036</v>
      </c>
      <c r="M282" s="4">
        <v>4636</v>
      </c>
      <c r="N282" s="4">
        <f t="shared" si="4"/>
        <v>1409.3440000000001</v>
      </c>
      <c r="R282" t="s">
        <v>518</v>
      </c>
      <c r="S282" t="s">
        <v>578</v>
      </c>
    </row>
    <row r="283" spans="1:19" x14ac:dyDescent="0.2">
      <c r="A283" s="1">
        <v>41829</v>
      </c>
      <c r="B283" s="2">
        <v>0.32777777777777778</v>
      </c>
      <c r="D283" t="s">
        <v>11</v>
      </c>
      <c r="E283">
        <v>291</v>
      </c>
      <c r="F283">
        <v>441</v>
      </c>
      <c r="G283">
        <v>565</v>
      </c>
      <c r="H283" t="s">
        <v>52</v>
      </c>
      <c r="I283" s="3" t="s">
        <v>47</v>
      </c>
      <c r="K283" s="12">
        <v>31.334</v>
      </c>
      <c r="L283" s="12">
        <v>109.27979999999999</v>
      </c>
      <c r="M283" s="4">
        <v>3789</v>
      </c>
      <c r="N283" s="4">
        <f t="shared" si="4"/>
        <v>1151.856</v>
      </c>
      <c r="R283" t="s">
        <v>519</v>
      </c>
      <c r="S283" t="s">
        <v>577</v>
      </c>
    </row>
    <row r="284" spans="1:19" x14ac:dyDescent="0.2">
      <c r="A284" s="7">
        <v>41834</v>
      </c>
      <c r="B284" s="8">
        <v>0.34375</v>
      </c>
      <c r="C284" s="5"/>
      <c r="D284" s="5"/>
      <c r="E284" s="5">
        <v>316</v>
      </c>
      <c r="F284" s="5">
        <v>486</v>
      </c>
      <c r="G284" s="5">
        <v>655</v>
      </c>
      <c r="H284" s="5" t="s">
        <v>52</v>
      </c>
      <c r="I284" s="6" t="s">
        <v>40</v>
      </c>
      <c r="J284" s="6"/>
      <c r="K284" s="14">
        <v>31.333860000000001</v>
      </c>
      <c r="L284" s="14">
        <v>109.23832</v>
      </c>
      <c r="M284" s="9">
        <v>3802</v>
      </c>
      <c r="N284" s="9">
        <f t="shared" si="4"/>
        <v>1155.808</v>
      </c>
      <c r="R284" t="s">
        <v>263</v>
      </c>
    </row>
    <row r="285" spans="1:19" x14ac:dyDescent="0.2">
      <c r="A285" s="1">
        <v>41845</v>
      </c>
      <c r="B285" s="2">
        <v>0.28263888888888888</v>
      </c>
      <c r="E285">
        <v>329</v>
      </c>
      <c r="F285">
        <v>486</v>
      </c>
      <c r="G285">
        <v>475</v>
      </c>
      <c r="H285" t="s">
        <v>52</v>
      </c>
      <c r="I285" s="3" t="s">
        <v>28</v>
      </c>
      <c r="K285" s="12">
        <v>31.381039999999999</v>
      </c>
      <c r="L285" s="12">
        <v>109.16994</v>
      </c>
      <c r="M285" s="4">
        <v>4066</v>
      </c>
      <c r="N285" s="4">
        <f t="shared" si="4"/>
        <v>1236.0640000000001</v>
      </c>
      <c r="P285" t="s">
        <v>11</v>
      </c>
      <c r="R285" t="s">
        <v>520</v>
      </c>
      <c r="S285" t="s">
        <v>572</v>
      </c>
    </row>
    <row r="286" spans="1:19" x14ac:dyDescent="0.2">
      <c r="A286" s="1">
        <v>41849</v>
      </c>
      <c r="B286" s="2">
        <v>0.3263888888888889</v>
      </c>
      <c r="E286">
        <v>271</v>
      </c>
      <c r="F286">
        <v>423</v>
      </c>
      <c r="G286">
        <v>395</v>
      </c>
      <c r="H286" s="5" t="s">
        <v>53</v>
      </c>
      <c r="I286" s="3" t="s">
        <v>27</v>
      </c>
      <c r="K286" s="12">
        <v>31.589542999999999</v>
      </c>
      <c r="L286" s="12">
        <v>109.507738</v>
      </c>
      <c r="M286" s="4">
        <v>4637</v>
      </c>
      <c r="N286" s="4">
        <f t="shared" si="4"/>
        <v>1409.6479999999999</v>
      </c>
      <c r="R286" t="s">
        <v>521</v>
      </c>
      <c r="S286" t="s">
        <v>579</v>
      </c>
    </row>
    <row r="287" spans="1:19" x14ac:dyDescent="0.2">
      <c r="A287" s="1">
        <v>41851</v>
      </c>
      <c r="C287" t="s">
        <v>11</v>
      </c>
      <c r="E287">
        <v>259</v>
      </c>
      <c r="F287">
        <v>396</v>
      </c>
      <c r="G287">
        <v>230</v>
      </c>
      <c r="H287" t="s">
        <v>53</v>
      </c>
      <c r="J287" s="3" t="s">
        <v>55</v>
      </c>
      <c r="K287" s="12">
        <v>31.350117000000001</v>
      </c>
      <c r="L287" s="12">
        <v>109.429247</v>
      </c>
      <c r="M287" s="4">
        <v>4538</v>
      </c>
      <c r="N287" s="4">
        <f t="shared" si="4"/>
        <v>1379.5519999999999</v>
      </c>
      <c r="R287" t="s">
        <v>522</v>
      </c>
      <c r="S287" t="s">
        <v>577</v>
      </c>
    </row>
    <row r="288" spans="1:19" x14ac:dyDescent="0.2">
      <c r="A288" s="1">
        <v>41870</v>
      </c>
      <c r="B288" s="2">
        <v>0.36388888888888887</v>
      </c>
      <c r="E288">
        <v>328</v>
      </c>
      <c r="F288">
        <v>462</v>
      </c>
      <c r="G288">
        <v>476</v>
      </c>
      <c r="H288" t="s">
        <v>52</v>
      </c>
      <c r="I288" s="3" t="s">
        <v>39</v>
      </c>
      <c r="K288" s="12">
        <v>31.345183299999999</v>
      </c>
      <c r="L288" s="12">
        <v>109.3853166</v>
      </c>
      <c r="M288" s="4">
        <v>4294</v>
      </c>
      <c r="N288" s="4">
        <f t="shared" si="4"/>
        <v>1305.376</v>
      </c>
      <c r="R288" t="s">
        <v>267</v>
      </c>
      <c r="S288" t="s">
        <v>577</v>
      </c>
    </row>
    <row r="289" spans="1:19" x14ac:dyDescent="0.2">
      <c r="A289" s="1">
        <v>41880</v>
      </c>
      <c r="C289" t="s">
        <v>11</v>
      </c>
      <c r="E289">
        <v>316</v>
      </c>
      <c r="F289">
        <v>465</v>
      </c>
      <c r="G289">
        <v>398</v>
      </c>
      <c r="H289" t="s">
        <v>52</v>
      </c>
      <c r="J289" s="3" t="s">
        <v>54</v>
      </c>
      <c r="K289" s="12">
        <v>31.579229999999999</v>
      </c>
      <c r="L289" s="12">
        <v>109.52557</v>
      </c>
      <c r="M289" s="4">
        <v>4676</v>
      </c>
      <c r="N289" s="4">
        <f t="shared" si="4"/>
        <v>1421.5039999999999</v>
      </c>
      <c r="R289" t="s">
        <v>523</v>
      </c>
      <c r="S289" t="s">
        <v>572</v>
      </c>
    </row>
    <row r="290" spans="1:19" x14ac:dyDescent="0.2">
      <c r="A290" s="1">
        <v>41883</v>
      </c>
      <c r="B290" s="2">
        <v>0.33333333333333331</v>
      </c>
      <c r="D290" t="s">
        <v>11</v>
      </c>
      <c r="E290">
        <v>321</v>
      </c>
      <c r="F290">
        <v>461</v>
      </c>
      <c r="G290">
        <v>850</v>
      </c>
      <c r="H290" t="s">
        <v>56</v>
      </c>
      <c r="I290" s="3" t="s">
        <v>46</v>
      </c>
      <c r="K290" s="12">
        <v>31.343430000000001</v>
      </c>
      <c r="L290" s="12">
        <v>109.37405</v>
      </c>
      <c r="M290" s="4">
        <v>4211</v>
      </c>
      <c r="N290" s="4">
        <f t="shared" si="4"/>
        <v>1280.144</v>
      </c>
      <c r="Q290" t="s">
        <v>11</v>
      </c>
      <c r="R290" t="s">
        <v>524</v>
      </c>
      <c r="S290" t="s">
        <v>575</v>
      </c>
    </row>
    <row r="291" spans="1:19" x14ac:dyDescent="0.2">
      <c r="A291" s="1">
        <v>41889</v>
      </c>
      <c r="B291" s="2">
        <v>0.77083333333333337</v>
      </c>
      <c r="E291">
        <v>317</v>
      </c>
      <c r="F291">
        <v>474</v>
      </c>
      <c r="G291">
        <v>515</v>
      </c>
      <c r="H291" t="s">
        <v>52</v>
      </c>
      <c r="I291" s="3" t="s">
        <v>26</v>
      </c>
      <c r="K291" s="12">
        <v>31.353560000000002</v>
      </c>
      <c r="L291" s="12">
        <v>109.26344</v>
      </c>
      <c r="M291" s="4">
        <v>3771</v>
      </c>
      <c r="N291" s="4">
        <f t="shared" si="4"/>
        <v>1146.384</v>
      </c>
      <c r="R291" t="s">
        <v>525</v>
      </c>
      <c r="S291" t="s">
        <v>571</v>
      </c>
    </row>
    <row r="292" spans="1:19" x14ac:dyDescent="0.2">
      <c r="A292" s="1">
        <v>41905</v>
      </c>
      <c r="B292" s="2">
        <v>0.63750000000000007</v>
      </c>
      <c r="E292">
        <v>221</v>
      </c>
      <c r="F292">
        <v>333</v>
      </c>
      <c r="G292">
        <v>475</v>
      </c>
      <c r="H292" t="s">
        <v>52</v>
      </c>
      <c r="I292" s="3" t="s">
        <v>38</v>
      </c>
      <c r="K292" s="12">
        <v>31.354620000000001</v>
      </c>
      <c r="L292" s="12">
        <v>109.46803</v>
      </c>
      <c r="M292" s="4">
        <v>4356</v>
      </c>
      <c r="N292" s="4">
        <f t="shared" si="4"/>
        <v>1324.2239999999999</v>
      </c>
      <c r="R292" t="s">
        <v>526</v>
      </c>
      <c r="S292" t="s">
        <v>577</v>
      </c>
    </row>
    <row r="293" spans="1:19" x14ac:dyDescent="0.2">
      <c r="A293" s="1">
        <v>41927</v>
      </c>
      <c r="B293" s="2">
        <v>0.30208333333333331</v>
      </c>
      <c r="D293" t="s">
        <v>11</v>
      </c>
      <c r="E293">
        <v>330</v>
      </c>
      <c r="F293">
        <v>487</v>
      </c>
      <c r="G293">
        <v>800</v>
      </c>
      <c r="H293" t="s">
        <v>52</v>
      </c>
      <c r="I293" s="3" t="s">
        <v>45</v>
      </c>
      <c r="K293" s="12">
        <v>31.344525000000001</v>
      </c>
      <c r="L293" s="12">
        <v>109.385277</v>
      </c>
      <c r="M293" s="4">
        <v>4313</v>
      </c>
      <c r="N293" s="4">
        <f t="shared" si="4"/>
        <v>1311.152</v>
      </c>
      <c r="R293" t="s">
        <v>527</v>
      </c>
      <c r="S293" t="s">
        <v>578</v>
      </c>
    </row>
    <row r="294" spans="1:19" x14ac:dyDescent="0.2">
      <c r="A294" s="1">
        <v>41928</v>
      </c>
      <c r="B294" s="2">
        <v>0.35416666666666669</v>
      </c>
      <c r="E294">
        <v>215</v>
      </c>
      <c r="F294">
        <v>384</v>
      </c>
      <c r="G294">
        <v>270</v>
      </c>
      <c r="H294" t="s">
        <v>53</v>
      </c>
      <c r="I294" s="3" t="s">
        <v>37</v>
      </c>
      <c r="K294" s="12">
        <v>31.343879999999999</v>
      </c>
      <c r="L294" s="12">
        <v>109.385007</v>
      </c>
      <c r="M294" s="4">
        <v>4315</v>
      </c>
      <c r="N294" s="4">
        <f t="shared" si="4"/>
        <v>1311.76</v>
      </c>
      <c r="R294" t="s">
        <v>528</v>
      </c>
      <c r="S294" t="s">
        <v>574</v>
      </c>
    </row>
    <row r="295" spans="1:19" x14ac:dyDescent="0.2">
      <c r="A295" s="1">
        <v>41949</v>
      </c>
      <c r="B295" s="2">
        <v>0.52777777777777779</v>
      </c>
      <c r="E295">
        <v>303</v>
      </c>
      <c r="F295">
        <v>451</v>
      </c>
      <c r="G295">
        <v>720</v>
      </c>
      <c r="H295" t="s">
        <v>52</v>
      </c>
      <c r="I295" s="3" t="s">
        <v>36</v>
      </c>
      <c r="K295" s="12">
        <v>31.343430000000001</v>
      </c>
      <c r="L295" s="12">
        <v>109.38065</v>
      </c>
      <c r="M295" s="4">
        <v>4272</v>
      </c>
      <c r="N295" s="4">
        <f t="shared" si="4"/>
        <v>1298.6879999999999</v>
      </c>
      <c r="P295" t="s">
        <v>11</v>
      </c>
      <c r="R295" t="s">
        <v>529</v>
      </c>
      <c r="S295" t="s">
        <v>572</v>
      </c>
    </row>
    <row r="296" spans="1:19" x14ac:dyDescent="0.2">
      <c r="A296" s="1">
        <v>42086</v>
      </c>
      <c r="B296" s="2">
        <v>0.38194444444444442</v>
      </c>
      <c r="E296">
        <v>307</v>
      </c>
      <c r="F296">
        <v>472</v>
      </c>
      <c r="G296">
        <v>650</v>
      </c>
      <c r="H296" t="s">
        <v>52</v>
      </c>
      <c r="I296" s="3" t="s">
        <v>35</v>
      </c>
      <c r="K296" s="12">
        <v>31.371670000000002</v>
      </c>
      <c r="L296" s="12">
        <v>109.14839000000001</v>
      </c>
      <c r="M296" s="4">
        <v>4279</v>
      </c>
      <c r="N296" s="4">
        <f t="shared" si="4"/>
        <v>1300.816</v>
      </c>
      <c r="P296" t="s">
        <v>11</v>
      </c>
      <c r="R296" t="s">
        <v>530</v>
      </c>
      <c r="S296" t="s">
        <v>572</v>
      </c>
    </row>
    <row r="297" spans="1:19" x14ac:dyDescent="0.2">
      <c r="A297" s="1">
        <v>42178</v>
      </c>
      <c r="C297" t="s">
        <v>11</v>
      </c>
      <c r="E297">
        <v>251</v>
      </c>
      <c r="F297" s="5">
        <v>372</v>
      </c>
      <c r="G297">
        <v>445</v>
      </c>
      <c r="H297" t="s">
        <v>52</v>
      </c>
      <c r="J297" s="3" t="s">
        <v>53</v>
      </c>
      <c r="K297" s="12">
        <v>31.344349999999999</v>
      </c>
      <c r="L297" s="12">
        <v>109.38448</v>
      </c>
      <c r="M297" s="4">
        <v>4300</v>
      </c>
      <c r="N297" s="4">
        <f t="shared" si="4"/>
        <v>1307.2</v>
      </c>
      <c r="R297" t="s">
        <v>531</v>
      </c>
      <c r="S297" t="s">
        <v>578</v>
      </c>
    </row>
    <row r="298" spans="1:19" x14ac:dyDescent="0.2">
      <c r="A298" s="1">
        <v>42194</v>
      </c>
      <c r="B298" s="2">
        <v>0.28125</v>
      </c>
      <c r="E298">
        <v>329</v>
      </c>
      <c r="F298">
        <v>485</v>
      </c>
      <c r="G298">
        <v>615</v>
      </c>
      <c r="H298" t="s">
        <v>52</v>
      </c>
      <c r="I298" s="3" t="s">
        <v>34</v>
      </c>
      <c r="K298" s="12">
        <v>31.333929999999999</v>
      </c>
      <c r="L298" s="12">
        <v>109.26685999999999</v>
      </c>
      <c r="M298" s="4">
        <v>3732</v>
      </c>
      <c r="N298" s="4">
        <f t="shared" si="4"/>
        <v>1134.528</v>
      </c>
      <c r="R298" t="s">
        <v>532</v>
      </c>
      <c r="S298" t="s">
        <v>577</v>
      </c>
    </row>
    <row r="299" spans="1:19" x14ac:dyDescent="0.2">
      <c r="A299" s="1">
        <v>42198</v>
      </c>
      <c r="B299" s="2">
        <v>0.26944444444444443</v>
      </c>
      <c r="D299" t="s">
        <v>11</v>
      </c>
      <c r="E299">
        <v>340</v>
      </c>
      <c r="F299">
        <v>497</v>
      </c>
      <c r="G299">
        <v>695</v>
      </c>
      <c r="H299" t="s">
        <v>52</v>
      </c>
      <c r="I299" s="3" t="s">
        <v>44</v>
      </c>
      <c r="K299" s="12">
        <v>31.340430000000001</v>
      </c>
      <c r="L299" s="12">
        <v>109.27037</v>
      </c>
      <c r="M299" s="4">
        <v>3764</v>
      </c>
      <c r="N299" s="4">
        <f t="shared" si="4"/>
        <v>1144.2559999999999</v>
      </c>
      <c r="R299" t="s">
        <v>533</v>
      </c>
      <c r="S299" t="s">
        <v>577</v>
      </c>
    </row>
    <row r="300" spans="1:19" x14ac:dyDescent="0.2">
      <c r="A300" s="1">
        <v>42207</v>
      </c>
      <c r="B300" s="2">
        <v>0.50694444444444442</v>
      </c>
      <c r="E300">
        <v>239</v>
      </c>
      <c r="F300">
        <v>358</v>
      </c>
      <c r="G300">
        <v>218</v>
      </c>
      <c r="H300" t="s">
        <v>52</v>
      </c>
      <c r="I300" s="3" t="s">
        <v>33</v>
      </c>
      <c r="K300" s="12">
        <v>31.569749999999999</v>
      </c>
      <c r="L300" s="12">
        <v>109.53625</v>
      </c>
      <c r="M300" s="4">
        <v>4534</v>
      </c>
      <c r="N300" s="4">
        <f t="shared" si="4"/>
        <v>1378.336</v>
      </c>
      <c r="P300" t="s">
        <v>11</v>
      </c>
      <c r="R300" t="s">
        <v>534</v>
      </c>
      <c r="S300" t="s">
        <v>572</v>
      </c>
    </row>
    <row r="301" spans="1:19" x14ac:dyDescent="0.2">
      <c r="A301" s="1">
        <v>42236</v>
      </c>
      <c r="B301" s="2">
        <v>0.60763888888888895</v>
      </c>
      <c r="E301">
        <v>327</v>
      </c>
      <c r="F301">
        <v>477</v>
      </c>
      <c r="G301">
        <v>690</v>
      </c>
      <c r="H301" t="s">
        <v>52</v>
      </c>
      <c r="I301" s="3" t="s">
        <v>25</v>
      </c>
      <c r="K301" s="12">
        <v>31.348469999999999</v>
      </c>
      <c r="L301" s="12">
        <v>109.26933</v>
      </c>
      <c r="M301" s="4">
        <v>3852</v>
      </c>
      <c r="N301" s="4">
        <f t="shared" si="4"/>
        <v>1171.008</v>
      </c>
      <c r="P301" t="s">
        <v>11</v>
      </c>
      <c r="R301" t="s">
        <v>535</v>
      </c>
      <c r="S301" t="s">
        <v>575</v>
      </c>
    </row>
    <row r="302" spans="1:19" x14ac:dyDescent="0.2">
      <c r="A302" s="1">
        <v>42250</v>
      </c>
      <c r="B302" s="2">
        <v>0.63888888888888895</v>
      </c>
      <c r="E302">
        <v>265</v>
      </c>
      <c r="F302">
        <v>375</v>
      </c>
      <c r="G302">
        <v>275</v>
      </c>
      <c r="H302" t="s">
        <v>52</v>
      </c>
      <c r="I302" s="3" t="s">
        <v>24</v>
      </c>
      <c r="K302" s="12">
        <v>31.45196</v>
      </c>
      <c r="L302" s="12">
        <v>109.62175000000001</v>
      </c>
      <c r="M302" s="4">
        <v>4048</v>
      </c>
      <c r="N302" s="4">
        <f t="shared" si="4"/>
        <v>1230.5919999999999</v>
      </c>
      <c r="R302" t="s">
        <v>536</v>
      </c>
      <c r="S302" t="s">
        <v>576</v>
      </c>
    </row>
    <row r="303" spans="1:19" x14ac:dyDescent="0.2">
      <c r="A303" s="1">
        <v>42257</v>
      </c>
      <c r="B303" s="2">
        <v>0.55208333333333337</v>
      </c>
      <c r="E303">
        <v>280</v>
      </c>
      <c r="F303">
        <v>422</v>
      </c>
      <c r="G303">
        <v>530</v>
      </c>
      <c r="H303" t="s">
        <v>52</v>
      </c>
      <c r="I303" s="3" t="s">
        <v>23</v>
      </c>
      <c r="K303" s="12">
        <v>31.35267</v>
      </c>
      <c r="L303" s="12">
        <v>109.40714</v>
      </c>
      <c r="M303" s="4">
        <v>4391</v>
      </c>
      <c r="N303" s="4">
        <f t="shared" si="4"/>
        <v>1334.864</v>
      </c>
      <c r="P303" t="s">
        <v>11</v>
      </c>
      <c r="R303" t="s">
        <v>537</v>
      </c>
      <c r="S303" t="s">
        <v>572</v>
      </c>
    </row>
    <row r="304" spans="1:19" x14ac:dyDescent="0.2">
      <c r="A304" s="1">
        <v>42273</v>
      </c>
      <c r="B304" s="2">
        <v>0.3923611111111111</v>
      </c>
      <c r="E304">
        <v>289</v>
      </c>
      <c r="F304">
        <v>415</v>
      </c>
      <c r="G304">
        <v>375</v>
      </c>
      <c r="H304" t="s">
        <v>52</v>
      </c>
      <c r="I304" s="3" t="s">
        <v>22</v>
      </c>
      <c r="K304" s="12">
        <v>31.34009</v>
      </c>
      <c r="L304" s="12">
        <v>109.27061999999999</v>
      </c>
      <c r="M304" s="4">
        <v>3762</v>
      </c>
      <c r="N304" s="4">
        <f t="shared" si="4"/>
        <v>1143.6479999999999</v>
      </c>
      <c r="R304" t="s">
        <v>538</v>
      </c>
      <c r="S304" t="s">
        <v>575</v>
      </c>
    </row>
    <row r="305" spans="1:19" x14ac:dyDescent="0.2">
      <c r="A305" s="1">
        <v>42537</v>
      </c>
      <c r="B305" s="2">
        <v>0.36458333333333331</v>
      </c>
      <c r="E305">
        <v>232</v>
      </c>
      <c r="F305">
        <v>354</v>
      </c>
      <c r="G305">
        <v>180</v>
      </c>
      <c r="H305" t="s">
        <v>53</v>
      </c>
      <c r="I305" s="3" t="s">
        <v>21</v>
      </c>
      <c r="K305" s="12">
        <v>31.34197</v>
      </c>
      <c r="L305" s="12">
        <v>109.27699</v>
      </c>
      <c r="M305" s="4">
        <v>3830</v>
      </c>
      <c r="N305" s="4">
        <f t="shared" si="4"/>
        <v>1164.32</v>
      </c>
      <c r="P305" t="s">
        <v>11</v>
      </c>
      <c r="R305" t="s">
        <v>539</v>
      </c>
      <c r="S305" t="s">
        <v>572</v>
      </c>
    </row>
    <row r="306" spans="1:19" x14ac:dyDescent="0.2">
      <c r="A306" s="1">
        <v>42557</v>
      </c>
      <c r="B306" s="2">
        <v>0.31944444444444448</v>
      </c>
      <c r="E306">
        <v>305</v>
      </c>
      <c r="F306">
        <v>455</v>
      </c>
      <c r="G306">
        <v>415</v>
      </c>
      <c r="H306" t="s">
        <v>52</v>
      </c>
      <c r="I306" s="3" t="s">
        <v>20</v>
      </c>
      <c r="K306" s="12">
        <v>31.573589999999999</v>
      </c>
      <c r="L306" s="12">
        <v>109.52982</v>
      </c>
      <c r="M306" s="4">
        <v>4615</v>
      </c>
      <c r="N306" s="4">
        <f t="shared" si="4"/>
        <v>1402.96</v>
      </c>
      <c r="P306" t="s">
        <v>11</v>
      </c>
      <c r="R306" t="s">
        <v>540</v>
      </c>
      <c r="S306" t="s">
        <v>574</v>
      </c>
    </row>
    <row r="307" spans="1:19" x14ac:dyDescent="0.2">
      <c r="A307" s="1">
        <v>42557</v>
      </c>
      <c r="C307" t="s">
        <v>11</v>
      </c>
      <c r="E307">
        <v>153</v>
      </c>
      <c r="F307">
        <v>217</v>
      </c>
      <c r="G307">
        <v>50</v>
      </c>
      <c r="H307" t="s">
        <v>53</v>
      </c>
      <c r="J307" s="3" t="s">
        <v>51</v>
      </c>
      <c r="K307" s="12">
        <v>31.460699999999999</v>
      </c>
      <c r="L307" s="12">
        <v>109.75906000000001</v>
      </c>
      <c r="M307" s="4">
        <v>4141</v>
      </c>
      <c r="N307" s="4">
        <f t="shared" si="4"/>
        <v>1258.864</v>
      </c>
      <c r="P307" t="s">
        <v>11</v>
      </c>
      <c r="R307" t="s">
        <v>541</v>
      </c>
      <c r="S307" t="s">
        <v>572</v>
      </c>
    </row>
    <row r="308" spans="1:19" x14ac:dyDescent="0.2">
      <c r="A308" s="1">
        <v>42622</v>
      </c>
      <c r="C308" t="s">
        <v>11</v>
      </c>
      <c r="E308">
        <v>247</v>
      </c>
      <c r="F308">
        <v>379</v>
      </c>
      <c r="G308">
        <v>310</v>
      </c>
      <c r="H308" t="s">
        <v>53</v>
      </c>
      <c r="J308" s="3" t="s">
        <v>268</v>
      </c>
      <c r="K308" s="12">
        <v>31.354710000000001</v>
      </c>
      <c r="L308" s="12">
        <v>109.43394000000001</v>
      </c>
      <c r="M308" s="4">
        <v>4655</v>
      </c>
      <c r="N308" s="4">
        <f t="shared" si="4"/>
        <v>1415.12</v>
      </c>
      <c r="P308" t="s">
        <v>11</v>
      </c>
      <c r="R308" t="s">
        <v>542</v>
      </c>
      <c r="S308" t="s">
        <v>575</v>
      </c>
    </row>
    <row r="309" spans="1:19" x14ac:dyDescent="0.2">
      <c r="A309" s="1">
        <v>42851</v>
      </c>
      <c r="B309" s="2">
        <v>0.77083333333333337</v>
      </c>
      <c r="D309" t="s">
        <v>11</v>
      </c>
      <c r="E309">
        <v>302</v>
      </c>
      <c r="F309">
        <v>462</v>
      </c>
      <c r="G309">
        <v>609</v>
      </c>
      <c r="H309" t="s">
        <v>52</v>
      </c>
      <c r="I309" s="3" t="s">
        <v>43</v>
      </c>
      <c r="K309" s="12">
        <v>31.348590000000002</v>
      </c>
      <c r="L309" s="12">
        <v>109.39391000000001</v>
      </c>
      <c r="M309" s="4">
        <v>4346</v>
      </c>
      <c r="N309" s="4">
        <f t="shared" si="4"/>
        <v>1321.184</v>
      </c>
      <c r="R309" t="s">
        <v>543</v>
      </c>
      <c r="S309" t="s">
        <v>575</v>
      </c>
    </row>
    <row r="310" spans="1:19" x14ac:dyDescent="0.2">
      <c r="A310" s="1">
        <v>42867</v>
      </c>
      <c r="B310" s="2">
        <v>0.59791666666666665</v>
      </c>
      <c r="D310" s="16" t="s">
        <v>11</v>
      </c>
      <c r="E310">
        <v>297</v>
      </c>
      <c r="F310">
        <v>452</v>
      </c>
      <c r="G310">
        <v>468</v>
      </c>
      <c r="H310" t="s">
        <v>52</v>
      </c>
      <c r="I310" s="6" t="s">
        <v>27</v>
      </c>
      <c r="K310" s="12">
        <v>31.593433300000001</v>
      </c>
      <c r="L310" s="12">
        <v>109.51743329999999</v>
      </c>
      <c r="M310" s="4">
        <v>4584</v>
      </c>
      <c r="N310" s="4">
        <f t="shared" si="4"/>
        <v>1393.5360000000001</v>
      </c>
      <c r="R310" t="s">
        <v>544</v>
      </c>
      <c r="S310" t="s">
        <v>620</v>
      </c>
    </row>
    <row r="311" spans="1:19" x14ac:dyDescent="0.2">
      <c r="A311" s="1">
        <v>42937</v>
      </c>
      <c r="B311" s="2">
        <v>0.45833333333333331</v>
      </c>
      <c r="E311">
        <v>300</v>
      </c>
      <c r="F311">
        <v>440</v>
      </c>
      <c r="G311">
        <v>477</v>
      </c>
      <c r="H311" t="s">
        <v>52</v>
      </c>
      <c r="I311" s="3" t="s">
        <v>32</v>
      </c>
      <c r="K311" s="12">
        <v>31.352316600000002</v>
      </c>
      <c r="L311" s="12">
        <v>109.4105833</v>
      </c>
      <c r="M311" s="4">
        <v>4414</v>
      </c>
      <c r="N311" s="4">
        <f t="shared" si="4"/>
        <v>1341.856</v>
      </c>
      <c r="R311" t="s">
        <v>545</v>
      </c>
      <c r="S311" t="s">
        <v>574</v>
      </c>
    </row>
    <row r="312" spans="1:19" x14ac:dyDescent="0.2">
      <c r="A312" s="1">
        <v>42940</v>
      </c>
      <c r="D312" t="s">
        <v>11</v>
      </c>
      <c r="E312">
        <v>334</v>
      </c>
      <c r="F312">
        <v>481</v>
      </c>
      <c r="G312">
        <v>730</v>
      </c>
      <c r="H312" t="s">
        <v>52</v>
      </c>
      <c r="I312" s="3" t="s">
        <v>25</v>
      </c>
      <c r="K312" s="12">
        <v>31.347750000000001</v>
      </c>
      <c r="L312" s="12">
        <v>109.2694333</v>
      </c>
      <c r="M312" s="4">
        <v>3825</v>
      </c>
      <c r="N312" s="4">
        <f t="shared" si="4"/>
        <v>1162.8</v>
      </c>
      <c r="R312" t="s">
        <v>546</v>
      </c>
      <c r="S312" t="s">
        <v>574</v>
      </c>
    </row>
    <row r="313" spans="1:19" x14ac:dyDescent="0.2">
      <c r="A313" s="1">
        <v>42941</v>
      </c>
      <c r="B313" s="2">
        <v>0.49305555555555558</v>
      </c>
      <c r="E313">
        <v>134</v>
      </c>
      <c r="F313">
        <v>196</v>
      </c>
      <c r="G313">
        <v>47.1</v>
      </c>
      <c r="H313" t="s">
        <v>53</v>
      </c>
      <c r="I313" s="3" t="s">
        <v>19</v>
      </c>
      <c r="K313" s="12">
        <v>31.588616600000002</v>
      </c>
      <c r="L313" s="12">
        <v>109.5106</v>
      </c>
      <c r="M313" s="4">
        <v>4619</v>
      </c>
      <c r="N313" s="4">
        <f t="shared" si="4"/>
        <v>1404.1759999999999</v>
      </c>
      <c r="P313" t="s">
        <v>11</v>
      </c>
      <c r="R313" t="s">
        <v>547</v>
      </c>
      <c r="S313" t="s">
        <v>574</v>
      </c>
    </row>
    <row r="314" spans="1:19" x14ac:dyDescent="0.2">
      <c r="A314" s="1">
        <v>42961</v>
      </c>
      <c r="B314" s="2">
        <v>0.30902777777777779</v>
      </c>
      <c r="D314" t="s">
        <v>11</v>
      </c>
      <c r="E314">
        <v>327</v>
      </c>
      <c r="F314">
        <v>494</v>
      </c>
      <c r="G314">
        <v>670</v>
      </c>
      <c r="H314" t="s">
        <v>52</v>
      </c>
      <c r="I314" s="3" t="s">
        <v>22</v>
      </c>
      <c r="K314" s="12">
        <v>31.340996000000001</v>
      </c>
      <c r="L314" s="12">
        <v>109.2695384</v>
      </c>
      <c r="M314" s="4">
        <v>3761</v>
      </c>
      <c r="N314" s="4">
        <f t="shared" si="4"/>
        <v>1143.3440000000001</v>
      </c>
      <c r="P314" t="s">
        <v>11</v>
      </c>
      <c r="R314" t="s">
        <v>548</v>
      </c>
      <c r="S314" t="s">
        <v>572</v>
      </c>
    </row>
    <row r="315" spans="1:19" x14ac:dyDescent="0.2">
      <c r="A315" s="1">
        <v>42970</v>
      </c>
      <c r="B315" s="2">
        <v>0.46736111111111112</v>
      </c>
      <c r="D315" t="s">
        <v>11</v>
      </c>
      <c r="E315">
        <v>308</v>
      </c>
      <c r="F315">
        <v>455</v>
      </c>
      <c r="G315">
        <v>460</v>
      </c>
      <c r="H315" t="s">
        <v>52</v>
      </c>
      <c r="I315" s="3" t="s">
        <v>42</v>
      </c>
      <c r="K315" s="12">
        <v>31.589483300000001</v>
      </c>
      <c r="L315" s="12">
        <v>109.5079666</v>
      </c>
      <c r="M315" s="4">
        <v>4630</v>
      </c>
      <c r="N315" s="4">
        <f t="shared" si="4"/>
        <v>1407.52</v>
      </c>
      <c r="P315" t="s">
        <v>11</v>
      </c>
      <c r="Q315" t="s">
        <v>11</v>
      </c>
      <c r="R315" t="s">
        <v>549</v>
      </c>
      <c r="S315" t="s">
        <v>574</v>
      </c>
    </row>
    <row r="316" spans="1:19" x14ac:dyDescent="0.2">
      <c r="A316" s="1">
        <v>42972</v>
      </c>
      <c r="C316" t="s">
        <v>11</v>
      </c>
      <c r="E316">
        <v>170</v>
      </c>
      <c r="F316">
        <v>246</v>
      </c>
      <c r="G316">
        <v>54</v>
      </c>
      <c r="H316" t="s">
        <v>53</v>
      </c>
      <c r="J316" s="3" t="s">
        <v>50</v>
      </c>
      <c r="K316" s="12">
        <v>31.354744</v>
      </c>
      <c r="L316" s="12">
        <v>109.4664611</v>
      </c>
      <c r="M316" s="4">
        <v>4360</v>
      </c>
      <c r="N316" s="4">
        <f t="shared" si="4"/>
        <v>1325.44</v>
      </c>
      <c r="R316" t="s">
        <v>550</v>
      </c>
      <c r="S316" t="s">
        <v>573</v>
      </c>
    </row>
    <row r="317" spans="1:19" x14ac:dyDescent="0.2">
      <c r="A317" s="1">
        <v>42976</v>
      </c>
      <c r="B317" s="2">
        <v>0.42222222222222222</v>
      </c>
      <c r="E317">
        <v>285</v>
      </c>
      <c r="F317">
        <v>416</v>
      </c>
      <c r="G317">
        <v>526</v>
      </c>
      <c r="H317" t="s">
        <v>52</v>
      </c>
      <c r="I317" s="3" t="s">
        <v>18</v>
      </c>
      <c r="K317" s="12">
        <v>31.349666599999999</v>
      </c>
      <c r="L317" s="12">
        <v>109.4275166</v>
      </c>
      <c r="M317" s="4">
        <v>4513</v>
      </c>
      <c r="N317" s="4">
        <f t="shared" si="4"/>
        <v>1371.952</v>
      </c>
      <c r="R317" t="s">
        <v>551</v>
      </c>
      <c r="S317" t="s">
        <v>573</v>
      </c>
    </row>
    <row r="318" spans="1:19" x14ac:dyDescent="0.2">
      <c r="A318" s="1">
        <v>43304</v>
      </c>
      <c r="C318" t="s">
        <v>11</v>
      </c>
      <c r="E318">
        <v>285</v>
      </c>
      <c r="F318">
        <v>415</v>
      </c>
      <c r="G318">
        <v>562</v>
      </c>
      <c r="H318" t="s">
        <v>53</v>
      </c>
      <c r="J318" s="6" t="s">
        <v>49</v>
      </c>
      <c r="K318" s="12">
        <v>31.457460999999999</v>
      </c>
      <c r="L318" s="12">
        <v>109.457246</v>
      </c>
      <c r="M318" s="4">
        <v>4475</v>
      </c>
      <c r="N318" s="4">
        <f t="shared" si="4"/>
        <v>1360.3999999999999</v>
      </c>
      <c r="O318" t="s">
        <v>255</v>
      </c>
      <c r="P318" t="s">
        <v>11</v>
      </c>
      <c r="R318" t="s">
        <v>552</v>
      </c>
      <c r="S318" t="s">
        <v>574</v>
      </c>
    </row>
    <row r="319" spans="1:19" x14ac:dyDescent="0.2">
      <c r="A319" s="1">
        <v>43312</v>
      </c>
      <c r="B319" s="2">
        <v>0.84375</v>
      </c>
      <c r="D319" t="s">
        <v>11</v>
      </c>
      <c r="E319">
        <v>313</v>
      </c>
      <c r="F319">
        <v>457</v>
      </c>
      <c r="G319">
        <v>385</v>
      </c>
      <c r="H319" t="s">
        <v>52</v>
      </c>
      <c r="I319" s="3" t="s">
        <v>41</v>
      </c>
      <c r="K319" s="12">
        <v>31.57169</v>
      </c>
      <c r="L319" s="12">
        <v>109.53299</v>
      </c>
      <c r="M319" s="4">
        <v>4578</v>
      </c>
      <c r="N319" s="4">
        <f t="shared" si="4"/>
        <v>1391.712</v>
      </c>
      <c r="O319" t="s">
        <v>255</v>
      </c>
      <c r="P319" t="s">
        <v>11</v>
      </c>
      <c r="R319" t="s">
        <v>625</v>
      </c>
      <c r="S319" t="s">
        <v>574</v>
      </c>
    </row>
    <row r="320" spans="1:19" x14ac:dyDescent="0.2">
      <c r="A320" s="1">
        <v>43350</v>
      </c>
      <c r="B320" s="2">
        <v>0.34722222222222227</v>
      </c>
      <c r="E320">
        <v>277</v>
      </c>
      <c r="F320">
        <v>420</v>
      </c>
      <c r="G320">
        <v>409</v>
      </c>
      <c r="H320" t="s">
        <v>52</v>
      </c>
      <c r="I320" s="3" t="s">
        <v>31</v>
      </c>
      <c r="K320" s="12">
        <v>31.354649999999999</v>
      </c>
      <c r="L320" s="12">
        <v>109.45483</v>
      </c>
      <c r="M320" s="4">
        <v>4404</v>
      </c>
      <c r="N320" s="4">
        <f t="shared" si="4"/>
        <v>1338.816</v>
      </c>
      <c r="P320" t="s">
        <v>11</v>
      </c>
      <c r="R320" t="s">
        <v>553</v>
      </c>
      <c r="S320" t="s">
        <v>573</v>
      </c>
    </row>
    <row r="321" spans="1:19" x14ac:dyDescent="0.2">
      <c r="A321" s="1">
        <v>43353</v>
      </c>
      <c r="B321" s="2">
        <v>0.34375</v>
      </c>
      <c r="E321">
        <v>310</v>
      </c>
      <c r="F321">
        <v>455</v>
      </c>
      <c r="G321">
        <v>404</v>
      </c>
      <c r="H321" t="s">
        <v>52</v>
      </c>
      <c r="I321" s="3" t="s">
        <v>17</v>
      </c>
      <c r="K321" s="12">
        <v>31.35248</v>
      </c>
      <c r="L321" s="12">
        <v>109.40866</v>
      </c>
      <c r="M321" s="4">
        <v>4402</v>
      </c>
      <c r="N321" s="4">
        <f t="shared" si="4"/>
        <v>1338.2079999999999</v>
      </c>
      <c r="P321" t="s">
        <v>11</v>
      </c>
      <c r="R321" t="s">
        <v>554</v>
      </c>
      <c r="S321" t="s">
        <v>573</v>
      </c>
    </row>
    <row r="322" spans="1:19" x14ac:dyDescent="0.2">
      <c r="A322" s="1">
        <v>43581</v>
      </c>
      <c r="B322" s="2">
        <v>0.3444444444444445</v>
      </c>
      <c r="E322">
        <v>303</v>
      </c>
      <c r="F322">
        <v>458</v>
      </c>
      <c r="G322">
        <v>465</v>
      </c>
      <c r="H322" t="s">
        <v>52</v>
      </c>
      <c r="I322" s="3" t="s">
        <v>16</v>
      </c>
      <c r="K322" s="12">
        <v>31.587869999999999</v>
      </c>
      <c r="L322" s="12">
        <v>109.51334</v>
      </c>
      <c r="M322" s="4">
        <v>4643</v>
      </c>
      <c r="N322" s="4">
        <f t="shared" si="4"/>
        <v>1411.472</v>
      </c>
      <c r="O322" t="s">
        <v>255</v>
      </c>
      <c r="P322" t="s">
        <v>11</v>
      </c>
      <c r="R322" t="s">
        <v>555</v>
      </c>
      <c r="S322" t="s">
        <v>572</v>
      </c>
    </row>
    <row r="323" spans="1:19" x14ac:dyDescent="0.2">
      <c r="A323" s="1">
        <v>43663</v>
      </c>
      <c r="B323" s="2">
        <v>0.32291666666666669</v>
      </c>
      <c r="E323">
        <v>292</v>
      </c>
      <c r="F323">
        <v>444</v>
      </c>
      <c r="G323">
        <v>510</v>
      </c>
      <c r="H323" t="s">
        <v>56</v>
      </c>
      <c r="I323" s="3" t="s">
        <v>15</v>
      </c>
      <c r="K323" s="12">
        <v>31.583259999999999</v>
      </c>
      <c r="L323" s="12">
        <v>109.51477</v>
      </c>
      <c r="M323" s="4">
        <v>4757</v>
      </c>
      <c r="N323" s="4">
        <f t="shared" si="4"/>
        <v>1446.1279999999999</v>
      </c>
      <c r="O323" t="s">
        <v>249</v>
      </c>
      <c r="P323" t="s">
        <v>11</v>
      </c>
      <c r="R323" t="s">
        <v>556</v>
      </c>
      <c r="S323" t="s">
        <v>571</v>
      </c>
    </row>
    <row r="324" spans="1:19" x14ac:dyDescent="0.2">
      <c r="A324" s="1">
        <v>43689</v>
      </c>
      <c r="B324" s="2">
        <v>0.38541666666666669</v>
      </c>
      <c r="E324">
        <v>298</v>
      </c>
      <c r="F324">
        <v>445</v>
      </c>
      <c r="G324">
        <v>465</v>
      </c>
      <c r="H324" t="s">
        <v>52</v>
      </c>
      <c r="I324" s="3" t="s">
        <v>14</v>
      </c>
      <c r="K324" s="12">
        <v>31.571169999999999</v>
      </c>
      <c r="L324" s="12">
        <v>109.5338</v>
      </c>
      <c r="M324" s="4">
        <v>4566</v>
      </c>
      <c r="N324" s="4">
        <f t="shared" si="4"/>
        <v>1388.0640000000001</v>
      </c>
      <c r="O324" t="s">
        <v>249</v>
      </c>
      <c r="P324" t="s">
        <v>11</v>
      </c>
      <c r="Q324" t="s">
        <v>11</v>
      </c>
      <c r="R324" t="s">
        <v>557</v>
      </c>
      <c r="S324" t="s">
        <v>570</v>
      </c>
    </row>
    <row r="325" spans="1:19" x14ac:dyDescent="0.2">
      <c r="A325" s="1">
        <v>43741</v>
      </c>
      <c r="B325" s="2">
        <v>0.34722222222222227</v>
      </c>
      <c r="D325" t="s">
        <v>11</v>
      </c>
      <c r="E325">
        <v>303</v>
      </c>
      <c r="F325">
        <v>435</v>
      </c>
      <c r="G325">
        <v>530</v>
      </c>
      <c r="H325" t="s">
        <v>56</v>
      </c>
      <c r="I325" s="3" t="s">
        <v>18</v>
      </c>
      <c r="K325" s="12">
        <v>31.35012</v>
      </c>
      <c r="L325" s="12">
        <v>109.42901000000001</v>
      </c>
      <c r="M325" s="4">
        <v>4520</v>
      </c>
      <c r="N325" s="4">
        <f t="shared" ref="N325:N329" si="5">(M325*0.304)</f>
        <v>1374.08</v>
      </c>
      <c r="O325" t="s">
        <v>255</v>
      </c>
      <c r="P325" t="s">
        <v>11</v>
      </c>
      <c r="R325" t="s">
        <v>558</v>
      </c>
      <c r="S325" t="s">
        <v>569</v>
      </c>
    </row>
    <row r="326" spans="1:19" x14ac:dyDescent="0.2">
      <c r="A326" s="1">
        <v>43934</v>
      </c>
      <c r="B326" s="2">
        <v>0.41736111111111113</v>
      </c>
      <c r="D326" t="s">
        <v>11</v>
      </c>
      <c r="E326">
        <v>303</v>
      </c>
      <c r="F326">
        <v>458</v>
      </c>
      <c r="G326">
        <v>730</v>
      </c>
      <c r="H326" t="s">
        <v>52</v>
      </c>
      <c r="I326" s="3" t="s">
        <v>16</v>
      </c>
      <c r="K326" s="12">
        <v>31.585419999999999</v>
      </c>
      <c r="L326" s="12">
        <v>109.51624</v>
      </c>
      <c r="M326" s="4">
        <v>4798</v>
      </c>
      <c r="N326" s="4">
        <f t="shared" si="5"/>
        <v>1458.5919999999999</v>
      </c>
      <c r="P326" t="s">
        <v>11</v>
      </c>
      <c r="R326" t="s">
        <v>559</v>
      </c>
      <c r="S326" t="s">
        <v>569</v>
      </c>
    </row>
    <row r="327" spans="1:19" x14ac:dyDescent="0.2">
      <c r="A327" s="1">
        <v>44026</v>
      </c>
      <c r="B327" s="2">
        <v>0.42638888888888887</v>
      </c>
      <c r="E327">
        <v>302</v>
      </c>
      <c r="F327">
        <v>455</v>
      </c>
      <c r="G327">
        <v>421</v>
      </c>
      <c r="H327" t="s">
        <v>52</v>
      </c>
      <c r="I327" s="3" t="s">
        <v>30</v>
      </c>
      <c r="K327" s="12">
        <v>31.374009999999998</v>
      </c>
      <c r="L327" s="12">
        <v>109.14509</v>
      </c>
      <c r="M327" s="4">
        <v>4192</v>
      </c>
      <c r="N327" s="4">
        <f t="shared" si="5"/>
        <v>1274.3679999999999</v>
      </c>
      <c r="P327" t="s">
        <v>11</v>
      </c>
      <c r="R327" t="s">
        <v>560</v>
      </c>
      <c r="S327" t="s">
        <v>569</v>
      </c>
    </row>
    <row r="328" spans="1:19" x14ac:dyDescent="0.2">
      <c r="A328" s="1">
        <v>44137</v>
      </c>
      <c r="B328" s="2">
        <v>0.47916666666666669</v>
      </c>
      <c r="E328">
        <v>285</v>
      </c>
      <c r="F328">
        <v>438</v>
      </c>
      <c r="G328">
        <v>518</v>
      </c>
      <c r="H328" t="s">
        <v>52</v>
      </c>
      <c r="I328" s="3" t="s">
        <v>29</v>
      </c>
      <c r="K328" s="12">
        <v>31.350629999999999</v>
      </c>
      <c r="L328" s="12">
        <v>109.39976</v>
      </c>
      <c r="M328" s="4">
        <v>4357</v>
      </c>
      <c r="N328" s="4">
        <f t="shared" si="5"/>
        <v>1324.528</v>
      </c>
      <c r="P328" t="s">
        <v>11</v>
      </c>
      <c r="R328" t="s">
        <v>561</v>
      </c>
      <c r="S328" t="s">
        <v>568</v>
      </c>
    </row>
    <row r="329" spans="1:19" x14ac:dyDescent="0.2">
      <c r="A329" s="7">
        <v>44427</v>
      </c>
      <c r="B329" s="2">
        <v>0.57291666666666663</v>
      </c>
      <c r="E329">
        <v>350</v>
      </c>
      <c r="F329">
        <v>480</v>
      </c>
      <c r="G329">
        <v>558</v>
      </c>
      <c r="H329" t="s">
        <v>56</v>
      </c>
      <c r="I329" s="3" t="s">
        <v>628</v>
      </c>
      <c r="K329" s="12">
        <v>31.35256</v>
      </c>
      <c r="L329" s="12">
        <v>109.40317</v>
      </c>
      <c r="M329" s="4">
        <v>4372</v>
      </c>
      <c r="N329" s="4">
        <f t="shared" si="5"/>
        <v>1329.088</v>
      </c>
      <c r="R329" t="s">
        <v>634</v>
      </c>
    </row>
    <row r="330" spans="1:19" x14ac:dyDescent="0.2">
      <c r="A330" s="7">
        <v>44833</v>
      </c>
      <c r="E330">
        <v>310</v>
      </c>
      <c r="F330">
        <v>448</v>
      </c>
      <c r="G330">
        <v>421</v>
      </c>
      <c r="H330" t="s">
        <v>52</v>
      </c>
      <c r="I330" s="3" t="s">
        <v>629</v>
      </c>
      <c r="K330" s="12">
        <v>31.345282999999998</v>
      </c>
      <c r="L330" s="12">
        <v>109.282439</v>
      </c>
      <c r="P330" t="s">
        <v>11</v>
      </c>
      <c r="R330" t="s">
        <v>638</v>
      </c>
    </row>
    <row r="331" spans="1:19" x14ac:dyDescent="0.2">
      <c r="A331" s="7">
        <v>45042</v>
      </c>
      <c r="B331" s="2">
        <v>0.375</v>
      </c>
      <c r="E331">
        <v>76</v>
      </c>
      <c r="F331">
        <v>113</v>
      </c>
      <c r="G331">
        <v>118</v>
      </c>
      <c r="H331" t="s">
        <v>53</v>
      </c>
      <c r="I331" s="3" t="s">
        <v>630</v>
      </c>
      <c r="K331" s="12">
        <v>31.33953</v>
      </c>
      <c r="L331" s="12">
        <v>109.27016</v>
      </c>
      <c r="P331" t="s">
        <v>11</v>
      </c>
      <c r="Q331" t="s">
        <v>11</v>
      </c>
      <c r="R331" t="s">
        <v>635</v>
      </c>
    </row>
    <row r="332" spans="1:19" x14ac:dyDescent="0.2">
      <c r="A332" s="7">
        <v>45049</v>
      </c>
      <c r="E332">
        <v>311</v>
      </c>
      <c r="F332">
        <v>438</v>
      </c>
      <c r="H332" t="s">
        <v>56</v>
      </c>
      <c r="I332" s="3" t="s">
        <v>631</v>
      </c>
      <c r="K332" s="12">
        <v>31.336955</v>
      </c>
      <c r="L332" s="12">
        <v>109.30985699999999</v>
      </c>
      <c r="P332" t="s">
        <v>11</v>
      </c>
      <c r="R332" t="s">
        <v>636</v>
      </c>
    </row>
    <row r="333" spans="1:19" x14ac:dyDescent="0.2">
      <c r="A333" s="7">
        <v>45407</v>
      </c>
      <c r="B333" s="2">
        <v>0.32916666666666666</v>
      </c>
      <c r="H333" t="s">
        <v>52</v>
      </c>
      <c r="I333" s="3" t="s">
        <v>632</v>
      </c>
      <c r="K333" s="12">
        <v>31.567527999999999</v>
      </c>
      <c r="L333" s="12">
        <v>109.545069</v>
      </c>
      <c r="R333" t="s">
        <v>639</v>
      </c>
    </row>
    <row r="334" spans="1:19" x14ac:dyDescent="0.2">
      <c r="A334" s="7">
        <v>45512</v>
      </c>
      <c r="B334" s="2">
        <v>0.70277777777777783</v>
      </c>
      <c r="H334" t="s">
        <v>56</v>
      </c>
      <c r="I334" s="3" t="s">
        <v>633</v>
      </c>
      <c r="K334" s="12">
        <v>31.586967000000001</v>
      </c>
      <c r="L334" s="12">
        <v>109.513344</v>
      </c>
      <c r="P334" t="s">
        <v>11</v>
      </c>
      <c r="R334" t="s">
        <v>637</v>
      </c>
    </row>
  </sheetData>
  <sortState xmlns:xlrd2="http://schemas.microsoft.com/office/spreadsheetml/2017/richdata2" ref="A5:S328">
    <sortCondition ref="A5:A328"/>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8"/>
  <sheetViews>
    <sheetView workbookViewId="0">
      <selection activeCell="A20" sqref="A20"/>
    </sheetView>
  </sheetViews>
  <sheetFormatPr baseColWidth="10" defaultColWidth="8.83203125" defaultRowHeight="15" x14ac:dyDescent="0.2"/>
  <sheetData>
    <row r="1" spans="1:1" x14ac:dyDescent="0.2">
      <c r="A1" t="s">
        <v>604</v>
      </c>
    </row>
    <row r="5" spans="1:1" x14ac:dyDescent="0.2">
      <c r="A5" t="s">
        <v>613</v>
      </c>
    </row>
    <row r="6" spans="1:1" x14ac:dyDescent="0.2">
      <c r="A6" t="s">
        <v>619</v>
      </c>
    </row>
    <row r="7" spans="1:1" x14ac:dyDescent="0.2">
      <c r="A7" t="s">
        <v>614</v>
      </c>
    </row>
    <row r="8" spans="1:1" x14ac:dyDescent="0.2">
      <c r="A8" t="s">
        <v>615</v>
      </c>
    </row>
    <row r="10" spans="1:1" x14ac:dyDescent="0.2">
      <c r="A10" t="s">
        <v>616</v>
      </c>
    </row>
    <row r="12" spans="1:1" x14ac:dyDescent="0.2">
      <c r="A12" t="s">
        <v>617</v>
      </c>
    </row>
    <row r="13" spans="1:1" x14ac:dyDescent="0.2">
      <c r="A13" t="s">
        <v>607</v>
      </c>
    </row>
    <row r="14" spans="1:1" x14ac:dyDescent="0.2">
      <c r="A14" t="s">
        <v>605</v>
      </c>
    </row>
    <row r="16" spans="1:1" x14ac:dyDescent="0.2">
      <c r="A16" t="s">
        <v>606</v>
      </c>
    </row>
    <row r="17" spans="1:1" x14ac:dyDescent="0.2">
      <c r="A17" t="s">
        <v>608</v>
      </c>
    </row>
    <row r="18" spans="1:1" x14ac:dyDescent="0.2">
      <c r="A18" t="s">
        <v>618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Data Descriptions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Hathcock;Bill Radke</dc:creator>
  <cp:lastModifiedBy>C.M. Gienger</cp:lastModifiedBy>
  <dcterms:created xsi:type="dcterms:W3CDTF">2025-03-23T18:18:22Z</dcterms:created>
  <dcterms:modified xsi:type="dcterms:W3CDTF">2025-09-03T22:45:11Z</dcterms:modified>
</cp:coreProperties>
</file>