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wm/Documents/GitHub/acresNLP/"/>
    </mc:Choice>
  </mc:AlternateContent>
  <xr:revisionPtr revIDLastSave="0" documentId="13_ncr:9_{8B820AF6-03DE-AC4D-A914-F0FB75C6A187}" xr6:coauthVersionLast="47" xr6:coauthVersionMax="47" xr10:uidLastSave="{00000000-0000-0000-0000-000000000000}"/>
  <bookViews>
    <workbookView xWindow="1500" yWindow="1320" windowWidth="27640" windowHeight="16940" xr2:uid="{29A3CD75-BE71-C04F-B944-96E35D8A0431}"/>
  </bookViews>
  <sheets>
    <sheet name="sup_tb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1" l="1"/>
  <c r="U32" i="1"/>
  <c r="T32" i="1"/>
  <c r="S32" i="1"/>
  <c r="R32" i="1"/>
  <c r="Q32" i="1"/>
  <c r="P32" i="1"/>
  <c r="K32" i="1"/>
  <c r="J32" i="1"/>
  <c r="I32" i="1"/>
  <c r="H32" i="1"/>
  <c r="G32" i="1"/>
  <c r="F32" i="1"/>
  <c r="E32" i="1"/>
  <c r="D32" i="1"/>
  <c r="E31" i="1"/>
  <c r="F31" i="1"/>
  <c r="G31" i="1"/>
  <c r="H31" i="1"/>
  <c r="I31" i="1"/>
  <c r="J31" i="1"/>
  <c r="K31" i="1"/>
  <c r="P31" i="1"/>
  <c r="Q31" i="1"/>
  <c r="R31" i="1"/>
  <c r="S31" i="1"/>
  <c r="T31" i="1"/>
  <c r="U31" i="1"/>
  <c r="V31" i="1"/>
  <c r="E33" i="1"/>
  <c r="F33" i="1"/>
  <c r="G33" i="1"/>
  <c r="H33" i="1"/>
  <c r="I33" i="1"/>
  <c r="J33" i="1"/>
  <c r="K33" i="1"/>
  <c r="P33" i="1"/>
  <c r="Q33" i="1"/>
  <c r="R33" i="1"/>
  <c r="S33" i="1"/>
  <c r="T33" i="1"/>
  <c r="U33" i="1"/>
  <c r="V33" i="1"/>
  <c r="E36" i="1"/>
  <c r="F36" i="1"/>
  <c r="G36" i="1"/>
  <c r="H36" i="1"/>
  <c r="I36" i="1"/>
  <c r="J36" i="1"/>
  <c r="K36" i="1"/>
  <c r="P36" i="1"/>
  <c r="Q36" i="1"/>
  <c r="R36" i="1"/>
  <c r="S36" i="1"/>
  <c r="T36" i="1"/>
  <c r="U36" i="1"/>
  <c r="V36" i="1"/>
  <c r="E35" i="1"/>
  <c r="F35" i="1"/>
  <c r="G35" i="1"/>
  <c r="H35" i="1"/>
  <c r="I35" i="1"/>
  <c r="J35" i="1"/>
  <c r="K35" i="1"/>
  <c r="P35" i="1"/>
  <c r="Q35" i="1"/>
  <c r="R35" i="1"/>
  <c r="S35" i="1"/>
  <c r="T35" i="1"/>
  <c r="U35" i="1"/>
  <c r="V35" i="1"/>
  <c r="E37" i="1"/>
  <c r="F37" i="1"/>
  <c r="G37" i="1"/>
  <c r="H37" i="1"/>
  <c r="I37" i="1"/>
  <c r="J37" i="1"/>
  <c r="K37" i="1"/>
  <c r="P37" i="1"/>
  <c r="Q37" i="1"/>
  <c r="R37" i="1"/>
  <c r="S37" i="1"/>
  <c r="T37" i="1"/>
  <c r="U37" i="1"/>
  <c r="V37" i="1"/>
  <c r="D37" i="1"/>
  <c r="D35" i="1"/>
  <c r="D36" i="1"/>
  <c r="D31" i="1"/>
  <c r="D33" i="1"/>
</calcChain>
</file>

<file path=xl/sharedStrings.xml><?xml version="1.0" encoding="utf-8"?>
<sst xmlns="http://schemas.openxmlformats.org/spreadsheetml/2006/main" count="129" uniqueCount="51">
  <si>
    <t>boston</t>
  </si>
  <si>
    <t>brookline</t>
  </si>
  <si>
    <t>lynn</t>
  </si>
  <si>
    <t>milton</t>
  </si>
  <si>
    <t>needham</t>
  </si>
  <si>
    <t>newton</t>
  </si>
  <si>
    <t>quincy</t>
  </si>
  <si>
    <t>saugus</t>
  </si>
  <si>
    <t>waltham</t>
  </si>
  <si>
    <t>arlington</t>
  </si>
  <si>
    <t>belmont</t>
  </si>
  <si>
    <t>burlington</t>
  </si>
  <si>
    <t>cambridge</t>
  </si>
  <si>
    <t>chelsea</t>
  </si>
  <si>
    <t>everett</t>
  </si>
  <si>
    <t>lexington</t>
  </si>
  <si>
    <t>malden</t>
  </si>
  <si>
    <t>medford</t>
  </si>
  <si>
    <t>melrose</t>
  </si>
  <si>
    <t>reading</t>
  </si>
  <si>
    <t>revere</t>
  </si>
  <si>
    <t>somerville</t>
  </si>
  <si>
    <t>wakefield</t>
  </si>
  <si>
    <t>watertown</t>
  </si>
  <si>
    <t>wilmington</t>
  </si>
  <si>
    <t>winchester</t>
  </si>
  <si>
    <t>winthrop</t>
  </si>
  <si>
    <t>woburn</t>
  </si>
  <si>
    <t>Flood</t>
  </si>
  <si>
    <t>Storm</t>
  </si>
  <si>
    <t>Heat</t>
  </si>
  <si>
    <t>Air pollution</t>
  </si>
  <si>
    <t>Indoor air</t>
  </si>
  <si>
    <t>Chemical Hazards</t>
  </si>
  <si>
    <t>Extreme precipitation</t>
  </si>
  <si>
    <t>Fire</t>
  </si>
  <si>
    <t>Workshop</t>
  </si>
  <si>
    <t>Mapping</t>
  </si>
  <si>
    <t>Survey</t>
  </si>
  <si>
    <t>Conversation</t>
  </si>
  <si>
    <t>Community meeting</t>
  </si>
  <si>
    <t>Small group discussion</t>
  </si>
  <si>
    <t>Inform</t>
  </si>
  <si>
    <t>in MyRW</t>
  </si>
  <si>
    <t>x</t>
  </si>
  <si>
    <t>median</t>
  </si>
  <si>
    <t>q25</t>
  </si>
  <si>
    <t>q75</t>
  </si>
  <si>
    <t>MyRW</t>
  </si>
  <si>
    <t>Rest of Inner Core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</si>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</sst>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70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61AE4-5E52-8744-A8FA-036680337321}">
  <dimension ref="B1:V37"/>
  <sheetViews>
    <sheetView tabSelected="1" topLeftCell="A2" workbookViewId="0">
      <selection activeCell="N1" sqref="N1:V37"/>
    </sheetView>
  </sheetViews>
  <sheetFormatPr baseColWidth="10" defaultRowHeight="16" x14ac:dyDescent="0.2"/>
  <cols>
    <col min="3" max="3" width="10.83203125" style="3"/>
    <col min="4" max="13" width="4.5" customWidth="1"/>
    <col min="14" max="14" width="16" bestFit="1" customWidth="1"/>
    <col min="15" max="15" width="10.6640625" customWidth="1"/>
    <col min="16" max="22" width="4.5" customWidth="1"/>
  </cols>
  <sheetData>
    <row r="1" spans="2:22" ht="117" x14ac:dyDescent="0.2">
      <c r="B1" s="4" t="s">
        <v>50</v>
      </c>
      <c r="C1" s="5" t="s">
        <v>43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/>
      <c r="M1" s="6"/>
      <c r="N1" s="4" t="s">
        <v>50</v>
      </c>
      <c r="O1" s="5" t="s">
        <v>43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</row>
    <row r="2" spans="2:22" x14ac:dyDescent="0.2">
      <c r="B2" t="s">
        <v>0</v>
      </c>
      <c r="D2" s="1">
        <v>41.892690909090902</v>
      </c>
      <c r="E2" s="1">
        <v>28.7606545454545</v>
      </c>
      <c r="F2" s="1">
        <v>9.5680545454545491</v>
      </c>
      <c r="G2" s="1">
        <v>12.525</v>
      </c>
      <c r="H2" s="1">
        <v>2.8770727272727301</v>
      </c>
      <c r="I2" s="1">
        <v>0.80474545454545499</v>
      </c>
      <c r="J2" s="1">
        <v>3.1096909090909102</v>
      </c>
      <c r="K2" s="1">
        <v>0.46203636363636402</v>
      </c>
      <c r="L2" s="1"/>
      <c r="M2" s="1"/>
      <c r="N2" t="s">
        <v>0</v>
      </c>
      <c r="O2" s="3"/>
      <c r="P2" s="1">
        <v>15.0704363636364</v>
      </c>
      <c r="Q2" s="1">
        <v>0</v>
      </c>
      <c r="R2" s="1">
        <v>54.338963636363601</v>
      </c>
      <c r="S2" s="1">
        <v>8.5845818181818192</v>
      </c>
      <c r="T2" s="1">
        <v>19.526327272727301</v>
      </c>
      <c r="U2" s="1">
        <v>0.55234545454545503</v>
      </c>
      <c r="V2" s="1">
        <v>0.10918181818181801</v>
      </c>
    </row>
    <row r="3" spans="2:22" x14ac:dyDescent="0.2">
      <c r="B3" t="s">
        <v>1</v>
      </c>
      <c r="D3" s="1">
        <v>51.723999999999997</v>
      </c>
      <c r="E3" s="1">
        <v>24.864000000000001</v>
      </c>
      <c r="F3" s="1">
        <v>14.337999999999999</v>
      </c>
      <c r="G3" s="1">
        <v>3.8109999999999999</v>
      </c>
      <c r="H3" s="1">
        <v>1.8149999999999999</v>
      </c>
      <c r="I3" s="1">
        <v>0</v>
      </c>
      <c r="J3" s="1">
        <v>3.085</v>
      </c>
      <c r="K3" s="1">
        <v>0.36299999999999999</v>
      </c>
      <c r="L3" s="1"/>
      <c r="M3" s="1"/>
      <c r="N3" t="s">
        <v>1</v>
      </c>
      <c r="O3" s="3"/>
      <c r="P3" s="1">
        <v>8</v>
      </c>
      <c r="Q3" s="1">
        <v>0</v>
      </c>
      <c r="R3" s="1">
        <v>22</v>
      </c>
      <c r="S3" s="1">
        <v>0</v>
      </c>
      <c r="T3" s="1">
        <v>70</v>
      </c>
      <c r="U3" s="1">
        <v>0</v>
      </c>
      <c r="V3" s="1">
        <v>0</v>
      </c>
    </row>
    <row r="4" spans="2:22" x14ac:dyDescent="0.2">
      <c r="B4" t="s">
        <v>2</v>
      </c>
      <c r="D4" s="1">
        <v>52.796333333333301</v>
      </c>
      <c r="E4" s="1">
        <v>34.369333333333302</v>
      </c>
      <c r="F4" s="1">
        <v>2.46133333333333</v>
      </c>
      <c r="G4" s="1">
        <v>4.516</v>
      </c>
      <c r="H4" s="1">
        <v>1.2913333333333299</v>
      </c>
      <c r="I4" s="1">
        <v>1.4446666666666701</v>
      </c>
      <c r="J4" s="1">
        <v>2.4483333333333301</v>
      </c>
      <c r="K4" s="1">
        <v>0.67266666666666697</v>
      </c>
      <c r="L4" s="1"/>
      <c r="M4" s="1"/>
      <c r="N4" t="s">
        <v>2</v>
      </c>
      <c r="O4" s="3"/>
      <c r="P4" s="1">
        <v>39.795999999999999</v>
      </c>
      <c r="Q4" s="1">
        <v>0.22666666666666699</v>
      </c>
      <c r="R4" s="1">
        <v>38.326000000000001</v>
      </c>
      <c r="S4" s="1">
        <v>0.22666666666666699</v>
      </c>
      <c r="T4" s="1">
        <v>17.569666666666699</v>
      </c>
      <c r="U4" s="1">
        <v>3.6280000000000001</v>
      </c>
      <c r="V4" s="1">
        <v>0.22666666666666699</v>
      </c>
    </row>
    <row r="5" spans="2:22" x14ac:dyDescent="0.2">
      <c r="B5" t="s">
        <v>3</v>
      </c>
      <c r="D5" s="1">
        <v>59.377000000000002</v>
      </c>
      <c r="E5" s="1">
        <v>14.815</v>
      </c>
      <c r="F5" s="1">
        <v>3.7035</v>
      </c>
      <c r="G5" s="1">
        <v>9.0909999999999993</v>
      </c>
      <c r="H5" s="1">
        <v>0.3705</v>
      </c>
      <c r="I5" s="1">
        <v>2.2725</v>
      </c>
      <c r="J5" s="1">
        <v>9.6295000000000002</v>
      </c>
      <c r="K5" s="1">
        <v>0.74050000000000005</v>
      </c>
      <c r="L5" s="1"/>
      <c r="M5" s="1"/>
      <c r="N5" t="s">
        <v>3</v>
      </c>
      <c r="O5" s="3"/>
      <c r="P5" s="1">
        <v>52.792999999999999</v>
      </c>
      <c r="Q5" s="1">
        <v>0</v>
      </c>
      <c r="R5" s="1">
        <v>4.6849999999999996</v>
      </c>
      <c r="S5" s="1">
        <v>21.712</v>
      </c>
      <c r="T5" s="1">
        <v>13.378500000000001</v>
      </c>
      <c r="U5" s="1">
        <v>6.0810000000000004</v>
      </c>
      <c r="V5" s="1">
        <v>1.3514999999999999</v>
      </c>
    </row>
    <row r="6" spans="2:22" x14ac:dyDescent="0.2">
      <c r="B6" t="s">
        <v>4</v>
      </c>
      <c r="D6" s="1">
        <v>32.723999999999997</v>
      </c>
      <c r="E6" s="1">
        <v>37.469499999999996</v>
      </c>
      <c r="F6" s="1">
        <v>7.3630000000000004</v>
      </c>
      <c r="G6" s="1">
        <v>5.1544999999999996</v>
      </c>
      <c r="H6" s="1">
        <v>0</v>
      </c>
      <c r="I6" s="1">
        <v>6.2450000000000001</v>
      </c>
      <c r="J6" s="1">
        <v>8.0990000000000002</v>
      </c>
      <c r="K6" s="1">
        <v>2.9449999999999998</v>
      </c>
      <c r="L6" s="1"/>
      <c r="M6" s="1"/>
      <c r="N6" t="s">
        <v>4</v>
      </c>
      <c r="O6" s="3"/>
      <c r="P6" s="1">
        <v>42.582500000000003</v>
      </c>
      <c r="Q6" s="1">
        <v>0</v>
      </c>
      <c r="R6" s="1">
        <v>14.8355</v>
      </c>
      <c r="S6" s="1">
        <v>0</v>
      </c>
      <c r="T6" s="1">
        <v>39.639000000000003</v>
      </c>
      <c r="U6" s="1">
        <v>2.9434999999999998</v>
      </c>
      <c r="V6" s="1">
        <v>0</v>
      </c>
    </row>
    <row r="7" spans="2:22" x14ac:dyDescent="0.2">
      <c r="B7" t="s">
        <v>5</v>
      </c>
      <c r="D7" s="1">
        <v>48.386499999999998</v>
      </c>
      <c r="E7" s="1">
        <v>31.196000000000002</v>
      </c>
      <c r="F7" s="1">
        <v>12.807499999999999</v>
      </c>
      <c r="G7" s="1">
        <v>1.845</v>
      </c>
      <c r="H7" s="1">
        <v>1.4695</v>
      </c>
      <c r="I7" s="1">
        <v>0</v>
      </c>
      <c r="J7" s="1">
        <v>4.1115000000000004</v>
      </c>
      <c r="K7" s="1">
        <v>0.1845</v>
      </c>
      <c r="L7" s="1"/>
      <c r="M7" s="1"/>
      <c r="N7" t="s">
        <v>5</v>
      </c>
      <c r="O7" s="3"/>
      <c r="P7" s="1">
        <v>44.152999999999999</v>
      </c>
      <c r="Q7" s="1">
        <v>0</v>
      </c>
      <c r="R7" s="1">
        <v>17.691500000000001</v>
      </c>
      <c r="S7" s="1">
        <v>0</v>
      </c>
      <c r="T7" s="1">
        <v>33.417499999999997</v>
      </c>
      <c r="U7" s="1">
        <v>4.7380000000000004</v>
      </c>
      <c r="V7" s="1">
        <v>0</v>
      </c>
    </row>
    <row r="8" spans="2:22" x14ac:dyDescent="0.2">
      <c r="B8" t="s">
        <v>6</v>
      </c>
      <c r="D8" s="1">
        <v>59.074800000000003</v>
      </c>
      <c r="E8" s="1">
        <v>31.360600000000002</v>
      </c>
      <c r="F8" s="1">
        <v>1.4434</v>
      </c>
      <c r="G8" s="1">
        <v>1.1006</v>
      </c>
      <c r="H8" s="1">
        <v>0.15720000000000001</v>
      </c>
      <c r="I8" s="1">
        <v>9.4399999999999998E-2</v>
      </c>
      <c r="J8" s="1">
        <v>5.9740000000000002</v>
      </c>
      <c r="K8" s="1">
        <v>0.79500000000000004</v>
      </c>
      <c r="L8" s="1"/>
      <c r="M8" s="1"/>
      <c r="N8" t="s">
        <v>6</v>
      </c>
      <c r="O8" s="3"/>
      <c r="P8" s="1">
        <v>59.756</v>
      </c>
      <c r="Q8" s="1">
        <v>0</v>
      </c>
      <c r="R8" s="1">
        <v>16.482600000000001</v>
      </c>
      <c r="S8" s="1">
        <v>0.69440000000000002</v>
      </c>
      <c r="T8" s="1">
        <v>17.446400000000001</v>
      </c>
      <c r="U8" s="1">
        <v>5.6208</v>
      </c>
      <c r="V8" s="1">
        <v>0</v>
      </c>
    </row>
    <row r="9" spans="2:22" x14ac:dyDescent="0.2">
      <c r="B9" t="s">
        <v>7</v>
      </c>
      <c r="D9" s="1">
        <v>52.069499999999998</v>
      </c>
      <c r="E9" s="1">
        <v>25.963000000000001</v>
      </c>
      <c r="F9" s="1">
        <v>6.8985000000000003</v>
      </c>
      <c r="G9" s="1">
        <v>5.8605</v>
      </c>
      <c r="H9" s="1">
        <v>2</v>
      </c>
      <c r="I9" s="1">
        <v>1.1335</v>
      </c>
      <c r="J9" s="1">
        <v>4.8985000000000003</v>
      </c>
      <c r="K9" s="1">
        <v>1.1765000000000001</v>
      </c>
      <c r="L9" s="1"/>
      <c r="M9" s="1"/>
      <c r="N9" t="s">
        <v>7</v>
      </c>
      <c r="O9" s="3"/>
      <c r="P9" s="1">
        <v>23.1995</v>
      </c>
      <c r="Q9" s="1">
        <v>0</v>
      </c>
      <c r="R9" s="1">
        <v>30.314</v>
      </c>
      <c r="S9" s="1">
        <v>9.5854999999999997</v>
      </c>
      <c r="T9" s="1">
        <v>30.4985</v>
      </c>
      <c r="U9" s="1">
        <v>4.0090000000000003</v>
      </c>
      <c r="V9" s="1">
        <v>2.3929999999999998</v>
      </c>
    </row>
    <row r="10" spans="2:22" x14ac:dyDescent="0.2">
      <c r="B10" t="s">
        <v>8</v>
      </c>
      <c r="D10" s="1">
        <v>37.304000000000002</v>
      </c>
      <c r="E10" s="1">
        <v>44.905999999999999</v>
      </c>
      <c r="F10" s="1">
        <v>1.5669999999999999</v>
      </c>
      <c r="G10" s="1">
        <v>0.313</v>
      </c>
      <c r="H10" s="1">
        <v>7.8E-2</v>
      </c>
      <c r="I10" s="1">
        <v>0.23499999999999999</v>
      </c>
      <c r="J10" s="1">
        <v>10.972</v>
      </c>
      <c r="K10" s="1">
        <v>4.6239999999999997</v>
      </c>
      <c r="L10" s="1"/>
      <c r="M10" s="1"/>
      <c r="N10" t="s">
        <v>8</v>
      </c>
      <c r="O10" s="3"/>
      <c r="P10" s="1">
        <v>56.122</v>
      </c>
      <c r="Q10" s="1">
        <v>0</v>
      </c>
      <c r="R10" s="1">
        <v>9.1839999999999993</v>
      </c>
      <c r="S10" s="1">
        <v>1.02</v>
      </c>
      <c r="T10" s="1">
        <v>25.51</v>
      </c>
      <c r="U10" s="1">
        <v>7.1429999999999998</v>
      </c>
      <c r="V10" s="1">
        <v>1.02</v>
      </c>
    </row>
    <row r="11" spans="2:22" x14ac:dyDescent="0.2">
      <c r="B11" t="s">
        <v>9</v>
      </c>
      <c r="C11" s="3" t="s">
        <v>44</v>
      </c>
      <c r="D11" s="1">
        <v>49.030999999999999</v>
      </c>
      <c r="E11" s="1">
        <v>35.368499999999997</v>
      </c>
      <c r="F11" s="1">
        <v>4.9904999999999999</v>
      </c>
      <c r="G11" s="1">
        <v>0</v>
      </c>
      <c r="H11" s="1">
        <v>0</v>
      </c>
      <c r="I11" s="1">
        <v>0.58150000000000002</v>
      </c>
      <c r="J11" s="1">
        <v>10.029</v>
      </c>
      <c r="K11" s="1">
        <v>0</v>
      </c>
      <c r="L11" s="1"/>
      <c r="M11" s="1"/>
      <c r="N11" t="s">
        <v>9</v>
      </c>
      <c r="O11" s="3" t="s">
        <v>44</v>
      </c>
      <c r="P11" s="1">
        <v>51.410499999999999</v>
      </c>
      <c r="Q11" s="1">
        <v>0</v>
      </c>
      <c r="R11" s="1">
        <v>34.872</v>
      </c>
      <c r="S11" s="1">
        <v>0</v>
      </c>
      <c r="T11" s="1">
        <v>13.718</v>
      </c>
      <c r="U11" s="1">
        <v>0</v>
      </c>
      <c r="V11" s="1">
        <v>0</v>
      </c>
    </row>
    <row r="12" spans="2:22" x14ac:dyDescent="0.2">
      <c r="B12" t="s">
        <v>10</v>
      </c>
      <c r="C12" s="3" t="s">
        <v>44</v>
      </c>
      <c r="D12" s="1">
        <v>32</v>
      </c>
      <c r="E12" s="1">
        <v>56</v>
      </c>
      <c r="F12" s="1">
        <v>0</v>
      </c>
      <c r="G12" s="1">
        <v>0</v>
      </c>
      <c r="H12" s="1">
        <v>8</v>
      </c>
      <c r="I12" s="1">
        <v>0</v>
      </c>
      <c r="J12" s="1">
        <v>4</v>
      </c>
      <c r="K12" s="1">
        <v>0</v>
      </c>
      <c r="L12" s="1"/>
      <c r="M12" s="1"/>
      <c r="N12" t="s">
        <v>10</v>
      </c>
      <c r="O12" s="3" t="s">
        <v>44</v>
      </c>
      <c r="P12" s="1">
        <v>0</v>
      </c>
      <c r="Q12" s="1">
        <v>0</v>
      </c>
      <c r="R12" s="1">
        <v>62.5</v>
      </c>
      <c r="S12" s="1">
        <v>0</v>
      </c>
      <c r="T12" s="1">
        <v>37.5</v>
      </c>
      <c r="U12" s="1">
        <v>0</v>
      </c>
      <c r="V12" s="1">
        <v>0</v>
      </c>
    </row>
    <row r="13" spans="2:22" x14ac:dyDescent="0.2">
      <c r="B13" t="s">
        <v>11</v>
      </c>
      <c r="C13" s="3" t="s">
        <v>44</v>
      </c>
      <c r="D13" s="1">
        <v>46.268999999999998</v>
      </c>
      <c r="E13" s="1">
        <v>18.657</v>
      </c>
      <c r="F13" s="1">
        <v>14.179</v>
      </c>
      <c r="G13" s="1">
        <v>2.2389999999999999</v>
      </c>
      <c r="H13" s="1">
        <v>0</v>
      </c>
      <c r="I13" s="1">
        <v>0</v>
      </c>
      <c r="J13" s="1">
        <v>14.179</v>
      </c>
      <c r="K13" s="1">
        <v>4.4779999999999998</v>
      </c>
      <c r="L13" s="1"/>
      <c r="M13" s="1"/>
      <c r="N13" t="s">
        <v>11</v>
      </c>
      <c r="O13" s="3" t="s">
        <v>44</v>
      </c>
      <c r="P13" s="1">
        <v>46.575000000000003</v>
      </c>
      <c r="Q13" s="1">
        <v>0</v>
      </c>
      <c r="R13" s="1">
        <v>0</v>
      </c>
      <c r="S13" s="1">
        <v>0</v>
      </c>
      <c r="T13" s="1">
        <v>50.685000000000002</v>
      </c>
      <c r="U13" s="1">
        <v>2.74</v>
      </c>
      <c r="V13" s="1">
        <v>0</v>
      </c>
    </row>
    <row r="14" spans="2:22" x14ac:dyDescent="0.2">
      <c r="B14" t="s">
        <v>12</v>
      </c>
      <c r="C14" s="3" t="s">
        <v>44</v>
      </c>
      <c r="D14" s="1">
        <v>60.613</v>
      </c>
      <c r="E14" s="1">
        <v>26.407928571428599</v>
      </c>
      <c r="F14" s="1">
        <v>5.4269999999999996</v>
      </c>
      <c r="G14" s="1">
        <v>2.6764285714285698</v>
      </c>
      <c r="H14" s="1">
        <v>0.47028571428571397</v>
      </c>
      <c r="I14" s="1">
        <v>0.60650000000000004</v>
      </c>
      <c r="J14" s="1">
        <v>3.5030714285714302</v>
      </c>
      <c r="K14" s="1">
        <v>0.29549999999999998</v>
      </c>
      <c r="L14" s="1"/>
      <c r="M14" s="1"/>
      <c r="N14" t="s">
        <v>12</v>
      </c>
      <c r="O14" s="3" t="s">
        <v>44</v>
      </c>
      <c r="P14" s="1">
        <v>9.6470000000000002</v>
      </c>
      <c r="Q14" s="1">
        <v>0</v>
      </c>
      <c r="R14" s="1">
        <v>58.048142857142899</v>
      </c>
      <c r="S14" s="1">
        <v>2.2267857142857101</v>
      </c>
      <c r="T14" s="1">
        <v>22.907</v>
      </c>
      <c r="U14" s="1">
        <v>2.8142857142857199E-2</v>
      </c>
      <c r="V14" s="1">
        <v>0</v>
      </c>
    </row>
    <row r="15" spans="2:22" x14ac:dyDescent="0.2">
      <c r="B15" t="s">
        <v>13</v>
      </c>
      <c r="C15" s="3" t="s">
        <v>44</v>
      </c>
      <c r="D15" s="1">
        <v>47.088000000000001</v>
      </c>
      <c r="E15" s="1">
        <v>31.090499999999999</v>
      </c>
      <c r="F15" s="1">
        <v>6.4093</v>
      </c>
      <c r="G15" s="1">
        <v>9.8637999999999995</v>
      </c>
      <c r="H15" s="1">
        <v>1.5984</v>
      </c>
      <c r="I15" s="1">
        <v>0.62539999999999996</v>
      </c>
      <c r="J15" s="1">
        <v>2.899</v>
      </c>
      <c r="K15" s="1">
        <v>0.42570000000000002</v>
      </c>
      <c r="L15" s="1"/>
      <c r="M15" s="1"/>
      <c r="N15" t="s">
        <v>13</v>
      </c>
      <c r="O15" s="3" t="s">
        <v>44</v>
      </c>
      <c r="P15" s="1">
        <v>19.086600000000001</v>
      </c>
      <c r="Q15" s="1">
        <v>0</v>
      </c>
      <c r="R15" s="1">
        <v>48.412300000000002</v>
      </c>
      <c r="S15" s="1">
        <v>1.3137000000000001</v>
      </c>
      <c r="T15" s="1">
        <v>28.5975</v>
      </c>
      <c r="U15" s="1">
        <v>0.2888</v>
      </c>
      <c r="V15" s="1">
        <v>2.3010000000000002</v>
      </c>
    </row>
    <row r="16" spans="2:22" x14ac:dyDescent="0.2">
      <c r="B16" t="s">
        <v>14</v>
      </c>
      <c r="C16" s="3" t="s">
        <v>44</v>
      </c>
      <c r="D16" s="1">
        <v>36.884599999999999</v>
      </c>
      <c r="E16" s="1">
        <v>31.945</v>
      </c>
      <c r="F16" s="1">
        <v>22.956800000000001</v>
      </c>
      <c r="G16" s="1">
        <v>1.7012</v>
      </c>
      <c r="H16" s="1">
        <v>0.18099999999999999</v>
      </c>
      <c r="I16" s="1">
        <v>1.7072000000000001</v>
      </c>
      <c r="J16" s="1">
        <v>3.6278000000000001</v>
      </c>
      <c r="K16" s="1">
        <v>0.99560000000000004</v>
      </c>
      <c r="L16" s="1"/>
      <c r="M16" s="1"/>
      <c r="N16" t="s">
        <v>14</v>
      </c>
      <c r="O16" s="3" t="s">
        <v>44</v>
      </c>
      <c r="P16" s="1">
        <v>40.561799999999998</v>
      </c>
      <c r="Q16" s="1">
        <v>0</v>
      </c>
      <c r="R16" s="1">
        <v>28.278199999999998</v>
      </c>
      <c r="S16" s="1">
        <v>3.3332000000000002</v>
      </c>
      <c r="T16" s="1">
        <v>21.900600000000001</v>
      </c>
      <c r="U16" s="1">
        <v>1.8517999999999999</v>
      </c>
      <c r="V16" s="1">
        <v>4.0739999999999998</v>
      </c>
    </row>
    <row r="17" spans="2:22" x14ac:dyDescent="0.2">
      <c r="B17" t="s">
        <v>15</v>
      </c>
      <c r="C17" s="3" t="s">
        <v>44</v>
      </c>
      <c r="D17" s="1">
        <v>34.024999999999999</v>
      </c>
      <c r="E17" s="1">
        <v>49.378</v>
      </c>
      <c r="F17" s="1">
        <v>2.0750000000000002</v>
      </c>
      <c r="G17" s="1">
        <v>0</v>
      </c>
      <c r="H17" s="1">
        <v>0</v>
      </c>
      <c r="I17" s="1">
        <v>3.734</v>
      </c>
      <c r="J17" s="1">
        <v>7.8840000000000003</v>
      </c>
      <c r="K17" s="1">
        <v>2.9049999999999998</v>
      </c>
      <c r="L17" s="1"/>
      <c r="M17" s="1"/>
      <c r="N17" t="s">
        <v>15</v>
      </c>
      <c r="O17" s="3" t="s">
        <v>44</v>
      </c>
      <c r="P17" s="1">
        <v>70.587999999999994</v>
      </c>
      <c r="Q17" s="1">
        <v>0.98</v>
      </c>
      <c r="R17" s="1">
        <v>8.8239999999999998</v>
      </c>
      <c r="S17" s="1">
        <v>0</v>
      </c>
      <c r="T17" s="1">
        <v>14.706</v>
      </c>
      <c r="U17" s="1">
        <v>4.9020000000000001</v>
      </c>
      <c r="V17" s="1">
        <v>0</v>
      </c>
    </row>
    <row r="18" spans="2:22" x14ac:dyDescent="0.2">
      <c r="B18" t="s">
        <v>16</v>
      </c>
      <c r="C18" s="3" t="s">
        <v>44</v>
      </c>
      <c r="D18" s="1">
        <v>49.294499999999999</v>
      </c>
      <c r="E18" s="1">
        <v>25.1995</v>
      </c>
      <c r="F18" s="1">
        <v>8.5114999999999998</v>
      </c>
      <c r="G18" s="1">
        <v>7.484</v>
      </c>
      <c r="H18" s="1">
        <v>1.4450000000000001</v>
      </c>
      <c r="I18" s="1">
        <v>0.28899999999999998</v>
      </c>
      <c r="J18" s="1">
        <v>6.5549999999999997</v>
      </c>
      <c r="K18" s="1">
        <v>1.2210000000000001</v>
      </c>
      <c r="L18" s="1"/>
      <c r="M18" s="1"/>
      <c r="N18" t="s">
        <v>16</v>
      </c>
      <c r="O18" s="3" t="s">
        <v>44</v>
      </c>
      <c r="P18" s="1">
        <v>54.8855</v>
      </c>
      <c r="Q18" s="1">
        <v>0</v>
      </c>
      <c r="R18" s="1">
        <v>10.571999999999999</v>
      </c>
      <c r="S18" s="1">
        <v>9.7825000000000006</v>
      </c>
      <c r="T18" s="1">
        <v>19.233499999999999</v>
      </c>
      <c r="U18" s="1">
        <v>5.5265000000000004</v>
      </c>
      <c r="V18" s="1">
        <v>0</v>
      </c>
    </row>
    <row r="19" spans="2:22" x14ac:dyDescent="0.2">
      <c r="B19" t="s">
        <v>17</v>
      </c>
      <c r="C19" s="3" t="s">
        <v>44</v>
      </c>
      <c r="D19" s="1">
        <v>37.667499999999997</v>
      </c>
      <c r="E19" s="1">
        <v>34.445500000000003</v>
      </c>
      <c r="F19" s="1">
        <v>7.3707500000000001</v>
      </c>
      <c r="G19" s="1">
        <v>0.61875000000000002</v>
      </c>
      <c r="H19" s="1">
        <v>1.9085000000000001</v>
      </c>
      <c r="I19" s="1">
        <v>0.19075</v>
      </c>
      <c r="J19" s="1">
        <v>16.740500000000001</v>
      </c>
      <c r="K19" s="1">
        <v>1.05775</v>
      </c>
      <c r="L19" s="1"/>
      <c r="M19" s="1"/>
      <c r="N19" t="s">
        <v>17</v>
      </c>
      <c r="O19" s="3" t="s">
        <v>44</v>
      </c>
      <c r="P19" s="1">
        <v>18.292750000000002</v>
      </c>
      <c r="Q19" s="1">
        <v>3.9972500000000002</v>
      </c>
      <c r="R19" s="1">
        <v>35.515999999999998</v>
      </c>
      <c r="S19" s="1">
        <v>0</v>
      </c>
      <c r="T19" s="1">
        <v>14.798500000000001</v>
      </c>
      <c r="U19" s="1">
        <v>0.60975000000000001</v>
      </c>
      <c r="V19" s="1">
        <v>1.7857499999999999</v>
      </c>
    </row>
    <row r="20" spans="2:22" x14ac:dyDescent="0.2">
      <c r="B20" t="s">
        <v>18</v>
      </c>
      <c r="C20" s="3" t="s">
        <v>44</v>
      </c>
      <c r="D20" s="1">
        <v>36.883000000000003</v>
      </c>
      <c r="E20" s="1">
        <v>41.997999999999998</v>
      </c>
      <c r="F20" s="1">
        <v>7.2534999999999998</v>
      </c>
      <c r="G20" s="1">
        <v>3.1225000000000001</v>
      </c>
      <c r="H20" s="1">
        <v>0.67449999999999999</v>
      </c>
      <c r="I20" s="1">
        <v>9.0499999999999997E-2</v>
      </c>
      <c r="J20" s="1">
        <v>7.3715000000000002</v>
      </c>
      <c r="K20" s="1">
        <v>2.6070000000000002</v>
      </c>
      <c r="L20" s="1"/>
      <c r="M20" s="1"/>
      <c r="N20" t="s">
        <v>18</v>
      </c>
      <c r="O20" s="3" t="s">
        <v>44</v>
      </c>
      <c r="P20" s="1">
        <v>63.338000000000001</v>
      </c>
      <c r="Q20" s="1">
        <v>2.1905000000000001</v>
      </c>
      <c r="R20" s="1">
        <v>9.36</v>
      </c>
      <c r="S20" s="1">
        <v>0</v>
      </c>
      <c r="T20" s="1">
        <v>17.127500000000001</v>
      </c>
      <c r="U20" s="1">
        <v>7.7694999999999999</v>
      </c>
      <c r="V20" s="1">
        <v>0.2145</v>
      </c>
    </row>
    <row r="21" spans="2:22" x14ac:dyDescent="0.2">
      <c r="B21" t="s">
        <v>19</v>
      </c>
      <c r="C21" s="3" t="s">
        <v>44</v>
      </c>
      <c r="D21" s="1">
        <v>32.093000000000004</v>
      </c>
      <c r="E21" s="1">
        <v>47.198</v>
      </c>
      <c r="F21" s="1">
        <v>4.048</v>
      </c>
      <c r="G21" s="1">
        <v>0.91200000000000003</v>
      </c>
      <c r="H21" s="1">
        <v>8.8499999999999995E-2</v>
      </c>
      <c r="I21" s="1">
        <v>0.46050000000000002</v>
      </c>
      <c r="J21" s="1">
        <v>10.593</v>
      </c>
      <c r="K21" s="1">
        <v>4.6070000000000002</v>
      </c>
      <c r="L21" s="1"/>
      <c r="M21" s="1"/>
      <c r="N21" t="s">
        <v>19</v>
      </c>
      <c r="O21" s="3" t="s">
        <v>44</v>
      </c>
      <c r="P21" s="1">
        <v>27.568999999999999</v>
      </c>
      <c r="Q21" s="1">
        <v>0</v>
      </c>
      <c r="R21" s="1">
        <v>29.361999999999998</v>
      </c>
      <c r="S21" s="1">
        <v>0</v>
      </c>
      <c r="T21" s="1">
        <v>32.36</v>
      </c>
      <c r="U21" s="1">
        <v>7.6924999999999999</v>
      </c>
      <c r="V21" s="1">
        <v>3.0169999999999999</v>
      </c>
    </row>
    <row r="22" spans="2:22" x14ac:dyDescent="0.2">
      <c r="B22" t="s">
        <v>20</v>
      </c>
      <c r="C22" s="3" t="s">
        <v>44</v>
      </c>
      <c r="D22" s="1">
        <v>53.098285714285701</v>
      </c>
      <c r="E22" s="1">
        <v>28.875142857142901</v>
      </c>
      <c r="F22" s="1">
        <v>6.0758571428571404</v>
      </c>
      <c r="G22" s="1">
        <v>2.1225714285714301</v>
      </c>
      <c r="H22" s="1">
        <v>0.21014285714285699</v>
      </c>
      <c r="I22" s="1">
        <v>1.33128571428571</v>
      </c>
      <c r="J22" s="1">
        <v>6.6728571428571399</v>
      </c>
      <c r="K22" s="1">
        <v>1.61385714285714</v>
      </c>
      <c r="L22" s="1"/>
      <c r="M22" s="1"/>
      <c r="N22" t="s">
        <v>20</v>
      </c>
      <c r="O22" s="3" t="s">
        <v>44</v>
      </c>
      <c r="P22" s="1">
        <v>49.5588571428571</v>
      </c>
      <c r="Q22" s="1">
        <v>0</v>
      </c>
      <c r="R22" s="1">
        <v>24.841000000000001</v>
      </c>
      <c r="S22" s="1">
        <v>0</v>
      </c>
      <c r="T22" s="1">
        <v>18.907285714285699</v>
      </c>
      <c r="U22" s="1">
        <v>5.5937142857142899</v>
      </c>
      <c r="V22" s="1">
        <v>1.0988571428571401</v>
      </c>
    </row>
    <row r="23" spans="2:22" x14ac:dyDescent="0.2">
      <c r="B23" t="s">
        <v>21</v>
      </c>
      <c r="C23" s="3" t="s">
        <v>44</v>
      </c>
      <c r="D23" s="1">
        <v>23.483555555555601</v>
      </c>
      <c r="E23" s="1">
        <v>26.270888888888901</v>
      </c>
      <c r="F23" s="1">
        <v>8.1904444444444504</v>
      </c>
      <c r="G23" s="1">
        <v>35.217222222222198</v>
      </c>
      <c r="H23" s="1">
        <v>2.6152222222222199</v>
      </c>
      <c r="I23" s="1">
        <v>0.88988888888888895</v>
      </c>
      <c r="J23" s="1">
        <v>2.6786666666666701</v>
      </c>
      <c r="K23" s="1">
        <v>0.65400000000000003</v>
      </c>
      <c r="L23" s="1"/>
      <c r="M23" s="1"/>
      <c r="N23" t="s">
        <v>21</v>
      </c>
      <c r="O23" s="3" t="s">
        <v>44</v>
      </c>
      <c r="P23" s="1">
        <v>14.703444444444401</v>
      </c>
      <c r="Q23" s="1">
        <v>0</v>
      </c>
      <c r="R23" s="1">
        <v>41.057222222222201</v>
      </c>
      <c r="S23" s="1">
        <v>8.57433333333333</v>
      </c>
      <c r="T23" s="1">
        <v>35.274111111111097</v>
      </c>
      <c r="U23" s="1">
        <v>3.6555555555555598E-2</v>
      </c>
      <c r="V23" s="1">
        <v>0.35444444444444401</v>
      </c>
    </row>
    <row r="24" spans="2:22" x14ac:dyDescent="0.2">
      <c r="B24" t="s">
        <v>22</v>
      </c>
      <c r="C24" s="3" t="s">
        <v>44</v>
      </c>
      <c r="D24" s="1">
        <v>30.9315</v>
      </c>
      <c r="E24" s="1">
        <v>36.339500000000001</v>
      </c>
      <c r="F24" s="1">
        <v>11.5405</v>
      </c>
      <c r="G24" s="1">
        <v>1.9590000000000001</v>
      </c>
      <c r="H24" s="1">
        <v>0.98</v>
      </c>
      <c r="I24" s="1">
        <v>1.8115000000000001</v>
      </c>
      <c r="J24" s="1">
        <v>15.714</v>
      </c>
      <c r="K24" s="1">
        <v>0.72450000000000003</v>
      </c>
      <c r="L24" s="1"/>
      <c r="M24" s="1"/>
      <c r="N24" t="s">
        <v>22</v>
      </c>
      <c r="O24" s="3" t="s">
        <v>44</v>
      </c>
      <c r="P24" s="1">
        <v>49.491</v>
      </c>
      <c r="Q24" s="1">
        <v>0</v>
      </c>
      <c r="R24" s="1">
        <v>31.126000000000001</v>
      </c>
      <c r="S24" s="1">
        <v>4.4424999999999999</v>
      </c>
      <c r="T24" s="1">
        <v>9.6775000000000002</v>
      </c>
      <c r="U24" s="1">
        <v>5.2629999999999999</v>
      </c>
      <c r="V24" s="1">
        <v>0</v>
      </c>
    </row>
    <row r="25" spans="2:22" x14ac:dyDescent="0.2">
      <c r="B25" t="s">
        <v>23</v>
      </c>
      <c r="C25" s="3" t="s">
        <v>44</v>
      </c>
      <c r="D25" s="1">
        <v>20.383666666666699</v>
      </c>
      <c r="E25" s="1">
        <v>35.421999999999997</v>
      </c>
      <c r="F25" s="1">
        <v>27.729666666666699</v>
      </c>
      <c r="G25" s="1">
        <v>1.0753333333333299</v>
      </c>
      <c r="H25" s="1">
        <v>1.0853333333333299</v>
      </c>
      <c r="I25" s="1">
        <v>0.52900000000000003</v>
      </c>
      <c r="J25" s="1">
        <v>12.8906666666667</v>
      </c>
      <c r="K25" s="1">
        <v>0.88466666666666705</v>
      </c>
      <c r="L25" s="1"/>
      <c r="M25" s="1"/>
      <c r="N25" t="s">
        <v>23</v>
      </c>
      <c r="O25" s="3" t="s">
        <v>44</v>
      </c>
      <c r="P25" s="1">
        <v>22.827666666666701</v>
      </c>
      <c r="Q25" s="1">
        <v>0</v>
      </c>
      <c r="R25" s="1">
        <v>58.8243333333333</v>
      </c>
      <c r="S25" s="1">
        <v>5.1426666666666696</v>
      </c>
      <c r="T25" s="1">
        <v>9.0956666666666699</v>
      </c>
      <c r="U25" s="1">
        <v>4.1096666666666701</v>
      </c>
      <c r="V25" s="1">
        <v>0</v>
      </c>
    </row>
    <row r="26" spans="2:22" x14ac:dyDescent="0.2">
      <c r="B26" t="s">
        <v>24</v>
      </c>
      <c r="C26" s="3" t="s">
        <v>44</v>
      </c>
      <c r="D26" s="1">
        <v>39.798999999999999</v>
      </c>
      <c r="E26" s="1">
        <v>38.127000000000002</v>
      </c>
      <c r="F26" s="1">
        <v>4.0129999999999999</v>
      </c>
      <c r="G26" s="1">
        <v>1.6719999999999999</v>
      </c>
      <c r="H26" s="1">
        <v>0</v>
      </c>
      <c r="I26" s="1">
        <v>0.66900000000000004</v>
      </c>
      <c r="J26" s="1">
        <v>12.709</v>
      </c>
      <c r="K26" s="1">
        <v>3.01</v>
      </c>
      <c r="L26" s="1"/>
      <c r="M26" s="1"/>
      <c r="N26" t="s">
        <v>24</v>
      </c>
      <c r="O26" s="3" t="s">
        <v>44</v>
      </c>
      <c r="P26" s="1">
        <v>81.879000000000005</v>
      </c>
      <c r="Q26" s="1">
        <v>0</v>
      </c>
      <c r="R26" s="1">
        <v>0</v>
      </c>
      <c r="S26" s="1">
        <v>0.67100000000000004</v>
      </c>
      <c r="T26" s="1">
        <v>14.093999999999999</v>
      </c>
      <c r="U26" s="1">
        <v>3.3559999999999999</v>
      </c>
      <c r="V26" s="1">
        <v>0</v>
      </c>
    </row>
    <row r="27" spans="2:22" x14ac:dyDescent="0.2">
      <c r="B27" t="s">
        <v>25</v>
      </c>
      <c r="C27" s="3" t="s">
        <v>44</v>
      </c>
      <c r="D27" s="1">
        <v>38.595999999999997</v>
      </c>
      <c r="E27" s="1">
        <v>34.210999999999999</v>
      </c>
      <c r="F27" s="1">
        <v>6.7249999999999996</v>
      </c>
      <c r="G27" s="1">
        <v>2.339</v>
      </c>
      <c r="H27" s="1">
        <v>0</v>
      </c>
      <c r="I27" s="1">
        <v>0.29199999999999998</v>
      </c>
      <c r="J27" s="1">
        <v>14.912000000000001</v>
      </c>
      <c r="K27" s="1">
        <v>2.9239999999999999</v>
      </c>
      <c r="L27" s="1"/>
      <c r="M27" s="1"/>
      <c r="N27" t="s">
        <v>25</v>
      </c>
      <c r="O27" s="3" t="s">
        <v>44</v>
      </c>
      <c r="P27" s="1">
        <v>53.636000000000003</v>
      </c>
      <c r="Q27" s="1">
        <v>0</v>
      </c>
      <c r="R27" s="1">
        <v>3.6360000000000001</v>
      </c>
      <c r="S27" s="1">
        <v>0.90900000000000003</v>
      </c>
      <c r="T27" s="1">
        <v>27.273</v>
      </c>
      <c r="U27" s="1">
        <v>14.545</v>
      </c>
      <c r="V27" s="1">
        <v>0</v>
      </c>
    </row>
    <row r="28" spans="2:22" x14ac:dyDescent="0.2">
      <c r="B28" t="s">
        <v>26</v>
      </c>
      <c r="C28" s="3" t="s">
        <v>44</v>
      </c>
      <c r="D28" s="1">
        <v>69.043000000000006</v>
      </c>
      <c r="E28" s="1">
        <v>24.847000000000001</v>
      </c>
      <c r="F28" s="1">
        <v>6.8000000000000005E-2</v>
      </c>
      <c r="G28" s="1">
        <v>0</v>
      </c>
      <c r="H28" s="1">
        <v>0</v>
      </c>
      <c r="I28" s="1">
        <v>0.20399999999999999</v>
      </c>
      <c r="J28" s="1">
        <v>5.7030000000000003</v>
      </c>
      <c r="K28" s="1">
        <v>0.13600000000000001</v>
      </c>
      <c r="L28" s="1"/>
      <c r="M28" s="1"/>
      <c r="N28" t="s">
        <v>26</v>
      </c>
      <c r="O28" s="3" t="s">
        <v>44</v>
      </c>
      <c r="P28" s="1">
        <v>22.727</v>
      </c>
      <c r="Q28" s="1">
        <v>0</v>
      </c>
      <c r="R28" s="1">
        <v>59.091000000000001</v>
      </c>
      <c r="S28" s="1">
        <v>0</v>
      </c>
      <c r="T28" s="1">
        <v>18.181999999999999</v>
      </c>
      <c r="U28" s="1">
        <v>0</v>
      </c>
      <c r="V28" s="1">
        <v>0</v>
      </c>
    </row>
    <row r="29" spans="2:22" x14ac:dyDescent="0.2">
      <c r="B29" t="s">
        <v>27</v>
      </c>
      <c r="C29" s="3" t="s">
        <v>44</v>
      </c>
      <c r="D29" s="1">
        <v>38.069666666666699</v>
      </c>
      <c r="E29" s="1">
        <v>41.848333333333301</v>
      </c>
      <c r="F29" s="1">
        <v>4.7766666666666699</v>
      </c>
      <c r="G29" s="1">
        <v>0.76600000000000001</v>
      </c>
      <c r="H29" s="1">
        <v>0.124333333333333</v>
      </c>
      <c r="I29" s="1">
        <v>0</v>
      </c>
      <c r="J29" s="1">
        <v>10.6466666666667</v>
      </c>
      <c r="K29" s="1">
        <v>3.76833333333333</v>
      </c>
      <c r="L29" s="1"/>
      <c r="M29" s="1"/>
      <c r="N29" t="s">
        <v>27</v>
      </c>
      <c r="O29" s="3" t="s">
        <v>44</v>
      </c>
      <c r="P29" s="1">
        <v>54.237000000000002</v>
      </c>
      <c r="Q29" s="1">
        <v>0.61133333333333295</v>
      </c>
      <c r="R29" s="1">
        <v>12.780333333333299</v>
      </c>
      <c r="S29" s="1">
        <v>0.61133333333333295</v>
      </c>
      <c r="T29" s="1">
        <v>29.312999999999999</v>
      </c>
      <c r="U29" s="1">
        <v>2.4466666666666699</v>
      </c>
      <c r="V29" s="1">
        <v>0</v>
      </c>
    </row>
    <row r="30" spans="2:22" x14ac:dyDescent="0.2">
      <c r="B30" s="2" t="s">
        <v>48</v>
      </c>
      <c r="N30" s="2" t="s">
        <v>48</v>
      </c>
      <c r="O30" s="3"/>
    </row>
    <row r="31" spans="2:22" x14ac:dyDescent="0.2">
      <c r="B31" t="s">
        <v>46</v>
      </c>
      <c r="D31" s="1">
        <f>QUARTILE(D2:D10,1 )</f>
        <v>41.892690909090902</v>
      </c>
      <c r="E31" s="1">
        <f>QUARTILE(E2:E10,1 )</f>
        <v>25.963000000000001</v>
      </c>
      <c r="F31" s="1">
        <f>QUARTILE(F2:F10,1 )</f>
        <v>2.46133333333333</v>
      </c>
      <c r="G31" s="1">
        <f>QUARTILE(G2:G10,1 )</f>
        <v>1.845</v>
      </c>
      <c r="H31" s="1">
        <f>QUARTILE(H2:H10,1 )</f>
        <v>0.15720000000000001</v>
      </c>
      <c r="I31" s="1">
        <f>QUARTILE(I2:I10,1 )</f>
        <v>9.4399999999999998E-2</v>
      </c>
      <c r="J31" s="1">
        <f>QUARTILE(J2:J10,1 )</f>
        <v>3.1096909090909102</v>
      </c>
      <c r="K31" s="1">
        <f>QUARTILE(K2:K10,1 )</f>
        <v>0.46203636363636402</v>
      </c>
      <c r="L31" s="1"/>
      <c r="M31" s="1"/>
      <c r="N31" t="s">
        <v>46</v>
      </c>
      <c r="O31" s="3"/>
      <c r="P31" s="1">
        <f>QUARTILE(P2:P10,1 )</f>
        <v>23.1995</v>
      </c>
      <c r="Q31" s="1">
        <f>QUARTILE(Q2:Q10,1 )</f>
        <v>0</v>
      </c>
      <c r="R31" s="1">
        <f>QUARTILE(R2:R10,1 )</f>
        <v>14.8355</v>
      </c>
      <c r="S31" s="1">
        <f>QUARTILE(S2:S10,1 )</f>
        <v>0</v>
      </c>
      <c r="T31" s="1">
        <f>QUARTILE(T2:T10,1 )</f>
        <v>17.569666666666699</v>
      </c>
      <c r="U31" s="1">
        <f>QUARTILE(U2:U10,1 )</f>
        <v>2.9434999999999998</v>
      </c>
      <c r="V31" s="1">
        <f>QUARTILE(V2:V10,1 )</f>
        <v>0</v>
      </c>
    </row>
    <row r="32" spans="2:22" x14ac:dyDescent="0.2">
      <c r="B32" t="s">
        <v>45</v>
      </c>
      <c r="D32" s="1">
        <f>MEDIAN(D3:D11)</f>
        <v>51.723999999999997</v>
      </c>
      <c r="E32" s="1">
        <f>MEDIAN(E3:E11)</f>
        <v>31.360600000000002</v>
      </c>
      <c r="F32" s="1">
        <f>MEDIAN(F3:F11)</f>
        <v>4.9904999999999999</v>
      </c>
      <c r="G32" s="1">
        <f>MEDIAN(G3:G11)</f>
        <v>3.8109999999999999</v>
      </c>
      <c r="H32" s="1">
        <f>MEDIAN(H3:H11)</f>
        <v>0.3705</v>
      </c>
      <c r="I32" s="1">
        <f>MEDIAN(I3:I11)</f>
        <v>0.58150000000000002</v>
      </c>
      <c r="J32" s="1">
        <f>MEDIAN(J3:J11)</f>
        <v>5.9740000000000002</v>
      </c>
      <c r="K32" s="1">
        <f>MEDIAN(K3:K11)</f>
        <v>0.74050000000000005</v>
      </c>
      <c r="L32" s="1"/>
      <c r="M32" s="1"/>
      <c r="N32" t="s">
        <v>45</v>
      </c>
      <c r="O32" s="3"/>
      <c r="P32" s="1">
        <f>MEDIAN(P3:P11)</f>
        <v>44.152999999999999</v>
      </c>
      <c r="Q32" s="1">
        <f>MEDIAN(Q3:Q11)</f>
        <v>0</v>
      </c>
      <c r="R32" s="1">
        <f>MEDIAN(R3:R11)</f>
        <v>17.691500000000001</v>
      </c>
      <c r="S32" s="1">
        <f>MEDIAN(S3:S11)</f>
        <v>0.22666666666666699</v>
      </c>
      <c r="T32" s="1">
        <f>MEDIAN(T3:T11)</f>
        <v>25.51</v>
      </c>
      <c r="U32" s="1">
        <f>MEDIAN(U3:U11)</f>
        <v>4.0090000000000003</v>
      </c>
      <c r="V32" s="1">
        <f>MEDIAN(V3:V11)</f>
        <v>0</v>
      </c>
    </row>
    <row r="33" spans="2:22" x14ac:dyDescent="0.2">
      <c r="B33" t="s">
        <v>47</v>
      </c>
      <c r="D33" s="1">
        <f>QUARTILE(D2:D10,3 )</f>
        <v>52.796333333333301</v>
      </c>
      <c r="E33" s="1">
        <f t="shared" ref="E33:V33" si="0">QUARTILE(E2:E10,3 )</f>
        <v>34.369333333333302</v>
      </c>
      <c r="F33" s="1">
        <f t="shared" si="0"/>
        <v>9.5680545454545491</v>
      </c>
      <c r="G33" s="1">
        <f t="shared" si="0"/>
        <v>5.8605</v>
      </c>
      <c r="H33" s="1">
        <f t="shared" si="0"/>
        <v>1.8149999999999999</v>
      </c>
      <c r="I33" s="1">
        <f t="shared" si="0"/>
        <v>1.4446666666666701</v>
      </c>
      <c r="J33" s="1">
        <f t="shared" si="0"/>
        <v>8.0990000000000002</v>
      </c>
      <c r="K33" s="1">
        <f t="shared" si="0"/>
        <v>1.1765000000000001</v>
      </c>
      <c r="L33" s="1"/>
      <c r="M33" s="1"/>
      <c r="N33" t="s">
        <v>47</v>
      </c>
      <c r="O33" s="3"/>
      <c r="P33" s="1">
        <f t="shared" si="0"/>
        <v>52.792999999999999</v>
      </c>
      <c r="Q33" s="1">
        <f t="shared" si="0"/>
        <v>0</v>
      </c>
      <c r="R33" s="1">
        <f t="shared" si="0"/>
        <v>30.314</v>
      </c>
      <c r="S33" s="1">
        <f t="shared" si="0"/>
        <v>8.5845818181818192</v>
      </c>
      <c r="T33" s="1">
        <f t="shared" si="0"/>
        <v>33.417499999999997</v>
      </c>
      <c r="U33" s="1">
        <f t="shared" si="0"/>
        <v>5.6208</v>
      </c>
      <c r="V33" s="1">
        <f t="shared" si="0"/>
        <v>1.02</v>
      </c>
    </row>
    <row r="34" spans="2:22" x14ac:dyDescent="0.2">
      <c r="B34" s="2" t="s">
        <v>49</v>
      </c>
      <c r="N34" s="2" t="s">
        <v>49</v>
      </c>
      <c r="O34" s="3"/>
    </row>
    <row r="35" spans="2:22" x14ac:dyDescent="0.2">
      <c r="B35" t="s">
        <v>46</v>
      </c>
      <c r="D35" s="1">
        <f>QUARTILE(D11:D29,1 )</f>
        <v>33.058999999999997</v>
      </c>
      <c r="E35" s="1">
        <f>QUARTILE(E11:E29,1 )</f>
        <v>27.641535714285752</v>
      </c>
      <c r="F35" s="1">
        <f>QUARTILE(F11:F29,1 )</f>
        <v>4.4123333333333346</v>
      </c>
      <c r="G35" s="1">
        <f>QUARTILE(G11:G29,1 )</f>
        <v>0.69237499999999996</v>
      </c>
      <c r="H35" s="1">
        <f>QUARTILE(H11:H29,1 )</f>
        <v>0</v>
      </c>
      <c r="I35" s="1">
        <f>QUARTILE(I11:I29,1 )</f>
        <v>0.19737499999999999</v>
      </c>
      <c r="J35" s="1">
        <f>QUARTILE(J11:J29,1 )</f>
        <v>4.8514999999999997</v>
      </c>
      <c r="K35" s="1">
        <f>QUARTILE(K11:K29,1 )</f>
        <v>0.53985000000000005</v>
      </c>
      <c r="L35" s="1"/>
      <c r="M35" s="1"/>
      <c r="N35" t="s">
        <v>46</v>
      </c>
      <c r="O35" s="3"/>
      <c r="P35" s="1">
        <f>QUARTILE(P11:P29,1 )</f>
        <v>20.9068</v>
      </c>
      <c r="Q35" s="1">
        <f>QUARTILE(Q11:Q29,1 )</f>
        <v>0</v>
      </c>
      <c r="R35" s="1">
        <f>QUARTILE(R11:R29,1 )</f>
        <v>9.9659999999999993</v>
      </c>
      <c r="S35" s="1">
        <f>QUARTILE(S11:S29,1 )</f>
        <v>0</v>
      </c>
      <c r="T35" s="1">
        <f>QUARTILE(T11:T29,1 )</f>
        <v>14.75225</v>
      </c>
      <c r="U35" s="1">
        <f>QUARTILE(U11:U29,1 )</f>
        <v>0.16267777777777778</v>
      </c>
      <c r="V35" s="1">
        <f>QUARTILE(V11:V29,1 )</f>
        <v>0</v>
      </c>
    </row>
    <row r="36" spans="2:22" x14ac:dyDescent="0.2">
      <c r="B36" t="s">
        <v>45</v>
      </c>
      <c r="D36" s="1">
        <f>MEDIAN(D11:D29)</f>
        <v>38.069666666666699</v>
      </c>
      <c r="E36" s="1">
        <f t="shared" ref="E36:V36" si="1">MEDIAN(E11:E29)</f>
        <v>34.445500000000003</v>
      </c>
      <c r="F36" s="1">
        <f t="shared" si="1"/>
        <v>6.4093</v>
      </c>
      <c r="G36" s="1">
        <f t="shared" si="1"/>
        <v>1.7012</v>
      </c>
      <c r="H36" s="1">
        <f t="shared" si="1"/>
        <v>0.21014285714285699</v>
      </c>
      <c r="I36" s="1">
        <f t="shared" si="1"/>
        <v>0.52900000000000003</v>
      </c>
      <c r="J36" s="1">
        <f t="shared" si="1"/>
        <v>7.8840000000000003</v>
      </c>
      <c r="K36" s="1">
        <f t="shared" si="1"/>
        <v>1.05775</v>
      </c>
      <c r="L36" s="1"/>
      <c r="M36" s="1"/>
      <c r="N36" t="s">
        <v>45</v>
      </c>
      <c r="O36" s="3"/>
      <c r="P36" s="1">
        <f t="shared" si="1"/>
        <v>46.575000000000003</v>
      </c>
      <c r="Q36" s="1">
        <f t="shared" si="1"/>
        <v>0</v>
      </c>
      <c r="R36" s="1">
        <f t="shared" si="1"/>
        <v>29.361999999999998</v>
      </c>
      <c r="S36" s="1">
        <f t="shared" si="1"/>
        <v>0.61133333333333295</v>
      </c>
      <c r="T36" s="1">
        <f t="shared" si="1"/>
        <v>19.233499999999999</v>
      </c>
      <c r="U36" s="1">
        <f t="shared" si="1"/>
        <v>2.74</v>
      </c>
      <c r="V36" s="1">
        <f t="shared" si="1"/>
        <v>0</v>
      </c>
    </row>
    <row r="37" spans="2:22" x14ac:dyDescent="0.2">
      <c r="B37" t="s">
        <v>47</v>
      </c>
      <c r="D37" s="1">
        <f>QUARTILE(D11:D29,3 )</f>
        <v>48.0595</v>
      </c>
      <c r="E37" s="1">
        <f t="shared" ref="E37:V37" si="2">QUARTILE(E11:E29,3 )</f>
        <v>39.987666666666655</v>
      </c>
      <c r="F37" s="1">
        <f t="shared" si="2"/>
        <v>8.3509722222222251</v>
      </c>
      <c r="G37" s="1">
        <f t="shared" si="2"/>
        <v>2.5077142857142851</v>
      </c>
      <c r="H37" s="1">
        <f t="shared" si="2"/>
        <v>1.265166666666665</v>
      </c>
      <c r="I37" s="1">
        <f t="shared" si="2"/>
        <v>0.7794444444444445</v>
      </c>
      <c r="J37" s="1">
        <f t="shared" si="2"/>
        <v>12.79983333333335</v>
      </c>
      <c r="K37" s="1">
        <f t="shared" si="2"/>
        <v>2.9144999999999999</v>
      </c>
      <c r="L37" s="1"/>
      <c r="M37" s="1"/>
      <c r="N37" t="s">
        <v>47</v>
      </c>
      <c r="O37" s="3"/>
      <c r="P37" s="1">
        <f t="shared" si="2"/>
        <v>53.936500000000002</v>
      </c>
      <c r="Q37" s="1">
        <f t="shared" si="2"/>
        <v>0</v>
      </c>
      <c r="R37" s="1">
        <f t="shared" si="2"/>
        <v>44.734761111111098</v>
      </c>
      <c r="S37" s="1">
        <f t="shared" si="2"/>
        <v>2.7799928571428554</v>
      </c>
      <c r="T37" s="1">
        <f t="shared" si="2"/>
        <v>28.955249999999999</v>
      </c>
      <c r="U37" s="1">
        <f t="shared" si="2"/>
        <v>5.3947500000000002</v>
      </c>
      <c r="V37" s="1">
        <f t="shared" si="2"/>
        <v>0.72665079365079199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Milando, Chad</cp:lastModifiedBy>
  <dcterms:created xsi:type="dcterms:W3CDTF">2025-03-12T11:43:46Z</dcterms:created>
  <dcterms:modified xsi:type="dcterms:W3CDTF">2025-03-12T14:51:23Z</dcterms:modified>
</cp:coreProperties>
</file>