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3400" yWindow="1100" windowWidth="24060" windowHeight="15380" tabRatio="500" firstSheet="4" activeTab="6"/>
  </bookViews>
  <sheets>
    <sheet name="YieldUncertainty" sheetId="9" r:id="rId1"/>
    <sheet name="nominal_nonAna" sheetId="8" r:id="rId2"/>
    <sheet name="nonAna_constrained" sheetId="5" r:id="rId3"/>
    <sheet name="nonAna_polFunc" sheetId="3" r:id="rId4"/>
    <sheet name="nonAna_signalCB3WN" sheetId="4" r:id="rId5"/>
    <sheet name="nonAna_1GausResol" sheetId="6" r:id="rId6"/>
    <sheet name="nonAna_2GausResolFix2Data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4" i="9" l="1"/>
  <c r="H3" i="9"/>
  <c r="H165" i="9"/>
  <c r="D85" i="9"/>
  <c r="D4" i="9"/>
  <c r="D166" i="9"/>
  <c r="F85" i="9"/>
  <c r="F4" i="9"/>
  <c r="F166" i="9"/>
  <c r="H85" i="9"/>
  <c r="H4" i="9"/>
  <c r="H166" i="9"/>
  <c r="J85" i="9"/>
  <c r="J4" i="9"/>
  <c r="J166" i="9"/>
  <c r="D86" i="9"/>
  <c r="D5" i="9"/>
  <c r="D167" i="9"/>
  <c r="F86" i="9"/>
  <c r="F5" i="9"/>
  <c r="F167" i="9"/>
  <c r="H86" i="9"/>
  <c r="H5" i="9"/>
  <c r="H167" i="9"/>
  <c r="J86" i="9"/>
  <c r="J5" i="9"/>
  <c r="J167" i="9"/>
  <c r="D87" i="9"/>
  <c r="D6" i="9"/>
  <c r="D168" i="9"/>
  <c r="F87" i="9"/>
  <c r="F6" i="9"/>
  <c r="F168" i="9"/>
  <c r="H87" i="9"/>
  <c r="H6" i="9"/>
  <c r="H168" i="9"/>
  <c r="J87" i="9"/>
  <c r="J6" i="9"/>
  <c r="J168" i="9"/>
  <c r="D88" i="9"/>
  <c r="D7" i="9"/>
  <c r="D169" i="9"/>
  <c r="F88" i="9"/>
  <c r="F7" i="9"/>
  <c r="F169" i="9"/>
  <c r="H88" i="9"/>
  <c r="H7" i="9"/>
  <c r="H169" i="9"/>
  <c r="J88" i="9"/>
  <c r="J7" i="9"/>
  <c r="J169" i="9"/>
  <c r="D89" i="9"/>
  <c r="D8" i="9"/>
  <c r="D170" i="9"/>
  <c r="F89" i="9"/>
  <c r="F8" i="9"/>
  <c r="F170" i="9"/>
  <c r="H89" i="9"/>
  <c r="H8" i="9"/>
  <c r="H170" i="9"/>
  <c r="J89" i="9"/>
  <c r="J8" i="9"/>
  <c r="J170" i="9"/>
  <c r="D90" i="9"/>
  <c r="D9" i="9"/>
  <c r="D171" i="9"/>
  <c r="F90" i="9"/>
  <c r="F9" i="9"/>
  <c r="F171" i="9"/>
  <c r="H90" i="9"/>
  <c r="H9" i="9"/>
  <c r="H171" i="9"/>
  <c r="J90" i="9"/>
  <c r="J9" i="9"/>
  <c r="J171" i="9"/>
  <c r="D91" i="9"/>
  <c r="D10" i="9"/>
  <c r="D172" i="9"/>
  <c r="F91" i="9"/>
  <c r="F10" i="9"/>
  <c r="F172" i="9"/>
  <c r="H91" i="9"/>
  <c r="H10" i="9"/>
  <c r="H172" i="9"/>
  <c r="J91" i="9"/>
  <c r="J10" i="9"/>
  <c r="J172" i="9"/>
  <c r="D92" i="9"/>
  <c r="D11" i="9"/>
  <c r="D173" i="9"/>
  <c r="F92" i="9"/>
  <c r="F11" i="9"/>
  <c r="F173" i="9"/>
  <c r="H92" i="9"/>
  <c r="H11" i="9"/>
  <c r="H173" i="9"/>
  <c r="J92" i="9"/>
  <c r="J11" i="9"/>
  <c r="J173" i="9"/>
  <c r="D93" i="9"/>
  <c r="D12" i="9"/>
  <c r="D174" i="9"/>
  <c r="F93" i="9"/>
  <c r="F12" i="9"/>
  <c r="F174" i="9"/>
  <c r="H93" i="9"/>
  <c r="H12" i="9"/>
  <c r="H174" i="9"/>
  <c r="J93" i="9"/>
  <c r="J12" i="9"/>
  <c r="J174" i="9"/>
  <c r="D94" i="9"/>
  <c r="D13" i="9"/>
  <c r="D175" i="9"/>
  <c r="F94" i="9"/>
  <c r="F13" i="9"/>
  <c r="F175" i="9"/>
  <c r="H94" i="9"/>
  <c r="H13" i="9"/>
  <c r="H175" i="9"/>
  <c r="J94" i="9"/>
  <c r="J13" i="9"/>
  <c r="J175" i="9"/>
  <c r="D95" i="9"/>
  <c r="D14" i="9"/>
  <c r="D176" i="9"/>
  <c r="F95" i="9"/>
  <c r="F14" i="9"/>
  <c r="F176" i="9"/>
  <c r="H95" i="9"/>
  <c r="H14" i="9"/>
  <c r="H176" i="9"/>
  <c r="J95" i="9"/>
  <c r="J14" i="9"/>
  <c r="J176" i="9"/>
  <c r="D96" i="9"/>
  <c r="D15" i="9"/>
  <c r="D177" i="9"/>
  <c r="F96" i="9"/>
  <c r="F15" i="9"/>
  <c r="F177" i="9"/>
  <c r="H96" i="9"/>
  <c r="H15" i="9"/>
  <c r="H177" i="9"/>
  <c r="J96" i="9"/>
  <c r="J15" i="9"/>
  <c r="J177" i="9"/>
  <c r="D97" i="9"/>
  <c r="D16" i="9"/>
  <c r="D178" i="9"/>
  <c r="F97" i="9"/>
  <c r="F16" i="9"/>
  <c r="F178" i="9"/>
  <c r="H97" i="9"/>
  <c r="H16" i="9"/>
  <c r="H178" i="9"/>
  <c r="J97" i="9"/>
  <c r="J16" i="9"/>
  <c r="J178" i="9"/>
  <c r="D98" i="9"/>
  <c r="D17" i="9"/>
  <c r="D179" i="9"/>
  <c r="F98" i="9"/>
  <c r="F17" i="9"/>
  <c r="F179" i="9"/>
  <c r="H98" i="9"/>
  <c r="H17" i="9"/>
  <c r="H179" i="9"/>
  <c r="J98" i="9"/>
  <c r="J17" i="9"/>
  <c r="J179" i="9"/>
  <c r="D99" i="9"/>
  <c r="D18" i="9"/>
  <c r="D180" i="9"/>
  <c r="F99" i="9"/>
  <c r="F18" i="9"/>
  <c r="F180" i="9"/>
  <c r="H99" i="9"/>
  <c r="H18" i="9"/>
  <c r="H180" i="9"/>
  <c r="J99" i="9"/>
  <c r="J18" i="9"/>
  <c r="J180" i="9"/>
  <c r="D100" i="9"/>
  <c r="D19" i="9"/>
  <c r="D181" i="9"/>
  <c r="F100" i="9"/>
  <c r="F19" i="9"/>
  <c r="F181" i="9"/>
  <c r="H100" i="9"/>
  <c r="H19" i="9"/>
  <c r="H181" i="9"/>
  <c r="J100" i="9"/>
  <c r="J19" i="9"/>
  <c r="J181" i="9"/>
  <c r="D101" i="9"/>
  <c r="D20" i="9"/>
  <c r="D182" i="9"/>
  <c r="F101" i="9"/>
  <c r="F20" i="9"/>
  <c r="F182" i="9"/>
  <c r="H101" i="9"/>
  <c r="H20" i="9"/>
  <c r="H182" i="9"/>
  <c r="J101" i="9"/>
  <c r="J20" i="9"/>
  <c r="J182" i="9"/>
  <c r="D102" i="9"/>
  <c r="D21" i="9"/>
  <c r="D183" i="9"/>
  <c r="F102" i="9"/>
  <c r="F21" i="9"/>
  <c r="F183" i="9"/>
  <c r="H102" i="9"/>
  <c r="H21" i="9"/>
  <c r="H183" i="9"/>
  <c r="J102" i="9"/>
  <c r="J21" i="9"/>
  <c r="J183" i="9"/>
  <c r="D103" i="9"/>
  <c r="D22" i="9"/>
  <c r="D184" i="9"/>
  <c r="F103" i="9"/>
  <c r="F22" i="9"/>
  <c r="F184" i="9"/>
  <c r="H103" i="9"/>
  <c r="H22" i="9"/>
  <c r="H184" i="9"/>
  <c r="J103" i="9"/>
  <c r="J22" i="9"/>
  <c r="J184" i="9"/>
  <c r="D104" i="9"/>
  <c r="D23" i="9"/>
  <c r="D185" i="9"/>
  <c r="F104" i="9"/>
  <c r="F23" i="9"/>
  <c r="F185" i="9"/>
  <c r="H104" i="9"/>
  <c r="H23" i="9"/>
  <c r="H185" i="9"/>
  <c r="J104" i="9"/>
  <c r="J23" i="9"/>
  <c r="J185" i="9"/>
  <c r="D105" i="9"/>
  <c r="D24" i="9"/>
  <c r="D186" i="9"/>
  <c r="F105" i="9"/>
  <c r="F24" i="9"/>
  <c r="F186" i="9"/>
  <c r="H105" i="9"/>
  <c r="H24" i="9"/>
  <c r="H186" i="9"/>
  <c r="J105" i="9"/>
  <c r="J24" i="9"/>
  <c r="J186" i="9"/>
  <c r="D106" i="9"/>
  <c r="D25" i="9"/>
  <c r="D187" i="9"/>
  <c r="F106" i="9"/>
  <c r="F25" i="9"/>
  <c r="F187" i="9"/>
  <c r="H106" i="9"/>
  <c r="H25" i="9"/>
  <c r="H187" i="9"/>
  <c r="J106" i="9"/>
  <c r="J25" i="9"/>
  <c r="J187" i="9"/>
  <c r="D107" i="9"/>
  <c r="D26" i="9"/>
  <c r="D188" i="9"/>
  <c r="F107" i="9"/>
  <c r="F26" i="9"/>
  <c r="F188" i="9"/>
  <c r="H107" i="9"/>
  <c r="H26" i="9"/>
  <c r="H188" i="9"/>
  <c r="J107" i="9"/>
  <c r="J26" i="9"/>
  <c r="J188" i="9"/>
  <c r="D108" i="9"/>
  <c r="D27" i="9"/>
  <c r="D189" i="9"/>
  <c r="F108" i="9"/>
  <c r="F27" i="9"/>
  <c r="F189" i="9"/>
  <c r="H108" i="9"/>
  <c r="H27" i="9"/>
  <c r="H189" i="9"/>
  <c r="J108" i="9"/>
  <c r="J27" i="9"/>
  <c r="J189" i="9"/>
  <c r="D109" i="9"/>
  <c r="D28" i="9"/>
  <c r="D190" i="9"/>
  <c r="F109" i="9"/>
  <c r="F28" i="9"/>
  <c r="F190" i="9"/>
  <c r="H109" i="9"/>
  <c r="H28" i="9"/>
  <c r="H190" i="9"/>
  <c r="J109" i="9"/>
  <c r="J28" i="9"/>
  <c r="J190" i="9"/>
  <c r="D110" i="9"/>
  <c r="D29" i="9"/>
  <c r="D191" i="9"/>
  <c r="F110" i="9"/>
  <c r="F29" i="9"/>
  <c r="F191" i="9"/>
  <c r="H110" i="9"/>
  <c r="H29" i="9"/>
  <c r="H191" i="9"/>
  <c r="J110" i="9"/>
  <c r="J29" i="9"/>
  <c r="J191" i="9"/>
  <c r="D111" i="9"/>
  <c r="D30" i="9"/>
  <c r="D192" i="9"/>
  <c r="F111" i="9"/>
  <c r="F30" i="9"/>
  <c r="F192" i="9"/>
  <c r="H111" i="9"/>
  <c r="H30" i="9"/>
  <c r="H192" i="9"/>
  <c r="J111" i="9"/>
  <c r="J30" i="9"/>
  <c r="J192" i="9"/>
  <c r="D112" i="9"/>
  <c r="D31" i="9"/>
  <c r="D193" i="9"/>
  <c r="F112" i="9"/>
  <c r="F31" i="9"/>
  <c r="F193" i="9"/>
  <c r="H112" i="9"/>
  <c r="H31" i="9"/>
  <c r="H193" i="9"/>
  <c r="J112" i="9"/>
  <c r="J31" i="9"/>
  <c r="J193" i="9"/>
  <c r="D113" i="9"/>
  <c r="D32" i="9"/>
  <c r="D194" i="9"/>
  <c r="F113" i="9"/>
  <c r="F32" i="9"/>
  <c r="F194" i="9"/>
  <c r="H113" i="9"/>
  <c r="H32" i="9"/>
  <c r="H194" i="9"/>
  <c r="J113" i="9"/>
  <c r="J32" i="9"/>
  <c r="J194" i="9"/>
  <c r="D114" i="9"/>
  <c r="D33" i="9"/>
  <c r="D195" i="9"/>
  <c r="F114" i="9"/>
  <c r="F33" i="9"/>
  <c r="F195" i="9"/>
  <c r="H114" i="9"/>
  <c r="H33" i="9"/>
  <c r="H195" i="9"/>
  <c r="J114" i="9"/>
  <c r="J33" i="9"/>
  <c r="J195" i="9"/>
  <c r="D115" i="9"/>
  <c r="D34" i="9"/>
  <c r="D196" i="9"/>
  <c r="F115" i="9"/>
  <c r="F34" i="9"/>
  <c r="F196" i="9"/>
  <c r="H115" i="9"/>
  <c r="H34" i="9"/>
  <c r="H196" i="9"/>
  <c r="J115" i="9"/>
  <c r="J34" i="9"/>
  <c r="J196" i="9"/>
  <c r="D116" i="9"/>
  <c r="D35" i="9"/>
  <c r="D197" i="9"/>
  <c r="F116" i="9"/>
  <c r="F35" i="9"/>
  <c r="F197" i="9"/>
  <c r="H116" i="9"/>
  <c r="H35" i="9"/>
  <c r="H197" i="9"/>
  <c r="J116" i="9"/>
  <c r="J35" i="9"/>
  <c r="J197" i="9"/>
  <c r="D117" i="9"/>
  <c r="D36" i="9"/>
  <c r="D198" i="9"/>
  <c r="F117" i="9"/>
  <c r="F36" i="9"/>
  <c r="F198" i="9"/>
  <c r="H117" i="9"/>
  <c r="H36" i="9"/>
  <c r="H198" i="9"/>
  <c r="J117" i="9"/>
  <c r="J36" i="9"/>
  <c r="J198" i="9"/>
  <c r="D118" i="9"/>
  <c r="D37" i="9"/>
  <c r="D199" i="9"/>
  <c r="F118" i="9"/>
  <c r="F37" i="9"/>
  <c r="F199" i="9"/>
  <c r="H118" i="9"/>
  <c r="H37" i="9"/>
  <c r="H199" i="9"/>
  <c r="J118" i="9"/>
  <c r="J37" i="9"/>
  <c r="J199" i="9"/>
  <c r="D119" i="9"/>
  <c r="D38" i="9"/>
  <c r="D200" i="9"/>
  <c r="F119" i="9"/>
  <c r="F38" i="9"/>
  <c r="F200" i="9"/>
  <c r="H119" i="9"/>
  <c r="H38" i="9"/>
  <c r="H200" i="9"/>
  <c r="J119" i="9"/>
  <c r="J38" i="9"/>
  <c r="J200" i="9"/>
  <c r="D120" i="9"/>
  <c r="D39" i="9"/>
  <c r="D201" i="9"/>
  <c r="F120" i="9"/>
  <c r="F39" i="9"/>
  <c r="F201" i="9"/>
  <c r="H120" i="9"/>
  <c r="H39" i="9"/>
  <c r="H201" i="9"/>
  <c r="J120" i="9"/>
  <c r="J39" i="9"/>
  <c r="J201" i="9"/>
  <c r="D121" i="9"/>
  <c r="D40" i="9"/>
  <c r="D202" i="9"/>
  <c r="F121" i="9"/>
  <c r="F40" i="9"/>
  <c r="F202" i="9"/>
  <c r="H121" i="9"/>
  <c r="H40" i="9"/>
  <c r="H202" i="9"/>
  <c r="J121" i="9"/>
  <c r="J40" i="9"/>
  <c r="J202" i="9"/>
  <c r="D122" i="9"/>
  <c r="D41" i="9"/>
  <c r="D203" i="9"/>
  <c r="F122" i="9"/>
  <c r="F41" i="9"/>
  <c r="F203" i="9"/>
  <c r="H122" i="9"/>
  <c r="H41" i="9"/>
  <c r="H203" i="9"/>
  <c r="J122" i="9"/>
  <c r="J41" i="9"/>
  <c r="J203" i="9"/>
  <c r="D123" i="9"/>
  <c r="D42" i="9"/>
  <c r="D204" i="9"/>
  <c r="F123" i="9"/>
  <c r="F42" i="9"/>
  <c r="F204" i="9"/>
  <c r="H123" i="9"/>
  <c r="H42" i="9"/>
  <c r="H204" i="9"/>
  <c r="J123" i="9"/>
  <c r="J42" i="9"/>
  <c r="J204" i="9"/>
  <c r="D124" i="9"/>
  <c r="D43" i="9"/>
  <c r="D205" i="9"/>
  <c r="F124" i="9"/>
  <c r="F43" i="9"/>
  <c r="F205" i="9"/>
  <c r="H124" i="9"/>
  <c r="H43" i="9"/>
  <c r="H205" i="9"/>
  <c r="J124" i="9"/>
  <c r="J43" i="9"/>
  <c r="J205" i="9"/>
  <c r="D125" i="9"/>
  <c r="D44" i="9"/>
  <c r="D206" i="9"/>
  <c r="F125" i="9"/>
  <c r="F44" i="9"/>
  <c r="F206" i="9"/>
  <c r="H125" i="9"/>
  <c r="H44" i="9"/>
  <c r="H206" i="9"/>
  <c r="J125" i="9"/>
  <c r="J44" i="9"/>
  <c r="J206" i="9"/>
  <c r="D126" i="9"/>
  <c r="D45" i="9"/>
  <c r="D207" i="9"/>
  <c r="F126" i="9"/>
  <c r="F45" i="9"/>
  <c r="F207" i="9"/>
  <c r="H126" i="9"/>
  <c r="H45" i="9"/>
  <c r="H207" i="9"/>
  <c r="J126" i="9"/>
  <c r="J45" i="9"/>
  <c r="J207" i="9"/>
  <c r="D127" i="9"/>
  <c r="D46" i="9"/>
  <c r="D208" i="9"/>
  <c r="F127" i="9"/>
  <c r="F46" i="9"/>
  <c r="F208" i="9"/>
  <c r="H127" i="9"/>
  <c r="H46" i="9"/>
  <c r="H208" i="9"/>
  <c r="J127" i="9"/>
  <c r="J46" i="9"/>
  <c r="J208" i="9"/>
  <c r="D128" i="9"/>
  <c r="D47" i="9"/>
  <c r="D209" i="9"/>
  <c r="F128" i="9"/>
  <c r="F47" i="9"/>
  <c r="F209" i="9"/>
  <c r="H128" i="9"/>
  <c r="H47" i="9"/>
  <c r="H209" i="9"/>
  <c r="J128" i="9"/>
  <c r="J47" i="9"/>
  <c r="J209" i="9"/>
  <c r="D129" i="9"/>
  <c r="D48" i="9"/>
  <c r="D210" i="9"/>
  <c r="F129" i="9"/>
  <c r="F48" i="9"/>
  <c r="F210" i="9"/>
  <c r="H129" i="9"/>
  <c r="H48" i="9"/>
  <c r="H210" i="9"/>
  <c r="J129" i="9"/>
  <c r="J48" i="9"/>
  <c r="J210" i="9"/>
  <c r="D130" i="9"/>
  <c r="D49" i="9"/>
  <c r="D211" i="9"/>
  <c r="F130" i="9"/>
  <c r="F49" i="9"/>
  <c r="F211" i="9"/>
  <c r="H130" i="9"/>
  <c r="H49" i="9"/>
  <c r="H211" i="9"/>
  <c r="J130" i="9"/>
  <c r="J49" i="9"/>
  <c r="J211" i="9"/>
  <c r="D131" i="9"/>
  <c r="D50" i="9"/>
  <c r="D212" i="9"/>
  <c r="F131" i="9"/>
  <c r="F50" i="9"/>
  <c r="F212" i="9"/>
  <c r="H131" i="9"/>
  <c r="H50" i="9"/>
  <c r="H212" i="9"/>
  <c r="J131" i="9"/>
  <c r="J50" i="9"/>
  <c r="J212" i="9"/>
  <c r="D132" i="9"/>
  <c r="D51" i="9"/>
  <c r="D213" i="9"/>
  <c r="F132" i="9"/>
  <c r="F51" i="9"/>
  <c r="F213" i="9"/>
  <c r="H132" i="9"/>
  <c r="H51" i="9"/>
  <c r="H213" i="9"/>
  <c r="J132" i="9"/>
  <c r="J51" i="9"/>
  <c r="J213" i="9"/>
  <c r="D133" i="9"/>
  <c r="D52" i="9"/>
  <c r="D214" i="9"/>
  <c r="F133" i="9"/>
  <c r="F52" i="9"/>
  <c r="F214" i="9"/>
  <c r="H133" i="9"/>
  <c r="H52" i="9"/>
  <c r="H214" i="9"/>
  <c r="J133" i="9"/>
  <c r="J52" i="9"/>
  <c r="J214" i="9"/>
  <c r="D134" i="9"/>
  <c r="D53" i="9"/>
  <c r="D215" i="9"/>
  <c r="F134" i="9"/>
  <c r="F53" i="9"/>
  <c r="F215" i="9"/>
  <c r="H134" i="9"/>
  <c r="H53" i="9"/>
  <c r="H215" i="9"/>
  <c r="J134" i="9"/>
  <c r="J53" i="9"/>
  <c r="J215" i="9"/>
  <c r="D135" i="9"/>
  <c r="D54" i="9"/>
  <c r="D216" i="9"/>
  <c r="F135" i="9"/>
  <c r="F54" i="9"/>
  <c r="F216" i="9"/>
  <c r="H135" i="9"/>
  <c r="H54" i="9"/>
  <c r="H216" i="9"/>
  <c r="J135" i="9"/>
  <c r="J54" i="9"/>
  <c r="J216" i="9"/>
  <c r="D136" i="9"/>
  <c r="D55" i="9"/>
  <c r="D217" i="9"/>
  <c r="F136" i="9"/>
  <c r="F55" i="9"/>
  <c r="F217" i="9"/>
  <c r="H136" i="9"/>
  <c r="H55" i="9"/>
  <c r="H217" i="9"/>
  <c r="J136" i="9"/>
  <c r="J55" i="9"/>
  <c r="J217" i="9"/>
  <c r="D137" i="9"/>
  <c r="D56" i="9"/>
  <c r="D218" i="9"/>
  <c r="F137" i="9"/>
  <c r="F56" i="9"/>
  <c r="F218" i="9"/>
  <c r="H137" i="9"/>
  <c r="H56" i="9"/>
  <c r="H218" i="9"/>
  <c r="J137" i="9"/>
  <c r="J56" i="9"/>
  <c r="J218" i="9"/>
  <c r="D138" i="9"/>
  <c r="D57" i="9"/>
  <c r="D219" i="9"/>
  <c r="F138" i="9"/>
  <c r="F57" i="9"/>
  <c r="F219" i="9"/>
  <c r="H138" i="9"/>
  <c r="H57" i="9"/>
  <c r="H219" i="9"/>
  <c r="J138" i="9"/>
  <c r="J57" i="9"/>
  <c r="J219" i="9"/>
  <c r="D139" i="9"/>
  <c r="D58" i="9"/>
  <c r="D220" i="9"/>
  <c r="F139" i="9"/>
  <c r="F58" i="9"/>
  <c r="F220" i="9"/>
  <c r="H139" i="9"/>
  <c r="H58" i="9"/>
  <c r="H220" i="9"/>
  <c r="J139" i="9"/>
  <c r="J58" i="9"/>
  <c r="J220" i="9"/>
  <c r="D140" i="9"/>
  <c r="D59" i="9"/>
  <c r="D221" i="9"/>
  <c r="F140" i="9"/>
  <c r="F59" i="9"/>
  <c r="F221" i="9"/>
  <c r="H140" i="9"/>
  <c r="H59" i="9"/>
  <c r="H221" i="9"/>
  <c r="J140" i="9"/>
  <c r="J59" i="9"/>
  <c r="J221" i="9"/>
  <c r="D141" i="9"/>
  <c r="D60" i="9"/>
  <c r="D222" i="9"/>
  <c r="F141" i="9"/>
  <c r="F60" i="9"/>
  <c r="F222" i="9"/>
  <c r="H141" i="9"/>
  <c r="H60" i="9"/>
  <c r="H222" i="9"/>
  <c r="J141" i="9"/>
  <c r="J60" i="9"/>
  <c r="J222" i="9"/>
  <c r="D142" i="9"/>
  <c r="D61" i="9"/>
  <c r="D223" i="9"/>
  <c r="F142" i="9"/>
  <c r="F61" i="9"/>
  <c r="F223" i="9"/>
  <c r="H142" i="9"/>
  <c r="H61" i="9"/>
  <c r="H223" i="9"/>
  <c r="J142" i="9"/>
  <c r="J61" i="9"/>
  <c r="J223" i="9"/>
  <c r="D143" i="9"/>
  <c r="D62" i="9"/>
  <c r="D224" i="9"/>
  <c r="F143" i="9"/>
  <c r="F62" i="9"/>
  <c r="F224" i="9"/>
  <c r="H143" i="9"/>
  <c r="H62" i="9"/>
  <c r="H224" i="9"/>
  <c r="J143" i="9"/>
  <c r="J62" i="9"/>
  <c r="J224" i="9"/>
  <c r="D144" i="9"/>
  <c r="D63" i="9"/>
  <c r="D225" i="9"/>
  <c r="F144" i="9"/>
  <c r="F63" i="9"/>
  <c r="F225" i="9"/>
  <c r="H144" i="9"/>
  <c r="H63" i="9"/>
  <c r="H225" i="9"/>
  <c r="J144" i="9"/>
  <c r="J63" i="9"/>
  <c r="J225" i="9"/>
  <c r="D145" i="9"/>
  <c r="D64" i="9"/>
  <c r="D226" i="9"/>
  <c r="F145" i="9"/>
  <c r="F64" i="9"/>
  <c r="F226" i="9"/>
  <c r="H145" i="9"/>
  <c r="H64" i="9"/>
  <c r="H226" i="9"/>
  <c r="J145" i="9"/>
  <c r="J64" i="9"/>
  <c r="J226" i="9"/>
  <c r="D146" i="9"/>
  <c r="D65" i="9"/>
  <c r="D227" i="9"/>
  <c r="F146" i="9"/>
  <c r="F65" i="9"/>
  <c r="F227" i="9"/>
  <c r="H146" i="9"/>
  <c r="H65" i="9"/>
  <c r="H227" i="9"/>
  <c r="J146" i="9"/>
  <c r="J65" i="9"/>
  <c r="J227" i="9"/>
  <c r="D147" i="9"/>
  <c r="D66" i="9"/>
  <c r="D228" i="9"/>
  <c r="F147" i="9"/>
  <c r="F66" i="9"/>
  <c r="F228" i="9"/>
  <c r="H147" i="9"/>
  <c r="H66" i="9"/>
  <c r="H228" i="9"/>
  <c r="J147" i="9"/>
  <c r="J66" i="9"/>
  <c r="J228" i="9"/>
  <c r="D148" i="9"/>
  <c r="D67" i="9"/>
  <c r="D229" i="9"/>
  <c r="F148" i="9"/>
  <c r="F67" i="9"/>
  <c r="F229" i="9"/>
  <c r="H148" i="9"/>
  <c r="H67" i="9"/>
  <c r="H229" i="9"/>
  <c r="J148" i="9"/>
  <c r="J67" i="9"/>
  <c r="J229" i="9"/>
  <c r="D149" i="9"/>
  <c r="D68" i="9"/>
  <c r="D230" i="9"/>
  <c r="F149" i="9"/>
  <c r="F68" i="9"/>
  <c r="F230" i="9"/>
  <c r="H149" i="9"/>
  <c r="H68" i="9"/>
  <c r="H230" i="9"/>
  <c r="J149" i="9"/>
  <c r="J68" i="9"/>
  <c r="J230" i="9"/>
  <c r="D150" i="9"/>
  <c r="D69" i="9"/>
  <c r="D231" i="9"/>
  <c r="F150" i="9"/>
  <c r="F69" i="9"/>
  <c r="F231" i="9"/>
  <c r="H150" i="9"/>
  <c r="H69" i="9"/>
  <c r="H231" i="9"/>
  <c r="J150" i="9"/>
  <c r="J69" i="9"/>
  <c r="J231" i="9"/>
  <c r="D151" i="9"/>
  <c r="D70" i="9"/>
  <c r="D232" i="9"/>
  <c r="F151" i="9"/>
  <c r="F70" i="9"/>
  <c r="F232" i="9"/>
  <c r="H151" i="9"/>
  <c r="H70" i="9"/>
  <c r="H232" i="9"/>
  <c r="J151" i="9"/>
  <c r="J70" i="9"/>
  <c r="J232" i="9"/>
  <c r="D152" i="9"/>
  <c r="D71" i="9"/>
  <c r="D233" i="9"/>
  <c r="F152" i="9"/>
  <c r="F71" i="9"/>
  <c r="F233" i="9"/>
  <c r="H152" i="9"/>
  <c r="H71" i="9"/>
  <c r="H233" i="9"/>
  <c r="J152" i="9"/>
  <c r="J71" i="9"/>
  <c r="J233" i="9"/>
  <c r="D153" i="9"/>
  <c r="D72" i="9"/>
  <c r="D234" i="9"/>
  <c r="F153" i="9"/>
  <c r="F72" i="9"/>
  <c r="F234" i="9"/>
  <c r="H153" i="9"/>
  <c r="H72" i="9"/>
  <c r="H234" i="9"/>
  <c r="J153" i="9"/>
  <c r="J72" i="9"/>
  <c r="J234" i="9"/>
  <c r="D154" i="9"/>
  <c r="D73" i="9"/>
  <c r="D235" i="9"/>
  <c r="F154" i="9"/>
  <c r="F73" i="9"/>
  <c r="F235" i="9"/>
  <c r="H154" i="9"/>
  <c r="H73" i="9"/>
  <c r="H235" i="9"/>
  <c r="J154" i="9"/>
  <c r="J73" i="9"/>
  <c r="J235" i="9"/>
  <c r="D155" i="9"/>
  <c r="D74" i="9"/>
  <c r="D236" i="9"/>
  <c r="F155" i="9"/>
  <c r="F74" i="9"/>
  <c r="F236" i="9"/>
  <c r="H155" i="9"/>
  <c r="H74" i="9"/>
  <c r="H236" i="9"/>
  <c r="J155" i="9"/>
  <c r="J74" i="9"/>
  <c r="J236" i="9"/>
  <c r="D156" i="9"/>
  <c r="D75" i="9"/>
  <c r="D237" i="9"/>
  <c r="F156" i="9"/>
  <c r="F75" i="9"/>
  <c r="F237" i="9"/>
  <c r="H156" i="9"/>
  <c r="H75" i="9"/>
  <c r="H237" i="9"/>
  <c r="J156" i="9"/>
  <c r="J75" i="9"/>
  <c r="J237" i="9"/>
  <c r="D157" i="9"/>
  <c r="D76" i="9"/>
  <c r="D238" i="9"/>
  <c r="F157" i="9"/>
  <c r="F76" i="9"/>
  <c r="F238" i="9"/>
  <c r="H157" i="9"/>
  <c r="H76" i="9"/>
  <c r="H238" i="9"/>
  <c r="J157" i="9"/>
  <c r="J76" i="9"/>
  <c r="J238" i="9"/>
  <c r="D158" i="9"/>
  <c r="D77" i="9"/>
  <c r="D239" i="9"/>
  <c r="F158" i="9"/>
  <c r="F77" i="9"/>
  <c r="F239" i="9"/>
  <c r="H158" i="9"/>
  <c r="H77" i="9"/>
  <c r="H239" i="9"/>
  <c r="J158" i="9"/>
  <c r="J77" i="9"/>
  <c r="J239" i="9"/>
  <c r="D159" i="9"/>
  <c r="D78" i="9"/>
  <c r="D240" i="9"/>
  <c r="F159" i="9"/>
  <c r="F78" i="9"/>
  <c r="F240" i="9"/>
  <c r="H159" i="9"/>
  <c r="H78" i="9"/>
  <c r="H240" i="9"/>
  <c r="J159" i="9"/>
  <c r="J78" i="9"/>
  <c r="J240" i="9"/>
  <c r="D160" i="9"/>
  <c r="D79" i="9"/>
  <c r="D241" i="9"/>
  <c r="F160" i="9"/>
  <c r="F79" i="9"/>
  <c r="F241" i="9"/>
  <c r="H160" i="9"/>
  <c r="H79" i="9"/>
  <c r="H241" i="9"/>
  <c r="J160" i="9"/>
  <c r="J79" i="9"/>
  <c r="J241" i="9"/>
  <c r="D161" i="9"/>
  <c r="D80" i="9"/>
  <c r="D242" i="9"/>
  <c r="F161" i="9"/>
  <c r="F80" i="9"/>
  <c r="F242" i="9"/>
  <c r="H161" i="9"/>
  <c r="H80" i="9"/>
  <c r="H242" i="9"/>
  <c r="J161" i="9"/>
  <c r="J80" i="9"/>
  <c r="J242" i="9"/>
  <c r="D162" i="9"/>
  <c r="D81" i="9"/>
  <c r="D243" i="9"/>
  <c r="F162" i="9"/>
  <c r="F81" i="9"/>
  <c r="F243" i="9"/>
  <c r="H162" i="9"/>
  <c r="H81" i="9"/>
  <c r="H243" i="9"/>
  <c r="J162" i="9"/>
  <c r="J81" i="9"/>
  <c r="J243" i="9"/>
  <c r="D163" i="9"/>
  <c r="D82" i="9"/>
  <c r="D244" i="9"/>
  <c r="F163" i="9"/>
  <c r="F82" i="9"/>
  <c r="F244" i="9"/>
  <c r="H163" i="9"/>
  <c r="H82" i="9"/>
  <c r="H244" i="9"/>
  <c r="J163" i="9"/>
  <c r="J82" i="9"/>
  <c r="J244" i="9"/>
  <c r="J84" i="9"/>
  <c r="J3" i="9"/>
  <c r="J165" i="9"/>
  <c r="F84" i="9"/>
  <c r="F3" i="9"/>
  <c r="F165" i="9"/>
  <c r="D84" i="9"/>
  <c r="D3" i="9"/>
  <c r="D165" i="9"/>
</calcChain>
</file>

<file path=xl/sharedStrings.xml><?xml version="1.0" encoding="utf-8"?>
<sst xmlns="http://schemas.openxmlformats.org/spreadsheetml/2006/main" count="2644" uniqueCount="49">
  <si>
    <t>pT</t>
  </si>
  <si>
    <t>NBkg</t>
  </si>
  <si>
    <t>NBkgErr</t>
  </si>
  <si>
    <t>Bfraction</t>
  </si>
  <si>
    <t>BfractionErr</t>
  </si>
  <si>
    <t>0.0-1.2</t>
  </si>
  <si>
    <t>6.5-30.0</t>
  </si>
  <si>
    <t>0-10</t>
  </si>
  <si>
    <t>0-100</t>
  </si>
  <si>
    <t>20-30</t>
  </si>
  <si>
    <t>30-40</t>
  </si>
  <si>
    <t>40-50</t>
  </si>
  <si>
    <t>50-100</t>
  </si>
  <si>
    <t>0.0-2.4</t>
  </si>
  <si>
    <t>10.0-13.0</t>
  </si>
  <si>
    <t>10.0-30.0</t>
  </si>
  <si>
    <t>13.0-30.0</t>
  </si>
  <si>
    <t>6.5-10.0</t>
  </si>
  <si>
    <t>0-5</t>
  </si>
  <si>
    <t>15-20</t>
  </si>
  <si>
    <t>20-25</t>
  </si>
  <si>
    <t>25-30</t>
  </si>
  <si>
    <t>30-35</t>
  </si>
  <si>
    <t>35-40</t>
  </si>
  <si>
    <t>40-45</t>
  </si>
  <si>
    <t>45-50</t>
  </si>
  <si>
    <t>50-60</t>
  </si>
  <si>
    <t>60-70</t>
  </si>
  <si>
    <t>70-100</t>
  </si>
  <si>
    <t>1.2-1.6</t>
  </si>
  <si>
    <t>5.5-30.0</t>
  </si>
  <si>
    <t>1.6-2.4</t>
  </si>
  <si>
    <t>3.0-30.0</t>
  </si>
  <si>
    <t>3.0-6.5</t>
  </si>
  <si>
    <t>0.000-1.571</t>
  </si>
  <si>
    <t>6.5-8.0</t>
  </si>
  <si>
    <t>8.0-10.0</t>
  </si>
  <si>
    <t>rap</t>
  </si>
  <si>
    <t>cent</t>
  </si>
  <si>
    <t>dPhi</t>
  </si>
  <si>
    <t>NSig</t>
  </si>
  <si>
    <t>NSigErr</t>
  </si>
  <si>
    <t>PROMPT</t>
  </si>
  <si>
    <t>PROMPTErr</t>
  </si>
  <si>
    <t>NON-PROMPT</t>
  </si>
  <si>
    <t>NON-PROMPTErr</t>
  </si>
  <si>
    <t>AVERAGE</t>
  </si>
  <si>
    <t>RMS</t>
  </si>
  <si>
    <t>RMS/AVERAGE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</si>
</sst>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2" borderId="0" xfId="0" applyFill="1"/>
    <xf numFmtId="0" fontId="4" fillId="0" borderId="0" xfId="0" applyFont="1"/>
    <xf numFmtId="0" fontId="4" fillId="3" borderId="0" xfId="0" applyFont="1" applyFill="1"/>
    <xf numFmtId="16" fontId="4" fillId="0" borderId="0" xfId="0" applyNumberFormat="1" applyFont="1"/>
    <xf numFmtId="0" fontId="0" fillId="4" borderId="0" xfId="0" applyFill="1"/>
    <xf numFmtId="2" fontId="0" fillId="4" borderId="0" xfId="0" applyNumberFormat="1" applyFill="1"/>
    <xf numFmtId="16" fontId="0" fillId="4" borderId="0" xfId="0" applyNumberFormat="1" applyFill="1"/>
    <xf numFmtId="164" fontId="4" fillId="0" borderId="0" xfId="55" applyNumberFormat="1" applyFont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  <cellStyle name="Percent" xfId="5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"/>
  <sheetViews>
    <sheetView showRuler="0" workbookViewId="0">
      <selection activeCell="O25" sqref="O25"/>
    </sheetView>
  </sheetViews>
  <sheetFormatPr baseColWidth="10" defaultRowHeight="15" x14ac:dyDescent="0"/>
  <sheetData>
    <row r="1" spans="1:11">
      <c r="A1" t="s">
        <v>37</v>
      </c>
      <c r="B1" t="s">
        <v>0</v>
      </c>
      <c r="C1" t="s">
        <v>38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3</v>
      </c>
      <c r="K1" t="s">
        <v>4</v>
      </c>
    </row>
    <row r="2" spans="1:11" s="3" customFormat="1">
      <c r="F2" s="3" t="s">
        <v>46</v>
      </c>
    </row>
    <row r="3" spans="1:11" s="7" customFormat="1">
      <c r="A3" s="7" t="s">
        <v>13</v>
      </c>
      <c r="B3" s="7" t="s">
        <v>6</v>
      </c>
      <c r="C3" s="7" t="s">
        <v>8</v>
      </c>
      <c r="D3" s="8">
        <f xml:space="preserve"> AVERAGE(nominal_nonAna!E2,nonAna_polFunc!E2,nonAna_signalCB3WN!E2,nonAna_1GausResol!E2,nonAna_2GausResolFix2Data!E2)</f>
        <v>8450.3279999999995</v>
      </c>
      <c r="F3" s="8">
        <f xml:space="preserve"> AVERAGE(nominal_nonAna!I2,nonAna_polFunc!I2,nonAna_signalCB3WN!I2,nonAna_1GausResol!I2,nonAna_2GausResolFix2Data!I2)</f>
        <v>6456.1319999999996</v>
      </c>
      <c r="H3" s="8">
        <f xml:space="preserve"> AVERAGE(nominal_nonAna!K2,nonAna_polFunc!K2,nonAna_signalCB3WN!K2,nonAna_1GausResol!K2,nonAna_2GausResolFix2Data!K2)</f>
        <v>1994.1940000000002</v>
      </c>
      <c r="J3" s="8">
        <f xml:space="preserve"> AVERAGE(nominal_nonAna!M2,nonAna_polFunc!M2,nonAna_signalCB3WN!M2,nonAna_1GausResol!M2,nonAna_2GausResolFix2Data!M2)</f>
        <v>0.23597380000000001</v>
      </c>
    </row>
    <row r="4" spans="1:11" s="7" customFormat="1">
      <c r="A4" s="7" t="s">
        <v>13</v>
      </c>
      <c r="B4" s="7" t="s">
        <v>17</v>
      </c>
      <c r="C4" s="7" t="s">
        <v>8</v>
      </c>
      <c r="D4" s="8">
        <f xml:space="preserve"> AVERAGE(nominal_nonAna!E3,nonAna_polFunc!E3,nonAna_signalCB3WN!E3,nonAna_1GausResol!E3,nonAna_2GausResolFix2Data!E3)</f>
        <v>5474.3179999999993</v>
      </c>
      <c r="F4" s="8">
        <f xml:space="preserve"> AVERAGE(nominal_nonAna!I3,nonAna_polFunc!I3,nonAna_signalCB3WN!I3,nonAna_1GausResol!I3,nonAna_2GausResolFix2Data!I3)</f>
        <v>4321.9760000000006</v>
      </c>
      <c r="H4" s="8">
        <f xml:space="preserve"> AVERAGE(nominal_nonAna!K3,nonAna_polFunc!K3,nonAna_signalCB3WN!K3,nonAna_1GausResol!K3,nonAna_2GausResolFix2Data!K3)</f>
        <v>1152.3399999999999</v>
      </c>
      <c r="J4" s="8">
        <f xml:space="preserve"> AVERAGE(nominal_nonAna!M3,nonAna_polFunc!M3,nonAna_signalCB3WN!M3,nonAna_1GausResol!M3,nonAna_2GausResolFix2Data!M3)</f>
        <v>0.2104828</v>
      </c>
    </row>
    <row r="5" spans="1:11" s="7" customFormat="1">
      <c r="A5" s="7" t="s">
        <v>13</v>
      </c>
      <c r="B5" s="7" t="s">
        <v>35</v>
      </c>
      <c r="C5" s="9" t="s">
        <v>8</v>
      </c>
      <c r="D5" s="8">
        <f xml:space="preserve"> AVERAGE(nominal_nonAna!E4,nonAna_polFunc!E4,nonAna_signalCB3WN!E4,nonAna_1GausResol!E4,nonAna_2GausResolFix2Data!E4)</f>
        <v>2715.6059999999998</v>
      </c>
      <c r="F5" s="8">
        <f xml:space="preserve"> AVERAGE(nominal_nonAna!I4,nonAna_polFunc!I4,nonAna_signalCB3WN!I4,nonAna_1GausResol!I4,nonAna_2GausResolFix2Data!I4)</f>
        <v>2231.3000000000002</v>
      </c>
      <c r="H5" s="8">
        <f xml:space="preserve"> AVERAGE(nominal_nonAna!K4,nonAna_polFunc!K4,nonAna_signalCB3WN!K4,nonAna_1GausResol!K4,nonAna_2GausResolFix2Data!K4)</f>
        <v>484.30219999999997</v>
      </c>
      <c r="J5" s="8">
        <f xml:space="preserve"> AVERAGE(nominal_nonAna!M4,nonAna_polFunc!M4,nonAna_signalCB3WN!M4,nonAna_1GausResol!M4,nonAna_2GausResolFix2Data!M4)</f>
        <v>0.17831619999999998</v>
      </c>
    </row>
    <row r="6" spans="1:11" s="7" customFormat="1">
      <c r="A6" s="7" t="s">
        <v>13</v>
      </c>
      <c r="B6" s="7" t="s">
        <v>36</v>
      </c>
      <c r="C6" s="7" t="s">
        <v>8</v>
      </c>
      <c r="D6" s="8">
        <f xml:space="preserve"> AVERAGE(nominal_nonAna!E5,nonAna_polFunc!E5,nonAna_signalCB3WN!E5,nonAna_1GausResol!E5,nonAna_2GausResolFix2Data!E5)</f>
        <v>2762</v>
      </c>
      <c r="F6" s="8">
        <f xml:space="preserve"> AVERAGE(nominal_nonAna!I5,nonAna_polFunc!I5,nonAna_signalCB3WN!I5,nonAna_1GausResol!I5,nonAna_2GausResolFix2Data!I5)</f>
        <v>2102.6760000000004</v>
      </c>
      <c r="H6" s="8">
        <f xml:space="preserve"> AVERAGE(nominal_nonAna!K5,nonAna_polFunc!K5,nonAna_signalCB3WN!K5,nonAna_1GausResol!K5,nonAna_2GausResolFix2Data!K5)</f>
        <v>659.32500000000005</v>
      </c>
      <c r="J6" s="8">
        <f xml:space="preserve"> AVERAGE(nominal_nonAna!M5,nonAna_polFunc!M5,nonAna_signalCB3WN!M5,nonAna_1GausResol!M5,nonAna_2GausResolFix2Data!M5)</f>
        <v>0.23870339999999998</v>
      </c>
    </row>
    <row r="7" spans="1:11" s="7" customFormat="1">
      <c r="A7" s="7" t="s">
        <v>13</v>
      </c>
      <c r="B7" s="7" t="s">
        <v>14</v>
      </c>
      <c r="C7" s="7" t="s">
        <v>8</v>
      </c>
      <c r="D7" s="8">
        <f xml:space="preserve"> AVERAGE(nominal_nonAna!E6,nonAna_polFunc!E6,nonAna_signalCB3WN!E6,nonAna_1GausResol!E6,nonAna_2GausResolFix2Data!E6)</f>
        <v>1793.94</v>
      </c>
      <c r="F7" s="8">
        <f xml:space="preserve"> AVERAGE(nominal_nonAna!I6,nonAna_polFunc!I6,nonAna_signalCB3WN!I6,nonAna_1GausResol!I6,nonAna_2GausResolFix2Data!I6)</f>
        <v>1340.6480000000001</v>
      </c>
      <c r="H7" s="8">
        <f xml:space="preserve"> AVERAGE(nominal_nonAna!K6,nonAna_polFunc!K6,nonAna_signalCB3WN!K6,nonAna_1GausResol!K6,nonAna_2GausResolFix2Data!K6)</f>
        <v>453.29040000000003</v>
      </c>
      <c r="J7" s="8">
        <f xml:space="preserve"> AVERAGE(nominal_nonAna!M6,nonAna_polFunc!M6,nonAna_signalCB3WN!M6,nonAna_1GausResol!M6,nonAna_2GausResolFix2Data!M6)</f>
        <v>0.25266580000000005</v>
      </c>
    </row>
    <row r="8" spans="1:11" s="7" customFormat="1">
      <c r="A8" s="7" t="s">
        <v>13</v>
      </c>
      <c r="B8" s="7" t="s">
        <v>16</v>
      </c>
      <c r="C8" s="7" t="s">
        <v>8</v>
      </c>
      <c r="D8" s="8">
        <f xml:space="preserve"> AVERAGE(nominal_nonAna!E7,nonAna_polFunc!E7,nonAna_signalCB3WN!E7,nonAna_1GausResol!E7,nonAna_2GausResolFix2Data!E7)</f>
        <v>1122.19</v>
      </c>
      <c r="F8" s="8">
        <f xml:space="preserve"> AVERAGE(nominal_nonAna!I7,nonAna_polFunc!I7,nonAna_signalCB3WN!I7,nonAna_1GausResol!I7,nonAna_2GausResolFix2Data!I7)</f>
        <v>780.19260000000008</v>
      </c>
      <c r="H8" s="8">
        <f xml:space="preserve"> AVERAGE(nominal_nonAna!K7,nonAna_polFunc!K7,nonAna_signalCB3WN!K7,nonAna_1GausResol!K7,nonAna_2GausResolFix2Data!K7)</f>
        <v>341.99599999999998</v>
      </c>
      <c r="J8" s="8">
        <f xml:space="preserve"> AVERAGE(nominal_nonAna!M7,nonAna_polFunc!M7,nonAna_signalCB3WN!M7,nonAna_1GausResol!M7,nonAna_2GausResolFix2Data!M7)</f>
        <v>0.30474600000000002</v>
      </c>
    </row>
    <row r="9" spans="1:11" s="7" customFormat="1">
      <c r="A9" s="7" t="s">
        <v>13</v>
      </c>
      <c r="B9" s="7" t="s">
        <v>15</v>
      </c>
      <c r="C9" s="7" t="s">
        <v>8</v>
      </c>
      <c r="D9" s="8">
        <f xml:space="preserve"> AVERAGE(nominal_nonAna!E8,nonAna_polFunc!E8,nonAna_signalCB3WN!E8,nonAna_1GausResol!E8,nonAna_2GausResolFix2Data!E8)</f>
        <v>3238.3219999999992</v>
      </c>
      <c r="F9" s="8">
        <f xml:space="preserve"> AVERAGE(nominal_nonAna!I8,nonAna_polFunc!I8,nonAna_signalCB3WN!I8,nonAna_1GausResol!I8,nonAna_2GausResolFix2Data!I8)</f>
        <v>2353.848</v>
      </c>
      <c r="H9" s="8">
        <f xml:space="preserve"> AVERAGE(nominal_nonAna!K8,nonAna_polFunc!K8,nonAna_signalCB3WN!K8,nonAna_1GausResol!K8,nonAna_2GausResolFix2Data!K8)</f>
        <v>884.47540000000004</v>
      </c>
      <c r="J9" s="8">
        <f xml:space="preserve"> AVERAGE(nominal_nonAna!M8,nonAna_polFunc!M8,nonAna_signalCB3WN!M8,nonAna_1GausResol!M8,nonAna_2GausResolFix2Data!M8)</f>
        <v>0.27303880000000003</v>
      </c>
    </row>
    <row r="10" spans="1:11" s="7" customFormat="1">
      <c r="A10" s="7" t="s">
        <v>5</v>
      </c>
      <c r="B10" s="7" t="s">
        <v>6</v>
      </c>
      <c r="C10" s="7" t="s">
        <v>8</v>
      </c>
      <c r="D10" s="8">
        <f xml:space="preserve"> AVERAGE(nominal_nonAna!E9,nonAna_polFunc!E9,nonAna_signalCB3WN!E9,nonAna_1GausResol!E9,nonAna_2GausResolFix2Data!E9)</f>
        <v>3767.9279999999999</v>
      </c>
      <c r="F10" s="8">
        <f xml:space="preserve"> AVERAGE(nominal_nonAna!I9,nonAna_polFunc!I9,nonAna_signalCB3WN!I9,nonAna_1GausResol!I9,nonAna_2GausResolFix2Data!I9)</f>
        <v>2794.0279999999998</v>
      </c>
      <c r="H10" s="8">
        <f xml:space="preserve"> AVERAGE(nominal_nonAna!K9,nonAna_polFunc!K9,nonAna_signalCB3WN!K9,nonAna_1GausResol!K9,nonAna_2GausResolFix2Data!K9)</f>
        <v>973.9008</v>
      </c>
      <c r="J10" s="8">
        <f xml:space="preserve"> AVERAGE(nominal_nonAna!M9,nonAna_polFunc!M9,nonAna_signalCB3WN!M9,nonAna_1GausResol!M9,nonAna_2GausResolFix2Data!M9)</f>
        <v>0.25441460000000005</v>
      </c>
    </row>
    <row r="11" spans="1:11" s="7" customFormat="1">
      <c r="A11" s="7" t="s">
        <v>29</v>
      </c>
      <c r="B11" s="7" t="s">
        <v>6</v>
      </c>
      <c r="C11" s="9" t="s">
        <v>8</v>
      </c>
      <c r="D11" s="8">
        <f xml:space="preserve"> AVERAGE(nominal_nonAna!E10,nonAna_polFunc!E10,nonAna_signalCB3WN!E10,nonAna_1GausResol!E10,nonAna_2GausResolFix2Data!E10)</f>
        <v>2149.9080000000004</v>
      </c>
      <c r="F11" s="8">
        <f xml:space="preserve"> AVERAGE(nominal_nonAna!I10,nonAna_polFunc!I10,nonAna_signalCB3WN!I10,nonAna_1GausResol!I10,nonAna_2GausResolFix2Data!I10)</f>
        <v>1696.8419999999999</v>
      </c>
      <c r="H11" s="8">
        <f xml:space="preserve"> AVERAGE(nominal_nonAna!K10,nonAna_polFunc!K10,nonAna_signalCB3WN!K10,nonAna_1GausResol!K10,nonAna_2GausResolFix2Data!K10)</f>
        <v>453.06659999999999</v>
      </c>
      <c r="J11" s="8">
        <f xml:space="preserve"> AVERAGE(nominal_nonAna!M10,nonAna_polFunc!M10,nonAna_signalCB3WN!M10,nonAna_1GausResol!M10,nonAna_2GausResolFix2Data!M10)</f>
        <v>0.21101739999999997</v>
      </c>
    </row>
    <row r="12" spans="1:11" s="7" customFormat="1">
      <c r="A12" s="7" t="s">
        <v>29</v>
      </c>
      <c r="B12" s="7" t="s">
        <v>30</v>
      </c>
      <c r="C12" s="7" t="s">
        <v>8</v>
      </c>
      <c r="D12" s="8">
        <f xml:space="preserve"> AVERAGE(nominal_nonAna!E11,nonAna_polFunc!E11,nonAna_signalCB3WN!E11,nonAna_1GausResol!E11,nonAna_2GausResolFix2Data!E11)</f>
        <v>2629.6639999999998</v>
      </c>
      <c r="F12" s="8">
        <f xml:space="preserve"> AVERAGE(nominal_nonAna!I11,nonAna_polFunc!I11,nonAna_signalCB3WN!I11,nonAna_1GausResol!I11,nonAna_2GausResolFix2Data!I11)</f>
        <v>2103.4180000000001</v>
      </c>
      <c r="H12" s="8">
        <f xml:space="preserve"> AVERAGE(nominal_nonAna!K11,nonAna_polFunc!K11,nonAna_signalCB3WN!K11,nonAna_1GausResol!K11,nonAna_2GausResolFix2Data!K11)</f>
        <v>526.24440000000004</v>
      </c>
      <c r="J12" s="8">
        <f xml:space="preserve"> AVERAGE(nominal_nonAna!M11,nonAna_polFunc!M11,nonAna_signalCB3WN!M11,nonAna_1GausResol!M11,nonAna_2GausResolFix2Data!M11)</f>
        <v>0.20038879999999998</v>
      </c>
    </row>
    <row r="13" spans="1:11" s="7" customFormat="1">
      <c r="A13" s="7" t="s">
        <v>31</v>
      </c>
      <c r="B13" s="7" t="s">
        <v>6</v>
      </c>
      <c r="C13" s="7" t="s">
        <v>8</v>
      </c>
      <c r="D13" s="8">
        <f xml:space="preserve"> AVERAGE(nominal_nonAna!E12,nonAna_polFunc!E12,nonAna_signalCB3WN!E12,nonAna_1GausResol!E12,nonAna_2GausResolFix2Data!E12)</f>
        <v>3215.8620000000001</v>
      </c>
      <c r="F13" s="8">
        <f xml:space="preserve"> AVERAGE(nominal_nonAna!I12,nonAna_polFunc!I12,nonAna_signalCB3WN!I12,nonAna_1GausResol!I12,nonAna_2GausResolFix2Data!I12)</f>
        <v>2629.2159999999999</v>
      </c>
      <c r="H13" s="8">
        <f xml:space="preserve"> AVERAGE(nominal_nonAna!K12,nonAna_polFunc!K12,nonAna_signalCB3WN!K12,nonAna_1GausResol!K12,nonAna_2GausResolFix2Data!K12)</f>
        <v>586.64639999999997</v>
      </c>
      <c r="J13" s="8">
        <f xml:space="preserve"> AVERAGE(nominal_nonAna!M12,nonAna_polFunc!M12,nonAna_signalCB3WN!M12,nonAna_1GausResol!M12,nonAna_2GausResolFix2Data!M12)</f>
        <v>0.19116660000000002</v>
      </c>
    </row>
    <row r="14" spans="1:11" s="7" customFormat="1">
      <c r="A14" s="7" t="s">
        <v>31</v>
      </c>
      <c r="B14" s="7" t="s">
        <v>32</v>
      </c>
      <c r="C14" s="7" t="s">
        <v>8</v>
      </c>
      <c r="D14" s="8">
        <f xml:space="preserve"> AVERAGE(nominal_nonAna!E13,nonAna_polFunc!E13,nonAna_signalCB3WN!E13,nonAna_1GausResol!E13,nonAna_2GausResolFix2Data!E13)</f>
        <v>6319.8819999999996</v>
      </c>
      <c r="F14" s="8">
        <f xml:space="preserve"> AVERAGE(nominal_nonAna!I13,nonAna_polFunc!I13,nonAna_signalCB3WN!I13,nonAna_1GausResol!I13,nonAna_2GausResolFix2Data!I13)</f>
        <v>5366.7740000000003</v>
      </c>
      <c r="H14" s="8">
        <f xml:space="preserve"> AVERAGE(nominal_nonAna!K13,nonAna_polFunc!K13,nonAna_signalCB3WN!K13,nonAna_1GausResol!K13,nonAna_2GausResolFix2Data!K13)</f>
        <v>953.10600000000011</v>
      </c>
      <c r="J14" s="8">
        <f xml:space="preserve"> AVERAGE(nominal_nonAna!M13,nonAna_polFunc!M13,nonAna_signalCB3WN!M13,nonAna_1GausResol!M13,nonAna_2GausResolFix2Data!M13)</f>
        <v>0.148593</v>
      </c>
    </row>
    <row r="15" spans="1:11" s="7" customFormat="1">
      <c r="A15" s="7" t="s">
        <v>31</v>
      </c>
      <c r="B15" s="7" t="s">
        <v>33</v>
      </c>
      <c r="C15" s="7" t="s">
        <v>8</v>
      </c>
      <c r="D15" s="8">
        <f xml:space="preserve"> AVERAGE(nominal_nonAna!E14,nonAna_polFunc!E14,nonAna_signalCB3WN!E14,nonAna_1GausResol!E14,nonAna_2GausResolFix2Data!E14)</f>
        <v>3778.2080000000001</v>
      </c>
      <c r="F15" s="8">
        <f xml:space="preserve"> AVERAGE(nominal_nonAna!I14,nonAna_polFunc!I14,nonAna_signalCB3WN!I14,nonAna_1GausResol!I14,nonAna_2GausResolFix2Data!I14)</f>
        <v>3265.7203999999997</v>
      </c>
      <c r="H15" s="8">
        <f xml:space="preserve"> AVERAGE(nominal_nonAna!K14,nonAna_polFunc!K14,nonAna_signalCB3WN!K14,nonAna_1GausResol!K14,nonAna_2GausResolFix2Data!K14)</f>
        <v>512.4867999999999</v>
      </c>
      <c r="J15" s="8">
        <f xml:space="preserve"> AVERAGE(nominal_nonAna!M14,nonAna_polFunc!M14,nonAna_signalCB3WN!M14,nonAna_1GausResol!M14,nonAna_2GausResolFix2Data!M14)</f>
        <v>0.15221200000000001</v>
      </c>
    </row>
    <row r="16" spans="1:11">
      <c r="A16" t="s">
        <v>13</v>
      </c>
      <c r="B16" t="s">
        <v>6</v>
      </c>
      <c r="C16" t="s">
        <v>18</v>
      </c>
      <c r="D16" s="2">
        <f xml:space="preserve"> AVERAGE(nominal_nonAna!E15,nonAna_constrained!E15,nonAna_polFunc!E15,nonAna_signalCB3WN!E15,nonAna_1GausResol!E15,nonAna_2GausResolFix2Data!E15)</f>
        <v>1292.7733333333333</v>
      </c>
      <c r="F16" s="2">
        <f xml:space="preserve"> AVERAGE(nominal_nonAna!I15,nonAna_constrained!I15,nonAna_polFunc!I15,nonAna_signalCB3WN!I15,nonAna_1GausResol!I15,nonAna_2GausResolFix2Data!I15)</f>
        <v>947.25133333333326</v>
      </c>
      <c r="H16" s="2">
        <f xml:space="preserve"> AVERAGE(nominal_nonAna!K15,nonAna_constrained!K15,nonAna_polFunc!K15,nonAna_signalCB3WN!K15,nonAna_1GausResol!K15,nonAna_2GausResolFix2Data!K15)</f>
        <v>345.52233333333334</v>
      </c>
      <c r="J16" s="2">
        <f xml:space="preserve"> AVERAGE(nominal_nonAna!M15,nonAna_constrained!M15,nonAna_polFunc!M15,nonAna_signalCB3WN!M15,nonAna_1GausResol!M15,nonAna_2GausResolFix2Data!M15)</f>
        <v>0.26741500000000001</v>
      </c>
    </row>
    <row r="17" spans="1:10">
      <c r="A17" t="s">
        <v>13</v>
      </c>
      <c r="B17" t="s">
        <v>6</v>
      </c>
      <c r="C17" s="1">
        <v>41039</v>
      </c>
      <c r="D17" s="2">
        <f xml:space="preserve"> AVERAGE(nominal_nonAna!E16,nonAna_constrained!E16,nonAna_polFunc!E16,nonAna_signalCB3WN!E16,nonAna_1GausResol!E16,nonAna_2GausResolFix2Data!E16)</f>
        <v>1105.5133333333335</v>
      </c>
      <c r="F17" s="2">
        <f xml:space="preserve"> AVERAGE(nominal_nonAna!I16,nonAna_constrained!I16,nonAna_polFunc!I16,nonAna_signalCB3WN!I16,nonAna_1GausResol!I16,nonAna_2GausResolFix2Data!I16)</f>
        <v>819.3456666666666</v>
      </c>
      <c r="H17" s="2">
        <f xml:space="preserve"> AVERAGE(nominal_nonAna!K16,nonAna_constrained!K16,nonAna_polFunc!K16,nonAna_signalCB3WN!K16,nonAna_1GausResol!K16,nonAna_2GausResolFix2Data!K16)</f>
        <v>286.16950000000003</v>
      </c>
      <c r="J17" s="2">
        <f xml:space="preserve"> AVERAGE(nominal_nonAna!M16,nonAna_constrained!M16,nonAna_polFunc!M16,nonAna_signalCB3WN!M16,nonAna_1GausResol!M16,nonAna_2GausResolFix2Data!M16)</f>
        <v>0.25880316666666664</v>
      </c>
    </row>
    <row r="18" spans="1:10">
      <c r="A18" t="s">
        <v>13</v>
      </c>
      <c r="B18" t="s">
        <v>6</v>
      </c>
      <c r="C18" s="1">
        <v>41197</v>
      </c>
      <c r="D18" s="2">
        <f xml:space="preserve"> AVERAGE(nominal_nonAna!E17,nonAna_constrained!E17,nonAna_polFunc!E17,nonAna_signalCB3WN!E17,nonAna_1GausResol!E17,nonAna_2GausResolFix2Data!E17)</f>
        <v>1047.6161666666669</v>
      </c>
      <c r="F18" s="2">
        <f xml:space="preserve"> AVERAGE(nominal_nonAna!I17,nonAna_constrained!I17,nonAna_polFunc!I17,nonAna_signalCB3WN!I17,nonAna_1GausResol!I17,nonAna_2GausResolFix2Data!I17)</f>
        <v>789.88733333333346</v>
      </c>
      <c r="H18" s="2">
        <f xml:space="preserve"> AVERAGE(nominal_nonAna!K17,nonAna_constrained!K17,nonAna_polFunc!K17,nonAna_signalCB3WN!K17,nonAna_1GausResol!K17,nonAna_2GausResolFix2Data!K17)</f>
        <v>257.72783333333331</v>
      </c>
      <c r="J18" s="2">
        <f xml:space="preserve"> AVERAGE(nominal_nonAna!M17,nonAna_constrained!M17,nonAna_polFunc!M17,nonAna_signalCB3WN!M17,nonAna_1GausResol!M17,nonAna_2GausResolFix2Data!M17)</f>
        <v>0.24614649999999996</v>
      </c>
    </row>
    <row r="19" spans="1:10">
      <c r="A19" t="s">
        <v>13</v>
      </c>
      <c r="B19" t="s">
        <v>6</v>
      </c>
      <c r="C19" t="s">
        <v>19</v>
      </c>
      <c r="D19" s="2">
        <f xml:space="preserve"> AVERAGE(nominal_nonAna!E18,nonAna_constrained!E18,nonAna_polFunc!E18,nonAna_signalCB3WN!E18,nonAna_1GausResol!E18,nonAna_2GausResolFix2Data!E18)</f>
        <v>924.44883333333337</v>
      </c>
      <c r="F19" s="2">
        <f xml:space="preserve"> AVERAGE(nominal_nonAna!I18,nonAna_constrained!I18,nonAna_polFunc!I18,nonAna_signalCB3WN!I18,nonAna_1GausResol!I18,nonAna_2GausResolFix2Data!I18)</f>
        <v>702.61700000000008</v>
      </c>
      <c r="H19" s="2">
        <f xml:space="preserve"> AVERAGE(nominal_nonAna!K18,nonAna_constrained!K18,nonAna_polFunc!K18,nonAna_signalCB3WN!K18,nonAna_1GausResol!K18,nonAna_2GausResolFix2Data!K18)</f>
        <v>221.83199999999999</v>
      </c>
      <c r="J19" s="2">
        <f xml:space="preserve"> AVERAGE(nominal_nonAna!M18,nonAna_constrained!M18,nonAna_polFunc!M18,nonAna_signalCB3WN!M18,nonAna_1GausResol!M18,nonAna_2GausResolFix2Data!M18)</f>
        <v>0.23975466666666667</v>
      </c>
    </row>
    <row r="20" spans="1:10">
      <c r="A20" t="s">
        <v>13</v>
      </c>
      <c r="B20" t="s">
        <v>6</v>
      </c>
      <c r="C20" t="s">
        <v>20</v>
      </c>
      <c r="D20" s="2">
        <f xml:space="preserve"> AVERAGE(nominal_nonAna!E19,nonAna_constrained!E19,nonAna_polFunc!E19,nonAna_signalCB3WN!E19,nonAna_1GausResol!E19,nonAna_2GausResolFix2Data!E19)</f>
        <v>785.75816666666663</v>
      </c>
      <c r="F20" s="2">
        <f xml:space="preserve"> AVERAGE(nominal_nonAna!I19,nonAna_constrained!I19,nonAna_polFunc!I19,nonAna_signalCB3WN!I19,nonAna_1GausResol!I19,nonAna_2GausResolFix2Data!I19)</f>
        <v>613.53966666666668</v>
      </c>
      <c r="H20" s="2">
        <f xml:space="preserve"> AVERAGE(nominal_nonAna!K19,nonAna_constrained!K19,nonAna_polFunc!K19,nonAna_signalCB3WN!K19,nonAna_1GausResol!K19,nonAna_2GausResolFix2Data!K19)</f>
        <v>172.21866666666665</v>
      </c>
      <c r="J20" s="2">
        <f xml:space="preserve"> AVERAGE(nominal_nonAna!M19,nonAna_constrained!M19,nonAna_polFunc!M19,nonAna_signalCB3WN!M19,nonAna_1GausResol!M19,nonAna_2GausResolFix2Data!M19)</f>
        <v>0.21975683333333332</v>
      </c>
    </row>
    <row r="21" spans="1:10">
      <c r="A21" t="s">
        <v>13</v>
      </c>
      <c r="B21" t="s">
        <v>6</v>
      </c>
      <c r="C21" t="s">
        <v>21</v>
      </c>
      <c r="D21" s="2">
        <f xml:space="preserve"> AVERAGE(nominal_nonAna!E20,nonAna_constrained!E20,nonAna_polFunc!E20,nonAna_signalCB3WN!E20,nonAna_1GausResol!E20,nonAna_2GausResolFix2Data!E20)</f>
        <v>683.95266666666669</v>
      </c>
      <c r="F21" s="2">
        <f xml:space="preserve"> AVERAGE(nominal_nonAna!I20,nonAna_constrained!I20,nonAna_polFunc!I20,nonAna_signalCB3WN!I20,nonAna_1GausResol!I20,nonAna_2GausResolFix2Data!I20)</f>
        <v>520.99799999999993</v>
      </c>
      <c r="H21" s="2">
        <f xml:space="preserve"> AVERAGE(nominal_nonAna!K20,nonAna_constrained!K20,nonAna_polFunc!K20,nonAna_signalCB3WN!K20,nonAna_1GausResol!K20,nonAna_2GausResolFix2Data!K20)</f>
        <v>162.95466666666667</v>
      </c>
      <c r="J21" s="2">
        <f xml:space="preserve"> AVERAGE(nominal_nonAna!M20,nonAna_constrained!M20,nonAna_polFunc!M20,nonAna_signalCB3WN!M20,nonAna_1GausResol!M20,nonAna_2GausResolFix2Data!M20)</f>
        <v>0.23708016666666665</v>
      </c>
    </row>
    <row r="22" spans="1:10">
      <c r="A22" t="s">
        <v>13</v>
      </c>
      <c r="B22" t="s">
        <v>6</v>
      </c>
      <c r="C22" t="s">
        <v>22</v>
      </c>
      <c r="D22" s="2">
        <f xml:space="preserve"> AVERAGE(nominal_nonAna!E21,nonAna_constrained!E21,nonAna_polFunc!E21,nonAna_signalCB3WN!E21,nonAna_1GausResol!E21,nonAna_2GausResolFix2Data!E21)</f>
        <v>517.81183333333331</v>
      </c>
      <c r="F22" s="2">
        <f xml:space="preserve"> AVERAGE(nominal_nonAna!I21,nonAna_constrained!I21,nonAna_polFunc!I21,nonAna_signalCB3WN!I21,nonAna_1GausResol!I21,nonAna_2GausResolFix2Data!I21)</f>
        <v>419.10550000000006</v>
      </c>
      <c r="H22" s="2">
        <f xml:space="preserve"> AVERAGE(nominal_nonAna!K21,nonAna_constrained!K21,nonAna_polFunc!K21,nonAna_signalCB3WN!K21,nonAna_1GausResol!K21,nonAna_2GausResolFix2Data!K21)</f>
        <v>98.706333333333347</v>
      </c>
      <c r="J22" s="2">
        <f xml:space="preserve"> AVERAGE(nominal_nonAna!M21,nonAna_constrained!M21,nonAna_polFunc!M21,nonAna_signalCB3WN!M21,nonAna_1GausResol!M21,nonAna_2GausResolFix2Data!M21)</f>
        <v>0.1925178333333333</v>
      </c>
    </row>
    <row r="23" spans="1:10">
      <c r="A23" t="s">
        <v>13</v>
      </c>
      <c r="B23" t="s">
        <v>6</v>
      </c>
      <c r="C23" s="1" t="s">
        <v>23</v>
      </c>
      <c r="D23" s="2">
        <f xml:space="preserve"> AVERAGE(nominal_nonAna!E22,nonAna_constrained!E22,nonAna_polFunc!E22,nonAna_signalCB3WN!E22,nonAna_1GausResol!E22,nonAna_2GausResolFix2Data!E22)</f>
        <v>408.24700000000001</v>
      </c>
      <c r="F23" s="2">
        <f xml:space="preserve"> AVERAGE(nominal_nonAna!I22,nonAna_constrained!I22,nonAna_polFunc!I22,nonAna_signalCB3WN!I22,nonAna_1GausResol!I22,nonAna_2GausResolFix2Data!I22)</f>
        <v>318.75316666666669</v>
      </c>
      <c r="H23" s="2">
        <f xml:space="preserve"> AVERAGE(nominal_nonAna!K22,nonAna_constrained!K22,nonAna_polFunc!K22,nonAna_signalCB3WN!K22,nonAna_1GausResol!K22,nonAna_2GausResolFix2Data!K22)</f>
        <v>89.493949999999998</v>
      </c>
      <c r="J23" s="2">
        <f xml:space="preserve"> AVERAGE(nominal_nonAna!M22,nonAna_constrained!M22,nonAna_polFunc!M22,nonAna_signalCB3WN!M22,nonAna_1GausResol!M22,nonAna_2GausResolFix2Data!M22)</f>
        <v>0.21891300000000002</v>
      </c>
    </row>
    <row r="24" spans="1:10">
      <c r="A24" t="s">
        <v>13</v>
      </c>
      <c r="B24" t="s">
        <v>6</v>
      </c>
      <c r="C24" t="s">
        <v>24</v>
      </c>
      <c r="D24" s="2">
        <f xml:space="preserve"> AVERAGE(nominal_nonAna!E23,nonAna_constrained!E23,nonAna_polFunc!E23,nonAna_signalCB3WN!E23,nonAna_1GausResol!E23,nonAna_2GausResolFix2Data!E23)</f>
        <v>356.28033333333332</v>
      </c>
      <c r="F24" s="2">
        <f xml:space="preserve"> AVERAGE(nominal_nonAna!I23,nonAna_constrained!I23,nonAna_polFunc!I23,nonAna_signalCB3WN!I23,nonAna_1GausResol!I23,nonAna_2GausResolFix2Data!I23)</f>
        <v>288.34100000000007</v>
      </c>
      <c r="H24" s="2">
        <f xml:space="preserve"> AVERAGE(nominal_nonAna!K23,nonAna_constrained!K23,nonAna_polFunc!K23,nonAna_signalCB3WN!K23,nonAna_1GausResol!K23,nonAna_2GausResolFix2Data!K23)</f>
        <v>67.939233333333334</v>
      </c>
      <c r="J24" s="2">
        <f xml:space="preserve"> AVERAGE(nominal_nonAna!M23,nonAna_constrained!M23,nonAna_polFunc!M23,nonAna_signalCB3WN!M23,nonAna_1GausResol!M23,nonAna_2GausResolFix2Data!M23)</f>
        <v>0.19371266666666667</v>
      </c>
    </row>
    <row r="25" spans="1:10">
      <c r="A25" t="s">
        <v>13</v>
      </c>
      <c r="B25" t="s">
        <v>6</v>
      </c>
      <c r="C25" t="s">
        <v>25</v>
      </c>
      <c r="D25" s="2">
        <f xml:space="preserve"> AVERAGE(nominal_nonAna!E24,nonAna_constrained!E24,nonAna_polFunc!E24,nonAna_signalCB3WN!E24,nonAna_1GausResol!E24,nonAna_2GausResolFix2Data!E24)</f>
        <v>310.93566666666669</v>
      </c>
      <c r="F25" s="2">
        <f xml:space="preserve"> AVERAGE(nominal_nonAna!I24,nonAna_constrained!I24,nonAna_polFunc!I24,nonAna_signalCB3WN!I24,nonAna_1GausResol!I24,nonAna_2GausResolFix2Data!I24)</f>
        <v>236.47283333333334</v>
      </c>
      <c r="H25" s="2">
        <f xml:space="preserve"> AVERAGE(nominal_nonAna!K24,nonAna_constrained!K24,nonAna_polFunc!K24,nonAna_signalCB3WN!K24,nonAna_1GausResol!K24,nonAna_2GausResolFix2Data!K24)</f>
        <v>74.463216666666668</v>
      </c>
      <c r="J25" s="2">
        <f xml:space="preserve"> AVERAGE(nominal_nonAna!M24,nonAna_constrained!M24,nonAna_polFunc!M24,nonAna_signalCB3WN!M24,nonAna_1GausResol!M24,nonAna_2GausResolFix2Data!M24)</f>
        <v>0.24326700000000001</v>
      </c>
    </row>
    <row r="26" spans="1:10">
      <c r="A26" t="s">
        <v>13</v>
      </c>
      <c r="B26" t="s">
        <v>6</v>
      </c>
      <c r="C26" t="s">
        <v>26</v>
      </c>
      <c r="D26" s="2">
        <f xml:space="preserve"> AVERAGE(nominal_nonAna!E25,nonAna_constrained!E25,nonAna_polFunc!E25,nonAna_signalCB3WN!E25,nonAna_1GausResol!E25,nonAna_2GausResolFix2Data!E25)</f>
        <v>356.71433333333334</v>
      </c>
      <c r="F26" s="2">
        <f xml:space="preserve"> AVERAGE(nominal_nonAna!I25,nonAna_constrained!I25,nonAna_polFunc!I25,nonAna_signalCB3WN!I25,nonAna_1GausResol!I25,nonAna_2GausResolFix2Data!I25)</f>
        <v>291.66416666666663</v>
      </c>
      <c r="H26" s="2">
        <f xml:space="preserve"> AVERAGE(nominal_nonAna!K25,nonAna_constrained!K25,nonAna_polFunc!K25,nonAna_signalCB3WN!K25,nonAna_1GausResol!K25,nonAna_2GausResolFix2Data!K25)</f>
        <v>65.050133333333335</v>
      </c>
      <c r="J26" s="2">
        <f xml:space="preserve"> AVERAGE(nominal_nonAna!M25,nonAna_constrained!M25,nonAna_polFunc!M25,nonAna_signalCB3WN!M25,nonAna_1GausResol!M25,nonAna_2GausResolFix2Data!M25)</f>
        <v>0.18760983333333334</v>
      </c>
    </row>
    <row r="27" spans="1:10">
      <c r="A27" t="s">
        <v>13</v>
      </c>
      <c r="B27" t="s">
        <v>6</v>
      </c>
      <c r="C27" t="s">
        <v>27</v>
      </c>
      <c r="D27" s="2">
        <f xml:space="preserve"> AVERAGE(nominal_nonAna!E26,nonAna_constrained!E26,nonAna_polFunc!E26,nonAna_signalCB3WN!E26,nonAna_1GausResol!E26,nonAna_2GausResolFix2Data!E26)</f>
        <v>171.03851666666671</v>
      </c>
      <c r="F27" s="2">
        <f xml:space="preserve"> AVERAGE(nominal_nonAna!I26,nonAna_constrained!I26,nonAna_polFunc!I26,nonAna_signalCB3WN!I26,nonAna_1GausResol!I26,nonAna_2GausResolFix2Data!I26)</f>
        <v>132.58108333333334</v>
      </c>
      <c r="H27" s="2">
        <f xml:space="preserve"> AVERAGE(nominal_nonAna!K26,nonAna_constrained!K26,nonAna_polFunc!K26,nonAna_signalCB3WN!K26,nonAna_1GausResol!K26,nonAna_2GausResolFix2Data!K26)</f>
        <v>38.457233333333335</v>
      </c>
      <c r="J27" s="2">
        <f xml:space="preserve"> AVERAGE(nominal_nonAna!M26,nonAna_constrained!M26,nonAna_polFunc!M26,nonAna_signalCB3WN!M26,nonAna_1GausResol!M26,nonAna_2GausResolFix2Data!M26)</f>
        <v>0.22767599999999999</v>
      </c>
    </row>
    <row r="28" spans="1:10">
      <c r="A28" t="s">
        <v>13</v>
      </c>
      <c r="B28" t="s">
        <v>6</v>
      </c>
      <c r="C28" t="s">
        <v>28</v>
      </c>
      <c r="D28" s="2">
        <f xml:space="preserve"> AVERAGE(nominal_nonAna!E27,nonAna_constrained!E27,nonAna_polFunc!E27,nonAna_signalCB3WN!E27,nonAna_1GausResol!E27,nonAna_2GausResolFix2Data!E27)</f>
        <v>467.61670000000004</v>
      </c>
      <c r="F28" s="2">
        <f xml:space="preserve"> AVERAGE(nominal_nonAna!I27,nonAna_constrained!I27,nonAna_polFunc!I27,nonAna_signalCB3WN!I27,nonAna_1GausResol!I27,nonAna_2GausResolFix2Data!I27)</f>
        <v>345.41001666666665</v>
      </c>
      <c r="H28" s="2">
        <f xml:space="preserve"> AVERAGE(nominal_nonAna!K27,nonAna_constrained!K27,nonAna_polFunc!K27,nonAna_signalCB3WN!K27,nonAna_1GausResol!K27,nonAna_2GausResolFix2Data!K27)</f>
        <v>122.20721666666667</v>
      </c>
      <c r="J28" s="2">
        <f xml:space="preserve"> AVERAGE(nominal_nonAna!M27,nonAna_constrained!M27,nonAna_polFunc!M27,nonAna_signalCB3WN!M27,nonAna_1GausResol!M27,nonAna_2GausResolFix2Data!M27)</f>
        <v>0.24087</v>
      </c>
    </row>
    <row r="29" spans="1:10">
      <c r="A29" t="s">
        <v>13</v>
      </c>
      <c r="B29" t="s">
        <v>6</v>
      </c>
      <c r="C29" s="1" t="s">
        <v>7</v>
      </c>
      <c r="D29" s="2">
        <f xml:space="preserve"> AVERAGE(nominal_nonAna!E28,nonAna_constrained!E28,nonAna_polFunc!E28,nonAna_signalCB3WN!E28,nonAna_1GausResol!E28,nonAna_2GausResolFix2Data!E28)</f>
        <v>2378.7933333333335</v>
      </c>
      <c r="F29" s="2">
        <f xml:space="preserve"> AVERAGE(nominal_nonAna!I28,nonAna_constrained!I28,nonAna_polFunc!I28,nonAna_signalCB3WN!I28,nonAna_1GausResol!I28,nonAna_2GausResolFix2Data!I28)</f>
        <v>1758.1899999999998</v>
      </c>
      <c r="H29" s="2">
        <f xml:space="preserve"> AVERAGE(nominal_nonAna!K28,nonAna_constrained!K28,nonAna_polFunc!K28,nonAna_signalCB3WN!K28,nonAna_1GausResol!K28,nonAna_2GausResolFix2Data!K28)</f>
        <v>620.60383333333334</v>
      </c>
      <c r="J29" s="2">
        <f xml:space="preserve"> AVERAGE(nominal_nonAna!M28,nonAna_constrained!M28,nonAna_polFunc!M28,nonAna_signalCB3WN!M28,nonAna_1GausResol!M28,nonAna_2GausResolFix2Data!M28)</f>
        <v>0.26062433333333335</v>
      </c>
    </row>
    <row r="30" spans="1:10">
      <c r="A30" t="s">
        <v>13</v>
      </c>
      <c r="B30" t="s">
        <v>6</v>
      </c>
      <c r="C30" s="1">
        <v>41202</v>
      </c>
      <c r="D30" s="2">
        <f xml:space="preserve"> AVERAGE(nominal_nonAna!E29,nonAna_constrained!E29,nonAna_polFunc!E29,nonAna_signalCB3WN!E29,nonAna_1GausResol!E29,nonAna_2GausResolFix2Data!E29)</f>
        <v>1937.5250000000003</v>
      </c>
      <c r="F30" s="2">
        <f xml:space="preserve"> AVERAGE(nominal_nonAna!I29,nonAna_constrained!I29,nonAna_polFunc!I29,nonAna_signalCB3WN!I29,nonAna_1GausResol!I29,nonAna_2GausResolFix2Data!I29)</f>
        <v>1468.4516666666668</v>
      </c>
      <c r="H30" s="2">
        <f xml:space="preserve"> AVERAGE(nominal_nonAna!K29,nonAna_constrained!K29,nonAna_polFunc!K29,nonAna_signalCB3WN!K29,nonAna_1GausResol!K29,nonAna_2GausResolFix2Data!K29)</f>
        <v>469.07566666666662</v>
      </c>
      <c r="J30" s="2">
        <f xml:space="preserve"> AVERAGE(nominal_nonAna!M29,nonAna_constrained!M29,nonAna_polFunc!M29,nonAna_signalCB3WN!M29,nonAna_1GausResol!M29,nonAna_2GausResolFix2Data!M29)</f>
        <v>0.24213233333333337</v>
      </c>
    </row>
    <row r="31" spans="1:10">
      <c r="A31" t="s">
        <v>13</v>
      </c>
      <c r="B31" t="s">
        <v>6</v>
      </c>
      <c r="C31" t="s">
        <v>9</v>
      </c>
      <c r="D31" s="2">
        <f xml:space="preserve"> AVERAGE(nominal_nonAna!E30,nonAna_constrained!E30,nonAna_polFunc!E30,nonAna_signalCB3WN!E30,nonAna_1GausResol!E30,nonAna_2GausResolFix2Data!E30)</f>
        <v>1437.5049999999999</v>
      </c>
      <c r="F31" s="2">
        <f xml:space="preserve"> AVERAGE(nominal_nonAna!I30,nonAna_constrained!I30,nonAna_polFunc!I30,nonAna_signalCB3WN!I30,nonAna_1GausResol!I30,nonAna_2GausResolFix2Data!I30)</f>
        <v>1110.7038333333333</v>
      </c>
      <c r="H31" s="2">
        <f xml:space="preserve"> AVERAGE(nominal_nonAna!K30,nonAna_constrained!K30,nonAna_polFunc!K30,nonAna_signalCB3WN!K30,nonAna_1GausResol!K30,nonAna_2GausResolFix2Data!K30)</f>
        <v>326.80216666666666</v>
      </c>
      <c r="J31" s="2">
        <f xml:space="preserve"> AVERAGE(nominal_nonAna!M30,nonAna_constrained!M30,nonAna_polFunc!M30,nonAna_signalCB3WN!M30,nonAna_1GausResol!M30,nonAna_2GausResolFix2Data!M30)</f>
        <v>0.22751116666666663</v>
      </c>
    </row>
    <row r="32" spans="1:10">
      <c r="A32" t="s">
        <v>13</v>
      </c>
      <c r="B32" t="s">
        <v>6</v>
      </c>
      <c r="C32" t="s">
        <v>10</v>
      </c>
      <c r="D32" s="2">
        <f xml:space="preserve"> AVERAGE(nominal_nonAna!E31,nonAna_constrained!E31,nonAna_polFunc!E31,nonAna_signalCB3WN!E31,nonAna_1GausResol!E31,nonAna_2GausResolFix2Data!E31)</f>
        <v>971.9371666666666</v>
      </c>
      <c r="F32" s="2">
        <f xml:space="preserve"> AVERAGE(nominal_nonAna!I31,nonAna_constrained!I31,nonAna_polFunc!I31,nonAna_signalCB3WN!I31,nonAna_1GausResol!I31,nonAna_2GausResolFix2Data!I31)</f>
        <v>764.38499999999988</v>
      </c>
      <c r="H32" s="2">
        <f xml:space="preserve"> AVERAGE(nominal_nonAna!K31,nonAna_constrained!K31,nonAna_polFunc!K31,nonAna_signalCB3WN!K31,nonAna_1GausResol!K31,nonAna_2GausResolFix2Data!K31)</f>
        <v>207.55333333333331</v>
      </c>
      <c r="J32" s="2">
        <f xml:space="preserve"> AVERAGE(nominal_nonAna!M31,nonAna_constrained!M31,nonAna_polFunc!M31,nonAna_signalCB3WN!M31,nonAna_1GausResol!M31,nonAna_2GausResolFix2Data!M31)</f>
        <v>0.21533250000000001</v>
      </c>
    </row>
    <row r="33" spans="1:10">
      <c r="A33" t="s">
        <v>13</v>
      </c>
      <c r="B33" t="s">
        <v>6</v>
      </c>
      <c r="C33" t="s">
        <v>11</v>
      </c>
      <c r="D33" s="2">
        <f xml:space="preserve"> AVERAGE(nominal_nonAna!E32,nonAna_constrained!E32,nonAna_polFunc!E32,nonAna_signalCB3WN!E32,nonAna_1GausResol!E32,nonAna_2GausResolFix2Data!E32)</f>
        <v>688.22216666666657</v>
      </c>
      <c r="F33" s="2">
        <f xml:space="preserve"> AVERAGE(nominal_nonAna!I32,nonAna_constrained!I32,nonAna_polFunc!I32,nonAna_signalCB3WN!I32,nonAna_1GausResol!I32,nonAna_2GausResolFix2Data!I32)</f>
        <v>540.63816666666673</v>
      </c>
      <c r="H33" s="2">
        <f xml:space="preserve"> AVERAGE(nominal_nonAna!K32,nonAna_constrained!K32,nonAna_polFunc!K32,nonAna_signalCB3WN!K32,nonAna_1GausResol!K32,nonAna_2GausResolFix2Data!K32)</f>
        <v>147.58399999999997</v>
      </c>
      <c r="J33" s="2">
        <f xml:space="preserve"> AVERAGE(nominal_nonAna!M32,nonAna_constrained!M32,nonAna_polFunc!M32,nonAna_signalCB3WN!M32,nonAna_1GausResol!M32,nonAna_2GausResolFix2Data!M32)</f>
        <v>0.21448166666666665</v>
      </c>
    </row>
    <row r="34" spans="1:10">
      <c r="A34" t="s">
        <v>13</v>
      </c>
      <c r="B34" t="s">
        <v>6</v>
      </c>
      <c r="C34" t="s">
        <v>12</v>
      </c>
      <c r="D34" s="2">
        <f xml:space="preserve"> AVERAGE(nominal_nonAna!E33,nonAna_constrained!E33,nonAna_polFunc!E33,nonAna_signalCB3WN!E33,nonAna_1GausResol!E33,nonAna_2GausResolFix2Data!E33)</f>
        <v>842.61599999999999</v>
      </c>
      <c r="F34" s="2">
        <f xml:space="preserve"> AVERAGE(nominal_nonAna!I33,nonAna_constrained!I33,nonAna_polFunc!I33,nonAna_signalCB3WN!I33,nonAna_1GausResol!I33,nonAna_2GausResolFix2Data!I33)</f>
        <v>671.21333333333337</v>
      </c>
      <c r="H34" s="2">
        <f xml:space="preserve"> AVERAGE(nominal_nonAna!K33,nonAna_constrained!K33,nonAna_polFunc!K33,nonAna_signalCB3WN!K33,nonAna_1GausResol!K33,nonAna_2GausResolFix2Data!K33)</f>
        <v>171.40416666666667</v>
      </c>
      <c r="J34" s="2">
        <f xml:space="preserve"> AVERAGE(nominal_nonAna!M33,nonAna_constrained!M33,nonAna_polFunc!M33,nonAna_signalCB3WN!M33,nonAna_1GausResol!M33,nonAna_2GausResolFix2Data!M33)</f>
        <v>0.19614216666666665</v>
      </c>
    </row>
    <row r="35" spans="1:10">
      <c r="A35" t="s">
        <v>13</v>
      </c>
      <c r="B35" t="s">
        <v>17</v>
      </c>
      <c r="C35" s="1" t="s">
        <v>7</v>
      </c>
      <c r="D35" s="2">
        <f xml:space="preserve"> AVERAGE(nominal_nonAna!E34,nonAna_constrained!E34,nonAna_polFunc!E34,nonAna_signalCB3WN!E34,nonAna_1GausResol!E34,nonAna_2GausResolFix2Data!E34)</f>
        <v>1543.0666666666666</v>
      </c>
      <c r="F35" s="2">
        <f xml:space="preserve"> AVERAGE(nominal_nonAna!I34,nonAna_constrained!I34,nonAna_polFunc!I34,nonAna_signalCB3WN!I34,nonAna_1GausResol!I34,nonAna_2GausResolFix2Data!I34)</f>
        <v>1174.6116666666665</v>
      </c>
      <c r="H35" s="2">
        <f xml:space="preserve"> AVERAGE(nominal_nonAna!K34,nonAna_constrained!K34,nonAna_polFunc!K34,nonAna_signalCB3WN!K34,nonAna_1GausResol!K34,nonAna_2GausResolFix2Data!K34)</f>
        <v>368.45583333333337</v>
      </c>
      <c r="J35" s="2">
        <f xml:space="preserve"> AVERAGE(nominal_nonAna!M34,nonAna_constrained!M34,nonAna_polFunc!M34,nonAna_signalCB3WN!M34,nonAna_1GausResol!M34,nonAna_2GausResolFix2Data!M34)</f>
        <v>0.23836133333333334</v>
      </c>
    </row>
    <row r="36" spans="1:10">
      <c r="A36" t="s">
        <v>13</v>
      </c>
      <c r="B36" t="s">
        <v>17</v>
      </c>
      <c r="C36" s="1">
        <v>41202</v>
      </c>
      <c r="D36" s="2">
        <f xml:space="preserve"> AVERAGE(nominal_nonAna!E35,nonAna_constrained!E35,nonAna_polFunc!E35,nonAna_signalCB3WN!E35,nonAna_1GausResol!E35,nonAna_2GausResolFix2Data!E35)</f>
        <v>1243.1566666666668</v>
      </c>
      <c r="F36" s="2">
        <f xml:space="preserve"> AVERAGE(nominal_nonAna!I35,nonAna_constrained!I35,nonAna_polFunc!I35,nonAna_signalCB3WN!I35,nonAna_1GausResol!I35,nonAna_2GausResolFix2Data!I35)</f>
        <v>975.82883333333336</v>
      </c>
      <c r="H36" s="2">
        <f xml:space="preserve"> AVERAGE(nominal_nonAna!K35,nonAna_constrained!K35,nonAna_polFunc!K35,nonAna_signalCB3WN!K35,nonAna_1GausResol!K35,nonAna_2GausResolFix2Data!K35)</f>
        <v>267.32900000000001</v>
      </c>
      <c r="J36" s="2">
        <f xml:space="preserve"> AVERAGE(nominal_nonAna!M35,nonAna_constrained!M35,nonAna_polFunc!M35,nonAna_signalCB3WN!M35,nonAna_1GausResol!M35,nonAna_2GausResolFix2Data!M35)</f>
        <v>0.21464466666666671</v>
      </c>
    </row>
    <row r="37" spans="1:10">
      <c r="A37" t="s">
        <v>13</v>
      </c>
      <c r="B37" t="s">
        <v>17</v>
      </c>
      <c r="C37" t="s">
        <v>9</v>
      </c>
      <c r="D37" s="2">
        <f xml:space="preserve"> AVERAGE(nominal_nonAna!E36,nonAna_constrained!E36,nonAna_polFunc!E36,nonAna_signalCB3WN!E36,nonAna_1GausResol!E36,nonAna_2GausResolFix2Data!E36)</f>
        <v>931.45583333333332</v>
      </c>
      <c r="F37" s="2">
        <f xml:space="preserve"> AVERAGE(nominal_nonAna!I36,nonAna_constrained!I36,nonAna_polFunc!I36,nonAna_signalCB3WN!I36,nonAna_1GausResol!I36,nonAna_2GausResolFix2Data!I36)</f>
        <v>751.73483333333343</v>
      </c>
      <c r="H37" s="2">
        <f xml:space="preserve"> AVERAGE(nominal_nonAna!K36,nonAna_constrained!K36,nonAna_polFunc!K36,nonAna_signalCB3WN!K36,nonAna_1GausResol!K36,nonAna_2GausResolFix2Data!K36)</f>
        <v>179.72083333333333</v>
      </c>
      <c r="J37" s="2">
        <f xml:space="preserve"> AVERAGE(nominal_nonAna!M36,nonAna_constrained!M36,nonAna_polFunc!M36,nonAna_signalCB3WN!M36,nonAna_1GausResol!M36,nonAna_2GausResolFix2Data!M36)</f>
        <v>0.19461949999999997</v>
      </c>
    </row>
    <row r="38" spans="1:10">
      <c r="A38" t="s">
        <v>13</v>
      </c>
      <c r="B38" t="s">
        <v>17</v>
      </c>
      <c r="C38" t="s">
        <v>10</v>
      </c>
      <c r="D38" s="2">
        <f xml:space="preserve"> AVERAGE(nominal_nonAna!E37,nonAna_constrained!E37,nonAna_polFunc!E37,nonAna_signalCB3WN!E37,nonAna_1GausResol!E37,nonAna_2GausResolFix2Data!E37)</f>
        <v>612.50450000000012</v>
      </c>
      <c r="F38" s="2">
        <f xml:space="preserve"> AVERAGE(nominal_nonAna!I37,nonAna_constrained!I37,nonAna_polFunc!I37,nonAna_signalCB3WN!I37,nonAna_1GausResol!I37,nonAna_2GausResolFix2Data!I37)</f>
        <v>489.41250000000008</v>
      </c>
      <c r="H38" s="2">
        <f xml:space="preserve"> AVERAGE(nominal_nonAna!K37,nonAna_constrained!K37,nonAna_polFunc!K37,nonAna_signalCB3WN!K37,nonAna_1GausResol!K37,nonAna_2GausResolFix2Data!K37)</f>
        <v>123.09188333333333</v>
      </c>
      <c r="J38" s="2">
        <f xml:space="preserve"> AVERAGE(nominal_nonAna!M37,nonAna_constrained!M37,nonAna_polFunc!M37,nonAna_signalCB3WN!M37,nonAna_1GausResol!M37,nonAna_2GausResolFix2Data!M37)</f>
        <v>0.20225116666666668</v>
      </c>
    </row>
    <row r="39" spans="1:10">
      <c r="A39" t="s">
        <v>13</v>
      </c>
      <c r="B39" t="s">
        <v>17</v>
      </c>
      <c r="C39" t="s">
        <v>11</v>
      </c>
      <c r="D39" s="2">
        <f xml:space="preserve"> AVERAGE(nominal_nonAna!E38,nonAna_constrained!E38,nonAna_polFunc!E38,nonAna_signalCB3WN!E38,nonAna_1GausResol!E38,nonAna_2GausResolFix2Data!E38)</f>
        <v>419.0795</v>
      </c>
      <c r="F39" s="2">
        <f xml:space="preserve"> AVERAGE(nominal_nonAna!I38,nonAna_constrained!I38,nonAna_polFunc!I38,nonAna_signalCB3WN!I38,nonAna_1GausResol!I38,nonAna_2GausResolFix2Data!I38)</f>
        <v>335.43333333333334</v>
      </c>
      <c r="H39" s="2">
        <f xml:space="preserve"> AVERAGE(nominal_nonAna!K38,nonAna_constrained!K38,nonAna_polFunc!K38,nonAna_signalCB3WN!K38,nonAna_1GausResol!K38,nonAna_2GausResolFix2Data!K38)</f>
        <v>83.646300000000011</v>
      </c>
      <c r="J39" s="2">
        <f xml:space="preserve"> AVERAGE(nominal_nonAna!M38,nonAna_constrained!M38,nonAna_polFunc!M38,nonAna_signalCB3WN!M38,nonAna_1GausResol!M38,nonAna_2GausResolFix2Data!M38)</f>
        <v>0.2002683333333333</v>
      </c>
    </row>
    <row r="40" spans="1:10">
      <c r="A40" t="s">
        <v>13</v>
      </c>
      <c r="B40" t="s">
        <v>17</v>
      </c>
      <c r="C40" t="s">
        <v>12</v>
      </c>
      <c r="D40" s="2">
        <f xml:space="preserve"> AVERAGE(nominal_nonAna!E39,nonAna_constrained!E39,nonAna_polFunc!E39,nonAna_signalCB3WN!E39,nonAna_1GausResol!E39,nonAna_2GausResolFix2Data!E39)</f>
        <v>454.12866666666667</v>
      </c>
      <c r="F40" s="2">
        <f xml:space="preserve"> AVERAGE(nominal_nonAna!I39,nonAna_constrained!I39,nonAna_polFunc!I39,nonAna_signalCB3WN!I39,nonAna_1GausResol!I39,nonAna_2GausResolFix2Data!I39)</f>
        <v>373.12316666666669</v>
      </c>
      <c r="H40" s="2">
        <f xml:space="preserve"> AVERAGE(nominal_nonAna!K39,nonAna_constrained!K39,nonAna_polFunc!K39,nonAna_signalCB3WN!K39,nonAna_1GausResol!K39,nonAna_2GausResolFix2Data!K39)</f>
        <v>81.005449999999996</v>
      </c>
      <c r="J40" s="2">
        <f xml:space="preserve"> AVERAGE(nominal_nonAna!M39,nonAna_constrained!M39,nonAna_polFunc!M39,nonAna_signalCB3WN!M39,nonAna_1GausResol!M39,nonAna_2GausResolFix2Data!M39)</f>
        <v>0.18045316666666666</v>
      </c>
    </row>
    <row r="41" spans="1:10">
      <c r="A41" t="s">
        <v>13</v>
      </c>
      <c r="B41" t="s">
        <v>15</v>
      </c>
      <c r="C41" s="1" t="s">
        <v>7</v>
      </c>
      <c r="D41" s="2">
        <f xml:space="preserve"> AVERAGE(nominal_nonAna!E40,nonAna_constrained!E40,nonAna_polFunc!E40,nonAna_signalCB3WN!E40,nonAna_1GausResol!E40,nonAna_2GausResolFix2Data!E40)</f>
        <v>2694.856666666667</v>
      </c>
      <c r="F41" s="2">
        <f xml:space="preserve"> AVERAGE(nominal_nonAna!I40,nonAna_constrained!I40,nonAna_polFunc!I40,nonAna_signalCB3WN!I40,nonAna_1GausResol!I40,nonAna_2GausResolFix2Data!I40)</f>
        <v>1953.6179999999997</v>
      </c>
      <c r="H41" s="2">
        <f xml:space="preserve"> AVERAGE(nominal_nonAna!K40,nonAna_constrained!K40,nonAna_polFunc!K40,nonAna_signalCB3WN!K40,nonAna_1GausResol!K40,nonAna_2GausResolFix2Data!K40)</f>
        <v>741.23916666666662</v>
      </c>
      <c r="J41" s="2">
        <f xml:space="preserve"> AVERAGE(nominal_nonAna!M40,nonAna_constrained!M40,nonAna_polFunc!M40,nonAna_signalCB3WN!M40,nonAna_1GausResol!M40,nonAna_2GausResolFix2Data!M40)</f>
        <v>0.27782916666666663</v>
      </c>
    </row>
    <row r="42" spans="1:10">
      <c r="A42" t="s">
        <v>13</v>
      </c>
      <c r="B42" t="s">
        <v>15</v>
      </c>
      <c r="C42" s="1">
        <v>41202</v>
      </c>
      <c r="D42" s="2">
        <f xml:space="preserve"> AVERAGE(nominal_nonAna!E41,nonAna_constrained!E41,nonAna_polFunc!E41,nonAna_signalCB3WN!E41,nonAna_1GausResol!E41,nonAna_2GausResolFix2Data!E41)</f>
        <v>2659.2204999999999</v>
      </c>
      <c r="F42" s="2">
        <f xml:space="preserve"> AVERAGE(nominal_nonAna!I41,nonAna_constrained!I41,nonAna_polFunc!I41,nonAna_signalCB3WN!I41,nonAna_1GausResol!I41,nonAna_2GausResolFix2Data!I41)</f>
        <v>1932.5923333333333</v>
      </c>
      <c r="H42" s="2">
        <f xml:space="preserve"> AVERAGE(nominal_nonAna!K41,nonAna_constrained!K41,nonAna_polFunc!K41,nonAna_signalCB3WN!K41,nonAna_1GausResol!K41,nonAna_2GausResolFix2Data!K41)</f>
        <v>726.62916666666661</v>
      </c>
      <c r="J42" s="2">
        <f xml:space="preserve"> AVERAGE(nominal_nonAna!M41,nonAna_constrained!M41,nonAna_polFunc!M41,nonAna_signalCB3WN!M41,nonAna_1GausResol!M41,nonAna_2GausResolFix2Data!M41)</f>
        <v>0.27400116666666668</v>
      </c>
    </row>
    <row r="43" spans="1:10">
      <c r="A43" t="s">
        <v>13</v>
      </c>
      <c r="B43" t="s">
        <v>15</v>
      </c>
      <c r="C43" t="s">
        <v>9</v>
      </c>
      <c r="D43" s="2">
        <f xml:space="preserve"> AVERAGE(nominal_nonAna!E42,nonAna_constrained!E42,nonAna_polFunc!E42,nonAna_signalCB3WN!E42,nonAna_1GausResol!E42,nonAna_2GausResolFix2Data!E42)</f>
        <v>2619.5438333333336</v>
      </c>
      <c r="F43" s="2">
        <f xml:space="preserve"> AVERAGE(nominal_nonAna!I42,nonAna_constrained!I42,nonAna_polFunc!I42,nonAna_signalCB3WN!I42,nonAna_1GausResol!I42,nonAna_2GausResolFix2Data!I42)</f>
        <v>1906.3303333333333</v>
      </c>
      <c r="H43" s="2">
        <f xml:space="preserve"> AVERAGE(nominal_nonAna!K42,nonAna_constrained!K42,nonAna_polFunc!K42,nonAna_signalCB3WN!K42,nonAna_1GausResol!K42,nonAna_2GausResolFix2Data!K42)</f>
        <v>713.21449999999993</v>
      </c>
      <c r="J43" s="2">
        <f xml:space="preserve"> AVERAGE(nominal_nonAna!M42,nonAna_constrained!M42,nonAna_polFunc!M42,nonAna_signalCB3WN!M42,nonAna_1GausResol!M42,nonAna_2GausResolFix2Data!M42)</f>
        <v>0.27096100000000001</v>
      </c>
    </row>
    <row r="44" spans="1:10">
      <c r="A44" t="s">
        <v>13</v>
      </c>
      <c r="B44" t="s">
        <v>15</v>
      </c>
      <c r="C44" t="s">
        <v>10</v>
      </c>
      <c r="D44" s="2">
        <f xml:space="preserve"> AVERAGE(nominal_nonAna!E43,nonAna_constrained!E43,nonAna_polFunc!E43,nonAna_signalCB3WN!E43,nonAna_1GausResol!E43,nonAna_2GausResolFix2Data!E43)</f>
        <v>1172.7813333333336</v>
      </c>
      <c r="F44" s="2">
        <f xml:space="preserve"> AVERAGE(nominal_nonAna!I43,nonAna_constrained!I43,nonAna_polFunc!I43,nonAna_signalCB3WN!I43,nonAna_1GausResol!I43,nonAna_2GausResolFix2Data!I43)</f>
        <v>923.37066666666669</v>
      </c>
      <c r="H44" s="2">
        <f xml:space="preserve"> AVERAGE(nominal_nonAna!K43,nonAna_constrained!K43,nonAna_polFunc!K43,nonAna_signalCB3WN!K43,nonAna_1GausResol!K43,nonAna_2GausResolFix2Data!K43)</f>
        <v>249.41065</v>
      </c>
      <c r="J44" s="2">
        <f xml:space="preserve"> AVERAGE(nominal_nonAna!M43,nonAna_constrained!M43,nonAna_polFunc!M43,nonAna_signalCB3WN!M43,nonAna_1GausResol!M43,nonAna_2GausResolFix2Data!M43)</f>
        <v>0.23072633333333337</v>
      </c>
    </row>
    <row r="45" spans="1:10">
      <c r="A45" t="s">
        <v>13</v>
      </c>
      <c r="B45" t="s">
        <v>15</v>
      </c>
      <c r="C45" t="s">
        <v>11</v>
      </c>
      <c r="D45" s="2">
        <f xml:space="preserve"> AVERAGE(nominal_nonAna!E44,nonAna_constrained!E44,nonAna_polFunc!E44,nonAna_signalCB3WN!E44,nonAna_1GausResol!E44,nonAna_2GausResolFix2Data!E44)</f>
        <v>2551.5845000000004</v>
      </c>
      <c r="F45" s="2">
        <f xml:space="preserve"> AVERAGE(nominal_nonAna!I44,nonAna_constrained!I44,nonAna_polFunc!I44,nonAna_signalCB3WN!I44,nonAna_1GausResol!I44,nonAna_2GausResolFix2Data!I44)</f>
        <v>1855.1106666666665</v>
      </c>
      <c r="H45" s="2">
        <f xml:space="preserve"> AVERAGE(nominal_nonAna!K44,nonAna_constrained!K44,nonAna_polFunc!K44,nonAna_signalCB3WN!K44,nonAna_1GausResol!K44,nonAna_2GausResolFix2Data!K44)</f>
        <v>696.47474999999997</v>
      </c>
      <c r="J45" s="2">
        <f xml:space="preserve"> AVERAGE(nominal_nonAna!M44,nonAna_constrained!M44,nonAna_polFunc!M44,nonAna_signalCB3WN!M44,nonAna_1GausResol!M44,nonAna_2GausResolFix2Data!M44)</f>
        <v>0.27396516666666665</v>
      </c>
    </row>
    <row r="46" spans="1:10">
      <c r="A46" t="s">
        <v>13</v>
      </c>
      <c r="B46" t="s">
        <v>15</v>
      </c>
      <c r="C46" t="s">
        <v>12</v>
      </c>
      <c r="D46" s="2">
        <f xml:space="preserve"> AVERAGE(nominal_nonAna!E45,nonAna_constrained!E45,nonAna_polFunc!E45,nonAna_signalCB3WN!E45,nonAna_1GausResol!E45,nonAna_2GausResolFix2Data!E45)</f>
        <v>2548.7066666666669</v>
      </c>
      <c r="F46" s="2">
        <f xml:space="preserve"> AVERAGE(nominal_nonAna!I45,nonAna_constrained!I45,nonAna_polFunc!I45,nonAna_signalCB3WN!I45,nonAna_1GausResol!I45,nonAna_2GausResolFix2Data!I45)</f>
        <v>1856.5938333333334</v>
      </c>
      <c r="H46" s="2">
        <f xml:space="preserve"> AVERAGE(nominal_nonAna!K45,nonAna_constrained!K45,nonAna_polFunc!K45,nonAna_signalCB3WN!K45,nonAna_1GausResol!K45,nonAna_2GausResolFix2Data!K45)</f>
        <v>692.11388333333332</v>
      </c>
      <c r="J46" s="2">
        <f xml:space="preserve"> AVERAGE(nominal_nonAna!M45,nonAna_constrained!M45,nonAna_polFunc!M45,nonAna_signalCB3WN!M45,nonAna_1GausResol!M45,nonAna_2GausResolFix2Data!M45)</f>
        <v>0.26328083333333335</v>
      </c>
    </row>
    <row r="47" spans="1:10">
      <c r="A47" t="s">
        <v>5</v>
      </c>
      <c r="B47" t="s">
        <v>6</v>
      </c>
      <c r="C47" s="1" t="s">
        <v>7</v>
      </c>
      <c r="D47" s="2">
        <f xml:space="preserve"> AVERAGE(nominal_nonAna!E46,nonAna_constrained!E46,nonAna_polFunc!E46,nonAna_signalCB3WN!E46,nonAna_1GausResol!E46,nonAna_2GausResolFix2Data!E46)</f>
        <v>1095.5073333333332</v>
      </c>
      <c r="F47" s="2">
        <f xml:space="preserve"> AVERAGE(nominal_nonAna!I46,nonAna_constrained!I46,nonAna_polFunc!I46,nonAna_signalCB3WN!I46,nonAna_1GausResol!I46,nonAna_2GausResolFix2Data!I46)</f>
        <v>771.14716666666664</v>
      </c>
      <c r="H47" s="2">
        <f xml:space="preserve"> AVERAGE(nominal_nonAna!K46,nonAna_constrained!K46,nonAna_polFunc!K46,nonAna_signalCB3WN!K46,nonAna_1GausResol!K46,nonAna_2GausResolFix2Data!K46)</f>
        <v>324.3578333333333</v>
      </c>
      <c r="J47" s="2">
        <f xml:space="preserve"> AVERAGE(nominal_nonAna!M46,nonAna_constrained!M46,nonAna_polFunc!M46,nonAna_signalCB3WN!M46,nonAna_1GausResol!M46,nonAna_2GausResolFix2Data!M46)</f>
        <v>0.29135616666666664</v>
      </c>
    </row>
    <row r="48" spans="1:10">
      <c r="A48" t="s">
        <v>5</v>
      </c>
      <c r="B48" t="s">
        <v>6</v>
      </c>
      <c r="C48" s="1">
        <v>41202</v>
      </c>
      <c r="D48" s="2">
        <f xml:space="preserve"> AVERAGE(nominal_nonAna!E47,nonAna_constrained!E47,nonAna_polFunc!E47,nonAna_signalCB3WN!E47,nonAna_1GausResol!E47,nonAna_2GausResolFix2Data!E47)</f>
        <v>903.80650000000003</v>
      </c>
      <c r="F48" s="2">
        <f xml:space="preserve"> AVERAGE(nominal_nonAna!I47,nonAna_constrained!I47,nonAna_polFunc!I47,nonAna_signalCB3WN!I47,nonAna_1GausResol!I47,nonAna_2GausResolFix2Data!I47)</f>
        <v>660.66066666666677</v>
      </c>
      <c r="H48" s="2">
        <f xml:space="preserve"> AVERAGE(nominal_nonAna!K47,nonAna_constrained!K47,nonAna_polFunc!K47,nonAna_signalCB3WN!K47,nonAna_1GausResol!K47,nonAna_2GausResolFix2Data!K47)</f>
        <v>243.14583333333334</v>
      </c>
      <c r="J48" s="2">
        <f xml:space="preserve"> AVERAGE(nominal_nonAna!M47,nonAna_constrained!M47,nonAna_polFunc!M47,nonAna_signalCB3WN!M47,nonAna_1GausResol!M47,nonAna_2GausResolFix2Data!M47)</f>
        <v>0.26498483333333328</v>
      </c>
    </row>
    <row r="49" spans="1:10">
      <c r="A49" t="s">
        <v>5</v>
      </c>
      <c r="B49" t="s">
        <v>6</v>
      </c>
      <c r="C49" t="s">
        <v>9</v>
      </c>
      <c r="D49" s="2">
        <f xml:space="preserve"> AVERAGE(nominal_nonAna!E48,nonAna_constrained!E48,nonAna_polFunc!E48,nonAna_signalCB3WN!E48,nonAna_1GausResol!E48,nonAna_2GausResolFix2Data!E48)</f>
        <v>692.35783333333336</v>
      </c>
      <c r="F49" s="2">
        <f xml:space="preserve"> AVERAGE(nominal_nonAna!I48,nonAna_constrained!I48,nonAna_polFunc!I48,nonAna_signalCB3WN!I48,nonAna_1GausResol!I48,nonAna_2GausResolFix2Data!I48)</f>
        <v>517.67983333333325</v>
      </c>
      <c r="H49" s="2">
        <f xml:space="preserve"> AVERAGE(nominal_nonAna!K48,nonAna_constrained!K48,nonAna_polFunc!K48,nonAna_signalCB3WN!K48,nonAna_1GausResol!K48,nonAna_2GausResolFix2Data!K48)</f>
        <v>174.67818333333335</v>
      </c>
      <c r="J49" s="2">
        <f xml:space="preserve"> AVERAGE(nominal_nonAna!M48,nonAna_constrained!M48,nonAna_polFunc!M48,nonAna_signalCB3WN!M48,nonAna_1GausResol!M48,nonAna_2GausResolFix2Data!M48)</f>
        <v>0.25216583333333337</v>
      </c>
    </row>
    <row r="50" spans="1:10">
      <c r="A50" t="s">
        <v>5</v>
      </c>
      <c r="B50" t="s">
        <v>6</v>
      </c>
      <c r="C50" t="s">
        <v>10</v>
      </c>
      <c r="D50" s="2">
        <f xml:space="preserve"> AVERAGE(nominal_nonAna!E49,nonAna_constrained!E49,nonAna_polFunc!E49,nonAna_signalCB3WN!E49,nonAna_1GausResol!E49,nonAna_2GausResolFix2Data!E49)</f>
        <v>478.93133333333338</v>
      </c>
      <c r="F50" s="2">
        <f xml:space="preserve"> AVERAGE(nominal_nonAna!I49,nonAna_constrained!I49,nonAna_polFunc!I49,nonAna_signalCB3WN!I49,nonAna_1GausResol!I49,nonAna_2GausResolFix2Data!I49)</f>
        <v>369.91216666666668</v>
      </c>
      <c r="H50" s="2">
        <f xml:space="preserve"> AVERAGE(nominal_nonAna!K49,nonAna_constrained!K49,nonAna_polFunc!K49,nonAna_signalCB3WN!K49,nonAna_1GausResol!K49,nonAna_2GausResolFix2Data!K49)</f>
        <v>109.01911666666666</v>
      </c>
      <c r="J50" s="2">
        <f xml:space="preserve"> AVERAGE(nominal_nonAna!M49,nonAna_constrained!M49,nonAna_polFunc!M49,nonAna_signalCB3WN!M49,nonAna_1GausResol!M49,nonAna_2GausResolFix2Data!M49)</f>
        <v>0.21873616666666665</v>
      </c>
    </row>
    <row r="51" spans="1:10">
      <c r="A51" t="s">
        <v>5</v>
      </c>
      <c r="B51" t="s">
        <v>6</v>
      </c>
      <c r="C51" t="s">
        <v>11</v>
      </c>
      <c r="D51" s="2">
        <f xml:space="preserve"> AVERAGE(nominal_nonAna!E50,nonAna_constrained!E50,nonAna_polFunc!E50,nonAna_signalCB3WN!E50,nonAna_1GausResol!E50,nonAna_2GausResolFix2Data!E50)</f>
        <v>315.72683333333333</v>
      </c>
      <c r="F51" s="2">
        <f xml:space="preserve"> AVERAGE(nominal_nonAna!I50,nonAna_constrained!I50,nonAna_polFunc!I50,nonAna_signalCB3WN!I50,nonAna_1GausResol!I50,nonAna_2GausResolFix2Data!I50)</f>
        <v>235.82983333333334</v>
      </c>
      <c r="H51" s="2">
        <f xml:space="preserve"> AVERAGE(nominal_nonAna!K50,nonAna_constrained!K50,nonAna_polFunc!K50,nonAna_signalCB3WN!K50,nonAna_1GausResol!K50,nonAna_2GausResolFix2Data!K50)</f>
        <v>79.896633333333327</v>
      </c>
      <c r="J51" s="2">
        <f xml:space="preserve"> AVERAGE(nominal_nonAna!M50,nonAna_constrained!M50,nonAna_polFunc!M50,nonAna_signalCB3WN!M50,nonAna_1GausResol!M50,nonAna_2GausResolFix2Data!M50)</f>
        <v>0.24870433333333331</v>
      </c>
    </row>
    <row r="52" spans="1:10">
      <c r="A52" t="s">
        <v>5</v>
      </c>
      <c r="B52" t="s">
        <v>6</v>
      </c>
      <c r="C52" t="s">
        <v>12</v>
      </c>
      <c r="D52" s="2">
        <f xml:space="preserve"> AVERAGE(nominal_nonAna!E51,nonAna_constrained!E51,nonAna_polFunc!E51,nonAna_signalCB3WN!E51,nonAna_1GausResol!E51,nonAna_2GausResolFix2Data!E51)</f>
        <v>295.74033333333335</v>
      </c>
      <c r="F52" s="2">
        <f xml:space="preserve"> AVERAGE(nominal_nonAna!I51,nonAna_constrained!I51,nonAna_polFunc!I51,nonAna_signalCB3WN!I51,nonAna_1GausResol!I51,nonAna_2GausResolFix2Data!I51)</f>
        <v>233.68485000000001</v>
      </c>
      <c r="H52" s="2">
        <f xml:space="preserve"> AVERAGE(nominal_nonAna!K51,nonAna_constrained!K51,nonAna_polFunc!K51,nonAna_signalCB3WN!K51,nonAna_1GausResol!K51,nonAna_2GausResolFix2Data!K51)</f>
        <v>62.055483333333321</v>
      </c>
      <c r="J52" s="2">
        <f xml:space="preserve"> AVERAGE(nominal_nonAna!M51,nonAna_constrained!M51,nonAna_polFunc!M51,nonAna_signalCB3WN!M51,nonAna_1GausResol!M51,nonAna_2GausResolFix2Data!M51)</f>
        <v>0.20740899999999998</v>
      </c>
    </row>
    <row r="53" spans="1:10">
      <c r="A53" t="s">
        <v>29</v>
      </c>
      <c r="B53" t="s">
        <v>6</v>
      </c>
      <c r="C53" s="1" t="s">
        <v>7</v>
      </c>
      <c r="D53" s="2">
        <f xml:space="preserve"> AVERAGE(nominal_nonAna!E52,nonAna_constrained!E52,nonAna_polFunc!E52,nonAna_signalCB3WN!E52,nonAna_1GausResol!E52,nonAna_2GausResolFix2Data!E52)</f>
        <v>583.43383333333315</v>
      </c>
      <c r="F53" s="2">
        <f xml:space="preserve"> AVERAGE(nominal_nonAna!I52,nonAna_constrained!I52,nonAna_polFunc!I52,nonAna_signalCB3WN!I52,nonAna_1GausResol!I52,nonAna_2GausResolFix2Data!I52)</f>
        <v>439.05900000000003</v>
      </c>
      <c r="H53" s="2">
        <f xml:space="preserve"> AVERAGE(nominal_nonAna!K52,nonAna_constrained!K52,nonAna_polFunc!K52,nonAna_signalCB3WN!K52,nonAna_1GausResol!K52,nonAna_2GausResolFix2Data!K52)</f>
        <v>144.37483333333333</v>
      </c>
      <c r="J53" s="2">
        <f xml:space="preserve"> AVERAGE(nominal_nonAna!M52,nonAna_constrained!M52,nonAna_polFunc!M52,nonAna_signalCB3WN!M52,nonAna_1GausResol!M52,nonAna_2GausResolFix2Data!M52)</f>
        <v>0.24684583333333335</v>
      </c>
    </row>
    <row r="54" spans="1:10">
      <c r="A54" t="s">
        <v>29</v>
      </c>
      <c r="B54" t="s">
        <v>6</v>
      </c>
      <c r="C54" s="1">
        <v>41202</v>
      </c>
      <c r="D54" s="2">
        <f xml:space="preserve"> AVERAGE(nominal_nonAna!E53,nonAna_constrained!E53,nonAna_polFunc!E53,nonAna_signalCB3WN!E53,nonAna_1GausResol!E53,nonAna_2GausResolFix2Data!E53)</f>
        <v>508.83083333333337</v>
      </c>
      <c r="F54" s="2">
        <f xml:space="preserve"> AVERAGE(nominal_nonAna!I53,nonAna_constrained!I53,nonAna_polFunc!I53,nonAna_signalCB3WN!I53,nonAna_1GausResol!I53,nonAna_2GausResolFix2Data!I53)</f>
        <v>398.64583333333331</v>
      </c>
      <c r="H54" s="2">
        <f xml:space="preserve"> AVERAGE(nominal_nonAna!K53,nonAna_constrained!K53,nonAna_polFunc!K53,nonAna_signalCB3WN!K53,nonAna_1GausResol!K53,nonAna_2GausResolFix2Data!K53)</f>
        <v>110.18549999999999</v>
      </c>
      <c r="J54" s="2">
        <f xml:space="preserve"> AVERAGE(nominal_nonAna!M53,nonAna_constrained!M53,nonAna_polFunc!M53,nonAna_signalCB3WN!M53,nonAna_1GausResol!M53,nonAna_2GausResolFix2Data!M53)</f>
        <v>0.21735249999999998</v>
      </c>
    </row>
    <row r="55" spans="1:10">
      <c r="A55" t="s">
        <v>29</v>
      </c>
      <c r="B55" t="s">
        <v>6</v>
      </c>
      <c r="C55" t="s">
        <v>9</v>
      </c>
      <c r="D55" s="2">
        <f xml:space="preserve"> AVERAGE(nominal_nonAna!E54,nonAna_constrained!E54,nonAna_polFunc!E54,nonAna_signalCB3WN!E54,nonAna_1GausResol!E54,nonAna_2GausResolFix2Data!E54)</f>
        <v>400.15533333333332</v>
      </c>
      <c r="F55" s="2">
        <f xml:space="preserve"> AVERAGE(nominal_nonAna!I54,nonAna_constrained!I54,nonAna_polFunc!I54,nonAna_signalCB3WN!I54,nonAna_1GausResol!I54,nonAna_2GausResolFix2Data!I54)</f>
        <v>313.24666666666673</v>
      </c>
      <c r="H55" s="2">
        <f xml:space="preserve"> AVERAGE(nominal_nonAna!K54,nonAna_constrained!K54,nonAna_polFunc!K54,nonAna_signalCB3WN!K54,nonAna_1GausResol!K54,nonAna_2GausResolFix2Data!K54)</f>
        <v>86.908749999999998</v>
      </c>
      <c r="J55" s="2">
        <f xml:space="preserve"> AVERAGE(nominal_nonAna!M54,nonAna_constrained!M54,nonAna_polFunc!M54,nonAna_signalCB3WN!M54,nonAna_1GausResol!M54,nonAna_2GausResolFix2Data!M54)</f>
        <v>0.21787166666666666</v>
      </c>
    </row>
    <row r="56" spans="1:10">
      <c r="A56" t="s">
        <v>29</v>
      </c>
      <c r="B56" t="s">
        <v>6</v>
      </c>
      <c r="C56" t="s">
        <v>10</v>
      </c>
      <c r="D56" s="2">
        <f xml:space="preserve"> AVERAGE(nominal_nonAna!E55,nonAna_constrained!E55,nonAna_polFunc!E55,nonAna_signalCB3WN!E55,nonAna_1GausResol!E55,nonAna_2GausResolFix2Data!E55)</f>
        <v>218.23966666666669</v>
      </c>
      <c r="F56" s="2">
        <f xml:space="preserve"> AVERAGE(nominal_nonAna!I55,nonAna_constrained!I55,nonAna_polFunc!I55,nonAna_signalCB3WN!I55,nonAna_1GausResol!I55,nonAna_2GausResolFix2Data!I55)</f>
        <v>189.43550000000002</v>
      </c>
      <c r="H56" s="2">
        <f xml:space="preserve"> AVERAGE(nominal_nonAna!K55,nonAna_constrained!K55,nonAna_polFunc!K55,nonAna_signalCB3WN!K55,nonAna_1GausResol!K55,nonAna_2GausResolFix2Data!K55)</f>
        <v>28.804183333333331</v>
      </c>
      <c r="J56" s="2">
        <f xml:space="preserve"> AVERAGE(nominal_nonAna!M55,nonAna_constrained!M55,nonAna_polFunc!M55,nonAna_signalCB3WN!M55,nonAna_1GausResol!M55,nonAna_2GausResolFix2Data!M55)</f>
        <v>0.13211349999999997</v>
      </c>
    </row>
    <row r="57" spans="1:10">
      <c r="A57" t="s">
        <v>29</v>
      </c>
      <c r="B57" t="s">
        <v>6</v>
      </c>
      <c r="C57" t="s">
        <v>11</v>
      </c>
      <c r="D57" s="2">
        <f xml:space="preserve"> AVERAGE(nominal_nonAna!E56,nonAna_constrained!E56,nonAna_polFunc!E56,nonAna_signalCB3WN!E56,nonAna_1GausResol!E56,nonAna_2GausResolFix2Data!E56)</f>
        <v>166.33916666666667</v>
      </c>
      <c r="F57" s="2">
        <f xml:space="preserve"> AVERAGE(nominal_nonAna!I56,nonAna_constrained!I56,nonAna_polFunc!I56,nonAna_signalCB3WN!I56,nonAna_1GausResol!I56,nonAna_2GausResolFix2Data!I56)</f>
        <v>137.23066666666665</v>
      </c>
      <c r="H57" s="2">
        <f xml:space="preserve"> AVERAGE(nominal_nonAna!K56,nonAna_constrained!K56,nonAna_polFunc!K56,nonAna_signalCB3WN!K56,nonAna_1GausResol!K56,nonAna_2GausResolFix2Data!K56)</f>
        <v>29.108183333333329</v>
      </c>
      <c r="J57" s="2">
        <f xml:space="preserve"> AVERAGE(nominal_nonAna!M56,nonAna_constrained!M56,nonAna_polFunc!M56,nonAna_signalCB3WN!M56,nonAna_1GausResol!M56,nonAna_2GausResolFix2Data!M56)</f>
        <v>0.17459150000000001</v>
      </c>
    </row>
    <row r="58" spans="1:10">
      <c r="A58" t="s">
        <v>29</v>
      </c>
      <c r="B58" t="s">
        <v>6</v>
      </c>
      <c r="C58" t="s">
        <v>12</v>
      </c>
      <c r="D58" s="2">
        <f xml:space="preserve"> AVERAGE(nominal_nonAna!E57,nonAna_constrained!E57,nonAna_polFunc!E57,nonAna_signalCB3WN!E57,nonAna_1GausResol!E57,nonAna_2GausResolFix2Data!E57)</f>
        <v>132.60183333333333</v>
      </c>
      <c r="F58" s="2">
        <f xml:space="preserve"> AVERAGE(nominal_nonAna!I57,nonAna_constrained!I57,nonAna_polFunc!I57,nonAna_signalCB3WN!I57,nonAna_1GausResol!I57,nonAna_2GausResolFix2Data!I57)</f>
        <v>109.24178333333333</v>
      </c>
      <c r="H58" s="2">
        <f xml:space="preserve"> AVERAGE(nominal_nonAna!K57,nonAna_constrained!K57,nonAna_polFunc!K57,nonAna_signalCB3WN!K57,nonAna_1GausResol!K57,nonAna_2GausResolFix2Data!K57)</f>
        <v>23.360183333333335</v>
      </c>
      <c r="J58" s="2">
        <f xml:space="preserve"> AVERAGE(nominal_nonAna!M57,nonAna_constrained!M57,nonAna_polFunc!M57,nonAna_signalCB3WN!M57,nonAna_1GausResol!M57,nonAna_2GausResolFix2Data!M57)</f>
        <v>0.17643250000000002</v>
      </c>
    </row>
    <row r="59" spans="1:10">
      <c r="A59" t="s">
        <v>29</v>
      </c>
      <c r="B59" t="s">
        <v>30</v>
      </c>
      <c r="C59" t="s">
        <v>7</v>
      </c>
      <c r="D59" s="2">
        <f xml:space="preserve"> AVERAGE(nominal_nonAna!E58,nonAna_constrained!E58,nonAna_polFunc!E58,nonAna_signalCB3WN!E58,nonAna_1GausResol!E58,nonAna_2GausResolFix2Data!E58)</f>
        <v>738.51383333333331</v>
      </c>
      <c r="F59" s="2">
        <f xml:space="preserve"> AVERAGE(nominal_nonAna!I58,nonAna_constrained!I58,nonAna_polFunc!I58,nonAna_signalCB3WN!I58,nonAna_1GausResol!I58,nonAna_2GausResolFix2Data!I58)</f>
        <v>560.53466666666679</v>
      </c>
      <c r="H59" s="2">
        <f xml:space="preserve"> AVERAGE(nominal_nonAna!K58,nonAna_constrained!K58,nonAna_polFunc!K58,nonAna_signalCB3WN!K58,nonAna_1GausResol!K58,nonAna_2GausResolFix2Data!K58)</f>
        <v>177.97866666666667</v>
      </c>
      <c r="J59" s="2">
        <f xml:space="preserve"> AVERAGE(nominal_nonAna!M58,nonAna_constrained!M58,nonAna_polFunc!M58,nonAna_signalCB3WN!M58,nonAna_1GausResol!M58,nonAna_2GausResolFix2Data!M58)</f>
        <v>0.24070616666666667</v>
      </c>
    </row>
    <row r="60" spans="1:10">
      <c r="A60" t="s">
        <v>29</v>
      </c>
      <c r="B60" t="s">
        <v>30</v>
      </c>
      <c r="C60" s="1">
        <v>41202</v>
      </c>
      <c r="D60" s="2">
        <f xml:space="preserve"> AVERAGE(nominal_nonAna!E59,nonAna_constrained!E59,nonAna_polFunc!E59,nonAna_signalCB3WN!E59,nonAna_1GausResol!E59,nonAna_2GausResolFix2Data!E59)</f>
        <v>641.73533333333341</v>
      </c>
      <c r="F60" s="2">
        <f xml:space="preserve"> AVERAGE(nominal_nonAna!I59,nonAna_constrained!I59,nonAna_polFunc!I59,nonAna_signalCB3WN!I59,nonAna_1GausResol!I59,nonAna_2GausResolFix2Data!I59)</f>
        <v>514.64316666666662</v>
      </c>
      <c r="H60" s="2">
        <f xml:space="preserve"> AVERAGE(nominal_nonAna!K59,nonAna_constrained!K59,nonAna_polFunc!K59,nonAna_signalCB3WN!K59,nonAna_1GausResol!K59,nonAna_2GausResolFix2Data!K59)</f>
        <v>127.09249999999999</v>
      </c>
      <c r="J60" s="2">
        <f xml:space="preserve"> AVERAGE(nominal_nonAna!M59,nonAna_constrained!M59,nonAna_polFunc!M59,nonAna_signalCB3WN!M59,nonAna_1GausResol!M59,nonAna_2GausResolFix2Data!M59)</f>
        <v>0.19818900000000003</v>
      </c>
    </row>
    <row r="61" spans="1:10">
      <c r="A61" t="s">
        <v>29</v>
      </c>
      <c r="B61" t="s">
        <v>30</v>
      </c>
      <c r="C61" t="s">
        <v>9</v>
      </c>
      <c r="D61" s="2">
        <f xml:space="preserve"> AVERAGE(nominal_nonAna!E60,nonAna_constrained!E60,nonAna_polFunc!E60,nonAna_signalCB3WN!E60,nonAna_1GausResol!E60,nonAna_2GausResolFix2Data!E60)</f>
        <v>492.70299999999997</v>
      </c>
      <c r="F61" s="2">
        <f xml:space="preserve"> AVERAGE(nominal_nonAna!I60,nonAna_constrained!I60,nonAna_polFunc!I60,nonAna_signalCB3WN!I60,nonAna_1GausResol!I60,nonAna_2GausResolFix2Data!I60)</f>
        <v>398.7208333333333</v>
      </c>
      <c r="H61" s="2">
        <f xml:space="preserve"> AVERAGE(nominal_nonAna!K60,nonAna_constrained!K60,nonAna_polFunc!K60,nonAna_signalCB3WN!K60,nonAna_1GausResol!K60,nonAna_2GausResolFix2Data!K60)</f>
        <v>93.981883333333329</v>
      </c>
      <c r="J61" s="2">
        <f xml:space="preserve"> AVERAGE(nominal_nonAna!M60,nonAna_constrained!M60,nonAna_polFunc!M60,nonAna_signalCB3WN!M60,nonAna_1GausResol!M60,nonAna_2GausResolFix2Data!M60)</f>
        <v>0.19141549999999999</v>
      </c>
    </row>
    <row r="62" spans="1:10">
      <c r="A62" t="s">
        <v>29</v>
      </c>
      <c r="B62" t="s">
        <v>30</v>
      </c>
      <c r="C62" t="s">
        <v>10</v>
      </c>
      <c r="D62" s="2">
        <f xml:space="preserve"> AVERAGE(nominal_nonAna!E61,nonAna_constrained!E61,nonAna_polFunc!E61,nonAna_signalCB3WN!E61,nonAna_1GausResol!E61,nonAna_2GausResolFix2Data!E61)</f>
        <v>259.9205</v>
      </c>
      <c r="F62" s="2">
        <f xml:space="preserve"> AVERAGE(nominal_nonAna!I61,nonAna_constrained!I61,nonAna_polFunc!I61,nonAna_signalCB3WN!I61,nonAna_1GausResol!I61,nonAna_2GausResolFix2Data!I61)</f>
        <v>221.47733333333335</v>
      </c>
      <c r="H62" s="2">
        <f xml:space="preserve"> AVERAGE(nominal_nonAna!K61,nonAna_constrained!K61,nonAna_polFunc!K61,nonAna_signalCB3WN!K61,nonAna_1GausResol!K61,nonAna_2GausResolFix2Data!K61)</f>
        <v>38.443050000000007</v>
      </c>
      <c r="J62" s="2">
        <f xml:space="preserve"> AVERAGE(nominal_nonAna!M61,nonAna_constrained!M61,nonAna_polFunc!M61,nonAna_signalCB3WN!M61,nonAna_1GausResol!M61,nonAna_2GausResolFix2Data!M61)</f>
        <v>0.14697633333333335</v>
      </c>
    </row>
    <row r="63" spans="1:10">
      <c r="A63" t="s">
        <v>29</v>
      </c>
      <c r="B63" t="s">
        <v>30</v>
      </c>
      <c r="C63" t="s">
        <v>11</v>
      </c>
      <c r="D63" s="2">
        <f xml:space="preserve"> AVERAGE(nominal_nonAna!E62,nonAna_constrained!E62,nonAna_polFunc!E62,nonAna_signalCB3WN!E62,nonAna_1GausResol!E62,nonAna_2GausResolFix2Data!E62)</f>
        <v>199.51366666666664</v>
      </c>
      <c r="F63" s="2">
        <f xml:space="preserve"> AVERAGE(nominal_nonAna!I62,nonAna_constrained!I62,nonAna_polFunc!I62,nonAna_signalCB3WN!I62,nonAna_1GausResol!I62,nonAna_2GausResolFix2Data!I62)</f>
        <v>166.68616666666668</v>
      </c>
      <c r="H63" s="2">
        <f xml:space="preserve"> AVERAGE(nominal_nonAna!K62,nonAna_constrained!K62,nonAna_polFunc!K62,nonAna_signalCB3WN!K62,nonAna_1GausResol!K62,nonAna_2GausResolFix2Data!K62)</f>
        <v>32.827750000000002</v>
      </c>
      <c r="J63" s="2">
        <f xml:space="preserve"> AVERAGE(nominal_nonAna!M62,nonAna_constrained!M62,nonAna_polFunc!M62,nonAna_signalCB3WN!M62,nonAna_1GausResol!M62,nonAna_2GausResolFix2Data!M62)</f>
        <v>0.16769566666666666</v>
      </c>
    </row>
    <row r="64" spans="1:10">
      <c r="A64" t="s">
        <v>29</v>
      </c>
      <c r="B64" t="s">
        <v>30</v>
      </c>
      <c r="C64" t="s">
        <v>12</v>
      </c>
      <c r="D64" s="2">
        <f xml:space="preserve"> AVERAGE(nominal_nonAna!E63,nonAna_constrained!E63,nonAna_polFunc!E63,nonAna_signalCB3WN!E63,nonAna_1GausResol!E63,nonAna_2GausResolFix2Data!E63)</f>
        <v>179.08266666666665</v>
      </c>
      <c r="F64" s="2">
        <f xml:space="preserve"> AVERAGE(nominal_nonAna!I63,nonAna_constrained!I63,nonAna_polFunc!I63,nonAna_signalCB3WN!I63,nonAna_1GausResol!I63,nonAna_2GausResolFix2Data!I63)</f>
        <v>149.82966666666667</v>
      </c>
      <c r="H64" s="2">
        <f xml:space="preserve"> AVERAGE(nominal_nonAna!K63,nonAna_constrained!K63,nonAna_polFunc!K63,nonAna_signalCB3WN!K63,nonAna_1GausResol!K63,nonAna_2GausResolFix2Data!K63)</f>
        <v>29.253083333333336</v>
      </c>
      <c r="J64" s="2">
        <f xml:space="preserve"> AVERAGE(nominal_nonAna!M63,nonAna_constrained!M63,nonAna_polFunc!M63,nonAna_signalCB3WN!M63,nonAna_1GausResol!M63,nonAna_2GausResolFix2Data!M63)</f>
        <v>0.16365833333333332</v>
      </c>
    </row>
    <row r="65" spans="1:10">
      <c r="A65" t="s">
        <v>31</v>
      </c>
      <c r="B65" t="s">
        <v>6</v>
      </c>
      <c r="C65" t="s">
        <v>7</v>
      </c>
      <c r="D65" s="2">
        <f xml:space="preserve"> AVERAGE(nominal_nonAna!E64,nonAna_constrained!E64,nonAna_polFunc!E64,nonAna_signalCB3WN!E64,nonAna_1GausResol!E64,nonAna_2GausResolFix2Data!E64)</f>
        <v>915.12833333333344</v>
      </c>
      <c r="F65" s="2">
        <f xml:space="preserve"> AVERAGE(nominal_nonAna!I64,nonAna_constrained!I64,nonAna_polFunc!I64,nonAna_signalCB3WN!I64,nonAna_1GausResol!I64,nonAna_2GausResolFix2Data!I64)</f>
        <v>737.46950000000015</v>
      </c>
      <c r="H65" s="2">
        <f xml:space="preserve"> AVERAGE(nominal_nonAna!K64,nonAna_constrained!K64,nonAna_polFunc!K64,nonAna_signalCB3WN!K64,nonAna_1GausResol!K64,nonAna_2GausResolFix2Data!K64)</f>
        <v>177.65983333333335</v>
      </c>
      <c r="J65" s="2">
        <f xml:space="preserve"> AVERAGE(nominal_nonAna!M64,nonAna_constrained!M64,nonAna_polFunc!M64,nonAna_signalCB3WN!M64,nonAna_1GausResol!M64,nonAna_2GausResolFix2Data!M64)</f>
        <v>0.20190266666666667</v>
      </c>
    </row>
    <row r="66" spans="1:10">
      <c r="A66" t="s">
        <v>31</v>
      </c>
      <c r="B66" t="s">
        <v>6</v>
      </c>
      <c r="C66" s="1">
        <v>41202</v>
      </c>
      <c r="D66" s="2">
        <f xml:space="preserve"> AVERAGE(nominal_nonAna!E65,nonAna_constrained!E65,nonAna_polFunc!E65,nonAna_signalCB3WN!E65,nonAna_1GausResol!E65,nonAna_2GausResolFix2Data!E65)</f>
        <v>743.61400000000003</v>
      </c>
      <c r="F66" s="2">
        <f xml:space="preserve"> AVERAGE(nominal_nonAna!I65,nonAna_constrained!I65,nonAna_polFunc!I65,nonAna_signalCB3WN!I65,nonAna_1GausResol!I65,nonAna_2GausResolFix2Data!I65)</f>
        <v>614.31933333333325</v>
      </c>
      <c r="H66" s="2">
        <f xml:space="preserve"> AVERAGE(nominal_nonAna!K65,nonAna_constrained!K65,nonAna_polFunc!K65,nonAna_signalCB3WN!K65,nonAna_1GausResol!K65,nonAna_2GausResolFix2Data!K65)</f>
        <v>129.29400000000001</v>
      </c>
      <c r="J66" s="2">
        <f xml:space="preserve"> AVERAGE(nominal_nonAna!M65,nonAna_constrained!M65,nonAna_polFunc!M65,nonAna_signalCB3WN!M65,nonAna_1GausResol!M65,nonAna_2GausResolFix2Data!M65)</f>
        <v>0.186696</v>
      </c>
    </row>
    <row r="67" spans="1:10">
      <c r="A67" t="s">
        <v>31</v>
      </c>
      <c r="B67" t="s">
        <v>6</v>
      </c>
      <c r="C67" t="s">
        <v>9</v>
      </c>
      <c r="D67" s="2">
        <f xml:space="preserve"> AVERAGE(nominal_nonAna!E66,nonAna_constrained!E66,nonAna_polFunc!E66,nonAna_signalCB3WN!E66,nonAna_1GausResol!E66,nonAna_2GausResolFix2Data!E66)</f>
        <v>531.06966666666665</v>
      </c>
      <c r="F67" s="2">
        <f xml:space="preserve"> AVERAGE(nominal_nonAna!I66,nonAna_constrained!I66,nonAna_polFunc!I66,nonAna_signalCB3WN!I66,nonAna_1GausResol!I66,nonAna_2GausResolFix2Data!I66)</f>
        <v>438.03583333333336</v>
      </c>
      <c r="H67" s="2">
        <f xml:space="preserve"> AVERAGE(nominal_nonAna!K66,nonAna_constrained!K66,nonAna_polFunc!K66,nonAna_signalCB3WN!K66,nonAna_1GausResol!K66,nonAna_2GausResolFix2Data!K66)</f>
        <v>93.034016666666659</v>
      </c>
      <c r="J67" s="2">
        <f xml:space="preserve"> AVERAGE(nominal_nonAna!M66,nonAna_constrained!M66,nonAna_polFunc!M66,nonAna_signalCB3WN!M66,nonAna_1GausResol!M66,nonAna_2GausResolFix2Data!M66)</f>
        <v>0.18255366666666664</v>
      </c>
    </row>
    <row r="68" spans="1:10">
      <c r="A68" t="s">
        <v>31</v>
      </c>
      <c r="B68" t="s">
        <v>6</v>
      </c>
      <c r="C68" t="s">
        <v>10</v>
      </c>
      <c r="D68" s="2">
        <f xml:space="preserve"> AVERAGE(nominal_nonAna!E67,nonAna_constrained!E67,nonAna_polFunc!E67,nonAna_signalCB3WN!E67,nonAna_1GausResol!E67,nonAna_2GausResolFix2Data!E67)</f>
        <v>356.73016666666666</v>
      </c>
      <c r="F68" s="2">
        <f xml:space="preserve"> AVERAGE(nominal_nonAna!I67,nonAna_constrained!I67,nonAna_polFunc!I67,nonAna_signalCB3WN!I67,nonAna_1GausResol!I67,nonAna_2GausResolFix2Data!I67)</f>
        <v>280.66749999999996</v>
      </c>
      <c r="H68" s="2">
        <f xml:space="preserve"> AVERAGE(nominal_nonAna!K67,nonAna_constrained!K67,nonAna_polFunc!K67,nonAna_signalCB3WN!K67,nonAna_1GausResol!K67,nonAna_2GausResolFix2Data!K67)</f>
        <v>76.062416666666664</v>
      </c>
      <c r="J68" s="2">
        <f xml:space="preserve"> AVERAGE(nominal_nonAna!M67,nonAna_constrained!M67,nonAna_polFunc!M67,nonAna_signalCB3WN!M67,nonAna_1GausResol!M67,nonAna_2GausResolFix2Data!M67)</f>
        <v>0.22067699999999998</v>
      </c>
    </row>
    <row r="69" spans="1:10">
      <c r="A69" t="s">
        <v>31</v>
      </c>
      <c r="B69" t="s">
        <v>6</v>
      </c>
      <c r="C69" t="s">
        <v>11</v>
      </c>
      <c r="D69" s="2">
        <f xml:space="preserve"> AVERAGE(nominal_nonAna!E68,nonAna_constrained!E68,nonAna_polFunc!E68,nonAna_signalCB3WN!E68,nonAna_1GausResol!E68,nonAna_2GausResolFix2Data!E68)</f>
        <v>222.90983333333335</v>
      </c>
      <c r="F69" s="2">
        <f xml:space="preserve"> AVERAGE(nominal_nonAna!I68,nonAna_constrained!I68,nonAna_polFunc!I68,nonAna_signalCB3WN!I68,nonAna_1GausResol!I68,nonAna_2GausResolFix2Data!I68)</f>
        <v>180.76700000000002</v>
      </c>
      <c r="H69" s="2">
        <f xml:space="preserve"> AVERAGE(nominal_nonAna!K68,nonAna_constrained!K68,nonAna_polFunc!K68,nonAna_signalCB3WN!K68,nonAna_1GausResol!K68,nonAna_2GausResolFix2Data!K68)</f>
        <v>42.142700000000005</v>
      </c>
      <c r="J69" s="2">
        <f xml:space="preserve"> AVERAGE(nominal_nonAna!M68,nonAna_constrained!M68,nonAna_polFunc!M68,nonAna_signalCB3WN!M68,nonAna_1GausResol!M68,nonAna_2GausResolFix2Data!M68)</f>
        <v>0.19560133333333332</v>
      </c>
    </row>
    <row r="70" spans="1:10">
      <c r="A70" t="s">
        <v>31</v>
      </c>
      <c r="B70" t="s">
        <v>6</v>
      </c>
      <c r="C70" t="s">
        <v>12</v>
      </c>
      <c r="D70" s="2">
        <f xml:space="preserve"> AVERAGE(nominal_nonAna!E69,nonAna_constrained!E69,nonAna_polFunc!E69,nonAna_signalCB3WN!E69,nonAna_1GausResol!E69,nonAna_2GausResolFix2Data!E69)</f>
        <v>208.35866666666666</v>
      </c>
      <c r="F70" s="2">
        <f xml:space="preserve"> AVERAGE(nominal_nonAna!I69,nonAna_constrained!I69,nonAna_polFunc!I69,nonAna_signalCB3WN!I69,nonAna_1GausResol!I69,nonAna_2GausResolFix2Data!I69)</f>
        <v>173.38400000000001</v>
      </c>
      <c r="H70" s="2">
        <f xml:space="preserve"> AVERAGE(nominal_nonAna!K69,nonAna_constrained!K69,nonAna_polFunc!K69,nonAna_signalCB3WN!K69,nonAna_1GausResol!K69,nonAna_2GausResolFix2Data!K69)</f>
        <v>34.974400000000003</v>
      </c>
      <c r="J70" s="2">
        <f xml:space="preserve"> AVERAGE(nominal_nonAna!M69,nonAna_constrained!M69,nonAna_polFunc!M69,nonAna_signalCB3WN!M69,nonAna_1GausResol!M69,nonAna_2GausResolFix2Data!M69)</f>
        <v>0.16394583333333332</v>
      </c>
    </row>
    <row r="71" spans="1:10">
      <c r="A71" t="s">
        <v>31</v>
      </c>
      <c r="B71" t="s">
        <v>32</v>
      </c>
      <c r="C71" t="s">
        <v>7</v>
      </c>
      <c r="D71" s="2">
        <f xml:space="preserve"> AVERAGE(nominal_nonAna!E70,nonAna_constrained!E70,nonAna_polFunc!E70,nonAna_signalCB3WN!E70,nonAna_1GausResol!E70,nonAna_2GausResolFix2Data!E70)</f>
        <v>1878.1133333333335</v>
      </c>
      <c r="F71" s="2">
        <f xml:space="preserve"> AVERAGE(nominal_nonAna!I70,nonAna_constrained!I70,nonAna_polFunc!I70,nonAna_signalCB3WN!I70,nonAna_1GausResol!I70,nonAna_2GausResolFix2Data!I70)</f>
        <v>1557.97</v>
      </c>
      <c r="H71" s="2">
        <f xml:space="preserve"> AVERAGE(nominal_nonAna!K70,nonAna_constrained!K70,nonAna_polFunc!K70,nonAna_signalCB3WN!K70,nonAna_1GausResol!K70,nonAna_2GausResolFix2Data!K70)</f>
        <v>320.14133333333336</v>
      </c>
      <c r="J71" s="2">
        <f xml:space="preserve"> AVERAGE(nominal_nonAna!M70,nonAna_constrained!M70,nonAna_polFunc!M70,nonAna_signalCB3WN!M70,nonAna_1GausResol!M70,nonAna_2GausResolFix2Data!M70)</f>
        <v>0.16838716666666664</v>
      </c>
    </row>
    <row r="72" spans="1:10">
      <c r="A72" t="s">
        <v>31</v>
      </c>
      <c r="B72" t="s">
        <v>32</v>
      </c>
      <c r="C72" s="1">
        <v>41202</v>
      </c>
      <c r="D72" s="2">
        <f xml:space="preserve"> AVERAGE(nominal_nonAna!E71,nonAna_constrained!E71,nonAna_polFunc!E71,nonAna_signalCB3WN!E71,nonAna_1GausResol!E71,nonAna_2GausResolFix2Data!E71)</f>
        <v>1603.86</v>
      </c>
      <c r="F72" s="2">
        <f xml:space="preserve"> AVERAGE(nominal_nonAna!I71,nonAna_constrained!I71,nonAna_polFunc!I71,nonAna_signalCB3WN!I71,nonAna_1GausResol!I71,nonAna_2GausResolFix2Data!I71)</f>
        <v>1399.2436666666665</v>
      </c>
      <c r="H72" s="2">
        <f xml:space="preserve"> AVERAGE(nominal_nonAna!K71,nonAna_constrained!K71,nonAna_polFunc!K71,nonAna_signalCB3WN!K71,nonAna_1GausResol!K71,nonAna_2GausResolFix2Data!K71)</f>
        <v>204.61449999999999</v>
      </c>
      <c r="J72" s="2">
        <f xml:space="preserve"> AVERAGE(nominal_nonAna!M71,nonAna_constrained!M71,nonAna_polFunc!M71,nonAna_signalCB3WN!M71,nonAna_1GausResol!M71,nonAna_2GausResolFix2Data!M71)</f>
        <v>0.12600616666666667</v>
      </c>
    </row>
    <row r="73" spans="1:10">
      <c r="A73" t="s">
        <v>31</v>
      </c>
      <c r="B73" t="s">
        <v>32</v>
      </c>
      <c r="C73" t="s">
        <v>9</v>
      </c>
      <c r="D73" s="2">
        <f xml:space="preserve"> AVERAGE(nominal_nonAna!E72,nonAna_constrained!E72,nonAna_polFunc!E72,nonAna_signalCB3WN!E72,nonAna_1GausResol!E72,nonAna_2GausResolFix2Data!E72)</f>
        <v>1164.5388333333333</v>
      </c>
      <c r="F73" s="2">
        <f xml:space="preserve"> AVERAGE(nominal_nonAna!I72,nonAna_constrained!I72,nonAna_polFunc!I72,nonAna_signalCB3WN!I72,nonAna_1GausResol!I72,nonAna_2GausResolFix2Data!I72)</f>
        <v>995.78300000000002</v>
      </c>
      <c r="H73" s="2">
        <f xml:space="preserve"> AVERAGE(nominal_nonAna!K72,nonAna_constrained!K72,nonAna_polFunc!K72,nonAna_signalCB3WN!K72,nonAna_1GausResol!K72,nonAna_2GausResolFix2Data!K72)</f>
        <v>168.75400000000002</v>
      </c>
      <c r="J73" s="2">
        <f xml:space="preserve"> AVERAGE(nominal_nonAna!M72,nonAna_constrained!M72,nonAna_polFunc!M72,nonAna_signalCB3WN!M72,nonAna_1GausResol!M72,nonAna_2GausResolFix2Data!M72)</f>
        <v>0.14385499999999998</v>
      </c>
    </row>
    <row r="74" spans="1:10">
      <c r="A74" t="s">
        <v>31</v>
      </c>
      <c r="B74" t="s">
        <v>32</v>
      </c>
      <c r="C74" t="s">
        <v>10</v>
      </c>
      <c r="D74" s="2">
        <f xml:space="preserve"> AVERAGE(nominal_nonAna!E73,nonAna_constrained!E73,nonAna_polFunc!E73,nonAna_signalCB3WN!E73,nonAna_1GausResol!E73,nonAna_2GausResolFix2Data!E73)</f>
        <v>725.13933333333341</v>
      </c>
      <c r="F74" s="2">
        <f xml:space="preserve"> AVERAGE(nominal_nonAna!I73,nonAna_constrained!I73,nonAna_polFunc!I73,nonAna_signalCB3WN!I73,nonAna_1GausResol!I73,nonAna_2GausResolFix2Data!I73)</f>
        <v>602.97483333333332</v>
      </c>
      <c r="H74" s="2">
        <f xml:space="preserve"> AVERAGE(nominal_nonAna!K73,nonAna_constrained!K73,nonAna_polFunc!K73,nonAna_signalCB3WN!K73,nonAna_1GausResol!K73,nonAna_2GausResolFix2Data!K73)</f>
        <v>122.1646833333333</v>
      </c>
      <c r="J74" s="2">
        <f xml:space="preserve"> AVERAGE(nominal_nonAna!M73,nonAna_constrained!M73,nonAna_polFunc!M73,nonAna_signalCB3WN!M73,nonAna_1GausResol!M73,nonAna_2GausResolFix2Data!M73)</f>
        <v>0.16576183333333336</v>
      </c>
    </row>
    <row r="75" spans="1:10">
      <c r="A75" t="s">
        <v>31</v>
      </c>
      <c r="B75" t="s">
        <v>32</v>
      </c>
      <c r="C75" t="s">
        <v>11</v>
      </c>
      <c r="D75" s="2">
        <f xml:space="preserve"> AVERAGE(nominal_nonAna!E74,nonAna_constrained!E74,nonAna_polFunc!E74,nonAna_signalCB3WN!E74,nonAna_1GausResol!E74,nonAna_2GausResolFix2Data!E74)</f>
        <v>502.83183333333341</v>
      </c>
      <c r="F75" s="2">
        <f xml:space="preserve"> AVERAGE(nominal_nonAna!I74,nonAna_constrained!I74,nonAna_polFunc!I74,nonAna_signalCB3WN!I74,nonAna_1GausResol!I74,nonAna_2GausResolFix2Data!I74)</f>
        <v>431.1318333333333</v>
      </c>
      <c r="H75" s="2">
        <f xml:space="preserve"> AVERAGE(nominal_nonAna!K74,nonAna_constrained!K74,nonAna_polFunc!K74,nonAna_signalCB3WN!K74,nonAna_1GausResol!K74,nonAna_2GausResolFix2Data!K74)</f>
        <v>71.700066666666672</v>
      </c>
      <c r="J75" s="2">
        <f xml:space="preserve"> AVERAGE(nominal_nonAna!M74,nonAna_constrained!M74,nonAna_polFunc!M74,nonAna_signalCB3WN!M74,nonAna_1GausResol!M74,nonAna_2GausResolFix2Data!M74)</f>
        <v>0.14218316666666667</v>
      </c>
    </row>
    <row r="76" spans="1:10">
      <c r="A76" t="s">
        <v>31</v>
      </c>
      <c r="B76" t="s">
        <v>32</v>
      </c>
      <c r="C76" t="s">
        <v>12</v>
      </c>
      <c r="D76" s="2">
        <f xml:space="preserve"> AVERAGE(nominal_nonAna!E75,nonAna_constrained!E75,nonAna_polFunc!E75,nonAna_signalCB3WN!E75,nonAna_1GausResol!E75,nonAna_2GausResolFix2Data!E75)</f>
        <v>463.76333333333338</v>
      </c>
      <c r="F76" s="2">
        <f xml:space="preserve"> AVERAGE(nominal_nonAna!I75,nonAna_constrained!I75,nonAna_polFunc!I75,nonAna_signalCB3WN!I75,nonAna_1GausResol!I75,nonAna_2GausResolFix2Data!I75)</f>
        <v>387.52800000000008</v>
      </c>
      <c r="H76" s="2">
        <f xml:space="preserve"> AVERAGE(nominal_nonAna!K75,nonAna_constrained!K75,nonAna_polFunc!K75,nonAna_signalCB3WN!K75,nonAna_1GausResol!K75,nonAna_2GausResolFix2Data!K75)</f>
        <v>76.235266666666661</v>
      </c>
      <c r="J76" s="2">
        <f xml:space="preserve"> AVERAGE(nominal_nonAna!M75,nonAna_constrained!M75,nonAna_polFunc!M75,nonAna_signalCB3WN!M75,nonAna_1GausResol!M75,nonAna_2GausResolFix2Data!M75)</f>
        <v>0.16651616666666666</v>
      </c>
    </row>
    <row r="77" spans="1:10">
      <c r="A77" t="s">
        <v>31</v>
      </c>
      <c r="B77" t="s">
        <v>33</v>
      </c>
      <c r="C77" t="s">
        <v>7</v>
      </c>
      <c r="D77" s="2">
        <f xml:space="preserve"> AVERAGE(nominal_nonAna!E76,nonAna_constrained!E76,nonAna_polFunc!E76,nonAna_signalCB3WN!E76,nonAna_1GausResol!E76,nonAna_2GausResolFix2Data!E76)</f>
        <v>1273.3783333333333</v>
      </c>
      <c r="F77" s="2">
        <f xml:space="preserve"> AVERAGE(nominal_nonAna!I76,nonAna_constrained!I76,nonAna_polFunc!I76,nonAna_signalCB3WN!I76,nonAna_1GausResol!I76,nonAna_2GausResolFix2Data!I76)</f>
        <v>1083.2333333333333</v>
      </c>
      <c r="H77" s="2">
        <f xml:space="preserve"> AVERAGE(nominal_nonAna!K76,nonAna_constrained!K76,nonAna_polFunc!K76,nonAna_signalCB3WN!K76,nonAna_1GausResol!K76,nonAna_2GausResolFix2Data!K76)</f>
        <v>190.1453333333333</v>
      </c>
      <c r="J77" s="2">
        <f xml:space="preserve"> AVERAGE(nominal_nonAna!M76,nonAna_constrained!M76,nonAna_polFunc!M76,nonAna_signalCB3WN!M76,nonAna_1GausResol!M76,nonAna_2GausResolFix2Data!M76)</f>
        <v>0.14921433333333334</v>
      </c>
    </row>
    <row r="78" spans="1:10">
      <c r="A78" t="s">
        <v>31</v>
      </c>
      <c r="B78" t="s">
        <v>33</v>
      </c>
      <c r="C78" s="1">
        <v>41202</v>
      </c>
      <c r="D78" s="2">
        <f xml:space="preserve"> AVERAGE(nominal_nonAna!E77,nonAna_constrained!E77,nonAna_polFunc!E77,nonAna_signalCB3WN!E77,nonAna_1GausResol!E77,nonAna_2GausResolFix2Data!E77)</f>
        <v>1100.3783333333333</v>
      </c>
      <c r="F78" s="2">
        <f xml:space="preserve"> AVERAGE(nominal_nonAna!I77,nonAna_constrained!I77,nonAna_polFunc!I77,nonAna_signalCB3WN!I77,nonAna_1GausResol!I77,nonAna_2GausResolFix2Data!I77)</f>
        <v>992.83066666666662</v>
      </c>
      <c r="H78" s="2">
        <f xml:space="preserve"> AVERAGE(nominal_nonAna!K77,nonAna_constrained!K77,nonAna_polFunc!K77,nonAna_signalCB3WN!K77,nonAna_1GausResol!K77,nonAna_2GausResolFix2Data!K77)</f>
        <v>107.54599999999999</v>
      </c>
      <c r="J78" s="2">
        <f xml:space="preserve"> AVERAGE(nominal_nonAna!M77,nonAna_constrained!M77,nonAna_polFunc!M77,nonAna_signalCB3WN!M77,nonAna_1GausResol!M77,nonAna_2GausResolFix2Data!M77)</f>
        <v>9.7749650000000007E-2</v>
      </c>
    </row>
    <row r="79" spans="1:10">
      <c r="A79" t="s">
        <v>31</v>
      </c>
      <c r="B79" t="s">
        <v>33</v>
      </c>
      <c r="C79" t="s">
        <v>9</v>
      </c>
      <c r="D79" s="2">
        <f xml:space="preserve"> AVERAGE(nominal_nonAna!E78,nonAna_constrained!E78,nonAna_polFunc!E78,nonAna_signalCB3WN!E78,nonAna_1GausResol!E78,nonAna_2GausResolFix2Data!E78)</f>
        <v>815.17233333333331</v>
      </c>
      <c r="F79" s="2">
        <f xml:space="preserve"> AVERAGE(nominal_nonAna!I78,nonAna_constrained!I78,nonAna_polFunc!I78,nonAna_signalCB3WN!I78,nonAna_1GausResol!I78,nonAna_2GausResolFix2Data!I78)</f>
        <v>712.29250000000002</v>
      </c>
      <c r="H79" s="2">
        <f xml:space="preserve"> AVERAGE(nominal_nonAna!K78,nonAna_constrained!K78,nonAna_polFunc!K78,nonAna_signalCB3WN!K78,nonAna_1GausResol!K78,nonAna_2GausResolFix2Data!K78)</f>
        <v>102.87994999999999</v>
      </c>
      <c r="J79" s="2">
        <f xml:space="preserve"> AVERAGE(nominal_nonAna!M78,nonAna_constrained!M78,nonAna_polFunc!M78,nonAna_signalCB3WN!M78,nonAna_1GausResol!M78,nonAna_2GausResolFix2Data!M78)</f>
        <v>0.1262055</v>
      </c>
    </row>
    <row r="80" spans="1:10">
      <c r="A80" t="s">
        <v>31</v>
      </c>
      <c r="B80" t="s">
        <v>33</v>
      </c>
      <c r="C80" t="s">
        <v>10</v>
      </c>
      <c r="D80" s="2">
        <f xml:space="preserve"> AVERAGE(nominal_nonAna!E79,nonAna_constrained!E79,nonAna_polFunc!E79,nonAna_signalCB3WN!E79,nonAna_1GausResol!E79,nonAna_2GausResolFix2Data!E79)</f>
        <v>480.6035</v>
      </c>
      <c r="F80" s="2">
        <f xml:space="preserve"> AVERAGE(nominal_nonAna!I79,nonAna_constrained!I79,nonAna_polFunc!I79,nonAna_signalCB3WN!I79,nonAna_1GausResol!I79,nonAna_2GausResolFix2Data!I79)</f>
        <v>420.16300000000001</v>
      </c>
      <c r="H80" s="2">
        <f xml:space="preserve"> AVERAGE(nominal_nonAna!K79,nonAna_constrained!K79,nonAna_polFunc!K79,nonAna_signalCB3WN!K79,nonAna_1GausResol!K79,nonAna_2GausResolFix2Data!K79)</f>
        <v>60.440666666666665</v>
      </c>
      <c r="J80" s="2">
        <f xml:space="preserve"> AVERAGE(nominal_nonAna!M79,nonAna_constrained!M79,nonAna_polFunc!M79,nonAna_signalCB3WN!M79,nonAna_1GausResol!M79,nonAna_2GausResolFix2Data!M79)</f>
        <v>0.12572949999999997</v>
      </c>
    </row>
    <row r="81" spans="1:10">
      <c r="A81" t="s">
        <v>31</v>
      </c>
      <c r="B81" t="s">
        <v>33</v>
      </c>
      <c r="C81" t="s">
        <v>11</v>
      </c>
      <c r="D81" s="2">
        <f xml:space="preserve"> AVERAGE(nominal_nonAna!E80,nonAna_constrained!E80,nonAna_polFunc!E80,nonAna_signalCB3WN!E80,nonAna_1GausResol!E80,nonAna_2GausResolFix2Data!E80)</f>
        <v>343.58483333333334</v>
      </c>
      <c r="F81" s="2">
        <f xml:space="preserve"> AVERAGE(nominal_nonAna!I80,nonAna_constrained!I80,nonAna_polFunc!I80,nonAna_signalCB3WN!I80,nonAna_1GausResol!I80,nonAna_2GausResolFix2Data!I80)</f>
        <v>300.63733333333334</v>
      </c>
      <c r="H81" s="2">
        <f xml:space="preserve"> AVERAGE(nominal_nonAna!K80,nonAna_constrained!K80,nonAna_polFunc!K80,nonAna_signalCB3WN!K80,nonAna_1GausResol!K80,nonAna_2GausResolFix2Data!K80)</f>
        <v>42.947583333333334</v>
      </c>
      <c r="J81" s="2">
        <f xml:space="preserve"> AVERAGE(nominal_nonAna!M80,nonAna_constrained!M80,nonAna_polFunc!M80,nonAna_signalCB3WN!M80,nonAna_1GausResol!M80,nonAna_2GausResolFix2Data!M80)</f>
        <v>0.12499833333333334</v>
      </c>
    </row>
    <row r="82" spans="1:10">
      <c r="A82" t="s">
        <v>31</v>
      </c>
      <c r="B82" t="s">
        <v>33</v>
      </c>
      <c r="C82" t="s">
        <v>12</v>
      </c>
      <c r="D82" s="2">
        <f xml:space="preserve"> AVERAGE(nominal_nonAna!E81,nonAna_constrained!E81,nonAna_polFunc!E81,nonAna_signalCB3WN!E81,nonAna_1GausResol!E81,nonAna_2GausResolFix2Data!E81)</f>
        <v>321.7835</v>
      </c>
      <c r="F82" s="2">
        <f xml:space="preserve"> AVERAGE(nominal_nonAna!I81,nonAna_constrained!I81,nonAna_polFunc!I81,nonAna_signalCB3WN!I81,nonAna_1GausResol!I81,nonAna_2GausResolFix2Data!I81)</f>
        <v>265.97066666666666</v>
      </c>
      <c r="H82" s="2">
        <f xml:space="preserve"> AVERAGE(nominal_nonAna!K81,nonAna_constrained!K81,nonAna_polFunc!K81,nonAna_signalCB3WN!K81,nonAna_1GausResol!K81,nonAna_2GausResolFix2Data!K81)</f>
        <v>55.812816666666663</v>
      </c>
      <c r="J82" s="2">
        <f xml:space="preserve"> AVERAGE(nominal_nonAna!M81,nonAna_constrained!M81,nonAna_polFunc!M81,nonAna_signalCB3WN!M81,nonAna_1GausResol!M81,nonAna_2GausResolFix2Data!M81)</f>
        <v>0.173434</v>
      </c>
    </row>
    <row r="83" spans="1:10" s="3" customFormat="1">
      <c r="F83" s="3" t="s">
        <v>47</v>
      </c>
    </row>
    <row r="84" spans="1:10" s="7" customFormat="1">
      <c r="A84" s="7" t="s">
        <v>13</v>
      </c>
      <c r="B84" s="7" t="s">
        <v>6</v>
      </c>
      <c r="C84" s="7" t="s">
        <v>8</v>
      </c>
      <c r="D84" s="7">
        <f xml:space="preserve"> SQRT(POWER(nominal_nonAna!E2-nonAna_polFunc!E2,2)+POWER(nominal_nonAna!E2-nonAna_signalCB3WN!E2,2)+POWER(nominal_nonAna!E2-nonAna_1GausResol!E2,2)+POWER(nominal_nonAna!E2-nonAna_2GausResolFix2Data!E2,2))/4</f>
        <v>63.92911802340128</v>
      </c>
      <c r="F84" s="7">
        <f xml:space="preserve"> SQRT(POWER(nominal_nonAna!I2-nonAna_polFunc!I2,2)+POWER(nominal_nonAna!I2-nonAna_signalCB3WN!I2,2)+POWER(nominal_nonAna!I2-nonAna_1GausResol!I2,2)+POWER(nominal_nonAna!I2-nonAna_2GausResolFix2Data!I2,2))/4</f>
        <v>52.921891441538463</v>
      </c>
      <c r="H84" s="7">
        <f xml:space="preserve"> SQRT(POWER(nominal_nonAna!K2-nonAna_polFunc!K2,2)+POWER(nominal_nonAna!K2-nonAna_signalCB3WN!K2,2)+POWER(nominal_nonAna!K2-nonAna_1GausResol!K2,2)+POWER(nominal_nonAna!K2-nonAna_2GausResolFix2Data!K2,2))/4</f>
        <v>27.035712146159614</v>
      </c>
      <c r="J84" s="7">
        <f xml:space="preserve"> SQRT(POWER(nominal_nonAna!M2-nonAna_polFunc!M2,2)+POWER(nominal_nonAna!M2-nonAna_signalCB3WN!M2,2)+POWER(nominal_nonAna!M2-nonAna_1GausResol!M2,2)+POWER(nominal_nonAna!M2-nonAna_2GausResolFix2Data!M2,2))/4</f>
        <v>2.5836820382934148E-3</v>
      </c>
    </row>
    <row r="85" spans="1:10" s="7" customFormat="1">
      <c r="A85" s="7" t="s">
        <v>13</v>
      </c>
      <c r="B85" s="7" t="s">
        <v>17</v>
      </c>
      <c r="C85" s="7" t="s">
        <v>8</v>
      </c>
      <c r="D85" s="7">
        <f xml:space="preserve"> SQRT(POWER(nominal_nonAna!E3-nonAna_polFunc!E3,2)+POWER(nominal_nonAna!E3-nonAna_signalCB3WN!E3,2)+POWER(nominal_nonAna!E3-nonAna_1GausResol!E3,2)+POWER(nominal_nonAna!E3-nonAna_2GausResolFix2Data!E3,2))/4</f>
        <v>55.884557124486456</v>
      </c>
      <c r="F85" s="7">
        <f xml:space="preserve"> SQRT(POWER(nominal_nonAna!I3-nonAna_polFunc!I3,2)+POWER(nominal_nonAna!I3-nonAna_signalCB3WN!I3,2)+POWER(nominal_nonAna!I3-nonAna_1GausResol!I3,2)+POWER(nominal_nonAna!I3-nonAna_2GausResolFix2Data!I3,2))/4</f>
        <v>45.328991826423874</v>
      </c>
      <c r="H85" s="7">
        <f xml:space="preserve"> SQRT(POWER(nominal_nonAna!K3-nonAna_polFunc!K3,2)+POWER(nominal_nonAna!K3-nonAna_signalCB3WN!K3,2)+POWER(nominal_nonAna!K3-nonAna_1GausResol!K3,2)+POWER(nominal_nonAna!K3-nonAna_2GausResolFix2Data!K3,2))/4</f>
        <v>15.696530070369057</v>
      </c>
      <c r="J85" s="7">
        <f xml:space="preserve"> SQRT(POWER(nominal_nonAna!M3-nonAna_polFunc!M3,2)+POWER(nominal_nonAna!M3-nonAna_signalCB3WN!M3,2)+POWER(nominal_nonAna!M3-nonAna_1GausResol!M3,2)+POWER(nominal_nonAna!M3-nonAna_2GausResolFix2Data!M3,2))/4</f>
        <v>1.8826172274256938E-3</v>
      </c>
    </row>
    <row r="86" spans="1:10" s="7" customFormat="1">
      <c r="A86" s="7" t="s">
        <v>13</v>
      </c>
      <c r="B86" s="7" t="s">
        <v>35</v>
      </c>
      <c r="C86" s="9" t="s">
        <v>8</v>
      </c>
      <c r="D86" s="7">
        <f xml:space="preserve"> SQRT(POWER(nominal_nonAna!E4-nonAna_polFunc!E4,2)+POWER(nominal_nonAna!E4-nonAna_signalCB3WN!E4,2)+POWER(nominal_nonAna!E4-nonAna_1GausResol!E4,2)+POWER(nominal_nonAna!E4-nonAna_2GausResolFix2Data!E4,2))/4</f>
        <v>30.030210726033847</v>
      </c>
      <c r="F86" s="7">
        <f xml:space="preserve"> SQRT(POWER(nominal_nonAna!I4-nonAna_polFunc!I4,2)+POWER(nominal_nonAna!I4-nonAna_signalCB3WN!I4,2)+POWER(nominal_nonAna!I4-nonAna_1GausResol!I4,2)+POWER(nominal_nonAna!I4-nonAna_2GausResolFix2Data!I4,2))/4</f>
        <v>25.591364998764782</v>
      </c>
      <c r="H86" s="7">
        <f xml:space="preserve"> SQRT(POWER(nominal_nonAna!K4-nonAna_polFunc!K4,2)+POWER(nominal_nonAna!K4-nonAna_signalCB3WN!K4,2)+POWER(nominal_nonAna!K4-nonAna_1GausResol!K4,2)+POWER(nominal_nonAna!K4-nonAna_2GausResolFix2Data!K4,2))/4</f>
        <v>9.0023172641825884</v>
      </c>
      <c r="J86" s="7">
        <f xml:space="preserve"> SQRT(POWER(nominal_nonAna!M4-nonAna_polFunc!M4,2)+POWER(nominal_nonAna!M4-nonAna_signalCB3WN!M4,2)+POWER(nominal_nonAna!M4-nonAna_1GausResol!M4,2)+POWER(nominal_nonAna!M4-nonAna_2GausResolFix2Data!M4,2))/4</f>
        <v>2.6133623337570378E-3</v>
      </c>
    </row>
    <row r="87" spans="1:10" s="7" customFormat="1">
      <c r="A87" s="7" t="s">
        <v>13</v>
      </c>
      <c r="B87" s="7" t="s">
        <v>36</v>
      </c>
      <c r="C87" s="7" t="s">
        <v>8</v>
      </c>
      <c r="D87" s="7">
        <f xml:space="preserve"> SQRT(POWER(nominal_nonAna!E5-nonAna_polFunc!E5,2)+POWER(nominal_nonAna!E5-nonAna_signalCB3WN!E5,2)+POWER(nominal_nonAna!E5-nonAna_1GausResol!E5,2)+POWER(nominal_nonAna!E5-nonAna_2GausResolFix2Data!E5,2))/4</f>
        <v>23.018940299240462</v>
      </c>
      <c r="F87" s="7">
        <f xml:space="preserve"> SQRT(POWER(nominal_nonAna!I5-nonAna_polFunc!I5,2)+POWER(nominal_nonAna!I5-nonAna_signalCB3WN!I5,2)+POWER(nominal_nonAna!I5-nonAna_1GausResol!I5,2)+POWER(nominal_nonAna!I5-nonAna_2GausResolFix2Data!I5,2))/4</f>
        <v>17.640844828125463</v>
      </c>
      <c r="H87" s="7">
        <f xml:space="preserve"> SQRT(POWER(nominal_nonAna!K5-nonAna_polFunc!K5,2)+POWER(nominal_nonAna!K5-nonAna_signalCB3WN!K5,2)+POWER(nominal_nonAna!K5-nonAna_1GausResol!K5,2)+POWER(nominal_nonAna!K5-nonAna_2GausResolFix2Data!K5,2))/4</f>
        <v>6.4859350424591904</v>
      </c>
      <c r="J87" s="7">
        <f xml:space="preserve"> SQRT(POWER(nominal_nonAna!M5-nonAna_polFunc!M5,2)+POWER(nominal_nonAna!M5-nonAna_signalCB3WN!M5,2)+POWER(nominal_nonAna!M5-nonAna_1GausResol!M5,2)+POWER(nominal_nonAna!M5-nonAna_2GausResolFix2Data!M5,2))/4</f>
        <v>1.1395872882320141E-3</v>
      </c>
    </row>
    <row r="88" spans="1:10" s="7" customFormat="1">
      <c r="A88" s="7" t="s">
        <v>13</v>
      </c>
      <c r="B88" s="7" t="s">
        <v>14</v>
      </c>
      <c r="C88" s="7" t="s">
        <v>8</v>
      </c>
      <c r="D88" s="7">
        <f xml:space="preserve"> SQRT(POWER(nominal_nonAna!E6-nonAna_polFunc!E6,2)+POWER(nominal_nonAna!E6-nonAna_signalCB3WN!E6,2)+POWER(nominal_nonAna!E6-nonAna_1GausResol!E6,2)+POWER(nominal_nonAna!E6-nonAna_2GausResolFix2Data!E6,2))/4</f>
        <v>4.6954246346842883</v>
      </c>
      <c r="F88" s="7">
        <f xml:space="preserve"> SQRT(POWER(nominal_nonAna!I6-nonAna_polFunc!I6,2)+POWER(nominal_nonAna!I6-nonAna_signalCB3WN!I6,2)+POWER(nominal_nonAna!I6-nonAna_1GausResol!I6,2)+POWER(nominal_nonAna!I6-nonAna_2GausResolFix2Data!I6,2))/4</f>
        <v>10.163241055391715</v>
      </c>
      <c r="H88" s="7">
        <f xml:space="preserve"> SQRT(POWER(nominal_nonAna!K6-nonAna_polFunc!K6,2)+POWER(nominal_nonAna!K6-nonAna_signalCB3WN!K6,2)+POWER(nominal_nonAna!K6-nonAna_1GausResol!K6,2)+POWER(nominal_nonAna!K6-nonAna_2GausResolFix2Data!K6,2))/4</f>
        <v>9.7756176978746474</v>
      </c>
      <c r="J88" s="7">
        <f xml:space="preserve"> SQRT(POWER(nominal_nonAna!M6-nonAna_polFunc!M6,2)+POWER(nominal_nonAna!M6-nonAna_signalCB3WN!M6,2)+POWER(nominal_nonAna!M6-nonAna_1GausResol!M6,2)+POWER(nominal_nonAna!M6-nonAna_2GausResolFix2Data!M6,2))/4</f>
        <v>5.3717497149439082E-3</v>
      </c>
    </row>
    <row r="89" spans="1:10" s="7" customFormat="1">
      <c r="A89" s="7" t="s">
        <v>13</v>
      </c>
      <c r="B89" s="7" t="s">
        <v>16</v>
      </c>
      <c r="C89" s="7" t="s">
        <v>8</v>
      </c>
      <c r="D89" s="7">
        <f xml:space="preserve"> SQRT(POWER(nominal_nonAna!E7-nonAna_polFunc!E7,2)+POWER(nominal_nonAna!E7-nonAna_signalCB3WN!E7,2)+POWER(nominal_nonAna!E7-nonAna_1GausResol!E7,2)+POWER(nominal_nonAna!E7-nonAna_2GausResolFix2Data!E7,2))/4</f>
        <v>4.2967924082971551</v>
      </c>
      <c r="F89" s="7">
        <f xml:space="preserve"> SQRT(POWER(nominal_nonAna!I7-nonAna_polFunc!I7,2)+POWER(nominal_nonAna!I7-nonAna_signalCB3WN!I7,2)+POWER(nominal_nonAna!I7-nonAna_1GausResol!I7,2)+POWER(nominal_nonAna!I7-nonAna_2GausResolFix2Data!I7,2))/4</f>
        <v>4.5951885978706049</v>
      </c>
      <c r="H89" s="7">
        <f xml:space="preserve"> SQRT(POWER(nominal_nonAna!K7-nonAna_polFunc!K7,2)+POWER(nominal_nonAna!K7-nonAna_signalCB3WN!K7,2)+POWER(nominal_nonAna!K7-nonAna_1GausResol!K7,2)+POWER(nominal_nonAna!K7-nonAna_2GausResolFix2Data!K7,2))/4</f>
        <v>4.0489962645080366</v>
      </c>
      <c r="J89" s="7">
        <f xml:space="preserve"> SQRT(POWER(nominal_nonAna!M7-nonAna_polFunc!M7,2)+POWER(nominal_nonAna!M7-nonAna_signalCB3WN!M7,2)+POWER(nominal_nonAna!M7-nonAna_1GausResol!M7,2)+POWER(nominal_nonAna!M7-nonAna_2GausResolFix2Data!M7,2))/4</f>
        <v>3.3135492489172387E-3</v>
      </c>
    </row>
    <row r="90" spans="1:10" s="7" customFormat="1">
      <c r="A90" s="7" t="s">
        <v>13</v>
      </c>
      <c r="B90" s="7" t="s">
        <v>15</v>
      </c>
      <c r="C90" s="7" t="s">
        <v>8</v>
      </c>
      <c r="D90" s="7">
        <f xml:space="preserve"> SQRT(POWER(nominal_nonAna!E8-nonAna_polFunc!E8,2)+POWER(nominal_nonAna!E8-nonAna_signalCB3WN!E8,2)+POWER(nominal_nonAna!E8-nonAna_1GausResol!E8,2)+POWER(nominal_nonAna!E8-nonAna_2GausResolFix2Data!E8,2))/4</f>
        <v>308.24306164129626</v>
      </c>
      <c r="F90" s="7">
        <f xml:space="preserve"> SQRT(POWER(nominal_nonAna!I8-nonAna_polFunc!I8,2)+POWER(nominal_nonAna!I8-nonAna_signalCB3WN!I8,2)+POWER(nominal_nonAna!I8-nonAna_1GausResol!I8,2)+POWER(nominal_nonAna!I8-nonAna_2GausResolFix2Data!I8,2))/4</f>
        <v>222.79250777068341</v>
      </c>
      <c r="H90" s="7">
        <f xml:space="preserve"> SQRT(POWER(nominal_nonAna!K8-nonAna_polFunc!K8,2)+POWER(nominal_nonAna!K8-nonAna_signalCB3WN!K8,2)+POWER(nominal_nonAna!K8-nonAna_1GausResol!K8,2)+POWER(nominal_nonAna!K8-nonAna_2GausResolFix2Data!K8,2))/4</f>
        <v>85.455885182063412</v>
      </c>
      <c r="J90" s="7">
        <f xml:space="preserve"> SQRT(POWER(nominal_nonAna!M8-nonAna_polFunc!M8,2)+POWER(nominal_nonAna!M8-nonAna_signalCB3WN!M8,2)+POWER(nominal_nonAna!M8-nonAna_1GausResol!M8,2)+POWER(nominal_nonAna!M8-nonAna_2GausResolFix2Data!M8,2))/4</f>
        <v>4.1627972866811036E-4</v>
      </c>
    </row>
    <row r="91" spans="1:10" s="7" customFormat="1">
      <c r="A91" s="7" t="s">
        <v>5</v>
      </c>
      <c r="B91" s="7" t="s">
        <v>6</v>
      </c>
      <c r="C91" s="7" t="s">
        <v>8</v>
      </c>
      <c r="D91" s="7">
        <f xml:space="preserve"> SQRT(POWER(nominal_nonAna!E9-nonAna_polFunc!E9,2)+POWER(nominal_nonAna!E9-nonAna_signalCB3WN!E9,2)+POWER(nominal_nonAna!E9-nonAna_1GausResol!E9,2)+POWER(nominal_nonAna!E9-nonAna_2GausResolFix2Data!E9,2))/4</f>
        <v>556.81507783666382</v>
      </c>
      <c r="F91" s="7">
        <f xml:space="preserve"> SQRT(POWER(nominal_nonAna!I9-nonAna_polFunc!I9,2)+POWER(nominal_nonAna!I9-nonAna_signalCB3WN!I9,2)+POWER(nominal_nonAna!I9-nonAna_1GausResol!I9,2)+POWER(nominal_nonAna!I9-nonAna_2GausResolFix2Data!I9,2))/4</f>
        <v>388.62832068378651</v>
      </c>
      <c r="H91" s="7">
        <f xml:space="preserve"> SQRT(POWER(nominal_nonAna!K9-nonAna_polFunc!K9,2)+POWER(nominal_nonAna!K9-nonAna_signalCB3WN!K9,2)+POWER(nominal_nonAna!K9-nonAna_1GausResol!K9,2)+POWER(nominal_nonAna!K9-nonAna_2GausResolFix2Data!K9,2))/4</f>
        <v>168.19205742171653</v>
      </c>
      <c r="J91" s="7">
        <f xml:space="preserve"> SQRT(POWER(nominal_nonAna!M9-nonAna_polFunc!M9,2)+POWER(nominal_nonAna!M9-nonAna_signalCB3WN!M9,2)+POWER(nominal_nonAna!M9-nonAna_1GausResol!M9,2)+POWER(nominal_nonAna!M9-nonAna_2GausResolFix2Data!M9,2))/4</f>
        <v>1.0829678991664522E-2</v>
      </c>
    </row>
    <row r="92" spans="1:10" s="7" customFormat="1">
      <c r="A92" s="7" t="s">
        <v>29</v>
      </c>
      <c r="B92" s="7" t="s">
        <v>6</v>
      </c>
      <c r="C92" s="9" t="s">
        <v>8</v>
      </c>
      <c r="D92" s="7">
        <f xml:space="preserve"> SQRT(POWER(nominal_nonAna!E10-nonAna_polFunc!E10,2)+POWER(nominal_nonAna!E10-nonAna_signalCB3WN!E10,2)+POWER(nominal_nonAna!E10-nonAna_1GausResol!E10,2)+POWER(nominal_nonAna!E10-nonAna_2GausResolFix2Data!E10,2))/4</f>
        <v>181.50110152902653</v>
      </c>
      <c r="F92" s="7">
        <f xml:space="preserve"> SQRT(POWER(nominal_nonAna!I10-nonAna_polFunc!I10,2)+POWER(nominal_nonAna!I10-nonAna_signalCB3WN!I10,2)+POWER(nominal_nonAna!I10-nonAna_1GausResol!I10,2)+POWER(nominal_nonAna!I10-nonAna_2GausResolFix2Data!I10,2))/4</f>
        <v>146.37245313753544</v>
      </c>
      <c r="H92" s="7">
        <f xml:space="preserve"> SQRT(POWER(nominal_nonAna!K10-nonAna_polFunc!K10,2)+POWER(nominal_nonAna!K10-nonAna_signalCB3WN!K10,2)+POWER(nominal_nonAna!K10-nonAna_1GausResol!K10,2)+POWER(nominal_nonAna!K10-nonAna_2GausResolFix2Data!K10,2))/4</f>
        <v>35.1486443915338</v>
      </c>
      <c r="J92" s="7">
        <f xml:space="preserve"> SQRT(POWER(nominal_nonAna!M10-nonAna_polFunc!M10,2)+POWER(nominal_nonAna!M10-nonAna_signalCB3WN!M10,2)+POWER(nominal_nonAna!M10-nonAna_1GausResol!M10,2)+POWER(nominal_nonAna!M10-nonAna_2GausResolFix2Data!M10,2))/4</f>
        <v>1.3177561895130654E-3</v>
      </c>
    </row>
    <row r="93" spans="1:10" s="7" customFormat="1">
      <c r="A93" s="7" t="s">
        <v>29</v>
      </c>
      <c r="B93" s="7" t="s">
        <v>30</v>
      </c>
      <c r="C93" s="7" t="s">
        <v>8</v>
      </c>
      <c r="D93" s="7">
        <f xml:space="preserve"> SQRT(POWER(nominal_nonAna!E11-nonAna_polFunc!E11,2)+POWER(nominal_nonAna!E11-nonAna_signalCB3WN!E11,2)+POWER(nominal_nonAna!E11-nonAna_1GausResol!E11,2)+POWER(nominal_nonAna!E11-nonAna_2GausResolFix2Data!E11,2))/4</f>
        <v>109.91417529713807</v>
      </c>
      <c r="F93" s="7">
        <f xml:space="preserve"> SQRT(POWER(nominal_nonAna!I11-nonAna_polFunc!I11,2)+POWER(nominal_nonAna!I11-nonAna_signalCB3WN!I11,2)+POWER(nominal_nonAna!I11-nonAna_1GausResol!I11,2)+POWER(nominal_nonAna!I11-nonAna_2GausResolFix2Data!I11,2))/4</f>
        <v>95.321194980444986</v>
      </c>
      <c r="H93" s="7">
        <f xml:space="preserve"> SQRT(POWER(nominal_nonAna!K11-nonAna_polFunc!K11,2)+POWER(nominal_nonAna!K11-nonAna_signalCB3WN!K11,2)+POWER(nominal_nonAna!K11-nonAna_1GausResol!K11,2)+POWER(nominal_nonAna!K11-nonAna_2GausResolFix2Data!K11,2))/4</f>
        <v>14.756466518953648</v>
      </c>
      <c r="J93" s="7">
        <f xml:space="preserve"> SQRT(POWER(nominal_nonAna!M11-nonAna_polFunc!M11,2)+POWER(nominal_nonAna!M11-nonAna_signalCB3WN!M11,2)+POWER(nominal_nonAna!M11-nonAna_1GausResol!M11,2)+POWER(nominal_nonAna!M11-nonAna_2GausResolFix2Data!M11,2))/4</f>
        <v>3.1336836949507154E-3</v>
      </c>
    </row>
    <row r="94" spans="1:10" s="7" customFormat="1">
      <c r="A94" s="7" t="s">
        <v>31</v>
      </c>
      <c r="B94" s="7" t="s">
        <v>6</v>
      </c>
      <c r="C94" s="7" t="s">
        <v>8</v>
      </c>
      <c r="D94" s="7">
        <f xml:space="preserve"> SQRT(POWER(nominal_nonAna!E12-nonAna_polFunc!E12,2)+POWER(nominal_nonAna!E12-nonAna_signalCB3WN!E12,2)+POWER(nominal_nonAna!E12-nonAna_1GausResol!E12,2)+POWER(nominal_nonAna!E12-nonAna_2GausResolFix2Data!E12,2))/4</f>
        <v>1140.0797735164194</v>
      </c>
      <c r="F94" s="7">
        <f xml:space="preserve"> SQRT(POWER(nominal_nonAna!I12-nonAna_polFunc!I12,2)+POWER(nominal_nonAna!I12-nonAna_signalCB3WN!I12,2)+POWER(nominal_nonAna!I12-nonAna_1GausResol!I12,2)+POWER(nominal_nonAna!I12-nonAna_2GausResolFix2Data!I12,2))/4</f>
        <v>979.0637973722653</v>
      </c>
      <c r="H94" s="7">
        <f xml:space="preserve"> SQRT(POWER(nominal_nonAna!K12-nonAna_polFunc!K12,2)+POWER(nominal_nonAna!K12-nonAna_signalCB3WN!K12,2)+POWER(nominal_nonAna!K12-nonAna_1GausResol!K12,2)+POWER(nominal_nonAna!K12-nonAna_2GausResolFix2Data!K12,2))/4</f>
        <v>161.02582714661025</v>
      </c>
      <c r="J94" s="7">
        <f xml:space="preserve"> SQRT(POWER(nominal_nonAna!M12-nonAna_polFunc!M12,2)+POWER(nominal_nonAna!M12-nonAna_signalCB3WN!M12,2)+POWER(nominal_nonAna!M12-nonAna_1GausResol!M12,2)+POWER(nominal_nonAna!M12-nonAna_2GausResolFix2Data!M12,2))/4</f>
        <v>9.4784205336385062E-3</v>
      </c>
    </row>
    <row r="95" spans="1:10" s="7" customFormat="1">
      <c r="A95" s="7" t="s">
        <v>31</v>
      </c>
      <c r="B95" s="7" t="s">
        <v>32</v>
      </c>
      <c r="C95" s="7" t="s">
        <v>8</v>
      </c>
      <c r="D95" s="7">
        <f xml:space="preserve"> SQRT(POWER(nominal_nonAna!E13-nonAna_polFunc!E13,2)+POWER(nominal_nonAna!E13-nonAna_signalCB3WN!E13,2)+POWER(nominal_nonAna!E13-nonAna_1GausResol!E13,2)+POWER(nominal_nonAna!E13-nonAna_2GausResolFix2Data!E13,2))/4</f>
        <v>617.20655714375721</v>
      </c>
      <c r="F95" s="7">
        <f xml:space="preserve"> SQRT(POWER(nominal_nonAna!I13-nonAna_polFunc!I13,2)+POWER(nominal_nonAna!I13-nonAna_signalCB3WN!I13,2)+POWER(nominal_nonAna!I13-nonAna_1GausResol!I13,2)+POWER(nominal_nonAna!I13-nonAna_2GausResolFix2Data!I13,2))/4</f>
        <v>484.2864055171795</v>
      </c>
      <c r="H95" s="7">
        <f xml:space="preserve"> SQRT(POWER(nominal_nonAna!K13-nonAna_polFunc!K13,2)+POWER(nominal_nonAna!K13-nonAna_signalCB3WN!K13,2)+POWER(nominal_nonAna!K13-nonAna_1GausResol!K13,2)+POWER(nominal_nonAna!K13-nonAna_2GausResolFix2Data!K13,2))/4</f>
        <v>133.3598017113853</v>
      </c>
      <c r="J95" s="7">
        <f xml:space="preserve"> SQRT(POWER(nominal_nonAna!M13-nonAna_polFunc!M13,2)+POWER(nominal_nonAna!M13-nonAna_signalCB3WN!M13,2)+POWER(nominal_nonAna!M13-nonAna_1GausResol!M13,2)+POWER(nominal_nonAna!M13-nonAna_2GausResolFix2Data!M13,2))/4</f>
        <v>8.7768732259842931E-3</v>
      </c>
    </row>
    <row r="96" spans="1:10" s="7" customFormat="1">
      <c r="A96" s="7" t="s">
        <v>31</v>
      </c>
      <c r="B96" s="7" t="s">
        <v>33</v>
      </c>
      <c r="C96" s="7" t="s">
        <v>8</v>
      </c>
      <c r="D96" s="7">
        <f xml:space="preserve"> SQRT(POWER(nominal_nonAna!E14-nonAna_polFunc!E14,2)+POWER(nominal_nonAna!E14-nonAna_signalCB3WN!E14,2)+POWER(nominal_nonAna!E14-nonAna_1GausResol!E14,2)+POWER(nominal_nonAna!E14-nonAna_2GausResolFix2Data!E14,2))/4</f>
        <v>770.66230117753264</v>
      </c>
      <c r="F96" s="7">
        <f xml:space="preserve"> SQRT(POWER(nominal_nonAna!I14-nonAna_polFunc!I14,2)+POWER(nominal_nonAna!I14-nonAna_signalCB3WN!I14,2)+POWER(nominal_nonAna!I14-nonAna_1GausResol!I14,2)+POWER(nominal_nonAna!I14-nonAna_2GausResolFix2Data!I14,2))/4</f>
        <v>716.34818334574561</v>
      </c>
      <c r="H96" s="7">
        <f xml:space="preserve"> SQRT(POWER(nominal_nonAna!K14-nonAna_polFunc!K14,2)+POWER(nominal_nonAna!K14-nonAna_signalCB3WN!K14,2)+POWER(nominal_nonAna!K14-nonAna_1GausResol!K14,2)+POWER(nominal_nonAna!K14-nonAna_2GausResolFix2Data!K14,2))/4</f>
        <v>54.485540753373272</v>
      </c>
      <c r="J96" s="7">
        <f xml:space="preserve"> SQRT(POWER(nominal_nonAna!M14-nonAna_polFunc!M14,2)+POWER(nominal_nonAna!M14-nonAna_signalCB3WN!M14,2)+POWER(nominal_nonAna!M14-nonAna_1GausResol!M14,2)+POWER(nominal_nonAna!M14-nonAna_2GausResolFix2Data!M14,2))/4</f>
        <v>3.2151433994069376E-2</v>
      </c>
    </row>
    <row r="97" spans="1:10">
      <c r="A97" t="s">
        <v>13</v>
      </c>
      <c r="B97" t="s">
        <v>6</v>
      </c>
      <c r="C97" t="s">
        <v>18</v>
      </c>
      <c r="D97">
        <f xml:space="preserve"> SQRT(POWER(nominal_nonAna!E15-nonAna_constrained!E15,2)+POWER(nominal_nonAna!E15-nonAna_polFunc!E15,2)+POWER(nominal_nonAna!E15-nonAna_signalCB3WN!E15,2)+POWER(nominal_nonAna!E15-nonAna_1GausResol!E15,2)+POWER(nominal_nonAna!E15-nonAna_2GausResolFix2Data!E15,2))/5</f>
        <v>42.390769278228461</v>
      </c>
      <c r="F97">
        <f xml:space="preserve"> SQRT(POWER(nominal_nonAna!I15-nonAna_constrained!I15,2)+POWER(nominal_nonAna!I15-nonAna_polFunc!I15,2)+POWER(nominal_nonAna!I15-nonAna_signalCB3WN!I15,2)+POWER(nominal_nonAna!I15-nonAna_1GausResol!I15,2)+POWER(nominal_nonAna!I15-nonAna_2GausResolFix2Data!I15,2))/5</f>
        <v>32.480061961763546</v>
      </c>
      <c r="H97">
        <f xml:space="preserve"> SQRT(POWER(nominal_nonAna!K15-nonAna_constrained!K15,2)+POWER(nominal_nonAna!K15-nonAna_polFunc!K15,2)+POWER(nominal_nonAna!K15-nonAna_signalCB3WN!K15,2)+POWER(nominal_nonAna!K15-nonAna_1GausResol!K15,2)+POWER(nominal_nonAna!K15-nonAna_2GausResolFix2Data!K15,2))/5</f>
        <v>9.9346577797123992</v>
      </c>
      <c r="J97">
        <f xml:space="preserve"> SQRT(POWER(nominal_nonAna!M15-nonAna_constrained!M15,2)+POWER(nominal_nonAna!M15-nonAna_polFunc!M15,2)+POWER(nominal_nonAna!M15-nonAna_signalCB3WN!M15,2)+POWER(nominal_nonAna!M15-nonAna_1GausResol!M15,2)+POWER(nominal_nonAna!M15-nonAna_2GausResolFix2Data!M15,2))/5</f>
        <v>1.3398732477365076E-3</v>
      </c>
    </row>
    <row r="98" spans="1:10">
      <c r="A98" t="s">
        <v>13</v>
      </c>
      <c r="B98" t="s">
        <v>6</v>
      </c>
      <c r="C98" s="1">
        <v>41039</v>
      </c>
      <c r="D98">
        <f xml:space="preserve"> SQRT(POWER(nominal_nonAna!E16-nonAna_constrained!E16,2)+POWER(nominal_nonAna!E16-nonAna_polFunc!E16,2)+POWER(nominal_nonAna!E16-nonAna_signalCB3WN!E16,2)+POWER(nominal_nonAna!E16-nonAna_1GausResol!E16,2)+POWER(nominal_nonAna!E16-nonAna_2GausResolFix2Data!E16,2))/5</f>
        <v>13.078611241259546</v>
      </c>
      <c r="F98">
        <f xml:space="preserve"> SQRT(POWER(nominal_nonAna!I16-nonAna_constrained!I16,2)+POWER(nominal_nonAna!I16-nonAna_polFunc!I16,2)+POWER(nominal_nonAna!I16-nonAna_signalCB3WN!I16,2)+POWER(nominal_nonAna!I16-nonAna_1GausResol!I16,2)+POWER(nominal_nonAna!I16-nonAna_2GausResolFix2Data!I16,2))/5</f>
        <v>8.3409927274875582</v>
      </c>
      <c r="H98">
        <f xml:space="preserve"> SQRT(POWER(nominal_nonAna!K16-nonAna_constrained!K16,2)+POWER(nominal_nonAna!K16-nonAna_polFunc!K16,2)+POWER(nominal_nonAna!K16-nonAna_signalCB3WN!K16,2)+POWER(nominal_nonAna!K16-nonAna_1GausResol!K16,2)+POWER(nominal_nonAna!K16-nonAna_2GausResolFix2Data!K16,2))/5</f>
        <v>5.0560757945268184</v>
      </c>
      <c r="J98">
        <f xml:space="preserve"> SQRT(POWER(nominal_nonAna!M16-nonAna_constrained!M16,2)+POWER(nominal_nonAna!M16-nonAna_polFunc!M16,2)+POWER(nominal_nonAna!M16-nonAna_signalCB3WN!M16,2)+POWER(nominal_nonAna!M16-nonAna_1GausResol!M16,2)+POWER(nominal_nonAna!M16-nonAna_2GausResolFix2Data!M16,2))/5</f>
        <v>1.8949484742335336E-3</v>
      </c>
    </row>
    <row r="99" spans="1:10">
      <c r="A99" t="s">
        <v>13</v>
      </c>
      <c r="B99" t="s">
        <v>6</v>
      </c>
      <c r="C99" s="1">
        <v>41197</v>
      </c>
      <c r="D99">
        <f xml:space="preserve"> SQRT(POWER(nominal_nonAna!E17-nonAna_constrained!E17,2)+POWER(nominal_nonAna!E17-nonAna_polFunc!E17,2)+POWER(nominal_nonAna!E17-nonAna_signalCB3WN!E17,2)+POWER(nominal_nonAna!E17-nonAna_1GausResol!E17,2)+POWER(nominal_nonAna!E17-nonAna_2GausResolFix2Data!E17,2))/5</f>
        <v>23.684559315300767</v>
      </c>
      <c r="F99">
        <f xml:space="preserve"> SQRT(POWER(nominal_nonAna!I17-nonAna_constrained!I17,2)+POWER(nominal_nonAna!I17-nonAna_polFunc!I17,2)+POWER(nominal_nonAna!I17-nonAna_signalCB3WN!I17,2)+POWER(nominal_nonAna!I17-nonAna_1GausResol!I17,2)+POWER(nominal_nonAna!I17-nonAna_2GausResolFix2Data!I17,2))/5</f>
        <v>19.571201988636243</v>
      </c>
      <c r="H99">
        <f xml:space="preserve"> SQRT(POWER(nominal_nonAna!K17-nonAna_constrained!K17,2)+POWER(nominal_nonAna!K17-nonAna_polFunc!K17,2)+POWER(nominal_nonAna!K17-nonAna_signalCB3WN!K17,2)+POWER(nominal_nonAna!K17-nonAna_1GausResol!K17,2)+POWER(nominal_nonAna!K17-nonAna_2GausResolFix2Data!K17,2))/5</f>
        <v>4.2688729519628446</v>
      </c>
      <c r="J99">
        <f xml:space="preserve"> SQRT(POWER(nominal_nonAna!M17-nonAna_constrained!M17,2)+POWER(nominal_nonAna!M17-nonAna_polFunc!M17,2)+POWER(nominal_nonAna!M17-nonAna_signalCB3WN!M17,2)+POWER(nominal_nonAna!M17-nonAna_1GausResol!M17,2)+POWER(nominal_nonAna!M17-nonAna_2GausResolFix2Data!M17,2))/5</f>
        <v>2.0284573941791294E-3</v>
      </c>
    </row>
    <row r="100" spans="1:10">
      <c r="A100" t="s">
        <v>13</v>
      </c>
      <c r="B100" t="s">
        <v>6</v>
      </c>
      <c r="C100" t="s">
        <v>19</v>
      </c>
      <c r="D100">
        <f xml:space="preserve"> SQRT(POWER(nominal_nonAna!E18-nonAna_constrained!E18,2)+POWER(nominal_nonAna!E18-nonAna_polFunc!E18,2)+POWER(nominal_nonAna!E18-nonAna_signalCB3WN!E18,2)+POWER(nominal_nonAna!E18-nonAna_1GausResol!E18,2)+POWER(nominal_nonAna!E18-nonAna_2GausResolFix2Data!E18,2))/5</f>
        <v>30.162155694180761</v>
      </c>
      <c r="F100">
        <f xml:space="preserve"> SQRT(POWER(nominal_nonAna!I18-nonAna_constrained!I18,2)+POWER(nominal_nonAna!I18-nonAna_polFunc!I18,2)+POWER(nominal_nonAna!I18-nonAna_signalCB3WN!I18,2)+POWER(nominal_nonAna!I18-nonAna_1GausResol!I18,2)+POWER(nominal_nonAna!I18-nonAna_2GausResolFix2Data!I18,2))/5</f>
        <v>21.350538758541905</v>
      </c>
      <c r="H100">
        <f xml:space="preserve"> SQRT(POWER(nominal_nonAna!K18-nonAna_constrained!K18,2)+POWER(nominal_nonAna!K18-nonAna_polFunc!K18,2)+POWER(nominal_nonAna!K18-nonAna_signalCB3WN!K18,2)+POWER(nominal_nonAna!K18-nonAna_1GausResol!K18,2)+POWER(nominal_nonAna!K18-nonAna_2GausResolFix2Data!K18,2))/5</f>
        <v>8.8186340212075898</v>
      </c>
      <c r="J100">
        <f xml:space="preserve"> SQRT(POWER(nominal_nonAna!M18-nonAna_constrained!M18,2)+POWER(nominal_nonAna!M18-nonAna_polFunc!M18,2)+POWER(nominal_nonAna!M18-nonAna_signalCB3WN!M18,2)+POWER(nominal_nonAna!M18-nonAna_1GausResol!M18,2)+POWER(nominal_nonAna!M18-nonAna_2GausResolFix2Data!M18,2))/5</f>
        <v>1.9259799583588653E-3</v>
      </c>
    </row>
    <row r="101" spans="1:10">
      <c r="A101" t="s">
        <v>13</v>
      </c>
      <c r="B101" t="s">
        <v>6</v>
      </c>
      <c r="C101" t="s">
        <v>20</v>
      </c>
      <c r="D101">
        <f xml:space="preserve"> SQRT(POWER(nominal_nonAna!E19-nonAna_constrained!E19,2)+POWER(nominal_nonAna!E19-nonAna_polFunc!E19,2)+POWER(nominal_nonAna!E19-nonAna_signalCB3WN!E19,2)+POWER(nominal_nonAna!E19-nonAna_1GausResol!E19,2)+POWER(nominal_nonAna!E19-nonAna_2GausResolFix2Data!E19,2))/5</f>
        <v>18.826903051750154</v>
      </c>
      <c r="F101">
        <f xml:space="preserve"> SQRT(POWER(nominal_nonAna!I19-nonAna_constrained!I19,2)+POWER(nominal_nonAna!I19-nonAna_polFunc!I19,2)+POWER(nominal_nonAna!I19-nonAna_signalCB3WN!I19,2)+POWER(nominal_nonAna!I19-nonAna_1GausResol!I19,2)+POWER(nominal_nonAna!I19-nonAna_2GausResolFix2Data!I19,2))/5</f>
        <v>20.523574232574596</v>
      </c>
      <c r="H101">
        <f xml:space="preserve"> SQRT(POWER(nominal_nonAna!K19-nonAna_constrained!K19,2)+POWER(nominal_nonAna!K19-nonAna_polFunc!K19,2)+POWER(nominal_nonAna!K19-nonAna_signalCB3WN!K19,2)+POWER(nominal_nonAna!K19-nonAna_1GausResol!K19,2)+POWER(nominal_nonAna!K19-nonAna_2GausResolFix2Data!K19,2))/5</f>
        <v>2.5705757020558666</v>
      </c>
      <c r="J101">
        <f xml:space="preserve"> SQRT(POWER(nominal_nonAna!M19-nonAna_constrained!M19,2)+POWER(nominal_nonAna!M19-nonAna_polFunc!M19,2)+POWER(nominal_nonAna!M19-nonAna_signalCB3WN!M19,2)+POWER(nominal_nonAna!M19-nonAna_1GausResol!M19,2)+POWER(nominal_nonAna!M19-nonAna_2GausResolFix2Data!M19,2))/5</f>
        <v>8.2819828326313304E-3</v>
      </c>
    </row>
    <row r="102" spans="1:10">
      <c r="A102" t="s">
        <v>13</v>
      </c>
      <c r="B102" t="s">
        <v>6</v>
      </c>
      <c r="C102" t="s">
        <v>21</v>
      </c>
      <c r="D102">
        <f xml:space="preserve"> SQRT(POWER(nominal_nonAna!E20-nonAna_constrained!E20,2)+POWER(nominal_nonAna!E20-nonAna_polFunc!E20,2)+POWER(nominal_nonAna!E20-nonAna_signalCB3WN!E20,2)+POWER(nominal_nonAna!E20-nonAna_1GausResol!E20,2)+POWER(nominal_nonAna!E20-nonAna_2GausResolFix2Data!E20,2))/5</f>
        <v>36.086445097293812</v>
      </c>
      <c r="F102">
        <f xml:space="preserve"> SQRT(POWER(nominal_nonAna!I20-nonAna_constrained!I20,2)+POWER(nominal_nonAna!I20-nonAna_polFunc!I20,2)+POWER(nominal_nonAna!I20-nonAna_signalCB3WN!I20,2)+POWER(nominal_nonAna!I20-nonAna_1GausResol!I20,2)+POWER(nominal_nonAna!I20-nonAna_2GausResolFix2Data!I20,2))/5</f>
        <v>23.712019186901816</v>
      </c>
      <c r="H102">
        <f xml:space="preserve"> SQRT(POWER(nominal_nonAna!K20-nonAna_constrained!K20,2)+POWER(nominal_nonAna!K20-nonAna_polFunc!K20,2)+POWER(nominal_nonAna!K20-nonAna_signalCB3WN!K20,2)+POWER(nominal_nonAna!K20-nonAna_1GausResol!K20,2)+POWER(nominal_nonAna!K20-nonAna_2GausResolFix2Data!K20,2))/5</f>
        <v>12.37667758649307</v>
      </c>
      <c r="J102">
        <f xml:space="preserve"> SQRT(POWER(nominal_nonAna!M20-nonAna_constrained!M20,2)+POWER(nominal_nonAna!M20-nonAna_polFunc!M20,2)+POWER(nominal_nonAna!M20-nonAna_signalCB3WN!M20,2)+POWER(nominal_nonAna!M20-nonAna_1GausResol!M20,2)+POWER(nominal_nonAna!M20-nonAna_2GausResolFix2Data!M20,2))/5</f>
        <v>6.6865693415981264E-3</v>
      </c>
    </row>
    <row r="103" spans="1:10">
      <c r="A103" t="s">
        <v>13</v>
      </c>
      <c r="B103" t="s">
        <v>6</v>
      </c>
      <c r="C103" t="s">
        <v>22</v>
      </c>
      <c r="D103">
        <f xml:space="preserve"> SQRT(POWER(nominal_nonAna!E21-nonAna_constrained!E21,2)+POWER(nominal_nonAna!E21-nonAna_polFunc!E21,2)+POWER(nominal_nonAna!E21-nonAna_signalCB3WN!E21,2)+POWER(nominal_nonAna!E21-nonAna_1GausResol!E21,2)+POWER(nominal_nonAna!E21-nonAna_2GausResolFix2Data!E21,2))/5</f>
        <v>24.20504780329922</v>
      </c>
      <c r="F103">
        <f xml:space="preserve"> SQRT(POWER(nominal_nonAna!I21-nonAna_constrained!I21,2)+POWER(nominal_nonAna!I21-nonAna_polFunc!I21,2)+POWER(nominal_nonAna!I21-nonAna_signalCB3WN!I21,2)+POWER(nominal_nonAna!I21-nonAna_1GausResol!I21,2)+POWER(nominal_nonAna!I21-nonAna_2GausResolFix2Data!I21,2))/5</f>
        <v>24.783334441515329</v>
      </c>
      <c r="H103">
        <f xml:space="preserve"> SQRT(POWER(nominal_nonAna!K21-nonAna_constrained!K21,2)+POWER(nominal_nonAna!K21-nonAna_polFunc!K21,2)+POWER(nominal_nonAna!K21-nonAna_signalCB3WN!K21,2)+POWER(nominal_nonAna!K21-nonAna_1GausResol!K21,2)+POWER(nominal_nonAna!K21-nonAna_2GausResolFix2Data!K21,2))/5</f>
        <v>1.0094159598500514</v>
      </c>
      <c r="J103">
        <f xml:space="preserve"> SQRT(POWER(nominal_nonAna!M21-nonAna_constrained!M21,2)+POWER(nominal_nonAna!M21-nonAna_polFunc!M21,2)+POWER(nominal_nonAna!M21-nonAna_signalCB3WN!M21,2)+POWER(nominal_nonAna!M21-nonAna_1GausResol!M21,2)+POWER(nominal_nonAna!M21-nonAna_2GausResolFix2Data!M21,2))/5</f>
        <v>1.2034953927622657E-2</v>
      </c>
    </row>
    <row r="104" spans="1:10">
      <c r="A104" t="s">
        <v>13</v>
      </c>
      <c r="B104" t="s">
        <v>6</v>
      </c>
      <c r="C104" s="1" t="s">
        <v>23</v>
      </c>
      <c r="D104">
        <f xml:space="preserve"> SQRT(POWER(nominal_nonAna!E22-nonAna_constrained!E22,2)+POWER(nominal_nonAna!E22-nonAna_polFunc!E22,2)+POWER(nominal_nonAna!E22-nonAna_signalCB3WN!E22,2)+POWER(nominal_nonAna!E22-nonAna_1GausResol!E22,2)+POWER(nominal_nonAna!E22-nonAna_2GausResolFix2Data!E22,2))/5</f>
        <v>10.036971092914429</v>
      </c>
      <c r="F104">
        <f xml:space="preserve"> SQRT(POWER(nominal_nonAna!I22-nonAna_constrained!I22,2)+POWER(nominal_nonAna!I22-nonAna_polFunc!I22,2)+POWER(nominal_nonAna!I22-nonAna_signalCB3WN!I22,2)+POWER(nominal_nonAna!I22-nonAna_1GausResol!I22,2)+POWER(nominal_nonAna!I22-nonAna_2GausResolFix2Data!I22,2))/5</f>
        <v>6.3855014305847613</v>
      </c>
      <c r="H104">
        <f xml:space="preserve"> SQRT(POWER(nominal_nonAna!K22-nonAna_constrained!K22,2)+POWER(nominal_nonAna!K22-nonAna_polFunc!K22,2)+POWER(nominal_nonAna!K22-nonAna_signalCB3WN!K22,2)+POWER(nominal_nonAna!K22-nonAna_1GausResol!K22,2)+POWER(nominal_nonAna!K22-nonAna_2GausResolFix2Data!K22,2))/5</f>
        <v>3.6741481430666334</v>
      </c>
      <c r="J104">
        <f xml:space="preserve"> SQRT(POWER(nominal_nonAna!M22-nonAna_constrained!M22,2)+POWER(nominal_nonAna!M22-nonAna_polFunc!M22,2)+POWER(nominal_nonAna!M22-nonAna_signalCB3WN!M22,2)+POWER(nominal_nonAna!M22-nonAna_1GausResol!M22,2)+POWER(nominal_nonAna!M22-nonAna_2GausResolFix2Data!M22,2))/5</f>
        <v>3.9372844652120313E-3</v>
      </c>
    </row>
    <row r="105" spans="1:10">
      <c r="A105" t="s">
        <v>13</v>
      </c>
      <c r="B105" t="s">
        <v>6</v>
      </c>
      <c r="C105" t="s">
        <v>24</v>
      </c>
      <c r="D105">
        <f xml:space="preserve"> SQRT(POWER(nominal_nonAna!E23-nonAna_constrained!E23,2)+POWER(nominal_nonAna!E23-nonAna_polFunc!E23,2)+POWER(nominal_nonAna!E23-nonAna_signalCB3WN!E23,2)+POWER(nominal_nonAna!E23-nonAna_1GausResol!E23,2)+POWER(nominal_nonAna!E23-nonAna_2GausResolFix2Data!E23,2))/5</f>
        <v>15.192039257453223</v>
      </c>
      <c r="F105">
        <f xml:space="preserve"> SQRT(POWER(nominal_nonAna!I23-nonAna_constrained!I23,2)+POWER(nominal_nonAna!I23-nonAna_polFunc!I23,2)+POWER(nominal_nonAna!I23-nonAna_signalCB3WN!I23,2)+POWER(nominal_nonAna!I23-nonAna_1GausResol!I23,2)+POWER(nominal_nonAna!I23-nonAna_2GausResolFix2Data!I23,2))/5</f>
        <v>18.902232126391844</v>
      </c>
      <c r="H105">
        <f xml:space="preserve"> SQRT(POWER(nominal_nonAna!K23-nonAna_constrained!K23,2)+POWER(nominal_nonAna!K23-nonAna_polFunc!K23,2)+POWER(nominal_nonAna!K23-nonAna_signalCB3WN!K23,2)+POWER(nominal_nonAna!K23-nonAna_1GausResol!K23,2)+POWER(nominal_nonAna!K23-nonAna_2GausResolFix2Data!K23,2))/5</f>
        <v>3.8439370424605039</v>
      </c>
      <c r="J105">
        <f xml:space="preserve"> SQRT(POWER(nominal_nonAna!M23-nonAna_constrained!M23,2)+POWER(nominal_nonAna!M23-nonAna_polFunc!M23,2)+POWER(nominal_nonAna!M23-nonAna_signalCB3WN!M23,2)+POWER(nominal_nonAna!M23-nonAna_1GausResol!M23,2)+POWER(nominal_nonAna!M23-nonAna_2GausResolFix2Data!M23,2))/5</f>
        <v>2.1712838596553877E-2</v>
      </c>
    </row>
    <row r="106" spans="1:10">
      <c r="A106" t="s">
        <v>13</v>
      </c>
      <c r="B106" t="s">
        <v>6</v>
      </c>
      <c r="C106" t="s">
        <v>25</v>
      </c>
      <c r="D106">
        <f xml:space="preserve"> SQRT(POWER(nominal_nonAna!E24-nonAna_constrained!E24,2)+POWER(nominal_nonAna!E24-nonAna_polFunc!E24,2)+POWER(nominal_nonAna!E24-nonAna_signalCB3WN!E24,2)+POWER(nominal_nonAna!E24-nonAna_1GausResol!E24,2)+POWER(nominal_nonAna!E24-nonAna_2GausResolFix2Data!E24,2))/5</f>
        <v>19.02024379444175</v>
      </c>
      <c r="F106">
        <f xml:space="preserve"> SQRT(POWER(nominal_nonAna!I24-nonAna_constrained!I24,2)+POWER(nominal_nonAna!I24-nonAna_polFunc!I24,2)+POWER(nominal_nonAna!I24-nonAna_signalCB3WN!I24,2)+POWER(nominal_nonAna!I24-nonAna_1GausResol!I24,2)+POWER(nominal_nonAna!I24-nonAna_2GausResolFix2Data!I24,2))/5</f>
        <v>20.993980389625975</v>
      </c>
      <c r="H106">
        <f xml:space="preserve"> SQRT(POWER(nominal_nonAna!K24-nonAna_constrained!K24,2)+POWER(nominal_nonAna!K24-nonAna_polFunc!K24,2)+POWER(nominal_nonAna!K24-nonAna_signalCB3WN!K24,2)+POWER(nominal_nonAna!K24-nonAna_1GausResol!K24,2)+POWER(nominal_nonAna!K24-nonAna_2GausResolFix2Data!K24,2))/5</f>
        <v>2.0320014270664282</v>
      </c>
      <c r="J106">
        <f xml:space="preserve"> SQRT(POWER(nominal_nonAna!M24-nonAna_constrained!M24,2)+POWER(nominal_nonAna!M24-nonAna_polFunc!M24,2)+POWER(nominal_nonAna!M24-nonAna_signalCB3WN!M24,2)+POWER(nominal_nonAna!M24-nonAna_1GausResol!M24,2)+POWER(nominal_nonAna!M24-nonAna_2GausResolFix2Data!M24,2))/5</f>
        <v>1.7620636565118752E-2</v>
      </c>
    </row>
    <row r="107" spans="1:10">
      <c r="A107" t="s">
        <v>13</v>
      </c>
      <c r="B107" t="s">
        <v>6</v>
      </c>
      <c r="C107" t="s">
        <v>26</v>
      </c>
      <c r="D107">
        <f xml:space="preserve"> SQRT(POWER(nominal_nonAna!E25-nonAna_constrained!E25,2)+POWER(nominal_nonAna!E25-nonAna_polFunc!E25,2)+POWER(nominal_nonAna!E25-nonAna_signalCB3WN!E25,2)+POWER(nominal_nonAna!E25-nonAna_1GausResol!E25,2)+POWER(nominal_nonAna!E25-nonAna_2GausResolFix2Data!E25,2))/5</f>
        <v>40.02576671995179</v>
      </c>
      <c r="F107">
        <f xml:space="preserve"> SQRT(POWER(nominal_nonAna!I25-nonAna_constrained!I25,2)+POWER(nominal_nonAna!I25-nonAna_polFunc!I25,2)+POWER(nominal_nonAna!I25-nonAna_signalCB3WN!I25,2)+POWER(nominal_nonAna!I25-nonAna_1GausResol!I25,2)+POWER(nominal_nonAna!I25-nonAna_2GausResolFix2Data!I25,2))/5</f>
        <v>35.617516730395451</v>
      </c>
      <c r="H107">
        <f xml:space="preserve"> SQRT(POWER(nominal_nonAna!K25-nonAna_constrained!K25,2)+POWER(nominal_nonAna!K25-nonAna_polFunc!K25,2)+POWER(nominal_nonAna!K25-nonAna_signalCB3WN!K25,2)+POWER(nominal_nonAna!K25-nonAna_1GausResol!K25,2)+POWER(nominal_nonAna!K25-nonAna_2GausResolFix2Data!K25,2))/5</f>
        <v>4.4211873450465777</v>
      </c>
      <c r="J107">
        <f xml:space="preserve"> SQRT(POWER(nominal_nonAna!M25-nonAna_constrained!M25,2)+POWER(nominal_nonAna!M25-nonAna_polFunc!M25,2)+POWER(nominal_nonAna!M25-nonAna_signalCB3WN!M25,2)+POWER(nominal_nonAna!M25-nonAna_1GausResol!M25,2)+POWER(nominal_nonAna!M25-nonAna_2GausResolFix2Data!M25,2))/5</f>
        <v>1.3745807411716488E-2</v>
      </c>
    </row>
    <row r="108" spans="1:10">
      <c r="A108" t="s">
        <v>13</v>
      </c>
      <c r="B108" t="s">
        <v>6</v>
      </c>
      <c r="C108" t="s">
        <v>27</v>
      </c>
      <c r="D108">
        <f xml:space="preserve"> SQRT(POWER(nominal_nonAna!E26-nonAna_constrained!E26,2)+POWER(nominal_nonAna!E26-nonAna_polFunc!E26,2)+POWER(nominal_nonAna!E26-nonAna_signalCB3WN!E26,2)+POWER(nominal_nonAna!E26-nonAna_1GausResol!E26,2)+POWER(nominal_nonAna!E26-nonAna_2GausResolFix2Data!E26,2))/5</f>
        <v>23.70693869027378</v>
      </c>
      <c r="F108">
        <f xml:space="preserve"> SQRT(POWER(nominal_nonAna!I26-nonAna_constrained!I26,2)+POWER(nominal_nonAna!I26-nonAna_polFunc!I26,2)+POWER(nominal_nonAna!I26-nonAna_signalCB3WN!I26,2)+POWER(nominal_nonAna!I26-nonAna_1GausResol!I26,2)+POWER(nominal_nonAna!I26-nonAna_2GausResolFix2Data!I26,2))/5</f>
        <v>18.841122221619393</v>
      </c>
      <c r="H108">
        <f xml:space="preserve"> SQRT(POWER(nominal_nonAna!K26-nonAna_constrained!K26,2)+POWER(nominal_nonAna!K26-nonAna_polFunc!K26,2)+POWER(nominal_nonAna!K26-nonAna_signalCB3WN!K26,2)+POWER(nominal_nonAna!K26-nonAna_1GausResol!K26,2)+POWER(nominal_nonAna!K26-nonAna_2GausResolFix2Data!K26,2))/5</f>
        <v>4.8677114476517609</v>
      </c>
      <c r="J108">
        <f xml:space="preserve"> SQRT(POWER(nominal_nonAna!M26-nonAna_constrained!M26,2)+POWER(nominal_nonAna!M26-nonAna_polFunc!M26,2)+POWER(nominal_nonAna!M26-nonAna_signalCB3WN!M26,2)+POWER(nominal_nonAna!M26-nonAna_1GausResol!M26,2)+POWER(nominal_nonAna!M26-nonAna_2GausResolFix2Data!M26,2))/5</f>
        <v>5.8752850279794955E-3</v>
      </c>
    </row>
    <row r="109" spans="1:10">
      <c r="A109" t="s">
        <v>13</v>
      </c>
      <c r="B109" t="s">
        <v>6</v>
      </c>
      <c r="C109" t="s">
        <v>28</v>
      </c>
      <c r="D109">
        <f xml:space="preserve"> SQRT(POWER(nominal_nonAna!E27-nonAna_constrained!E27,2)+POWER(nominal_nonAna!E27-nonAna_polFunc!E27,2)+POWER(nominal_nonAna!E27-nonAna_signalCB3WN!E27,2)+POWER(nominal_nonAna!E27-nonAna_1GausResol!E27,2)+POWER(nominal_nonAna!E27-nonAna_2GausResolFix2Data!E27,2))/5</f>
        <v>476.6314050459244</v>
      </c>
      <c r="F109">
        <f xml:space="preserve"> SQRT(POWER(nominal_nonAna!I27-nonAna_constrained!I27,2)+POWER(nominal_nonAna!I27-nonAna_polFunc!I27,2)+POWER(nominal_nonAna!I27-nonAna_signalCB3WN!I27,2)+POWER(nominal_nonAna!I27-nonAna_1GausResol!I27,2)+POWER(nominal_nonAna!I27-nonAna_2GausResolFix2Data!I27,2))/5</f>
        <v>349.96606908906409</v>
      </c>
      <c r="H109">
        <f xml:space="preserve"> SQRT(POWER(nominal_nonAna!K27-nonAna_constrained!K27,2)+POWER(nominal_nonAna!K27-nonAna_polFunc!K27,2)+POWER(nominal_nonAna!K27-nonAna_signalCB3WN!K27,2)+POWER(nominal_nonAna!K27-nonAna_1GausResol!K27,2)+POWER(nominal_nonAna!K27-nonAna_2GausResolFix2Data!K27,2))/5</f>
        <v>126.66605676279498</v>
      </c>
      <c r="J109">
        <f xml:space="preserve"> SQRT(POWER(nominal_nonAna!M27-nonAna_constrained!M27,2)+POWER(nominal_nonAna!M27-nonAna_polFunc!M27,2)+POWER(nominal_nonAna!M27-nonAna_signalCB3WN!M27,2)+POWER(nominal_nonAna!M27-nonAna_1GausResol!M27,2)+POWER(nominal_nonAna!M27-nonAna_2GausResolFix2Data!M27,2))/5</f>
        <v>5.5031016781447867E-3</v>
      </c>
    </row>
    <row r="110" spans="1:10">
      <c r="A110" t="s">
        <v>13</v>
      </c>
      <c r="B110" t="s">
        <v>6</v>
      </c>
      <c r="C110" s="1" t="s">
        <v>7</v>
      </c>
      <c r="D110">
        <f xml:space="preserve"> SQRT(POWER(nominal_nonAna!E28-nonAna_constrained!E28,2)+POWER(nominal_nonAna!E28-nonAna_polFunc!E28,2)+POWER(nominal_nonAna!E28-nonAna_signalCB3WN!E28,2)+POWER(nominal_nonAna!E28-nonAna_1GausResol!E28,2)+POWER(nominal_nonAna!E28-nonAna_2GausResolFix2Data!E28,2))/5</f>
        <v>86.878810212847682</v>
      </c>
      <c r="F110">
        <f xml:space="preserve"> SQRT(POWER(nominal_nonAna!I28-nonAna_constrained!I28,2)+POWER(nominal_nonAna!I28-nonAna_polFunc!I28,2)+POWER(nominal_nonAna!I28-nonAna_signalCB3WN!I28,2)+POWER(nominal_nonAna!I28-nonAna_1GausResol!I28,2)+POWER(nominal_nonAna!I28-nonAna_2GausResolFix2Data!I28,2))/5</f>
        <v>59.920952862917659</v>
      </c>
      <c r="H110">
        <f xml:space="preserve"> SQRT(POWER(nominal_nonAna!K28-nonAna_constrained!K28,2)+POWER(nominal_nonAna!K28-nonAna_polFunc!K28,2)+POWER(nominal_nonAna!K28-nonAna_signalCB3WN!K28,2)+POWER(nominal_nonAna!K28-nonAna_1GausResol!K28,2)+POWER(nominal_nonAna!K28-nonAna_2GausResolFix2Data!K28,2))/5</f>
        <v>26.999360113158225</v>
      </c>
      <c r="J110">
        <f xml:space="preserve"> SQRT(POWER(nominal_nonAna!M28-nonAna_constrained!M28,2)+POWER(nominal_nonAna!M28-nonAna_polFunc!M28,2)+POWER(nominal_nonAna!M28-nonAna_signalCB3WN!M28,2)+POWER(nominal_nonAna!M28-nonAna_1GausResol!M28,2)+POWER(nominal_nonAna!M28-nonAna_2GausResolFix2Data!M28,2))/5</f>
        <v>2.148622405170348E-3</v>
      </c>
    </row>
    <row r="111" spans="1:10">
      <c r="A111" t="s">
        <v>13</v>
      </c>
      <c r="B111" t="s">
        <v>6</v>
      </c>
      <c r="C111" s="1">
        <v>41202</v>
      </c>
      <c r="D111">
        <f xml:space="preserve"> SQRT(POWER(nominal_nonAna!E29-nonAna_constrained!E29,2)+POWER(nominal_nonAna!E29-nonAna_polFunc!E29,2)+POWER(nominal_nonAna!E29-nonAna_signalCB3WN!E29,2)+POWER(nominal_nonAna!E29-nonAna_1GausResol!E29,2)+POWER(nominal_nonAna!E29-nonAna_2GausResolFix2Data!E29,2))/5</f>
        <v>99.84783088279886</v>
      </c>
      <c r="F111">
        <f xml:space="preserve"> SQRT(POWER(nominal_nonAna!I29-nonAna_constrained!I29,2)+POWER(nominal_nonAna!I29-nonAna_polFunc!I29,2)+POWER(nominal_nonAna!I29-nonAna_signalCB3WN!I29,2)+POWER(nominal_nonAna!I29-nonAna_1GausResol!I29,2)+POWER(nominal_nonAna!I29-nonAna_2GausResolFix2Data!I29,2))/5</f>
        <v>75.983969651499493</v>
      </c>
      <c r="H111">
        <f xml:space="preserve"> SQRT(POWER(nominal_nonAna!K29-nonAna_constrained!K29,2)+POWER(nominal_nonAna!K29-nonAna_polFunc!K29,2)+POWER(nominal_nonAna!K29-nonAna_signalCB3WN!K29,2)+POWER(nominal_nonAna!K29-nonAna_1GausResol!K29,2)+POWER(nominal_nonAna!K29-nonAna_2GausResolFix2Data!K29,2))/5</f>
        <v>23.877252835282373</v>
      </c>
      <c r="J111">
        <f xml:space="preserve"> SQRT(POWER(nominal_nonAna!M29-nonAna_constrained!M29,2)+POWER(nominal_nonAna!M29-nonAna_polFunc!M29,2)+POWER(nominal_nonAna!M29-nonAna_signalCB3WN!M29,2)+POWER(nominal_nonAna!M29-nonAna_1GausResol!M29,2)+POWER(nominal_nonAna!M29-nonAna_2GausResolFix2Data!M29,2))/5</f>
        <v>3.888834272632348E-4</v>
      </c>
    </row>
    <row r="112" spans="1:10">
      <c r="A112" t="s">
        <v>13</v>
      </c>
      <c r="B112" t="s">
        <v>6</v>
      </c>
      <c r="C112" t="s">
        <v>9</v>
      </c>
      <c r="D112">
        <f xml:space="preserve"> SQRT(POWER(nominal_nonAna!E30-nonAna_constrained!E30,2)+POWER(nominal_nonAna!E30-nonAna_polFunc!E30,2)+POWER(nominal_nonAna!E30-nonAna_signalCB3WN!E30,2)+POWER(nominal_nonAna!E30-nonAna_1GausResol!E30,2)+POWER(nominal_nonAna!E30-nonAna_2GausResolFix2Data!E30,2))/5</f>
        <v>99.86557026322933</v>
      </c>
      <c r="F112">
        <f xml:space="preserve"> SQRT(POWER(nominal_nonAna!I30-nonAna_constrained!I30,2)+POWER(nominal_nonAna!I30-nonAna_polFunc!I30,2)+POWER(nominal_nonAna!I30-nonAna_signalCB3WN!I30,2)+POWER(nominal_nonAna!I30-nonAna_1GausResol!I30,2)+POWER(nominal_nonAna!I30-nonAna_2GausResolFix2Data!I30,2))/5</f>
        <v>77.972710012926967</v>
      </c>
      <c r="H112">
        <f xml:space="preserve"> SQRT(POWER(nominal_nonAna!K30-nonAna_constrained!K30,2)+POWER(nominal_nonAna!K30-nonAna_polFunc!K30,2)+POWER(nominal_nonAna!K30-nonAna_signalCB3WN!K30,2)+POWER(nominal_nonAna!K30-nonAna_1GausResol!K30,2)+POWER(nominal_nonAna!K30-nonAna_2GausResolFix2Data!K30,2))/5</f>
        <v>21.907497864429892</v>
      </c>
      <c r="J112">
        <f xml:space="preserve"> SQRT(POWER(nominal_nonAna!M30-nonAna_constrained!M30,2)+POWER(nominal_nonAna!M30-nonAna_polFunc!M30,2)+POWER(nominal_nonAna!M30-nonAna_signalCB3WN!M30,2)+POWER(nominal_nonAna!M30-nonAna_1GausResol!M30,2)+POWER(nominal_nonAna!M30-nonAna_2GausResolFix2Data!M30,2))/5</f>
        <v>8.8388449471636622E-4</v>
      </c>
    </row>
    <row r="113" spans="1:10">
      <c r="A113" t="s">
        <v>13</v>
      </c>
      <c r="B113" t="s">
        <v>6</v>
      </c>
      <c r="C113" t="s">
        <v>10</v>
      </c>
      <c r="D113">
        <f xml:space="preserve"> SQRT(POWER(nominal_nonAna!E31-nonAna_constrained!E31,2)+POWER(nominal_nonAna!E31-nonAna_polFunc!E31,2)+POWER(nominal_nonAna!E31-nonAna_signalCB3WN!E31,2)+POWER(nominal_nonAna!E31-nonAna_1GausResol!E31,2)+POWER(nominal_nonAna!E31-nonAna_2GausResolFix2Data!E31,2))/5</f>
        <v>69.012879067316106</v>
      </c>
      <c r="F113">
        <f xml:space="preserve"> SQRT(POWER(nominal_nonAna!I31-nonAna_constrained!I31,2)+POWER(nominal_nonAna!I31-nonAna_polFunc!I31,2)+POWER(nominal_nonAna!I31-nonAna_signalCB3WN!I31,2)+POWER(nominal_nonAna!I31-nonAna_1GausResol!I31,2)+POWER(nominal_nonAna!I31-nonAna_2GausResolFix2Data!I31,2))/5</f>
        <v>59.732065045166472</v>
      </c>
      <c r="H113">
        <f xml:space="preserve"> SQRT(POWER(nominal_nonAna!K31-nonAna_constrained!K31,2)+POWER(nominal_nonAna!K31-nonAna_polFunc!K31,2)+POWER(nominal_nonAna!K31-nonAna_signalCB3WN!K31,2)+POWER(nominal_nonAna!K31-nonAna_1GausResol!K31,2)+POWER(nominal_nonAna!K31-nonAna_2GausResolFix2Data!K31,2))/5</f>
        <v>9.3215877317118032</v>
      </c>
      <c r="J113">
        <f xml:space="preserve"> SQRT(POWER(nominal_nonAna!M31-nonAna_constrained!M31,2)+POWER(nominal_nonAna!M31-nonAna_polFunc!M31,2)+POWER(nominal_nonAna!M31-nonAna_signalCB3WN!M31,2)+POWER(nominal_nonAna!M31-nonAna_1GausResol!M31,2)+POWER(nominal_nonAna!M31-nonAna_2GausResolFix2Data!M31,2))/5</f>
        <v>7.5020891996829767E-3</v>
      </c>
    </row>
    <row r="114" spans="1:10">
      <c r="A114" t="s">
        <v>13</v>
      </c>
      <c r="B114" t="s">
        <v>6</v>
      </c>
      <c r="C114" t="s">
        <v>11</v>
      </c>
      <c r="D114">
        <f xml:space="preserve"> SQRT(POWER(nominal_nonAna!E32-nonAna_constrained!E32,2)+POWER(nominal_nonAna!E32-nonAna_polFunc!E32,2)+POWER(nominal_nonAna!E32-nonAna_signalCB3WN!E32,2)+POWER(nominal_nonAna!E32-nonAna_1GausResol!E32,2)+POWER(nominal_nonAna!E32-nonAna_2GausResolFix2Data!E32,2))/5</f>
        <v>3.9224262032573689</v>
      </c>
      <c r="F114">
        <f xml:space="preserve"> SQRT(POWER(nominal_nonAna!I32-nonAna_constrained!I32,2)+POWER(nominal_nonAna!I32-nonAna_polFunc!I32,2)+POWER(nominal_nonAna!I32-nonAna_signalCB3WN!I32,2)+POWER(nominal_nonAna!I32-nonAna_1GausResol!I32,2)+POWER(nominal_nonAna!I32-nonAna_2GausResolFix2Data!I32,2))/5</f>
        <v>5.2260297014081321</v>
      </c>
      <c r="H114">
        <f xml:space="preserve"> SQRT(POWER(nominal_nonAna!K32-nonAna_constrained!K32,2)+POWER(nominal_nonAna!K32-nonAna_polFunc!K32,2)+POWER(nominal_nonAna!K32-nonAna_signalCB3WN!K32,2)+POWER(nominal_nonAna!K32-nonAna_1GausResol!K32,2)+POWER(nominal_nonAna!K32-nonAna_2GausResolFix2Data!K32,2))/5</f>
        <v>3.860659953945702</v>
      </c>
      <c r="J114">
        <f xml:space="preserve"> SQRT(POWER(nominal_nonAna!M32-nonAna_constrained!M32,2)+POWER(nominal_nonAna!M32-nonAna_polFunc!M32,2)+POWER(nominal_nonAna!M32-nonAna_signalCB3WN!M32,2)+POWER(nominal_nonAna!M32-nonAna_1GausResol!M32,2)+POWER(nominal_nonAna!M32-nonAna_2GausResolFix2Data!M32,2))/5</f>
        <v>5.5716706004572767E-3</v>
      </c>
    </row>
    <row r="115" spans="1:10">
      <c r="A115" t="s">
        <v>13</v>
      </c>
      <c r="B115" t="s">
        <v>6</v>
      </c>
      <c r="C115" t="s">
        <v>12</v>
      </c>
      <c r="D115">
        <f xml:space="preserve"> SQRT(POWER(nominal_nonAna!E33-nonAna_constrained!E33,2)+POWER(nominal_nonAna!E33-nonAna_polFunc!E33,2)+POWER(nominal_nonAna!E33-nonAna_signalCB3WN!E33,2)+POWER(nominal_nonAna!E33-nonAna_1GausResol!E33,2)+POWER(nominal_nonAna!E33-nonAna_2GausResolFix2Data!E33,2))/5</f>
        <v>181.4398837012414</v>
      </c>
      <c r="F115">
        <f xml:space="preserve"> SQRT(POWER(nominal_nonAna!I33-nonAna_constrained!I33,2)+POWER(nominal_nonAna!I33-nonAna_polFunc!I33,2)+POWER(nominal_nonAna!I33-nonAna_signalCB3WN!I33,2)+POWER(nominal_nonAna!I33-nonAna_1GausResol!I33,2)+POWER(nominal_nonAna!I33-nonAna_2GausResolFix2Data!I33,2))/5</f>
        <v>131.80914102686506</v>
      </c>
      <c r="H115">
        <f xml:space="preserve"> SQRT(POWER(nominal_nonAna!K33-nonAna_constrained!K33,2)+POWER(nominal_nonAna!K33-nonAna_polFunc!K33,2)+POWER(nominal_nonAna!K33-nonAna_signalCB3WN!K33,2)+POWER(nominal_nonAna!K33-nonAna_1GausResol!K33,2)+POWER(nominal_nonAna!K33-nonAna_2GausResolFix2Data!K33,2))/5</f>
        <v>49.633864712311095</v>
      </c>
      <c r="J115">
        <f xml:space="preserve"> SQRT(POWER(nominal_nonAna!M33-nonAna_constrained!M33,2)+POWER(nominal_nonAna!M33-nonAna_polFunc!M33,2)+POWER(nominal_nonAna!M33-nonAna_signalCB3WN!M33,2)+POWER(nominal_nonAna!M33-nonAna_1GausResol!M33,2)+POWER(nominal_nonAna!M33-nonAna_2GausResolFix2Data!M33,2))/5</f>
        <v>9.6935549165411989E-3</v>
      </c>
    </row>
    <row r="116" spans="1:10">
      <c r="A116" t="s">
        <v>13</v>
      </c>
      <c r="B116" t="s">
        <v>17</v>
      </c>
      <c r="C116" s="1" t="s">
        <v>7</v>
      </c>
      <c r="D116">
        <f xml:space="preserve"> SQRT(POWER(nominal_nonAna!E34-nonAna_constrained!E34,2)+POWER(nominal_nonAna!E34-nonAna_polFunc!E34,2)+POWER(nominal_nonAna!E34-nonAna_signalCB3WN!E34,2)+POWER(nominal_nonAna!E34-nonAna_1GausResol!E34,2)+POWER(nominal_nonAna!E34-nonAna_2GausResolFix2Data!E34,2))/5</f>
        <v>62.390012982848489</v>
      </c>
      <c r="F116">
        <f xml:space="preserve"> SQRT(POWER(nominal_nonAna!I34-nonAna_constrained!I34,2)+POWER(nominal_nonAna!I34-nonAna_polFunc!I34,2)+POWER(nominal_nonAna!I34-nonAna_signalCB3WN!I34,2)+POWER(nominal_nonAna!I34-nonAna_1GausResol!I34,2)+POWER(nominal_nonAna!I34-nonAna_2GausResolFix2Data!I34,2))/5</f>
        <v>43.542414126917706</v>
      </c>
      <c r="H116">
        <f xml:space="preserve"> SQRT(POWER(nominal_nonAna!K34-nonAna_constrained!K34,2)+POWER(nominal_nonAna!K34-nonAna_polFunc!K34,2)+POWER(nominal_nonAna!K34-nonAna_signalCB3WN!K34,2)+POWER(nominal_nonAna!K34-nonAna_1GausResol!K34,2)+POWER(nominal_nonAna!K34-nonAna_2GausResolFix2Data!K34,2))/5</f>
        <v>18.915627903931707</v>
      </c>
      <c r="J116">
        <f xml:space="preserve"> SQRT(POWER(nominal_nonAna!M34-nonAna_constrained!M34,2)+POWER(nominal_nonAna!M34-nonAna_polFunc!M34,2)+POWER(nominal_nonAna!M34-nonAna_signalCB3WN!M34,2)+POWER(nominal_nonAna!M34-nonAna_1GausResol!M34,2)+POWER(nominal_nonAna!M34-nonAna_2GausResolFix2Data!M34,2))/5</f>
        <v>3.1372090271449874E-3</v>
      </c>
    </row>
    <row r="117" spans="1:10">
      <c r="A117" t="s">
        <v>13</v>
      </c>
      <c r="B117" t="s">
        <v>17</v>
      </c>
      <c r="C117" s="1">
        <v>41202</v>
      </c>
      <c r="D117">
        <f xml:space="preserve"> SQRT(POWER(nominal_nonAna!E35-nonAna_constrained!E35,2)+POWER(nominal_nonAna!E35-nonAna_polFunc!E35,2)+POWER(nominal_nonAna!E35-nonAna_signalCB3WN!E35,2)+POWER(nominal_nonAna!E35-nonAna_1GausResol!E35,2)+POWER(nominal_nonAna!E35-nonAna_2GausResolFix2Data!E35,2))/5</f>
        <v>60.404787691043154</v>
      </c>
      <c r="F117">
        <f xml:space="preserve"> SQRT(POWER(nominal_nonAna!I35-nonAna_constrained!I35,2)+POWER(nominal_nonAna!I35-nonAna_polFunc!I35,2)+POWER(nominal_nonAna!I35-nonAna_signalCB3WN!I35,2)+POWER(nominal_nonAna!I35-nonAna_1GausResol!I35,2)+POWER(nominal_nonAna!I35-nonAna_2GausResolFix2Data!I35,2))/5</f>
        <v>44.992815837642368</v>
      </c>
      <c r="H117">
        <f xml:space="preserve"> SQRT(POWER(nominal_nonAna!K35-nonAna_constrained!K35,2)+POWER(nominal_nonAna!K35-nonAna_polFunc!K35,2)+POWER(nominal_nonAna!K35-nonAna_signalCB3WN!K35,2)+POWER(nominal_nonAna!K35-nonAna_1GausResol!K35,2)+POWER(nominal_nonAna!K35-nonAna_2GausResolFix2Data!K35,2))/5</f>
        <v>15.425394065630863</v>
      </c>
      <c r="J117">
        <f xml:space="preserve"> SQRT(POWER(nominal_nonAna!M35-nonAna_constrained!M35,2)+POWER(nominal_nonAna!M35-nonAna_polFunc!M35,2)+POWER(nominal_nonAna!M35-nonAna_signalCB3WN!M35,2)+POWER(nominal_nonAna!M35-nonAna_1GausResol!M35,2)+POWER(nominal_nonAna!M35-nonAna_2GausResolFix2Data!M35,2))/5</f>
        <v>2.3736228006993876E-3</v>
      </c>
    </row>
    <row r="118" spans="1:10">
      <c r="A118" t="s">
        <v>13</v>
      </c>
      <c r="B118" t="s">
        <v>17</v>
      </c>
      <c r="C118" t="s">
        <v>9</v>
      </c>
      <c r="D118">
        <f xml:space="preserve"> SQRT(POWER(nominal_nonAna!E36-nonAna_constrained!E36,2)+POWER(nominal_nonAna!E36-nonAna_polFunc!E36,2)+POWER(nominal_nonAna!E36-nonAna_signalCB3WN!E36,2)+POWER(nominal_nonAna!E36-nonAna_1GausResol!E36,2)+POWER(nominal_nonAna!E36-nonAna_2GausResolFix2Data!E36,2))/5</f>
        <v>68.578484383660737</v>
      </c>
      <c r="F118">
        <f xml:space="preserve"> SQRT(POWER(nominal_nonAna!I36-nonAna_constrained!I36,2)+POWER(nominal_nonAna!I36-nonAna_polFunc!I36,2)+POWER(nominal_nonAna!I36-nonAna_signalCB3WN!I36,2)+POWER(nominal_nonAna!I36-nonAna_1GausResol!I36,2)+POWER(nominal_nonAna!I36-nonAna_2GausResolFix2Data!I36,2))/5</f>
        <v>60.180671609745275</v>
      </c>
      <c r="H118">
        <f xml:space="preserve"> SQRT(POWER(nominal_nonAna!K36-nonAna_constrained!K36,2)+POWER(nominal_nonAna!K36-nonAna_polFunc!K36,2)+POWER(nominal_nonAna!K36-nonAna_signalCB3WN!K36,2)+POWER(nominal_nonAna!K36-nonAna_1GausResol!K36,2)+POWER(nominal_nonAna!K36-nonAna_2GausResolFix2Data!K36,2))/5</f>
        <v>8.4703419978180357</v>
      </c>
      <c r="J118">
        <f xml:space="preserve"> SQRT(POWER(nominal_nonAna!M36-nonAna_constrained!M36,2)+POWER(nominal_nonAna!M36-nonAna_polFunc!M36,2)+POWER(nominal_nonAna!M36-nonAna_signalCB3WN!M36,2)+POWER(nominal_nonAna!M36-nonAna_1GausResol!M36,2)+POWER(nominal_nonAna!M36-nonAna_2GausResolFix2Data!M36,2))/5</f>
        <v>7.0062298477854695E-3</v>
      </c>
    </row>
    <row r="119" spans="1:10">
      <c r="A119" t="s">
        <v>13</v>
      </c>
      <c r="B119" t="s">
        <v>17</v>
      </c>
      <c r="C119" t="s">
        <v>10</v>
      </c>
      <c r="D119">
        <f xml:space="preserve"> SQRT(POWER(nominal_nonAna!E37-nonAna_constrained!E37,2)+POWER(nominal_nonAna!E37-nonAna_polFunc!E37,2)+POWER(nominal_nonAna!E37-nonAna_signalCB3WN!E37,2)+POWER(nominal_nonAna!E37-nonAna_1GausResol!E37,2)+POWER(nominal_nonAna!E37-nonAna_2GausResolFix2Data!E37,2))/5</f>
        <v>49.895883408954695</v>
      </c>
      <c r="F119">
        <f xml:space="preserve"> SQRT(POWER(nominal_nonAna!I37-nonAna_constrained!I37,2)+POWER(nominal_nonAna!I37-nonAna_polFunc!I37,2)+POWER(nominal_nonAna!I37-nonAna_signalCB3WN!I37,2)+POWER(nominal_nonAna!I37-nonAna_1GausResol!I37,2)+POWER(nominal_nonAna!I37-nonAna_2GausResolFix2Data!I37,2))/5</f>
        <v>42.008877981207732</v>
      </c>
      <c r="H119">
        <f xml:space="preserve"> SQRT(POWER(nominal_nonAna!K37-nonAna_constrained!K37,2)+POWER(nominal_nonAna!K37-nonAna_polFunc!K37,2)+POWER(nominal_nonAna!K37-nonAna_signalCB3WN!K37,2)+POWER(nominal_nonAna!K37-nonAna_1GausResol!K37,2)+POWER(nominal_nonAna!K37-nonAna_2GausResolFix2Data!K37,2))/5</f>
        <v>7.9075082459394279</v>
      </c>
      <c r="J119">
        <f xml:space="preserve"> SQRT(POWER(nominal_nonAna!M37-nonAna_constrained!M37,2)+POWER(nominal_nonAna!M37-nonAna_polFunc!M37,2)+POWER(nominal_nonAna!M37-nonAna_signalCB3WN!M37,2)+POWER(nominal_nonAna!M37-nonAna_1GausResol!M37,2)+POWER(nominal_nonAna!M37-nonAna_2GausResolFix2Data!M37,2))/5</f>
        <v>4.8893135428196895E-3</v>
      </c>
    </row>
    <row r="120" spans="1:10">
      <c r="A120" t="s">
        <v>13</v>
      </c>
      <c r="B120" t="s">
        <v>17</v>
      </c>
      <c r="C120" t="s">
        <v>11</v>
      </c>
      <c r="D120">
        <f xml:space="preserve"> SQRT(POWER(nominal_nonAna!E38-nonAna_constrained!E38,2)+POWER(nominal_nonAna!E38-nonAna_polFunc!E38,2)+POWER(nominal_nonAna!E38-nonAna_signalCB3WN!E38,2)+POWER(nominal_nonAna!E38-nonAna_1GausResol!E38,2)+POWER(nominal_nonAna!E38-nonAna_2GausResolFix2Data!E38,2))/5</f>
        <v>12.8507354917919</v>
      </c>
      <c r="F120">
        <f xml:space="preserve"> SQRT(POWER(nominal_nonAna!I38-nonAna_constrained!I38,2)+POWER(nominal_nonAna!I38-nonAna_polFunc!I38,2)+POWER(nominal_nonAna!I38-nonAna_signalCB3WN!I38,2)+POWER(nominal_nonAna!I38-nonAna_1GausResol!I38,2)+POWER(nominal_nonAna!I38-nonAna_2GausResolFix2Data!I38,2))/5</f>
        <v>13.059385232085015</v>
      </c>
      <c r="H120">
        <f xml:space="preserve"> SQRT(POWER(nominal_nonAna!K38-nonAna_constrained!K38,2)+POWER(nominal_nonAna!K38-nonAna_polFunc!K38,2)+POWER(nominal_nonAna!K38-nonAna_signalCB3WN!K38,2)+POWER(nominal_nonAna!K38-nonAna_1GausResol!K38,2)+POWER(nominal_nonAna!K38-nonAna_2GausResolFix2Data!K38,2))/5</f>
        <v>0.86599164291579689</v>
      </c>
      <c r="J120">
        <f xml:space="preserve"> SQRT(POWER(nominal_nonAna!M38-nonAna_constrained!M38,2)+POWER(nominal_nonAna!M38-nonAna_polFunc!M38,2)+POWER(nominal_nonAna!M38-nonAna_signalCB3WN!M38,2)+POWER(nominal_nonAna!M38-nonAna_1GausResol!M38,2)+POWER(nominal_nonAna!M38-nonAna_2GausResolFix2Data!M38,2))/5</f>
        <v>6.2150817017960413E-3</v>
      </c>
    </row>
    <row r="121" spans="1:10">
      <c r="A121" t="s">
        <v>13</v>
      </c>
      <c r="B121" t="s">
        <v>17</v>
      </c>
      <c r="C121" t="s">
        <v>12</v>
      </c>
      <c r="D121">
        <f xml:space="preserve"> SQRT(POWER(nominal_nonAna!E39-nonAna_constrained!E39,2)+POWER(nominal_nonAna!E39-nonAna_polFunc!E39,2)+POWER(nominal_nonAna!E39-nonAna_signalCB3WN!E39,2)+POWER(nominal_nonAna!E39-nonAna_1GausResol!E39,2)+POWER(nominal_nonAna!E39-nonAna_2GausResolFix2Data!E39,2))/5</f>
        <v>19.825852409417354</v>
      </c>
      <c r="F121">
        <f xml:space="preserve"> SQRT(POWER(nominal_nonAna!I39-nonAna_constrained!I39,2)+POWER(nominal_nonAna!I39-nonAna_polFunc!I39,2)+POWER(nominal_nonAna!I39-nonAna_signalCB3WN!I39,2)+POWER(nominal_nonAna!I39-nonAna_1GausResol!I39,2)+POWER(nominal_nonAna!I39-nonAna_2GausResolFix2Data!I39,2))/5</f>
        <v>21.894633663069129</v>
      </c>
      <c r="H121">
        <f xml:space="preserve"> SQRT(POWER(nominal_nonAna!K39-nonAna_constrained!K39,2)+POWER(nominal_nonAna!K39-nonAna_polFunc!K39,2)+POWER(nominal_nonAna!K39-nonAna_signalCB3WN!K39,2)+POWER(nominal_nonAna!K39-nonAna_1GausResol!K39,2)+POWER(nominal_nonAna!K39-nonAna_2GausResolFix2Data!K39,2))/5</f>
        <v>2.4217375883443699</v>
      </c>
      <c r="J121">
        <f xml:space="preserve"> SQRT(POWER(nominal_nonAna!M39-nonAna_constrained!M39,2)+POWER(nominal_nonAna!M39-nonAna_polFunc!M39,2)+POWER(nominal_nonAna!M39-nonAna_signalCB3WN!M39,2)+POWER(nominal_nonAna!M39-nonAna_1GausResol!M39,2)+POWER(nominal_nonAna!M39-nonAna_2GausResolFix2Data!M39,2))/5</f>
        <v>1.467539865080332E-2</v>
      </c>
    </row>
    <row r="122" spans="1:10">
      <c r="A122" t="s">
        <v>13</v>
      </c>
      <c r="B122" t="s">
        <v>15</v>
      </c>
      <c r="C122" s="1" t="s">
        <v>7</v>
      </c>
      <c r="D122">
        <f xml:space="preserve"> SQRT(POWER(nominal_nonAna!E40-nonAna_constrained!E40,2)+POWER(nominal_nonAna!E40-nonAna_polFunc!E40,2)+POWER(nominal_nonAna!E40-nonAna_signalCB3WN!E40,2)+POWER(nominal_nonAna!E40-nonAna_1GausResol!E40,2)+POWER(nominal_nonAna!E40-nonAna_2GausResolFix2Data!E40,2))/5</f>
        <v>358.64767544764595</v>
      </c>
      <c r="F122">
        <f xml:space="preserve"> SQRT(POWER(nominal_nonAna!I40-nonAna_constrained!I40,2)+POWER(nominal_nonAna!I40-nonAna_polFunc!I40,2)+POWER(nominal_nonAna!I40-nonAna_signalCB3WN!I40,2)+POWER(nominal_nonAna!I40-nonAna_1GausResol!I40,2)+POWER(nominal_nonAna!I40-nonAna_2GausResolFix2Data!I40,2))/5</f>
        <v>268.01756498737166</v>
      </c>
      <c r="H122">
        <f xml:space="preserve"> SQRT(POWER(nominal_nonAna!K40-nonAna_constrained!K40,2)+POWER(nominal_nonAna!K40-nonAna_polFunc!K40,2)+POWER(nominal_nonAna!K40-nonAna_signalCB3WN!K40,2)+POWER(nominal_nonAna!K40-nonAna_1GausResol!K40,2)+POWER(nominal_nonAna!K40-nonAna_2GausResolFix2Data!K40,2))/5</f>
        <v>90.635663187290689</v>
      </c>
      <c r="J122">
        <f xml:space="preserve"> SQRT(POWER(nominal_nonAna!M40-nonAna_constrained!M40,2)+POWER(nominal_nonAna!M40-nonAna_polFunc!M40,2)+POWER(nominal_nonAna!M40-nonAna_signalCB3WN!M40,2)+POWER(nominal_nonAna!M40-nonAna_1GausResol!M40,2)+POWER(nominal_nonAna!M40-nonAna_2GausResolFix2Data!M40,2))/5</f>
        <v>6.0174535910134021E-3</v>
      </c>
    </row>
    <row r="123" spans="1:10">
      <c r="A123" t="s">
        <v>13</v>
      </c>
      <c r="B123" t="s">
        <v>15</v>
      </c>
      <c r="C123" s="1">
        <v>41202</v>
      </c>
      <c r="D123">
        <f xml:space="preserve"> SQRT(POWER(nominal_nonAna!E41-nonAna_constrained!E41,2)+POWER(nominal_nonAna!E41-nonAna_polFunc!E41,2)+POWER(nominal_nonAna!E41-nonAna_signalCB3WN!E41,2)+POWER(nominal_nonAna!E41-nonAna_1GausResol!E41,2)+POWER(nominal_nonAna!E41-nonAna_2GausResolFix2Data!E41,2))/5</f>
        <v>401.3991781859549</v>
      </c>
      <c r="F123">
        <f xml:space="preserve"> SQRT(POWER(nominal_nonAna!I41-nonAna_constrained!I41,2)+POWER(nominal_nonAna!I41-nonAna_polFunc!I41,2)+POWER(nominal_nonAna!I41-nonAna_signalCB3WN!I41,2)+POWER(nominal_nonAna!I41-nonAna_1GausResol!I41,2)+POWER(nominal_nonAna!I41-nonAna_2GausResolFix2Data!I41,2))/5</f>
        <v>293.24275820255127</v>
      </c>
      <c r="H123">
        <f xml:space="preserve"> SQRT(POWER(nominal_nonAna!K41-nonAna_constrained!K41,2)+POWER(nominal_nonAna!K41-nonAna_polFunc!K41,2)+POWER(nominal_nonAna!K41-nonAna_signalCB3WN!K41,2)+POWER(nominal_nonAna!K41-nonAna_1GausResol!K41,2)+POWER(nominal_nonAna!K41-nonAna_2GausResolFix2Data!K41,2))/5</f>
        <v>108.15928920531977</v>
      </c>
      <c r="J123">
        <f xml:space="preserve"> SQRT(POWER(nominal_nonAna!M41-nonAna_constrained!M41,2)+POWER(nominal_nonAna!M41-nonAna_polFunc!M41,2)+POWER(nominal_nonAna!M41-nonAna_signalCB3WN!M41,2)+POWER(nominal_nonAna!M41-nonAna_1GausResol!M41,2)+POWER(nominal_nonAna!M41-nonAna_2GausResolFix2Data!M41,2))/5</f>
        <v>1.4375109182194036E-3</v>
      </c>
    </row>
    <row r="124" spans="1:10">
      <c r="A124" t="s">
        <v>13</v>
      </c>
      <c r="B124" t="s">
        <v>15</v>
      </c>
      <c r="C124" t="s">
        <v>9</v>
      </c>
      <c r="D124">
        <f xml:space="preserve"> SQRT(POWER(nominal_nonAna!E42-nonAna_constrained!E42,2)+POWER(nominal_nonAna!E42-nonAna_polFunc!E42,2)+POWER(nominal_nonAna!E42-nonAna_signalCB3WN!E42,2)+POWER(nominal_nonAna!E42-nonAna_1GausResol!E42,2)+POWER(nominal_nonAna!E42-nonAna_2GausResolFix2Data!E42,2))/5</f>
        <v>449.0005978369739</v>
      </c>
      <c r="F124">
        <f xml:space="preserve"> SQRT(POWER(nominal_nonAna!I42-nonAna_constrained!I42,2)+POWER(nominal_nonAna!I42-nonAna_polFunc!I42,2)+POWER(nominal_nonAna!I42-nonAna_signalCB3WN!I42,2)+POWER(nominal_nonAna!I42-nonAna_1GausResol!I42,2)+POWER(nominal_nonAna!I42-nonAna_2GausResolFix2Data!I42,2))/5</f>
        <v>324.75137862949862</v>
      </c>
      <c r="H124">
        <f xml:space="preserve"> SQRT(POWER(nominal_nonAna!K42-nonAna_constrained!K42,2)+POWER(nominal_nonAna!K42-nonAna_polFunc!K42,2)+POWER(nominal_nonAna!K42-nonAna_signalCB3WN!K42,2)+POWER(nominal_nonAna!K42-nonAna_1GausResol!K42,2)+POWER(nominal_nonAna!K42-nonAna_2GausResolFix2Data!K42,2))/5</f>
        <v>124.25128092039938</v>
      </c>
      <c r="J124">
        <f xml:space="preserve"> SQRT(POWER(nominal_nonAna!M42-nonAna_constrained!M42,2)+POWER(nominal_nonAna!M42-nonAna_polFunc!M42,2)+POWER(nominal_nonAna!M42-nonAna_signalCB3WN!M42,2)+POWER(nominal_nonAna!M42-nonAna_1GausResol!M42,2)+POWER(nominal_nonAna!M42-nonAna_2GausResolFix2Data!M42,2))/5</f>
        <v>2.2400516601185699E-3</v>
      </c>
    </row>
    <row r="125" spans="1:10">
      <c r="A125" t="s">
        <v>13</v>
      </c>
      <c r="B125" t="s">
        <v>15</v>
      </c>
      <c r="C125" t="s">
        <v>10</v>
      </c>
      <c r="D125">
        <f xml:space="preserve"> SQRT(POWER(nominal_nonAna!E43-nonAna_constrained!E43,2)+POWER(nominal_nonAna!E43-nonAna_polFunc!E43,2)+POWER(nominal_nonAna!E43-nonAna_signalCB3WN!E43,2)+POWER(nominal_nonAna!E43-nonAna_1GausResol!E43,2)+POWER(nominal_nonAna!E43-nonAna_2GausResolFix2Data!E43,2))/5</f>
        <v>925.24809780283249</v>
      </c>
      <c r="F125">
        <f xml:space="preserve"> SQRT(POWER(nominal_nonAna!I43-nonAna_constrained!I43,2)+POWER(nominal_nonAna!I43-nonAna_polFunc!I43,2)+POWER(nominal_nonAna!I43-nonAna_signalCB3WN!I43,2)+POWER(nominal_nonAna!I43-nonAna_1GausResol!I43,2)+POWER(nominal_nonAna!I43-nonAna_2GausResolFix2Data!I43,2))/5</f>
        <v>740.12560259831571</v>
      </c>
      <c r="H125">
        <f xml:space="preserve"> SQRT(POWER(nominal_nonAna!K43-nonAna_constrained!K43,2)+POWER(nominal_nonAna!K43-nonAna_polFunc!K43,2)+POWER(nominal_nonAna!K43-nonAna_signalCB3WN!K43,2)+POWER(nominal_nonAna!K43-nonAna_1GausResol!K43,2)+POWER(nominal_nonAna!K43-nonAna_2GausResolFix2Data!K43,2))/5</f>
        <v>185.16522976829205</v>
      </c>
      <c r="J125">
        <f xml:space="preserve"> SQRT(POWER(nominal_nonAna!M43-nonAna_constrained!M43,2)+POWER(nominal_nonAna!M43-nonAna_polFunc!M43,2)+POWER(nominal_nonAna!M43-nonAna_signalCB3WN!M43,2)+POWER(nominal_nonAna!M43-nonAna_1GausResol!M43,2)+POWER(nominal_nonAna!M43-nonAna_2GausResolFix2Data!M43,2))/5</f>
        <v>7.5933191109026866E-3</v>
      </c>
    </row>
    <row r="126" spans="1:10">
      <c r="A126" t="s">
        <v>13</v>
      </c>
      <c r="B126" t="s">
        <v>15</v>
      </c>
      <c r="C126" t="s">
        <v>11</v>
      </c>
      <c r="D126">
        <f xml:space="preserve"> SQRT(POWER(nominal_nonAna!E44-nonAna_constrained!E44,2)+POWER(nominal_nonAna!E44-nonAna_polFunc!E44,2)+POWER(nominal_nonAna!E44-nonAna_signalCB3WN!E44,2)+POWER(nominal_nonAna!E44-nonAna_1GausResol!E44,2)+POWER(nominal_nonAna!E44-nonAna_2GausResolFix2Data!E44,2))/5</f>
        <v>530.53808704631194</v>
      </c>
      <c r="F126">
        <f xml:space="preserve"> SQRT(POWER(nominal_nonAna!I44-nonAna_constrained!I44,2)+POWER(nominal_nonAna!I44-nonAna_polFunc!I44,2)+POWER(nominal_nonAna!I44-nonAna_signalCB3WN!I44,2)+POWER(nominal_nonAna!I44-nonAna_1GausResol!I44,2)+POWER(nominal_nonAna!I44-nonAna_2GausResolFix2Data!I44,2))/5</f>
        <v>386.20642001582519</v>
      </c>
      <c r="H126">
        <f xml:space="preserve"> SQRT(POWER(nominal_nonAna!K44-nonAna_constrained!K44,2)+POWER(nominal_nonAna!K44-nonAna_polFunc!K44,2)+POWER(nominal_nonAna!K44-nonAna_signalCB3WN!K44,2)+POWER(nominal_nonAna!K44-nonAna_1GausResol!K44,2)+POWER(nominal_nonAna!K44-nonAna_2GausResolFix2Data!K44,2))/5</f>
        <v>144.33373675994812</v>
      </c>
      <c r="J126">
        <f xml:space="preserve"> SQRT(POWER(nominal_nonAna!M44-nonAna_constrained!M44,2)+POWER(nominal_nonAna!M44-nonAna_polFunc!M44,2)+POWER(nominal_nonAna!M44-nonAna_signalCB3WN!M44,2)+POWER(nominal_nonAna!M44-nonAna_1GausResol!M44,2)+POWER(nominal_nonAna!M44-nonAna_2GausResolFix2Data!M44,2))/5</f>
        <v>1.3948657426433545E-3</v>
      </c>
    </row>
    <row r="127" spans="1:10">
      <c r="A127" t="s">
        <v>13</v>
      </c>
      <c r="B127" t="s">
        <v>15</v>
      </c>
      <c r="C127" t="s">
        <v>12</v>
      </c>
      <c r="D127">
        <f xml:space="preserve"> SQRT(POWER(nominal_nonAna!E45-nonAna_constrained!E45,2)+POWER(nominal_nonAna!E45-nonAna_polFunc!E45,2)+POWER(nominal_nonAna!E45-nonAna_signalCB3WN!E45,2)+POWER(nominal_nonAna!E45-nonAna_1GausResol!E45,2)+POWER(nominal_nonAna!E45-nonAna_2GausResolFix2Data!E45,2))/5</f>
        <v>533.99099886046758</v>
      </c>
      <c r="F127">
        <f xml:space="preserve"> SQRT(POWER(nominal_nonAna!I45-nonAna_constrained!I45,2)+POWER(nominal_nonAna!I45-nonAna_polFunc!I45,2)+POWER(nominal_nonAna!I45-nonAna_signalCB3WN!I45,2)+POWER(nominal_nonAna!I45-nonAna_1GausResol!I45,2)+POWER(nominal_nonAna!I45-nonAna_2GausResolFix2Data!I45,2))/5</f>
        <v>384.42682937323718</v>
      </c>
      <c r="H127">
        <f xml:space="preserve"> SQRT(POWER(nominal_nonAna!K45-nonAna_constrained!K45,2)+POWER(nominal_nonAna!K45-nonAna_polFunc!K45,2)+POWER(nominal_nonAna!K45-nonAna_signalCB3WN!K45,2)+POWER(nominal_nonAna!K45-nonAna_1GausResol!K45,2)+POWER(nominal_nonAna!K45-nonAna_2GausResolFix2Data!K45,2))/5</f>
        <v>149.56564185880259</v>
      </c>
      <c r="J127">
        <f xml:space="preserve"> SQRT(POWER(nominal_nonAna!M45-nonAna_constrained!M45,2)+POWER(nominal_nonAna!M45-nonAna_polFunc!M45,2)+POWER(nominal_nonAna!M45-nonAna_signalCB3WN!M45,2)+POWER(nominal_nonAna!M45-nonAna_1GausResol!M45,2)+POWER(nominal_nonAna!M45-nonAna_2GausResolFix2Data!M45,2))/5</f>
        <v>1.1447035446787084E-2</v>
      </c>
    </row>
    <row r="128" spans="1:10">
      <c r="A128" t="s">
        <v>5</v>
      </c>
      <c r="B128" t="s">
        <v>6</v>
      </c>
      <c r="C128" s="1" t="s">
        <v>7</v>
      </c>
      <c r="D128">
        <f xml:space="preserve"> SQRT(POWER(nominal_nonAna!E46-nonAna_constrained!E46,2)+POWER(nominal_nonAna!E46-nonAna_polFunc!E46,2)+POWER(nominal_nonAna!E46-nonAna_signalCB3WN!E46,2)+POWER(nominal_nonAna!E46-nonAna_1GausResol!E46,2)+POWER(nominal_nonAna!E46-nonAna_2GausResolFix2Data!E46,2))/5</f>
        <v>133.01496945171246</v>
      </c>
      <c r="F128">
        <f xml:space="preserve"> SQRT(POWER(nominal_nonAna!I46-nonAna_constrained!I46,2)+POWER(nominal_nonAna!I46-nonAna_polFunc!I46,2)+POWER(nominal_nonAna!I46-nonAna_signalCB3WN!I46,2)+POWER(nominal_nonAna!I46-nonAna_1GausResol!I46,2)+POWER(nominal_nonAna!I46-nonAna_2GausResolFix2Data!I46,2))/5</f>
        <v>86.859464498694678</v>
      </c>
      <c r="H128">
        <f xml:space="preserve"> SQRT(POWER(nominal_nonAna!K46-nonAna_constrained!K46,2)+POWER(nominal_nonAna!K46-nonAna_polFunc!K46,2)+POWER(nominal_nonAna!K46-nonAna_signalCB3WN!K46,2)+POWER(nominal_nonAna!K46-nonAna_1GausResol!K46,2)+POWER(nominal_nonAna!K46-nonAna_2GausResolFix2Data!K46,2))/5</f>
        <v>46.156385703822174</v>
      </c>
      <c r="J128">
        <f xml:space="preserve"> SQRT(POWER(nominal_nonAna!M46-nonAna_constrained!M46,2)+POWER(nominal_nonAna!M46-nonAna_polFunc!M46,2)+POWER(nominal_nonAna!M46-nonAna_signalCB3WN!M46,2)+POWER(nominal_nonAna!M46-nonAna_1GausResol!M46,2)+POWER(nominal_nonAna!M46-nonAna_2GausResolFix2Data!M46,2))/5</f>
        <v>1.1285366111916795E-2</v>
      </c>
    </row>
    <row r="129" spans="1:10">
      <c r="A129" t="s">
        <v>5</v>
      </c>
      <c r="B129" t="s">
        <v>6</v>
      </c>
      <c r="C129" s="1">
        <v>41202</v>
      </c>
      <c r="D129">
        <f xml:space="preserve"> SQRT(POWER(nominal_nonAna!E47-nonAna_constrained!E47,2)+POWER(nominal_nonAna!E47-nonAna_polFunc!E47,2)+POWER(nominal_nonAna!E47-nonAna_signalCB3WN!E47,2)+POWER(nominal_nonAna!E47-nonAna_1GausResol!E47,2)+POWER(nominal_nonAna!E47-nonAna_2GausResolFix2Data!E47,2))/5</f>
        <v>104.23581448868715</v>
      </c>
      <c r="F129">
        <f xml:space="preserve"> SQRT(POWER(nominal_nonAna!I47-nonAna_constrained!I47,2)+POWER(nominal_nonAna!I47-nonAna_polFunc!I47,2)+POWER(nominal_nonAna!I47-nonAna_signalCB3WN!I47,2)+POWER(nominal_nonAna!I47-nonAna_1GausResol!I47,2)+POWER(nominal_nonAna!I47-nonAna_2GausResolFix2Data!I47,2))/5</f>
        <v>70.892746603866328</v>
      </c>
      <c r="H129">
        <f xml:space="preserve"> SQRT(POWER(nominal_nonAna!K47-nonAna_constrained!K47,2)+POWER(nominal_nonAna!K47-nonAna_polFunc!K47,2)+POWER(nominal_nonAna!K47-nonAna_signalCB3WN!K47,2)+POWER(nominal_nonAna!K47-nonAna_1GausResol!K47,2)+POWER(nominal_nonAna!K47-nonAna_2GausResolFix2Data!K47,2))/5</f>
        <v>33.344630347328788</v>
      </c>
      <c r="J129">
        <f xml:space="preserve"> SQRT(POWER(nominal_nonAna!M47-nonAna_constrained!M47,2)+POWER(nominal_nonAna!M47-nonAna_polFunc!M47,2)+POWER(nominal_nonAna!M47-nonAna_signalCB3WN!M47,2)+POWER(nominal_nonAna!M47-nonAna_1GausResol!M47,2)+POWER(nominal_nonAna!M47-nonAna_2GausResolFix2Data!M47,2))/5</f>
        <v>1.0202261143491665E-2</v>
      </c>
    </row>
    <row r="130" spans="1:10">
      <c r="A130" t="s">
        <v>5</v>
      </c>
      <c r="B130" t="s">
        <v>6</v>
      </c>
      <c r="C130" t="s">
        <v>9</v>
      </c>
      <c r="D130">
        <f xml:space="preserve"> SQRT(POWER(nominal_nonAna!E48-nonAna_constrained!E48,2)+POWER(nominal_nonAna!E48-nonAna_polFunc!E48,2)+POWER(nominal_nonAna!E48-nonAna_signalCB3WN!E48,2)+POWER(nominal_nonAna!E48-nonAna_1GausResol!E48,2)+POWER(nominal_nonAna!E48-nonAna_2GausResolFix2Data!E48,2))/5</f>
        <v>76.340402225034154</v>
      </c>
      <c r="F130">
        <f xml:space="preserve"> SQRT(POWER(nominal_nonAna!I48-nonAna_constrained!I48,2)+POWER(nominal_nonAna!I48-nonAna_polFunc!I48,2)+POWER(nominal_nonAna!I48-nonAna_signalCB3WN!I48,2)+POWER(nominal_nonAna!I48-nonAna_1GausResol!I48,2)+POWER(nominal_nonAna!I48-nonAna_2GausResolFix2Data!I48,2))/5</f>
        <v>56.941338278266684</v>
      </c>
      <c r="H130">
        <f xml:space="preserve"> SQRT(POWER(nominal_nonAna!K48-nonAna_constrained!K48,2)+POWER(nominal_nonAna!K48-nonAna_polFunc!K48,2)+POWER(nominal_nonAna!K48-nonAna_signalCB3WN!K48,2)+POWER(nominal_nonAna!K48-nonAna_1GausResol!K48,2)+POWER(nominal_nonAna!K48-nonAna_2GausResolFix2Data!K48,2))/5</f>
        <v>19.401930357580401</v>
      </c>
      <c r="J130">
        <f xml:space="preserve"> SQRT(POWER(nominal_nonAna!M48-nonAna_constrained!M48,2)+POWER(nominal_nonAna!M48-nonAna_polFunc!M48,2)+POWER(nominal_nonAna!M48-nonAna_signalCB3WN!M48,2)+POWER(nominal_nonAna!M48-nonAna_1GausResol!M48,2)+POWER(nominal_nonAna!M48-nonAna_2GausResolFix2Data!M48,2))/5</f>
        <v>4.9186400559503686E-4</v>
      </c>
    </row>
    <row r="131" spans="1:10">
      <c r="A131" t="s">
        <v>5</v>
      </c>
      <c r="B131" t="s">
        <v>6</v>
      </c>
      <c r="C131" t="s">
        <v>10</v>
      </c>
      <c r="D131">
        <f xml:space="preserve"> SQRT(POWER(nominal_nonAna!E49-nonAna_constrained!E49,2)+POWER(nominal_nonAna!E49-nonAna_polFunc!E49,2)+POWER(nominal_nonAna!E49-nonAna_signalCB3WN!E49,2)+POWER(nominal_nonAna!E49-nonAna_1GausResol!E49,2)+POWER(nominal_nonAna!E49-nonAna_2GausResolFix2Data!E49,2))/5</f>
        <v>65.369814837736854</v>
      </c>
      <c r="F131">
        <f xml:space="preserve"> SQRT(POWER(nominal_nonAna!I49-nonAna_constrained!I49,2)+POWER(nominal_nonAna!I49-nonAna_polFunc!I49,2)+POWER(nominal_nonAna!I49-nonAna_signalCB3WN!I49,2)+POWER(nominal_nonAna!I49-nonAna_1GausResol!I49,2)+POWER(nominal_nonAna!I49-nonAna_2GausResolFix2Data!I49,2))/5</f>
        <v>46.036109359936141</v>
      </c>
      <c r="H131">
        <f xml:space="preserve"> SQRT(POWER(nominal_nonAna!K49-nonAna_constrained!K49,2)+POWER(nominal_nonAna!K49-nonAna_polFunc!K49,2)+POWER(nominal_nonAna!K49-nonAna_signalCB3WN!K49,2)+POWER(nominal_nonAna!K49-nonAna_1GausResol!K49,2)+POWER(nominal_nonAna!K49-nonAna_2GausResolFix2Data!K49,2))/5</f>
        <v>19.334706066439178</v>
      </c>
      <c r="J131">
        <f xml:space="preserve"> SQRT(POWER(nominal_nonAna!M49-nonAna_constrained!M49,2)+POWER(nominal_nonAna!M49-nonAna_polFunc!M49,2)+POWER(nominal_nonAna!M49-nonAna_signalCB3WN!M49,2)+POWER(nominal_nonAna!M49-nonAna_1GausResol!M49,2)+POWER(nominal_nonAna!M49-nonAna_2GausResolFix2Data!M49,2))/5</f>
        <v>1.9019631719883537E-2</v>
      </c>
    </row>
    <row r="132" spans="1:10">
      <c r="A132" t="s">
        <v>5</v>
      </c>
      <c r="B132" t="s">
        <v>6</v>
      </c>
      <c r="C132" t="s">
        <v>11</v>
      </c>
      <c r="D132">
        <f xml:space="preserve"> SQRT(POWER(nominal_nonAna!E50-nonAna_constrained!E50,2)+POWER(nominal_nonAna!E50-nonAna_polFunc!E50,2)+POWER(nominal_nonAna!E50-nonAna_signalCB3WN!E50,2)+POWER(nominal_nonAna!E50-nonAna_1GausResol!E50,2)+POWER(nominal_nonAna!E50-nonAna_2GausResolFix2Data!E50,2))/5</f>
        <v>38.513825634439385</v>
      </c>
      <c r="F132">
        <f xml:space="preserve"> SQRT(POWER(nominal_nonAna!I50-nonAna_constrained!I50,2)+POWER(nominal_nonAna!I50-nonAna_polFunc!I50,2)+POWER(nominal_nonAna!I50-nonAna_signalCB3WN!I50,2)+POWER(nominal_nonAna!I50-nonAna_1GausResol!I50,2)+POWER(nominal_nonAna!I50-nonAna_2GausResolFix2Data!I50,2))/5</f>
        <v>26.968055251352485</v>
      </c>
      <c r="H132">
        <f xml:space="preserve"> SQRT(POWER(nominal_nonAna!K50-nonAna_constrained!K50,2)+POWER(nominal_nonAna!K50-nonAna_polFunc!K50,2)+POWER(nominal_nonAna!K50-nonAna_signalCB3WN!K50,2)+POWER(nominal_nonAna!K50-nonAna_1GausResol!K50,2)+POWER(nominal_nonAna!K50-nonAna_2GausResolFix2Data!K50,2))/5</f>
        <v>11.548036821520792</v>
      </c>
      <c r="J132">
        <f xml:space="preserve"> SQRT(POWER(nominal_nonAna!M50-nonAna_constrained!M50,2)+POWER(nominal_nonAna!M50-nonAna_polFunc!M50,2)+POWER(nominal_nonAna!M50-nonAna_signalCB3WN!M50,2)+POWER(nominal_nonAna!M50-nonAna_1GausResol!M50,2)+POWER(nominal_nonAna!M50-nonAna_2GausResolFix2Data!M50,2))/5</f>
        <v>1.0404136565808811E-2</v>
      </c>
    </row>
    <row r="133" spans="1:10">
      <c r="A133" t="s">
        <v>5</v>
      </c>
      <c r="B133" t="s">
        <v>6</v>
      </c>
      <c r="C133" t="s">
        <v>12</v>
      </c>
      <c r="D133">
        <f xml:space="preserve"> SQRT(POWER(nominal_nonAna!E51-nonAna_constrained!E51,2)+POWER(nominal_nonAna!E51-nonAna_polFunc!E51,2)+POWER(nominal_nonAna!E51-nonAna_signalCB3WN!E51,2)+POWER(nominal_nonAna!E51-nonAna_1GausResol!E51,2)+POWER(nominal_nonAna!E51-nonAna_2GausResolFix2Data!E51,2))/5</f>
        <v>42.200967132993533</v>
      </c>
      <c r="F133">
        <f xml:space="preserve"> SQRT(POWER(nominal_nonAna!I51-nonAna_constrained!I51,2)+POWER(nominal_nonAna!I51-nonAna_polFunc!I51,2)+POWER(nominal_nonAna!I51-nonAna_signalCB3WN!I51,2)+POWER(nominal_nonAna!I51-nonAna_1GausResol!I51,2)+POWER(nominal_nonAna!I51-nonAna_2GausResolFix2Data!I51,2))/5</f>
        <v>32.601459201090975</v>
      </c>
      <c r="H133">
        <f xml:space="preserve"> SQRT(POWER(nominal_nonAna!K51-nonAna_constrained!K51,2)+POWER(nominal_nonAna!K51-nonAna_polFunc!K51,2)+POWER(nominal_nonAna!K51-nonAna_signalCB3WN!K51,2)+POWER(nominal_nonAna!K51-nonAna_1GausResol!K51,2)+POWER(nominal_nonAna!K51-nonAna_2GausResolFix2Data!K51,2))/5</f>
        <v>9.6060469874969883</v>
      </c>
      <c r="J133">
        <f xml:space="preserve"> SQRT(POWER(nominal_nonAna!M51-nonAna_constrained!M51,2)+POWER(nominal_nonAna!M51-nonAna_polFunc!M51,2)+POWER(nominal_nonAna!M51-nonAna_signalCB3WN!M51,2)+POWER(nominal_nonAna!M51-nonAna_1GausResol!M51,2)+POWER(nominal_nonAna!M51-nonAna_2GausResolFix2Data!M51,2))/5</f>
        <v>5.2056821032406466E-3</v>
      </c>
    </row>
    <row r="134" spans="1:10">
      <c r="A134" t="s">
        <v>29</v>
      </c>
      <c r="B134" t="s">
        <v>6</v>
      </c>
      <c r="C134" s="1" t="s">
        <v>7</v>
      </c>
      <c r="D134">
        <f xml:space="preserve"> SQRT(POWER(nominal_nonAna!E52-nonAna_constrained!E52,2)+POWER(nominal_nonAna!E52-nonAna_polFunc!E52,2)+POWER(nominal_nonAna!E52-nonAna_signalCB3WN!E52,2)+POWER(nominal_nonAna!E52-nonAna_1GausResol!E52,2)+POWER(nominal_nonAna!E52-nonAna_2GausResolFix2Data!E52,2))/5</f>
        <v>40.615788133680219</v>
      </c>
      <c r="F134">
        <f xml:space="preserve"> SQRT(POWER(nominal_nonAna!I52-nonAna_constrained!I52,2)+POWER(nominal_nonAna!I52-nonAna_polFunc!I52,2)+POWER(nominal_nonAna!I52-nonAna_signalCB3WN!I52,2)+POWER(nominal_nonAna!I52-nonAna_1GausResol!I52,2)+POWER(nominal_nonAna!I52-nonAna_2GausResolFix2Data!I52,2))/5</f>
        <v>28.734028282856563</v>
      </c>
      <c r="H134">
        <f xml:space="preserve"> SQRT(POWER(nominal_nonAna!K52-nonAna_constrained!K52,2)+POWER(nominal_nonAna!K52-nonAna_polFunc!K52,2)+POWER(nominal_nonAna!K52-nonAna_signalCB3WN!K52,2)+POWER(nominal_nonAna!K52-nonAna_1GausResol!K52,2)+POWER(nominal_nonAna!K52-nonAna_2GausResolFix2Data!K52,2))/5</f>
        <v>11.887735129956415</v>
      </c>
      <c r="J134">
        <f xml:space="preserve"> SQRT(POWER(nominal_nonAna!M52-nonAna_constrained!M52,2)+POWER(nominal_nonAna!M52-nonAna_polFunc!M52,2)+POWER(nominal_nonAna!M52-nonAna_signalCB3WN!M52,2)+POWER(nominal_nonAna!M52-nonAna_1GausResol!M52,2)+POWER(nominal_nonAna!M52-nonAna_2GausResolFix2Data!M52,2))/5</f>
        <v>2.6590523199064692E-3</v>
      </c>
    </row>
    <row r="135" spans="1:10">
      <c r="A135" t="s">
        <v>29</v>
      </c>
      <c r="B135" t="s">
        <v>6</v>
      </c>
      <c r="C135" s="1">
        <v>41202</v>
      </c>
      <c r="D135">
        <f xml:space="preserve"> SQRT(POWER(nominal_nonAna!E53-nonAna_constrained!E53,2)+POWER(nominal_nonAna!E53-nonAna_polFunc!E53,2)+POWER(nominal_nonAna!E53-nonAna_signalCB3WN!E53,2)+POWER(nominal_nonAna!E53-nonAna_1GausResol!E53,2)+POWER(nominal_nonAna!E53-nonAna_2GausResolFix2Data!E53,2))/5</f>
        <v>38.177213219930039</v>
      </c>
      <c r="F135">
        <f xml:space="preserve"> SQRT(POWER(nominal_nonAna!I53-nonAna_constrained!I53,2)+POWER(nominal_nonAna!I53-nonAna_polFunc!I53,2)+POWER(nominal_nonAna!I53-nonAna_signalCB3WN!I53,2)+POWER(nominal_nonAna!I53-nonAna_1GausResol!I53,2)+POWER(nominal_nonAna!I53-nonAna_2GausResolFix2Data!I53,2))/5</f>
        <v>31.826273375938928</v>
      </c>
      <c r="H135">
        <f xml:space="preserve"> SQRT(POWER(nominal_nonAna!K53-nonAna_constrained!K53,2)+POWER(nominal_nonAna!K53-nonAna_polFunc!K53,2)+POWER(nominal_nonAna!K53-nonAna_signalCB3WN!K53,2)+POWER(nominal_nonAna!K53-nonAna_1GausResol!K53,2)+POWER(nominal_nonAna!K53-nonAna_2GausResolFix2Data!K53,2))/5</f>
        <v>6.3570445932052397</v>
      </c>
      <c r="J135">
        <f xml:space="preserve"> SQRT(POWER(nominal_nonAna!M53-nonAna_constrained!M53,2)+POWER(nominal_nonAna!M53-nonAna_polFunc!M53,2)+POWER(nominal_nonAna!M53-nonAna_signalCB3WN!M53,2)+POWER(nominal_nonAna!M53-nonAna_1GausResol!M53,2)+POWER(nominal_nonAna!M53-nonAna_2GausResolFix2Data!M53,2))/5</f>
        <v>3.0947053817770758E-3</v>
      </c>
    </row>
    <row r="136" spans="1:10">
      <c r="A136" t="s">
        <v>29</v>
      </c>
      <c r="B136" t="s">
        <v>6</v>
      </c>
      <c r="C136" t="s">
        <v>9</v>
      </c>
      <c r="D136">
        <f xml:space="preserve"> SQRT(POWER(nominal_nonAna!E54-nonAna_constrained!E54,2)+POWER(nominal_nonAna!E54-nonAna_polFunc!E54,2)+POWER(nominal_nonAna!E54-nonAna_signalCB3WN!E54,2)+POWER(nominal_nonAna!E54-nonAna_1GausResol!E54,2)+POWER(nominal_nonAna!E54-nonAna_2GausResolFix2Data!E54,2))/5</f>
        <v>28.689341623676206</v>
      </c>
      <c r="F136">
        <f xml:space="preserve"> SQRT(POWER(nominal_nonAna!I54-nonAna_constrained!I54,2)+POWER(nominal_nonAna!I54-nonAna_polFunc!I54,2)+POWER(nominal_nonAna!I54-nonAna_signalCB3WN!I54,2)+POWER(nominal_nonAna!I54-nonAna_1GausResol!I54,2)+POWER(nominal_nonAna!I54-nonAna_2GausResolFix2Data!I54,2))/5</f>
        <v>23.78308682236182</v>
      </c>
      <c r="H136">
        <f xml:space="preserve"> SQRT(POWER(nominal_nonAna!K54-nonAna_constrained!K54,2)+POWER(nominal_nonAna!K54-nonAna_polFunc!K54,2)+POWER(nominal_nonAna!K54-nonAna_signalCB3WN!K54,2)+POWER(nominal_nonAna!K54-nonAna_1GausResol!K54,2)+POWER(nominal_nonAna!K54-nonAna_2GausResolFix2Data!K54,2))/5</f>
        <v>4.909255495123471</v>
      </c>
      <c r="J136">
        <f xml:space="preserve"> SQRT(POWER(nominal_nonAna!M54-nonAna_constrained!M54,2)+POWER(nominal_nonAna!M54-nonAna_polFunc!M54,2)+POWER(nominal_nonAna!M54-nonAna_signalCB3WN!M54,2)+POWER(nominal_nonAna!M54-nonAna_1GausResol!M54,2)+POWER(nominal_nonAna!M54-nonAna_2GausResolFix2Data!M54,2))/5</f>
        <v>2.7276496695873534E-3</v>
      </c>
    </row>
    <row r="137" spans="1:10">
      <c r="A137" t="s">
        <v>29</v>
      </c>
      <c r="B137" t="s">
        <v>6</v>
      </c>
      <c r="C137" t="s">
        <v>10</v>
      </c>
      <c r="D137">
        <f xml:space="preserve"> SQRT(POWER(nominal_nonAna!E55-nonAna_constrained!E55,2)+POWER(nominal_nonAna!E55-nonAna_polFunc!E55,2)+POWER(nominal_nonAna!E55-nonAna_signalCB3WN!E55,2)+POWER(nominal_nonAna!E55-nonAna_1GausResol!E55,2)+POWER(nominal_nonAna!E55-nonAna_2GausResolFix2Data!E55,2))/5</f>
        <v>10.01180798057973</v>
      </c>
      <c r="F137">
        <f xml:space="preserve"> SQRT(POWER(nominal_nonAna!I55-nonAna_constrained!I55,2)+POWER(nominal_nonAna!I55-nonAna_polFunc!I55,2)+POWER(nominal_nonAna!I55-nonAna_signalCB3WN!I55,2)+POWER(nominal_nonAna!I55-nonAna_1GausResol!I55,2)+POWER(nominal_nonAna!I55-nonAna_2GausResolFix2Data!I55,2))/5</f>
        <v>8.8908656563913944</v>
      </c>
      <c r="H137">
        <f xml:space="preserve"> SQRT(POWER(nominal_nonAna!K55-nonAna_constrained!K55,2)+POWER(nominal_nonAna!K55-nonAna_polFunc!K55,2)+POWER(nominal_nonAna!K55-nonAna_signalCB3WN!K55,2)+POWER(nominal_nonAna!K55-nonAna_1GausResol!K55,2)+POWER(nominal_nonAna!K55-nonAna_2GausResolFix2Data!K55,2))/5</f>
        <v>1.1241591864144516</v>
      </c>
      <c r="J137">
        <f xml:space="preserve"> SQRT(POWER(nominal_nonAna!M55-nonAna_constrained!M55,2)+POWER(nominal_nonAna!M55-nonAna_polFunc!M55,2)+POWER(nominal_nonAna!M55-nonAna_signalCB3WN!M55,2)+POWER(nominal_nonAna!M55-nonAna_1GausResol!M55,2)+POWER(nominal_nonAna!M55-nonAna_2GausResolFix2Data!M55,2))/5</f>
        <v>8.8288130572574731E-4</v>
      </c>
    </row>
    <row r="138" spans="1:10">
      <c r="A138" t="s">
        <v>29</v>
      </c>
      <c r="B138" t="s">
        <v>6</v>
      </c>
      <c r="C138" t="s">
        <v>11</v>
      </c>
      <c r="D138">
        <f xml:space="preserve"> SQRT(POWER(nominal_nonAna!E56-nonAna_constrained!E56,2)+POWER(nominal_nonAna!E56-nonAna_polFunc!E56,2)+POWER(nominal_nonAna!E56-nonAna_signalCB3WN!E56,2)+POWER(nominal_nonAna!E56-nonAna_1GausResol!E56,2)+POWER(nominal_nonAna!E56-nonAna_2GausResolFix2Data!E56,2))/5</f>
        <v>10.995274983373537</v>
      </c>
      <c r="F138">
        <f xml:space="preserve"> SQRT(POWER(nominal_nonAna!I56-nonAna_constrained!I56,2)+POWER(nominal_nonAna!I56-nonAna_polFunc!I56,2)+POWER(nominal_nonAna!I56-nonAna_signalCB3WN!I56,2)+POWER(nominal_nonAna!I56-nonAna_1GausResol!I56,2)+POWER(nominal_nonAna!I56-nonAna_2GausResolFix2Data!I56,2))/5</f>
        <v>8.7199799999770615</v>
      </c>
      <c r="H138">
        <f xml:space="preserve"> SQRT(POWER(nominal_nonAna!K56-nonAna_constrained!K56,2)+POWER(nominal_nonAna!K56-nonAna_polFunc!K56,2)+POWER(nominal_nonAna!K56-nonAna_signalCB3WN!K56,2)+POWER(nominal_nonAna!K56-nonAna_1GausResol!K56,2)+POWER(nominal_nonAna!K56-nonAna_2GausResolFix2Data!K56,2))/5</f>
        <v>2.2811589134472858</v>
      </c>
      <c r="J138">
        <f xml:space="preserve"> SQRT(POWER(nominal_nonAna!M56-nonAna_constrained!M56,2)+POWER(nominal_nonAna!M56-nonAna_polFunc!M56,2)+POWER(nominal_nonAna!M56-nonAna_signalCB3WN!M56,2)+POWER(nominal_nonAna!M56-nonAna_1GausResol!M56,2)+POWER(nominal_nonAna!M56-nonAna_2GausResolFix2Data!M56,2))/5</f>
        <v>2.0087584722907818E-3</v>
      </c>
    </row>
    <row r="139" spans="1:10">
      <c r="A139" t="s">
        <v>29</v>
      </c>
      <c r="B139" t="s">
        <v>6</v>
      </c>
      <c r="C139" t="s">
        <v>12</v>
      </c>
      <c r="D139">
        <f xml:space="preserve"> SQRT(POWER(nominal_nonAna!E57-nonAna_constrained!E57,2)+POWER(nominal_nonAna!E57-nonAna_polFunc!E57,2)+POWER(nominal_nonAna!E57-nonAna_signalCB3WN!E57,2)+POWER(nominal_nonAna!E57-nonAna_1GausResol!E57,2)+POWER(nominal_nonAna!E57-nonAna_2GausResolFix2Data!E57,2))/5</f>
        <v>13.206124426189541</v>
      </c>
      <c r="F139">
        <f xml:space="preserve"> SQRT(POWER(nominal_nonAna!I57-nonAna_constrained!I57,2)+POWER(nominal_nonAna!I57-nonAna_polFunc!I57,2)+POWER(nominal_nonAna!I57-nonAna_signalCB3WN!I57,2)+POWER(nominal_nonAna!I57-nonAna_1GausResol!I57,2)+POWER(nominal_nonAna!I57-nonAna_2GausResolFix2Data!I57,2))/5</f>
        <v>10.994748073312092</v>
      </c>
      <c r="H139">
        <f xml:space="preserve"> SQRT(POWER(nominal_nonAna!K57-nonAna_constrained!K57,2)+POWER(nominal_nonAna!K57-nonAna_polFunc!K57,2)+POWER(nominal_nonAna!K57-nonAna_signalCB3WN!K57,2)+POWER(nominal_nonAna!K57-nonAna_1GausResol!K57,2)+POWER(nominal_nonAna!K57-nonAna_2GausResolFix2Data!K57,2))/5</f>
        <v>2.2172763300049008</v>
      </c>
      <c r="J139">
        <f xml:space="preserve"> SQRT(POWER(nominal_nonAna!M57-nonAna_constrained!M57,2)+POWER(nominal_nonAna!M57-nonAna_polFunc!M57,2)+POWER(nominal_nonAna!M57-nonAna_signalCB3WN!M57,2)+POWER(nominal_nonAna!M57-nonAna_1GausResol!M57,2)+POWER(nominal_nonAna!M57-nonAna_2GausResolFix2Data!M57,2))/5</f>
        <v>1.351490540107478E-3</v>
      </c>
    </row>
    <row r="140" spans="1:10">
      <c r="A140" t="s">
        <v>29</v>
      </c>
      <c r="B140" t="s">
        <v>30</v>
      </c>
      <c r="C140" t="s">
        <v>7</v>
      </c>
      <c r="D140">
        <f xml:space="preserve"> SQRT(POWER(nominal_nonAna!E58-nonAna_constrained!E58,2)+POWER(nominal_nonAna!E58-nonAna_polFunc!E58,2)+POWER(nominal_nonAna!E58-nonAna_signalCB3WN!E58,2)+POWER(nominal_nonAna!E58-nonAna_1GausResol!E58,2)+POWER(nominal_nonAna!E58-nonAna_2GausResolFix2Data!E58,2))/5</f>
        <v>13.954345397760514</v>
      </c>
      <c r="F140">
        <f xml:space="preserve"> SQRT(POWER(nominal_nonAna!I58-nonAna_constrained!I58,2)+POWER(nominal_nonAna!I58-nonAna_polFunc!I58,2)+POWER(nominal_nonAna!I58-nonAna_signalCB3WN!I58,2)+POWER(nominal_nonAna!I58-nonAna_1GausResol!I58,2)+POWER(nominal_nonAna!I58-nonAna_2GausResolFix2Data!I58,2))/5</f>
        <v>8.4277931915775035</v>
      </c>
      <c r="H140">
        <f xml:space="preserve"> SQRT(POWER(nominal_nonAna!K58-nonAna_constrained!K58,2)+POWER(nominal_nonAna!K58-nonAna_polFunc!K58,2)+POWER(nominal_nonAna!K58-nonAna_signalCB3WN!K58,2)+POWER(nominal_nonAna!K58-nonAna_1GausResol!K58,2)+POWER(nominal_nonAna!K58-nonAna_2GausResolFix2Data!K58,2))/5</f>
        <v>7.320024174823466</v>
      </c>
      <c r="J140">
        <f xml:space="preserve"> SQRT(POWER(nominal_nonAna!M58-nonAna_constrained!M58,2)+POWER(nominal_nonAna!M58-nonAna_polFunc!M58,2)+POWER(nominal_nonAna!M58-nonAna_signalCB3WN!M58,2)+POWER(nominal_nonAna!M58-nonAna_1GausResol!M58,2)+POWER(nominal_nonAna!M58-nonAna_2GausResolFix2Data!M58,2))/5</f>
        <v>6.7078968358197048E-3</v>
      </c>
    </row>
    <row r="141" spans="1:10">
      <c r="A141" t="s">
        <v>29</v>
      </c>
      <c r="B141" t="s">
        <v>30</v>
      </c>
      <c r="C141" s="1">
        <v>41202</v>
      </c>
      <c r="D141">
        <f xml:space="preserve"> SQRT(POWER(nominal_nonAna!E59-nonAna_constrained!E59,2)+POWER(nominal_nonAna!E59-nonAna_polFunc!E59,2)+POWER(nominal_nonAna!E59-nonAna_signalCB3WN!E59,2)+POWER(nominal_nonAna!E59-nonAna_1GausResol!E59,2)+POWER(nominal_nonAna!E59-nonAna_2GausResolFix2Data!E59,2))/5</f>
        <v>22.551037256853629</v>
      </c>
      <c r="F141">
        <f xml:space="preserve"> SQRT(POWER(nominal_nonAna!I59-nonAna_constrained!I59,2)+POWER(nominal_nonAna!I59-nonAna_polFunc!I59,2)+POWER(nominal_nonAna!I59-nonAna_signalCB3WN!I59,2)+POWER(nominal_nonAna!I59-nonAna_1GausResol!I59,2)+POWER(nominal_nonAna!I59-nonAna_2GausResolFix2Data!I59,2))/5</f>
        <v>19.093615690067715</v>
      </c>
      <c r="H141">
        <f xml:space="preserve"> SQRT(POWER(nominal_nonAna!K59-nonAna_constrained!K59,2)+POWER(nominal_nonAna!K59-nonAna_polFunc!K59,2)+POWER(nominal_nonAna!K59-nonAna_signalCB3WN!K59,2)+POWER(nominal_nonAna!K59-nonAna_1GausResol!K59,2)+POWER(nominal_nonAna!K59-nonAna_2GausResolFix2Data!K59,2))/5</f>
        <v>3.5244742189438676</v>
      </c>
      <c r="J141">
        <f xml:space="preserve"> SQRT(POWER(nominal_nonAna!M59-nonAna_constrained!M59,2)+POWER(nominal_nonAna!M59-nonAna_polFunc!M59,2)+POWER(nominal_nonAna!M59-nonAna_signalCB3WN!M59,2)+POWER(nominal_nonAna!M59-nonAna_1GausResol!M59,2)+POWER(nominal_nonAna!M59-nonAna_2GausResolFix2Data!M59,2))/5</f>
        <v>1.9187536996706973E-3</v>
      </c>
    </row>
    <row r="142" spans="1:10">
      <c r="A142" t="s">
        <v>29</v>
      </c>
      <c r="B142" t="s">
        <v>30</v>
      </c>
      <c r="C142" t="s">
        <v>9</v>
      </c>
      <c r="D142">
        <f xml:space="preserve"> SQRT(POWER(nominal_nonAna!E60-nonAna_constrained!E60,2)+POWER(nominal_nonAna!E60-nonAna_polFunc!E60,2)+POWER(nominal_nonAna!E60-nonAna_signalCB3WN!E60,2)+POWER(nominal_nonAna!E60-nonAna_1GausResol!E60,2)+POWER(nominal_nonAna!E60-nonAna_2GausResolFix2Data!E60,2))/5</f>
        <v>26.143763580632378</v>
      </c>
      <c r="F142">
        <f xml:space="preserve"> SQRT(POWER(nominal_nonAna!I60-nonAna_constrained!I60,2)+POWER(nominal_nonAna!I60-nonAna_polFunc!I60,2)+POWER(nominal_nonAna!I60-nonAna_signalCB3WN!I60,2)+POWER(nominal_nonAna!I60-nonAna_1GausResol!I60,2)+POWER(nominal_nonAna!I60-nonAna_2GausResolFix2Data!I60,2))/5</f>
        <v>22.838357481220061</v>
      </c>
      <c r="H142">
        <f xml:space="preserve"> SQRT(POWER(nominal_nonAna!K60-nonAna_constrained!K60,2)+POWER(nominal_nonAna!K60-nonAna_polFunc!K60,2)+POWER(nominal_nonAna!K60-nonAna_signalCB3WN!K60,2)+POWER(nominal_nonAna!K60-nonAna_1GausResol!K60,2)+POWER(nominal_nonAna!K60-nonAna_2GausResolFix2Data!K60,2))/5</f>
        <v>3.339488816151357</v>
      </c>
      <c r="J142">
        <f xml:space="preserve"> SQRT(POWER(nominal_nonAna!M60-nonAna_constrained!M60,2)+POWER(nominal_nonAna!M60-nonAna_polFunc!M60,2)+POWER(nominal_nonAna!M60-nonAna_signalCB3WN!M60,2)+POWER(nominal_nonAna!M60-nonAna_1GausResol!M60,2)+POWER(nominal_nonAna!M60-nonAna_2GausResolFix2Data!M60,2))/5</f>
        <v>4.1661300459779208E-3</v>
      </c>
    </row>
    <row r="143" spans="1:10">
      <c r="A143" t="s">
        <v>29</v>
      </c>
      <c r="B143" t="s">
        <v>30</v>
      </c>
      <c r="C143" t="s">
        <v>10</v>
      </c>
      <c r="D143">
        <f xml:space="preserve"> SQRT(POWER(nominal_nonAna!E61-nonAna_constrained!E61,2)+POWER(nominal_nonAna!E61-nonAna_polFunc!E61,2)+POWER(nominal_nonAna!E61-nonAna_signalCB3WN!E61,2)+POWER(nominal_nonAna!E61-nonAna_1GausResol!E61,2)+POWER(nominal_nonAna!E61-nonAna_2GausResolFix2Data!E61,2))/5</f>
        <v>2.977170663566334</v>
      </c>
      <c r="F143">
        <f xml:space="preserve"> SQRT(POWER(nominal_nonAna!I61-nonAna_constrained!I61,2)+POWER(nominal_nonAna!I61-nonAna_polFunc!I61,2)+POWER(nominal_nonAna!I61-nonAna_signalCB3WN!I61,2)+POWER(nominal_nonAna!I61-nonAna_1GausResol!I61,2)+POWER(nominal_nonAna!I61-nonAna_2GausResolFix2Data!I61,2))/5</f>
        <v>5.4322021832770542</v>
      </c>
      <c r="H143">
        <f xml:space="preserve"> SQRT(POWER(nominal_nonAna!K61-nonAna_constrained!K61,2)+POWER(nominal_nonAna!K61-nonAna_polFunc!K61,2)+POWER(nominal_nonAna!K61-nonAna_signalCB3WN!K61,2)+POWER(nominal_nonAna!K61-nonAna_1GausResol!K61,2)+POWER(nominal_nonAna!K61-nonAna_2GausResolFix2Data!K61,2))/5</f>
        <v>7.2955632124463152</v>
      </c>
      <c r="J143">
        <f xml:space="preserve"> SQRT(POWER(nominal_nonAna!M61-nonAna_constrained!M61,2)+POWER(nominal_nonAna!M61-nonAna_polFunc!M61,2)+POWER(nominal_nonAna!M61-nonAna_signalCB3WN!M61,2)+POWER(nominal_nonAna!M61-nonAna_1GausResol!M61,2)+POWER(nominal_nonAna!M61-nonAna_2GausResolFix2Data!M61,2))/5</f>
        <v>2.5895617632333084E-2</v>
      </c>
    </row>
    <row r="144" spans="1:10">
      <c r="A144" t="s">
        <v>29</v>
      </c>
      <c r="B144" t="s">
        <v>30</v>
      </c>
      <c r="C144" t="s">
        <v>11</v>
      </c>
      <c r="D144">
        <f xml:space="preserve"> SQRT(POWER(nominal_nonAna!E62-nonAna_constrained!E62,2)+POWER(nominal_nonAna!E62-nonAna_polFunc!E62,2)+POWER(nominal_nonAna!E62-nonAna_signalCB3WN!E62,2)+POWER(nominal_nonAna!E62-nonAna_1GausResol!E62,2)+POWER(nominal_nonAna!E62-nonAna_2GausResolFix2Data!E62,2))/5</f>
        <v>11.254379339617087</v>
      </c>
      <c r="F144">
        <f xml:space="preserve"> SQRT(POWER(nominal_nonAna!I62-nonAna_constrained!I62,2)+POWER(nominal_nonAna!I62-nonAna_polFunc!I62,2)+POWER(nominal_nonAna!I62-nonAna_signalCB3WN!I62,2)+POWER(nominal_nonAna!I62-nonAna_1GausResol!I62,2)+POWER(nominal_nonAna!I62-nonAna_2GausResolFix2Data!I62,2))/5</f>
        <v>12.418095949057571</v>
      </c>
      <c r="H144">
        <f xml:space="preserve"> SQRT(POWER(nominal_nonAna!K62-nonAna_constrained!K62,2)+POWER(nominal_nonAna!K62-nonAna_polFunc!K62,2)+POWER(nominal_nonAna!K62-nonAna_signalCB3WN!K62,2)+POWER(nominal_nonAna!K62-nonAna_1GausResol!K62,2)+POWER(nominal_nonAna!K62-nonAna_2GausResolFix2Data!K62,2))/5</f>
        <v>1.476330844086108</v>
      </c>
      <c r="J144">
        <f xml:space="preserve"> SQRT(POWER(nominal_nonAna!M62-nonAna_constrained!M62,2)+POWER(nominal_nonAna!M62-nonAna_polFunc!M62,2)+POWER(nominal_nonAna!M62-nonAna_signalCB3WN!M62,2)+POWER(nominal_nonAna!M62-nonAna_1GausResol!M62,2)+POWER(nominal_nonAna!M62-nonAna_2GausResolFix2Data!M62,2))/5</f>
        <v>1.8813297363301309E-2</v>
      </c>
    </row>
    <row r="145" spans="1:10">
      <c r="A145" t="s">
        <v>29</v>
      </c>
      <c r="B145" t="s">
        <v>30</v>
      </c>
      <c r="C145" t="s">
        <v>12</v>
      </c>
      <c r="D145">
        <f xml:space="preserve"> SQRT(POWER(nominal_nonAna!E63-nonAna_constrained!E63,2)+POWER(nominal_nonAna!E63-nonAna_polFunc!E63,2)+POWER(nominal_nonAna!E63-nonAna_signalCB3WN!E63,2)+POWER(nominal_nonAna!E63-nonAna_1GausResol!E63,2)+POWER(nominal_nonAna!E63-nonAna_2GausResolFix2Data!E63,2))/5</f>
        <v>7.7198806881971977</v>
      </c>
      <c r="F145">
        <f xml:space="preserve"> SQRT(POWER(nominal_nonAna!I63-nonAna_constrained!I63,2)+POWER(nominal_nonAna!I63-nonAna_polFunc!I63,2)+POWER(nominal_nonAna!I63-nonAna_signalCB3WN!I63,2)+POWER(nominal_nonAna!I63-nonAna_1GausResol!I63,2)+POWER(nominal_nonAna!I63-nonAna_2GausResolFix2Data!I63,2))/5</f>
        <v>6.8033302315851172</v>
      </c>
      <c r="H145">
        <f xml:space="preserve"> SQRT(POWER(nominal_nonAna!K63-nonAna_constrained!K63,2)+POWER(nominal_nonAna!K63-nonAna_polFunc!K63,2)+POWER(nominal_nonAna!K63-nonAna_signalCB3WN!K63,2)+POWER(nominal_nonAna!K63-nonAna_1GausResol!K63,2)+POWER(nominal_nonAna!K63-nonAna_2GausResolFix2Data!K63,2))/5</f>
        <v>0.97056786738486223</v>
      </c>
      <c r="J145">
        <f xml:space="preserve"> SQRT(POWER(nominal_nonAna!M63-nonAna_constrained!M63,2)+POWER(nominal_nonAna!M63-nonAna_polFunc!M63,2)+POWER(nominal_nonAna!M63-nonAna_signalCB3WN!M63,2)+POWER(nominal_nonAna!M63-nonAna_1GausResol!M63,2)+POWER(nominal_nonAna!M63-nonAna_2GausResolFix2Data!M63,2))/5</f>
        <v>2.8184626589685359E-3</v>
      </c>
    </row>
    <row r="146" spans="1:10">
      <c r="A146" t="s">
        <v>31</v>
      </c>
      <c r="B146" t="s">
        <v>6</v>
      </c>
      <c r="C146" t="s">
        <v>7</v>
      </c>
      <c r="D146">
        <f xml:space="preserve"> SQRT(POWER(nominal_nonAna!E64-nonAna_constrained!E64,2)+POWER(nominal_nonAna!E64-nonAna_polFunc!E64,2)+POWER(nominal_nonAna!E64-nonAna_signalCB3WN!E64,2)+POWER(nominal_nonAna!E64-nonAna_1GausResol!E64,2)+POWER(nominal_nonAna!E64-nonAna_2GausResolFix2Data!E64,2))/5</f>
        <v>263.06158430740129</v>
      </c>
      <c r="F146">
        <f xml:space="preserve"> SQRT(POWER(nominal_nonAna!I64-nonAna_constrained!I64,2)+POWER(nominal_nonAna!I64-nonAna_polFunc!I64,2)+POWER(nominal_nonAna!I64-nonAna_signalCB3WN!I64,2)+POWER(nominal_nonAna!I64-nonAna_1GausResol!I64,2)+POWER(nominal_nonAna!I64-nonAna_2GausResolFix2Data!I64,2))/5</f>
        <v>223.91075416343901</v>
      </c>
      <c r="H146">
        <f xml:space="preserve"> SQRT(POWER(nominal_nonAna!K64-nonAna_constrained!K64,2)+POWER(nominal_nonAna!K64-nonAna_polFunc!K64,2)+POWER(nominal_nonAna!K64-nonAna_signalCB3WN!K64,2)+POWER(nominal_nonAna!K64-nonAna_1GausResol!K64,2)+POWER(nominal_nonAna!K64-nonAna_2GausResolFix2Data!K64,2))/5</f>
        <v>39.153113054775098</v>
      </c>
      <c r="J146">
        <f xml:space="preserve"> SQRT(POWER(nominal_nonAna!M64-nonAna_constrained!M64,2)+POWER(nominal_nonAna!M64-nonAna_polFunc!M64,2)+POWER(nominal_nonAna!M64-nonAna_signalCB3WN!M64,2)+POWER(nominal_nonAna!M64-nonAna_1GausResol!M64,2)+POWER(nominal_nonAna!M64-nonAna_2GausResolFix2Data!M64,2))/5</f>
        <v>7.812692816180607E-3</v>
      </c>
    </row>
    <row r="147" spans="1:10">
      <c r="A147" t="s">
        <v>31</v>
      </c>
      <c r="B147" t="s">
        <v>6</v>
      </c>
      <c r="C147" s="1">
        <v>41202</v>
      </c>
      <c r="D147">
        <f xml:space="preserve"> SQRT(POWER(nominal_nonAna!E65-nonAna_constrained!E65,2)+POWER(nominal_nonAna!E65-nonAna_polFunc!E65,2)+POWER(nominal_nonAna!E65-nonAna_signalCB3WN!E65,2)+POWER(nominal_nonAna!E65-nonAna_1GausResol!E65,2)+POWER(nominal_nonAna!E65-nonAna_2GausResolFix2Data!E65,2))/5</f>
        <v>226.87713286816725</v>
      </c>
      <c r="F147">
        <f xml:space="preserve"> SQRT(POWER(nominal_nonAna!I65-nonAna_constrained!I65,2)+POWER(nominal_nonAna!I65-nonAna_polFunc!I65,2)+POWER(nominal_nonAna!I65-nonAna_signalCB3WN!I65,2)+POWER(nominal_nonAna!I65-nonAna_1GausResol!I65,2)+POWER(nominal_nonAna!I65-nonAna_2GausResolFix2Data!I65,2))/5</f>
        <v>202.62612397911576</v>
      </c>
      <c r="H147">
        <f xml:space="preserve"> SQRT(POWER(nominal_nonAna!K65-nonAna_constrained!K65,2)+POWER(nominal_nonAna!K65-nonAna_polFunc!K65,2)+POWER(nominal_nonAna!K65-nonAna_signalCB3WN!K65,2)+POWER(nominal_nonAna!K65-nonAna_1GausResol!K65,2)+POWER(nominal_nonAna!K65-nonAna_2GausResolFix2Data!K65,2))/5</f>
        <v>24.252001334322905</v>
      </c>
      <c r="J147">
        <f xml:space="preserve"> SQRT(POWER(nominal_nonAna!M65-nonAna_constrained!M65,2)+POWER(nominal_nonAna!M65-nonAna_polFunc!M65,2)+POWER(nominal_nonAna!M65-nonAna_signalCB3WN!M65,2)+POWER(nominal_nonAna!M65-nonAna_1GausResol!M65,2)+POWER(nominal_nonAna!M65-nonAna_2GausResolFix2Data!M65,2))/5</f>
        <v>1.2022485403609354E-2</v>
      </c>
    </row>
    <row r="148" spans="1:10">
      <c r="A148" t="s">
        <v>31</v>
      </c>
      <c r="B148" t="s">
        <v>6</v>
      </c>
      <c r="C148" t="s">
        <v>9</v>
      </c>
      <c r="D148">
        <f xml:space="preserve"> SQRT(POWER(nominal_nonAna!E66-nonAna_constrained!E66,2)+POWER(nominal_nonAna!E66-nonAna_polFunc!E66,2)+POWER(nominal_nonAna!E66-nonAna_signalCB3WN!E66,2)+POWER(nominal_nonAna!E66-nonAna_1GausResol!E66,2)+POWER(nominal_nonAna!E66-nonAna_2GausResolFix2Data!E66,2))/5</f>
        <v>170.13099487959272</v>
      </c>
      <c r="F148">
        <f xml:space="preserve"> SQRT(POWER(nominal_nonAna!I66-nonAna_constrained!I66,2)+POWER(nominal_nonAna!I66-nonAna_polFunc!I66,2)+POWER(nominal_nonAna!I66-nonAna_signalCB3WN!I66,2)+POWER(nominal_nonAna!I66-nonAna_1GausResol!I66,2)+POWER(nominal_nonAna!I66-nonAna_2GausResolFix2Data!I66,2))/5</f>
        <v>146.2808072300669</v>
      </c>
      <c r="H148">
        <f xml:space="preserve"> SQRT(POWER(nominal_nonAna!K66-nonAna_constrained!K66,2)+POWER(nominal_nonAna!K66-nonAna_polFunc!K66,2)+POWER(nominal_nonAna!K66-nonAna_signalCB3WN!K66,2)+POWER(nominal_nonAna!K66-nonAna_1GausResol!K66,2)+POWER(nominal_nonAna!K66-nonAna_2GausResolFix2Data!K66,2))/5</f>
        <v>23.854444890149928</v>
      </c>
      <c r="J148">
        <f xml:space="preserve"> SQRT(POWER(nominal_nonAna!M66-nonAna_constrained!M66,2)+POWER(nominal_nonAna!M66-nonAna_polFunc!M66,2)+POWER(nominal_nonAna!M66-nonAna_signalCB3WN!M66,2)+POWER(nominal_nonAna!M66-nonAna_1GausResol!M66,2)+POWER(nominal_nonAna!M66-nonAna_2GausResolFix2Data!M66,2))/5</f>
        <v>6.5183947655845422E-3</v>
      </c>
    </row>
    <row r="149" spans="1:10">
      <c r="A149" t="s">
        <v>31</v>
      </c>
      <c r="B149" t="s">
        <v>6</v>
      </c>
      <c r="C149" t="s">
        <v>10</v>
      </c>
      <c r="D149">
        <f xml:space="preserve"> SQRT(POWER(nominal_nonAna!E67-nonAna_constrained!E67,2)+POWER(nominal_nonAna!E67-nonAna_polFunc!E67,2)+POWER(nominal_nonAna!E67-nonAna_signalCB3WN!E67,2)+POWER(nominal_nonAna!E67-nonAna_1GausResol!E67,2)+POWER(nominal_nonAna!E67-nonAna_2GausResolFix2Data!E67,2))/5</f>
        <v>103.23967617597414</v>
      </c>
      <c r="F149">
        <f xml:space="preserve"> SQRT(POWER(nominal_nonAna!I67-nonAna_constrained!I67,2)+POWER(nominal_nonAna!I67-nonAna_polFunc!I67,2)+POWER(nominal_nonAna!I67-nonAna_signalCB3WN!I67,2)+POWER(nominal_nonAna!I67-nonAna_1GausResol!I67,2)+POWER(nominal_nonAna!I67-nonAna_2GausResolFix2Data!I67,2))/5</f>
        <v>85.615282586930704</v>
      </c>
      <c r="H149">
        <f xml:space="preserve"> SQRT(POWER(nominal_nonAna!K67-nonAna_constrained!K67,2)+POWER(nominal_nonAna!K67-nonAna_polFunc!K67,2)+POWER(nominal_nonAna!K67-nonAna_signalCB3WN!K67,2)+POWER(nominal_nonAna!K67-nonAna_1GausResol!K67,2)+POWER(nominal_nonAna!K67-nonAna_2GausResolFix2Data!K67,2))/5</f>
        <v>17.625885954708775</v>
      </c>
      <c r="J149">
        <f xml:space="preserve"> SQRT(POWER(nominal_nonAna!M67-nonAna_constrained!M67,2)+POWER(nominal_nonAna!M67-nonAna_polFunc!M67,2)+POWER(nominal_nonAna!M67-nonAna_signalCB3WN!M67,2)+POWER(nominal_nonAna!M67-nonAna_1GausResol!M67,2)+POWER(nominal_nonAna!M67-nonAna_2GausResolFix2Data!M67,2))/5</f>
        <v>7.299631327676759E-3</v>
      </c>
    </row>
    <row r="150" spans="1:10">
      <c r="A150" t="s">
        <v>31</v>
      </c>
      <c r="B150" t="s">
        <v>6</v>
      </c>
      <c r="C150" t="s">
        <v>11</v>
      </c>
      <c r="D150">
        <f xml:space="preserve"> SQRT(POWER(nominal_nonAna!E68-nonAna_constrained!E68,2)+POWER(nominal_nonAna!E68-nonAna_polFunc!E68,2)+POWER(nominal_nonAna!E68-nonAna_signalCB3WN!E68,2)+POWER(nominal_nonAna!E68-nonAna_1GausResol!E68,2)+POWER(nominal_nonAna!E68-nonAna_2GausResolFix2Data!E68,2))/5</f>
        <v>76.550832530286712</v>
      </c>
      <c r="F150">
        <f xml:space="preserve"> SQRT(POWER(nominal_nonAna!I68-nonAna_constrained!I68,2)+POWER(nominal_nonAna!I68-nonAna_polFunc!I68,2)+POWER(nominal_nonAna!I68-nonAna_signalCB3WN!I68,2)+POWER(nominal_nonAna!I68-nonAna_1GausResol!I68,2)+POWER(nominal_nonAna!I68-nonAna_2GausResolFix2Data!I68,2))/5</f>
        <v>64.194575332811411</v>
      </c>
      <c r="H150">
        <f xml:space="preserve"> SQRT(POWER(nominal_nonAna!K68-nonAna_constrained!K68,2)+POWER(nominal_nonAna!K68-nonAna_polFunc!K68,2)+POWER(nominal_nonAna!K68-nonAna_signalCB3WN!K68,2)+POWER(nominal_nonAna!K68-nonAna_1GausResol!K68,2)+POWER(nominal_nonAna!K68-nonAna_2GausResolFix2Data!K68,2))/5</f>
        <v>12.356721434005058</v>
      </c>
      <c r="J150">
        <f xml:space="preserve"> SQRT(POWER(nominal_nonAna!M68-nonAna_constrained!M68,2)+POWER(nominal_nonAna!M68-nonAna_polFunc!M68,2)+POWER(nominal_nonAna!M68-nonAna_signalCB3WN!M68,2)+POWER(nominal_nonAna!M68-nonAna_1GausResol!M68,2)+POWER(nominal_nonAna!M68-nonAna_2GausResolFix2Data!M68,2))/5</f>
        <v>5.4710159129726498E-3</v>
      </c>
    </row>
    <row r="151" spans="1:10">
      <c r="A151" t="s">
        <v>31</v>
      </c>
      <c r="B151" t="s">
        <v>6</v>
      </c>
      <c r="C151" t="s">
        <v>12</v>
      </c>
      <c r="D151">
        <f xml:space="preserve"> SQRT(POWER(nominal_nonAna!E69-nonAna_constrained!E69,2)+POWER(nominal_nonAna!E69-nonAna_polFunc!E69,2)+POWER(nominal_nonAna!E69-nonAna_signalCB3WN!E69,2)+POWER(nominal_nonAna!E69-nonAna_1GausResol!E69,2)+POWER(nominal_nonAna!E69-nonAna_2GausResolFix2Data!E69,2))/5</f>
        <v>69.308148593365274</v>
      </c>
      <c r="F151">
        <f xml:space="preserve"> SQRT(POWER(nominal_nonAna!I69-nonAna_constrained!I69,2)+POWER(nominal_nonAna!I69-nonAna_polFunc!I69,2)+POWER(nominal_nonAna!I69-nonAna_signalCB3WN!I69,2)+POWER(nominal_nonAna!I69-nonAna_1GausResol!I69,2)+POWER(nominal_nonAna!I69-nonAna_2GausResolFix2Data!I69,2))/5</f>
        <v>56.453560036546854</v>
      </c>
      <c r="H151">
        <f xml:space="preserve"> SQRT(POWER(nominal_nonAna!K69-nonAna_constrained!K69,2)+POWER(nominal_nonAna!K69-nonAna_polFunc!K69,2)+POWER(nominal_nonAna!K69-nonAna_signalCB3WN!K69,2)+POWER(nominal_nonAna!K69-nonAna_1GausResol!K69,2)+POWER(nominal_nonAna!K69-nonAna_2GausResolFix2Data!K69,2))/5</f>
        <v>12.854703736765</v>
      </c>
      <c r="J151">
        <f xml:space="preserve"> SQRT(POWER(nominal_nonAna!M69-nonAna_constrained!M69,2)+POWER(nominal_nonAna!M69-nonAna_polFunc!M69,2)+POWER(nominal_nonAna!M69-nonAna_signalCB3WN!M69,2)+POWER(nominal_nonAna!M69-nonAna_1GausResol!M69,2)+POWER(nominal_nonAna!M69-nonAna_2GausResolFix2Data!M69,2))/5</f>
        <v>3.44427617359584E-3</v>
      </c>
    </row>
    <row r="152" spans="1:10">
      <c r="A152" t="s">
        <v>31</v>
      </c>
      <c r="B152" t="s">
        <v>32</v>
      </c>
      <c r="C152" t="s">
        <v>7</v>
      </c>
      <c r="D152">
        <f xml:space="preserve"> SQRT(POWER(nominal_nonAna!E70-nonAna_constrained!E70,2)+POWER(nominal_nonAna!E70-nonAna_polFunc!E70,2)+POWER(nominal_nonAna!E70-nonAna_signalCB3WN!E70,2)+POWER(nominal_nonAna!E70-nonAna_1GausResol!E70,2)+POWER(nominal_nonAna!E70-nonAna_2GausResolFix2Data!E70,2))/5</f>
        <v>146.16357376583264</v>
      </c>
      <c r="F152">
        <f xml:space="preserve"> SQRT(POWER(nominal_nonAna!I70-nonAna_constrained!I70,2)+POWER(nominal_nonAna!I70-nonAna_polFunc!I70,2)+POWER(nominal_nonAna!I70-nonAna_signalCB3WN!I70,2)+POWER(nominal_nonAna!I70-nonAna_1GausResol!I70,2)+POWER(nominal_nonAna!I70-nonAna_2GausResolFix2Data!I70,2))/5</f>
        <v>111.45465495886656</v>
      </c>
      <c r="H152">
        <f xml:space="preserve"> SQRT(POWER(nominal_nonAna!K70-nonAna_constrained!K70,2)+POWER(nominal_nonAna!K70-nonAna_polFunc!K70,2)+POWER(nominal_nonAna!K70-nonAna_signalCB3WN!K70,2)+POWER(nominal_nonAna!K70-nonAna_1GausResol!K70,2)+POWER(nominal_nonAna!K70-nonAna_2GausResolFix2Data!K70,2))/5</f>
        <v>34.846123871673306</v>
      </c>
      <c r="J152">
        <f xml:space="preserve"> SQRT(POWER(nominal_nonAna!M70-nonAna_constrained!M70,2)+POWER(nominal_nonAna!M70-nonAna_polFunc!M70,2)+POWER(nominal_nonAna!M70-nonAna_signalCB3WN!M70,2)+POWER(nominal_nonAna!M70-nonAna_1GausResol!M70,2)+POWER(nominal_nonAna!M70-nonAna_2GausResolFix2Data!M70,2))/5</f>
        <v>7.559502123817413E-3</v>
      </c>
    </row>
    <row r="153" spans="1:10">
      <c r="A153" t="s">
        <v>31</v>
      </c>
      <c r="B153" t="s">
        <v>32</v>
      </c>
      <c r="C153" s="1">
        <v>41202</v>
      </c>
      <c r="D153">
        <f xml:space="preserve"> SQRT(POWER(nominal_nonAna!E71-nonAna_constrained!E71,2)+POWER(nominal_nonAna!E71-nonAna_polFunc!E71,2)+POWER(nominal_nonAna!E71-nonAna_signalCB3WN!E71,2)+POWER(nominal_nonAna!E71-nonAna_1GausResol!E71,2)+POWER(nominal_nonAna!E71-nonAna_2GausResolFix2Data!E71,2))/5</f>
        <v>118.06381308428084</v>
      </c>
      <c r="F153">
        <f xml:space="preserve"> SQRT(POWER(nominal_nonAna!I71-nonAna_constrained!I71,2)+POWER(nominal_nonAna!I71-nonAna_polFunc!I71,2)+POWER(nominal_nonAna!I71-nonAna_signalCB3WN!I71,2)+POWER(nominal_nonAna!I71-nonAna_1GausResol!I71,2)+POWER(nominal_nonAna!I71-nonAna_2GausResolFix2Data!I71,2))/5</f>
        <v>96.24671315821648</v>
      </c>
      <c r="H153">
        <f xml:space="preserve"> SQRT(POWER(nominal_nonAna!K71-nonAna_constrained!K71,2)+POWER(nominal_nonAna!K71-nonAna_polFunc!K71,2)+POWER(nominal_nonAna!K71-nonAna_signalCB3WN!K71,2)+POWER(nominal_nonAna!K71-nonAna_1GausResol!K71,2)+POWER(nominal_nonAna!K71-nonAna_2GausResolFix2Data!K71,2))/5</f>
        <v>22.005732355911267</v>
      </c>
      <c r="J153">
        <f xml:space="preserve"> SQRT(POWER(nominal_nonAna!M71-nonAna_constrained!M71,2)+POWER(nominal_nonAna!M71-nonAna_polFunc!M71,2)+POWER(nominal_nonAna!M71-nonAna_signalCB3WN!M71,2)+POWER(nominal_nonAna!M71-nonAna_1GausResol!M71,2)+POWER(nominal_nonAna!M71-nonAna_2GausResolFix2Data!M71,2))/5</f>
        <v>6.1554853683523621E-3</v>
      </c>
    </row>
    <row r="154" spans="1:10">
      <c r="A154" t="s">
        <v>31</v>
      </c>
      <c r="B154" t="s">
        <v>32</v>
      </c>
      <c r="C154" t="s">
        <v>9</v>
      </c>
      <c r="D154">
        <f xml:space="preserve"> SQRT(POWER(nominal_nonAna!E72-nonAna_constrained!E72,2)+POWER(nominal_nonAna!E72-nonAna_polFunc!E72,2)+POWER(nominal_nonAna!E72-nonAna_signalCB3WN!E72,2)+POWER(nominal_nonAna!E72-nonAna_1GausResol!E72,2)+POWER(nominal_nonAna!E72-nonAna_2GausResolFix2Data!E72,2))/5</f>
        <v>83.541921272855603</v>
      </c>
      <c r="F154">
        <f xml:space="preserve"> SQRT(POWER(nominal_nonAna!I72-nonAna_constrained!I72,2)+POWER(nominal_nonAna!I72-nonAna_polFunc!I72,2)+POWER(nominal_nonAna!I72-nonAna_signalCB3WN!I72,2)+POWER(nominal_nonAna!I72-nonAna_1GausResol!I72,2)+POWER(nominal_nonAna!I72-nonAna_2GausResolFix2Data!I72,2))/5</f>
        <v>68.065171747083667</v>
      </c>
      <c r="H154">
        <f xml:space="preserve"> SQRT(POWER(nominal_nonAna!K72-nonAna_constrained!K72,2)+POWER(nominal_nonAna!K72-nonAna_polFunc!K72,2)+POWER(nominal_nonAna!K72-nonAna_signalCB3WN!K72,2)+POWER(nominal_nonAna!K72-nonAna_1GausResol!K72,2)+POWER(nominal_nonAna!K72-nonAna_2GausResolFix2Data!K72,2))/5</f>
        <v>15.550028853992526</v>
      </c>
      <c r="J154">
        <f xml:space="preserve"> SQRT(POWER(nominal_nonAna!M72-nonAna_constrained!M72,2)+POWER(nominal_nonAna!M72-nonAna_polFunc!M72,2)+POWER(nominal_nonAna!M72-nonAna_signalCB3WN!M72,2)+POWER(nominal_nonAna!M72-nonAna_1GausResol!M72,2)+POWER(nominal_nonAna!M72-nonAna_2GausResolFix2Data!M72,2))/5</f>
        <v>4.183909721779378E-3</v>
      </c>
    </row>
    <row r="155" spans="1:10">
      <c r="A155" t="s">
        <v>31</v>
      </c>
      <c r="B155" t="s">
        <v>32</v>
      </c>
      <c r="C155" t="s">
        <v>10</v>
      </c>
      <c r="D155">
        <f xml:space="preserve"> SQRT(POWER(nominal_nonAna!E73-nonAna_constrained!E73,2)+POWER(nominal_nonAna!E73-nonAna_polFunc!E73,2)+POWER(nominal_nonAna!E73-nonAna_signalCB3WN!E73,2)+POWER(nominal_nonAna!E73-nonAna_1GausResol!E73,2)+POWER(nominal_nonAna!E73-nonAna_2GausResolFix2Data!E73,2))/5</f>
        <v>59.88027033806712</v>
      </c>
      <c r="F155">
        <f xml:space="preserve"> SQRT(POWER(nominal_nonAna!I73-nonAna_constrained!I73,2)+POWER(nominal_nonAna!I73-nonAna_polFunc!I73,2)+POWER(nominal_nonAna!I73-nonAna_signalCB3WN!I73,2)+POWER(nominal_nonAna!I73-nonAna_1GausResol!I73,2)+POWER(nominal_nonAna!I73-nonAna_2GausResolFix2Data!I73,2))/5</f>
        <v>44.605859096311562</v>
      </c>
      <c r="H155">
        <f xml:space="preserve"> SQRT(POWER(nominal_nonAna!K73-nonAna_constrained!K73,2)+POWER(nominal_nonAna!K73-nonAna_polFunc!K73,2)+POWER(nominal_nonAna!K73-nonAna_signalCB3WN!K73,2)+POWER(nominal_nonAna!K73-nonAna_1GausResol!K73,2)+POWER(nominal_nonAna!K73-nonAna_2GausResolFix2Data!K73,2))/5</f>
        <v>15.310647133299103</v>
      </c>
      <c r="J155">
        <f xml:space="preserve"> SQRT(POWER(nominal_nonAna!M73-nonAna_constrained!M73,2)+POWER(nominal_nonAna!M73-nonAna_polFunc!M73,2)+POWER(nominal_nonAna!M73-nonAna_signalCB3WN!M73,2)+POWER(nominal_nonAna!M73-nonAna_1GausResol!M73,2)+POWER(nominal_nonAna!M73-nonAna_2GausResolFix2Data!M73,2))/5</f>
        <v>1.0066886539541407E-2</v>
      </c>
    </row>
    <row r="156" spans="1:10">
      <c r="A156" t="s">
        <v>31</v>
      </c>
      <c r="B156" t="s">
        <v>32</v>
      </c>
      <c r="C156" t="s">
        <v>11</v>
      </c>
      <c r="D156">
        <f xml:space="preserve"> SQRT(POWER(nominal_nonAna!E74-nonAna_constrained!E74,2)+POWER(nominal_nonAna!E74-nonAna_polFunc!E74,2)+POWER(nominal_nonAna!E74-nonAna_signalCB3WN!E74,2)+POWER(nominal_nonAna!E74-nonAna_1GausResol!E74,2)+POWER(nominal_nonAna!E74-nonAna_2GausResolFix2Data!E74,2))/5</f>
        <v>39.753202210136493</v>
      </c>
      <c r="F156">
        <f xml:space="preserve"> SQRT(POWER(nominal_nonAna!I74-nonAna_constrained!I74,2)+POWER(nominal_nonAna!I74-nonAna_polFunc!I74,2)+POWER(nominal_nonAna!I74-nonAna_signalCB3WN!I74,2)+POWER(nominal_nonAna!I74-nonAna_1GausResol!I74,2)+POWER(nominal_nonAna!I74-nonAna_2GausResolFix2Data!I74,2))/5</f>
        <v>33.811817262608045</v>
      </c>
      <c r="H156">
        <f xml:space="preserve"> SQRT(POWER(nominal_nonAna!K74-nonAna_constrained!K74,2)+POWER(nominal_nonAna!K74-nonAna_polFunc!K74,2)+POWER(nominal_nonAna!K74-nonAna_signalCB3WN!K74,2)+POWER(nominal_nonAna!K74-nonAna_1GausResol!K74,2)+POWER(nominal_nonAna!K74-nonAna_2GausResolFix2Data!K74,2))/5</f>
        <v>5.98585090532666</v>
      </c>
      <c r="J156">
        <f xml:space="preserve"> SQRT(POWER(nominal_nonAna!M74-nonAna_constrained!M74,2)+POWER(nominal_nonAna!M74-nonAna_polFunc!M74,2)+POWER(nominal_nonAna!M74-nonAna_signalCB3WN!M74,2)+POWER(nominal_nonAna!M74-nonAna_1GausResol!M74,2)+POWER(nominal_nonAna!M74-nonAna_2GausResolFix2Data!M74,2))/5</f>
        <v>1.6316416150613446E-3</v>
      </c>
    </row>
    <row r="157" spans="1:10">
      <c r="A157" t="s">
        <v>31</v>
      </c>
      <c r="B157" t="s">
        <v>32</v>
      </c>
      <c r="C157" t="s">
        <v>12</v>
      </c>
      <c r="D157">
        <f xml:space="preserve"> SQRT(POWER(nominal_nonAna!E75-nonAna_constrained!E75,2)+POWER(nominal_nonAna!E75-nonAna_polFunc!E75,2)+POWER(nominal_nonAna!E75-nonAna_signalCB3WN!E75,2)+POWER(nominal_nonAna!E75-nonAna_1GausResol!E75,2)+POWER(nominal_nonAna!E75-nonAna_2GausResolFix2Data!E75,2))/5</f>
        <v>35.585640814238545</v>
      </c>
      <c r="F157">
        <f xml:space="preserve"> SQRT(POWER(nominal_nonAna!I75-nonAna_constrained!I75,2)+POWER(nominal_nonAna!I75-nonAna_polFunc!I75,2)+POWER(nominal_nonAna!I75-nonAna_signalCB3WN!I75,2)+POWER(nominal_nonAna!I75-nonAna_1GausResol!I75,2)+POWER(nominal_nonAna!I75-nonAna_2GausResolFix2Data!I75,2))/5</f>
        <v>32.709693304584803</v>
      </c>
      <c r="H157">
        <f xml:space="preserve"> SQRT(POWER(nominal_nonAna!K75-nonAna_constrained!K75,2)+POWER(nominal_nonAna!K75-nonAna_polFunc!K75,2)+POWER(nominal_nonAna!K75-nonAna_signalCB3WN!K75,2)+POWER(nominal_nonAna!K75-nonAna_1GausResol!K75,2)+POWER(nominal_nonAna!K75-nonAna_2GausResolFix2Data!K75,2))/5</f>
        <v>2.8920200140386316</v>
      </c>
      <c r="J157">
        <f xml:space="preserve"> SQRT(POWER(nominal_nonAna!M75-nonAna_constrained!M75,2)+POWER(nominal_nonAna!M75-nonAna_polFunc!M75,2)+POWER(nominal_nonAna!M75-nonAna_signalCB3WN!M75,2)+POWER(nominal_nonAna!M75-nonAna_1GausResol!M75,2)+POWER(nominal_nonAna!M75-nonAna_2GausResolFix2Data!M75,2))/5</f>
        <v>8.5944048101075608E-3</v>
      </c>
    </row>
    <row r="158" spans="1:10">
      <c r="A158" t="s">
        <v>31</v>
      </c>
      <c r="B158" t="s">
        <v>33</v>
      </c>
      <c r="C158" t="s">
        <v>7</v>
      </c>
      <c r="D158">
        <f xml:space="preserve"> SQRT(POWER(nominal_nonAna!E76-nonAna_constrained!E76,2)+POWER(nominal_nonAna!E76-nonAna_polFunc!E76,2)+POWER(nominal_nonAna!E76-nonAna_signalCB3WN!E76,2)+POWER(nominal_nonAna!E76-nonAna_1GausResol!E76,2)+POWER(nominal_nonAna!E76-nonAna_2GausResolFix2Data!E76,2))/5</f>
        <v>13.892835131822441</v>
      </c>
      <c r="F158">
        <f xml:space="preserve"> SQRT(POWER(nominal_nonAna!I76-nonAna_constrained!I76,2)+POWER(nominal_nonAna!I76-nonAna_polFunc!I76,2)+POWER(nominal_nonAna!I76-nonAna_signalCB3WN!I76,2)+POWER(nominal_nonAna!I76-nonAna_1GausResol!I76,2)+POWER(nominal_nonAna!I76-nonAna_2GausResolFix2Data!I76,2))/5</f>
        <v>8.8535990421974642</v>
      </c>
      <c r="H158">
        <f xml:space="preserve"> SQRT(POWER(nominal_nonAna!K76-nonAna_constrained!K76,2)+POWER(nominal_nonAna!K76-nonAna_polFunc!K76,2)+POWER(nominal_nonAna!K76-nonAna_signalCB3WN!K76,2)+POWER(nominal_nonAna!K76-nonAna_1GausResol!K76,2)+POWER(nominal_nonAna!K76-nonAna_2GausResolFix2Data!K76,2))/5</f>
        <v>5.6932401811270905</v>
      </c>
      <c r="J158">
        <f xml:space="preserve"> SQRT(POWER(nominal_nonAna!M76-nonAna_constrained!M76,2)+POWER(nominal_nonAna!M76-nonAna_polFunc!M76,2)+POWER(nominal_nonAna!M76-nonAna_signalCB3WN!M76,2)+POWER(nominal_nonAna!M76-nonAna_1GausResol!M76,2)+POWER(nominal_nonAna!M76-nonAna_2GausResolFix2Data!M76,2))/5</f>
        <v>3.1216000512557661E-3</v>
      </c>
    </row>
    <row r="159" spans="1:10">
      <c r="A159" t="s">
        <v>31</v>
      </c>
      <c r="B159" t="s">
        <v>33</v>
      </c>
      <c r="C159" s="1">
        <v>41202</v>
      </c>
      <c r="D159">
        <f xml:space="preserve"> SQRT(POWER(nominal_nonAna!E77-nonAna_constrained!E77,2)+POWER(nominal_nonAna!E77-nonAna_polFunc!E77,2)+POWER(nominal_nonAna!E77-nonAna_signalCB3WN!E77,2)+POWER(nominal_nonAna!E77-nonAna_1GausResol!E77,2)+POWER(nominal_nonAna!E77-nonAna_2GausResolFix2Data!E77,2))/5</f>
        <v>18.153612863559676</v>
      </c>
      <c r="F159">
        <f xml:space="preserve"> SQRT(POWER(nominal_nonAna!I77-nonAna_constrained!I77,2)+POWER(nominal_nonAna!I77-nonAna_polFunc!I77,2)+POWER(nominal_nonAna!I77-nonAna_signalCB3WN!I77,2)+POWER(nominal_nonAna!I77-nonAna_1GausResol!I77,2)+POWER(nominal_nonAna!I77-nonAna_2GausResolFix2Data!I77,2))/5</f>
        <v>16.525452765960765</v>
      </c>
      <c r="H159">
        <f xml:space="preserve"> SQRT(POWER(nominal_nonAna!K77-nonAna_constrained!K77,2)+POWER(nominal_nonAna!K77-nonAna_polFunc!K77,2)+POWER(nominal_nonAna!K77-nonAna_signalCB3WN!K77,2)+POWER(nominal_nonAna!K77-nonAna_1GausResol!K77,2)+POWER(nominal_nonAna!K77-nonAna_2GausResolFix2Data!K77,2))/5</f>
        <v>3.54215192220774</v>
      </c>
      <c r="J159">
        <f xml:space="preserve"> SQRT(POWER(nominal_nonAna!M77-nonAna_constrained!M77,2)+POWER(nominal_nonAna!M77-nonAna_polFunc!M77,2)+POWER(nominal_nonAna!M77-nonAna_signalCB3WN!M77,2)+POWER(nominal_nonAna!M77-nonAna_1GausResol!M77,2)+POWER(nominal_nonAna!M77-nonAna_2GausResolFix2Data!M77,2))/5</f>
        <v>2.7010200222138312E-3</v>
      </c>
    </row>
    <row r="160" spans="1:10">
      <c r="A160" t="s">
        <v>31</v>
      </c>
      <c r="B160" t="s">
        <v>33</v>
      </c>
      <c r="C160" t="s">
        <v>9</v>
      </c>
      <c r="D160">
        <f xml:space="preserve"> SQRT(POWER(nominal_nonAna!E78-nonAna_constrained!E78,2)+POWER(nominal_nonAna!E78-nonAna_polFunc!E78,2)+POWER(nominal_nonAna!E78-nonAna_signalCB3WN!E78,2)+POWER(nominal_nonAna!E78-nonAna_1GausResol!E78,2)+POWER(nominal_nonAna!E78-nonAna_2GausResolFix2Data!E78,2))/5</f>
        <v>9.461377290859927</v>
      </c>
      <c r="F160">
        <f xml:space="preserve"> SQRT(POWER(nominal_nonAna!I78-nonAna_constrained!I78,2)+POWER(nominal_nonAna!I78-nonAna_polFunc!I78,2)+POWER(nominal_nonAna!I78-nonAna_signalCB3WN!I78,2)+POWER(nominal_nonAna!I78-nonAna_1GausResol!I78,2)+POWER(nominal_nonAna!I78-nonAna_2GausResolFix2Data!I78,2))/5</f>
        <v>8.4519933009911892</v>
      </c>
      <c r="H160">
        <f xml:space="preserve"> SQRT(POWER(nominal_nonAna!K78-nonAna_constrained!K78,2)+POWER(nominal_nonAna!K78-nonAna_polFunc!K78,2)+POWER(nominal_nonAna!K78-nonAna_signalCB3WN!K78,2)+POWER(nominal_nonAna!K78-nonAna_1GausResol!K78,2)+POWER(nominal_nonAna!K78-nonAna_2GausResolFix2Data!K78,2))/5</f>
        <v>1.1413327733838203</v>
      </c>
      <c r="J160">
        <f xml:space="preserve"> SQRT(POWER(nominal_nonAna!M78-nonAna_constrained!M78,2)+POWER(nominal_nonAna!M78-nonAna_polFunc!M78,2)+POWER(nominal_nonAna!M78-nonAna_signalCB3WN!M78,2)+POWER(nominal_nonAna!M78-nonAna_1GausResol!M78,2)+POWER(nominal_nonAna!M78-nonAna_2GausResolFix2Data!M78,2))/5</f>
        <v>6.4274116096606215E-4</v>
      </c>
    </row>
    <row r="161" spans="1:11">
      <c r="A161" t="s">
        <v>31</v>
      </c>
      <c r="B161" t="s">
        <v>33</v>
      </c>
      <c r="C161" t="s">
        <v>10</v>
      </c>
      <c r="D161">
        <f xml:space="preserve"> SQRT(POWER(nominal_nonAna!E79-nonAna_constrained!E79,2)+POWER(nominal_nonAna!E79-nonAna_polFunc!E79,2)+POWER(nominal_nonAna!E79-nonAna_signalCB3WN!E79,2)+POWER(nominal_nonAna!E79-nonAna_1GausResol!E79,2)+POWER(nominal_nonAna!E79-nonAna_2GausResolFix2Data!E79,2))/5</f>
        <v>8.7063610837134462</v>
      </c>
      <c r="F161">
        <f xml:space="preserve"> SQRT(POWER(nominal_nonAna!I79-nonAna_constrained!I79,2)+POWER(nominal_nonAna!I79-nonAna_polFunc!I79,2)+POWER(nominal_nonAna!I79-nonAna_signalCB3WN!I79,2)+POWER(nominal_nonAna!I79-nonAna_1GausResol!I79,2)+POWER(nominal_nonAna!I79-nonAna_2GausResolFix2Data!I79,2))/5</f>
        <v>7.4445066619622278</v>
      </c>
      <c r="H161">
        <f xml:space="preserve"> SQRT(POWER(nominal_nonAna!K79-nonAna_constrained!K79,2)+POWER(nominal_nonAna!K79-nonAna_polFunc!K79,2)+POWER(nominal_nonAna!K79-nonAna_signalCB3WN!K79,2)+POWER(nominal_nonAna!K79-nonAna_1GausResol!K79,2)+POWER(nominal_nonAna!K79-nonAna_2GausResolFix2Data!K79,2))/5</f>
        <v>1.3097153196019369</v>
      </c>
      <c r="J161">
        <f xml:space="preserve"> SQRT(POWER(nominal_nonAna!M79-nonAna_constrained!M79,2)+POWER(nominal_nonAna!M79-nonAna_polFunc!M79,2)+POWER(nominal_nonAna!M79-nonAna_signalCB3WN!M79,2)+POWER(nominal_nonAna!M79-nonAna_1GausResol!M79,2)+POWER(nominal_nonAna!M79-nonAna_2GausResolFix2Data!M79,2))/5</f>
        <v>7.7404953329873998E-4</v>
      </c>
    </row>
    <row r="162" spans="1:11">
      <c r="A162" t="s">
        <v>31</v>
      </c>
      <c r="B162" t="s">
        <v>33</v>
      </c>
      <c r="C162" t="s">
        <v>11</v>
      </c>
      <c r="D162">
        <f xml:space="preserve"> SQRT(POWER(nominal_nonAna!E80-nonAna_constrained!E80,2)+POWER(nominal_nonAna!E80-nonAna_polFunc!E80,2)+POWER(nominal_nonAna!E80-nonAna_signalCB3WN!E80,2)+POWER(nominal_nonAna!E80-nonAna_1GausResol!E80,2)+POWER(nominal_nonAna!E80-nonAna_2GausResolFix2Data!E80,2))/5</f>
        <v>0.65085884798471305</v>
      </c>
      <c r="F162">
        <f xml:space="preserve"> SQRT(POWER(nominal_nonAna!I80-nonAna_constrained!I80,2)+POWER(nominal_nonAna!I80-nonAna_polFunc!I80,2)+POWER(nominal_nonAna!I80-nonAna_signalCB3WN!I80,2)+POWER(nominal_nonAna!I80-nonAna_1GausResol!I80,2)+POWER(nominal_nonAna!I80-nonAna_2GausResolFix2Data!I80,2))/5</f>
        <v>1.2714600426281608</v>
      </c>
      <c r="H162">
        <f xml:space="preserve"> SQRT(POWER(nominal_nonAna!K80-nonAna_constrained!K80,2)+POWER(nominal_nonAna!K80-nonAna_polFunc!K80,2)+POWER(nominal_nonAna!K80-nonAna_signalCB3WN!K80,2)+POWER(nominal_nonAna!K80-nonAna_1GausResol!K80,2)+POWER(nominal_nonAna!K80-nonAna_2GausResolFix2Data!K80,2))/5</f>
        <v>1.0269990089576528</v>
      </c>
      <c r="J162">
        <f xml:space="preserve"> SQRT(POWER(nominal_nonAna!M80-nonAna_constrained!M80,2)+POWER(nominal_nonAna!M80-nonAna_polFunc!M80,2)+POWER(nominal_nonAna!M80-nonAna_signalCB3WN!M80,2)+POWER(nominal_nonAna!M80-nonAna_1GausResol!M80,2)+POWER(nominal_nonAna!M80-nonAna_2GausResolFix2Data!M80,2))/5</f>
        <v>3.0219576171746686E-3</v>
      </c>
    </row>
    <row r="163" spans="1:11">
      <c r="A163" t="s">
        <v>31</v>
      </c>
      <c r="B163" t="s">
        <v>33</v>
      </c>
      <c r="C163" t="s">
        <v>12</v>
      </c>
      <c r="D163">
        <f xml:space="preserve"> SQRT(POWER(nominal_nonAna!E81-nonAna_constrained!E81,2)+POWER(nominal_nonAna!E81-nonAna_polFunc!E81,2)+POWER(nominal_nonAna!E81-nonAna_signalCB3WN!E81,2)+POWER(nominal_nonAna!E81-nonAna_1GausResol!E81,2)+POWER(nominal_nonAna!E81-nonAna_2GausResolFix2Data!E81,2))/5</f>
        <v>1.7330599643405287</v>
      </c>
      <c r="F163">
        <f xml:space="preserve"> SQRT(POWER(nominal_nonAna!I81-nonAna_constrained!I81,2)+POWER(nominal_nonAna!I81-nonAna_polFunc!I81,2)+POWER(nominal_nonAna!I81-nonAna_signalCB3WN!I81,2)+POWER(nominal_nonAna!I81-nonAna_1GausResol!I81,2)+POWER(nominal_nonAna!I81-nonAna_2GausResolFix2Data!I81,2))/5</f>
        <v>1.499135617614366</v>
      </c>
      <c r="H163">
        <f xml:space="preserve"> SQRT(POWER(nominal_nonAna!K81-nonAna_constrained!K81,2)+POWER(nominal_nonAna!K81-nonAna_polFunc!K81,2)+POWER(nominal_nonAna!K81-nonAna_signalCB3WN!K81,2)+POWER(nominal_nonAna!K81-nonAna_1GausResol!K81,2)+POWER(nominal_nonAna!K81-nonAna_2GausResolFix2Data!K81,2))/5</f>
        <v>1.2868896463955253</v>
      </c>
      <c r="J163">
        <f xml:space="preserve"> SQRT(POWER(nominal_nonAna!M81-nonAna_constrained!M81,2)+POWER(nominal_nonAna!M81-nonAna_polFunc!M81,2)+POWER(nominal_nonAna!M81-nonAna_signalCB3WN!M81,2)+POWER(nominal_nonAna!M81-nonAna_1GausResol!M81,2)+POWER(nominal_nonAna!M81-nonAna_2GausResolFix2Data!M81,2))/5</f>
        <v>3.5645955058042694E-3</v>
      </c>
    </row>
    <row r="164" spans="1:11">
      <c r="A164" s="5"/>
      <c r="B164" s="5"/>
      <c r="C164" s="5"/>
      <c r="D164" s="5"/>
      <c r="E164" s="5"/>
      <c r="F164" s="5" t="s">
        <v>48</v>
      </c>
      <c r="G164" s="5"/>
      <c r="H164" s="5"/>
      <c r="I164" s="5"/>
      <c r="J164" s="5"/>
      <c r="K164" s="5"/>
    </row>
    <row r="165" spans="1:11">
      <c r="A165" s="4" t="s">
        <v>13</v>
      </c>
      <c r="B165" s="4" t="s">
        <v>6</v>
      </c>
      <c r="C165" s="4" t="s">
        <v>8</v>
      </c>
      <c r="D165" s="10">
        <f xml:space="preserve"> D84/D3</f>
        <v>7.5652824391433428E-3</v>
      </c>
      <c r="E165" s="10"/>
      <c r="F165" s="10">
        <f xml:space="preserve"> F84/F3</f>
        <v>8.1971513967710793E-3</v>
      </c>
      <c r="G165" s="10"/>
      <c r="H165" s="10">
        <f xml:space="preserve"> H84/H3</f>
        <v>1.3557212661435954E-2</v>
      </c>
      <c r="I165" s="10"/>
      <c r="J165" s="10">
        <f xml:space="preserve"> J84/J3</f>
        <v>1.094902077388852E-2</v>
      </c>
      <c r="K165" s="4"/>
    </row>
    <row r="166" spans="1:11">
      <c r="A166" s="4" t="s">
        <v>13</v>
      </c>
      <c r="B166" s="4" t="s">
        <v>17</v>
      </c>
      <c r="C166" s="4" t="s">
        <v>8</v>
      </c>
      <c r="D166" s="10">
        <f t="shared" ref="D166:D229" si="0" xml:space="preserve"> D85/D4</f>
        <v>1.020849667930991E-2</v>
      </c>
      <c r="E166" s="10"/>
      <c r="F166" s="10">
        <f t="shared" ref="F166:F229" si="1" xml:space="preserve"> F85/F4</f>
        <v>1.0488024881772567E-2</v>
      </c>
      <c r="G166" s="10"/>
      <c r="H166" s="10">
        <f t="shared" ref="H166:H229" si="2" xml:space="preserve"> H85/H4</f>
        <v>1.3621439913887446E-2</v>
      </c>
      <c r="I166" s="10"/>
      <c r="J166" s="10">
        <f t="shared" ref="J166:J229" si="3" xml:space="preserve"> J85/J4</f>
        <v>8.9442806130747687E-3</v>
      </c>
      <c r="K166" s="4"/>
    </row>
    <row r="167" spans="1:11">
      <c r="A167" s="4" t="s">
        <v>13</v>
      </c>
      <c r="B167" s="4" t="s">
        <v>35</v>
      </c>
      <c r="C167" s="6" t="s">
        <v>8</v>
      </c>
      <c r="D167" s="10">
        <f t="shared" si="0"/>
        <v>1.1058382816223653E-2</v>
      </c>
      <c r="E167" s="10"/>
      <c r="F167" s="10">
        <f t="shared" si="1"/>
        <v>1.146926231289597E-2</v>
      </c>
      <c r="G167" s="10"/>
      <c r="H167" s="10">
        <f t="shared" si="2"/>
        <v>1.8588222940516458E-2</v>
      </c>
      <c r="I167" s="10"/>
      <c r="J167" s="10">
        <f t="shared" si="3"/>
        <v>1.4655776276956542E-2</v>
      </c>
      <c r="K167" s="4"/>
    </row>
    <row r="168" spans="1:11">
      <c r="A168" s="4" t="s">
        <v>13</v>
      </c>
      <c r="B168" s="4" t="s">
        <v>36</v>
      </c>
      <c r="C168" s="4" t="s">
        <v>8</v>
      </c>
      <c r="D168" s="10">
        <f t="shared" si="0"/>
        <v>8.3341565167416587E-3</v>
      </c>
      <c r="E168" s="10"/>
      <c r="F168" s="10">
        <f t="shared" si="1"/>
        <v>8.3897114097109867E-3</v>
      </c>
      <c r="G168" s="10"/>
      <c r="H168" s="10">
        <f t="shared" si="2"/>
        <v>9.8372351153970961E-3</v>
      </c>
      <c r="I168" s="10"/>
      <c r="J168" s="10">
        <f t="shared" si="3"/>
        <v>4.7740722931973916E-3</v>
      </c>
      <c r="K168" s="4"/>
    </row>
    <row r="169" spans="1:11">
      <c r="A169" s="4" t="s">
        <v>13</v>
      </c>
      <c r="B169" s="4" t="s">
        <v>14</v>
      </c>
      <c r="C169" s="4" t="s">
        <v>8</v>
      </c>
      <c r="D169" s="10">
        <f t="shared" si="0"/>
        <v>2.6173810911648597E-3</v>
      </c>
      <c r="E169" s="10"/>
      <c r="F169" s="10">
        <f t="shared" si="1"/>
        <v>7.5808422907368035E-3</v>
      </c>
      <c r="G169" s="10"/>
      <c r="H169" s="10">
        <f t="shared" si="2"/>
        <v>2.1565904986901658E-2</v>
      </c>
      <c r="I169" s="10"/>
      <c r="J169" s="10">
        <f t="shared" si="3"/>
        <v>2.1260296070714387E-2</v>
      </c>
      <c r="K169" s="4"/>
    </row>
    <row r="170" spans="1:11">
      <c r="A170" s="4" t="s">
        <v>13</v>
      </c>
      <c r="B170" s="4" t="s">
        <v>16</v>
      </c>
      <c r="C170" s="4" t="s">
        <v>8</v>
      </c>
      <c r="D170" s="10">
        <f t="shared" si="0"/>
        <v>3.8289348579983382E-3</v>
      </c>
      <c r="E170" s="10"/>
      <c r="F170" s="10">
        <f t="shared" si="1"/>
        <v>5.8898131023936966E-3</v>
      </c>
      <c r="G170" s="10"/>
      <c r="H170" s="10">
        <f t="shared" si="2"/>
        <v>1.1839308835506955E-2</v>
      </c>
      <c r="I170" s="10"/>
      <c r="J170" s="10">
        <f t="shared" si="3"/>
        <v>1.0873150915573095E-2</v>
      </c>
      <c r="K170" s="4"/>
    </row>
    <row r="171" spans="1:11">
      <c r="A171" s="4" t="s">
        <v>13</v>
      </c>
      <c r="B171" s="4" t="s">
        <v>15</v>
      </c>
      <c r="C171" s="4" t="s">
        <v>8</v>
      </c>
      <c r="D171" s="10">
        <f t="shared" si="0"/>
        <v>9.5186044390056443E-2</v>
      </c>
      <c r="E171" s="10"/>
      <c r="F171" s="10">
        <f t="shared" si="1"/>
        <v>9.4650337562443884E-2</v>
      </c>
      <c r="G171" s="10"/>
      <c r="H171" s="10">
        <f t="shared" si="2"/>
        <v>9.6617594092569911E-2</v>
      </c>
      <c r="I171" s="10"/>
      <c r="J171" s="10">
        <f t="shared" si="3"/>
        <v>1.5246174853834338E-3</v>
      </c>
      <c r="K171" s="4"/>
    </row>
    <row r="172" spans="1:11">
      <c r="A172" s="4" t="s">
        <v>5</v>
      </c>
      <c r="B172" s="4" t="s">
        <v>6</v>
      </c>
      <c r="C172" s="4" t="s">
        <v>8</v>
      </c>
      <c r="D172" s="10">
        <f t="shared" si="0"/>
        <v>0.14777752596033253</v>
      </c>
      <c r="E172" s="10"/>
      <c r="F172" s="10">
        <f t="shared" si="1"/>
        <v>0.1390924932333486</v>
      </c>
      <c r="G172" s="10"/>
      <c r="H172" s="10">
        <f t="shared" si="2"/>
        <v>0.17269937289477175</v>
      </c>
      <c r="I172" s="10"/>
      <c r="J172" s="10">
        <f t="shared" si="3"/>
        <v>4.256704997144236E-2</v>
      </c>
      <c r="K172" s="4"/>
    </row>
    <row r="173" spans="1:11">
      <c r="A173" s="4" t="s">
        <v>29</v>
      </c>
      <c r="B173" s="4" t="s">
        <v>6</v>
      </c>
      <c r="C173" s="6" t="s">
        <v>8</v>
      </c>
      <c r="D173" s="10">
        <f t="shared" si="0"/>
        <v>8.4422729497739671E-2</v>
      </c>
      <c r="E173" s="10"/>
      <c r="F173" s="10">
        <f t="shared" si="1"/>
        <v>8.6261686790835831E-2</v>
      </c>
      <c r="G173" s="10"/>
      <c r="H173" s="10">
        <f t="shared" si="2"/>
        <v>7.7579420755213027E-2</v>
      </c>
      <c r="I173" s="10"/>
      <c r="J173" s="10">
        <f t="shared" si="3"/>
        <v>6.2447750257233082E-3</v>
      </c>
      <c r="K173" s="4"/>
    </row>
    <row r="174" spans="1:11">
      <c r="A174" s="4" t="s">
        <v>29</v>
      </c>
      <c r="B174" s="4" t="s">
        <v>30</v>
      </c>
      <c r="C174" s="4" t="s">
        <v>8</v>
      </c>
      <c r="D174" s="10">
        <f t="shared" si="0"/>
        <v>4.1797802037499117E-2</v>
      </c>
      <c r="E174" s="10"/>
      <c r="F174" s="10">
        <f t="shared" si="1"/>
        <v>4.5317285950983104E-2</v>
      </c>
      <c r="G174" s="10"/>
      <c r="H174" s="10">
        <f t="shared" si="2"/>
        <v>2.8041089879443176E-2</v>
      </c>
      <c r="I174" s="10"/>
      <c r="J174" s="10">
        <f t="shared" si="3"/>
        <v>1.5638018167436082E-2</v>
      </c>
      <c r="K174" s="4"/>
    </row>
    <row r="175" spans="1:11">
      <c r="A175" s="4" t="s">
        <v>31</v>
      </c>
      <c r="B175" s="4" t="s">
        <v>6</v>
      </c>
      <c r="C175" s="4" t="s">
        <v>8</v>
      </c>
      <c r="D175" s="10">
        <f t="shared" si="0"/>
        <v>0.35451762964841754</v>
      </c>
      <c r="E175" s="10"/>
      <c r="F175" s="10">
        <f t="shared" si="1"/>
        <v>0.3723786092022357</v>
      </c>
      <c r="G175" s="10"/>
      <c r="H175" s="10">
        <f t="shared" si="2"/>
        <v>0.27448532394745839</v>
      </c>
      <c r="I175" s="10"/>
      <c r="J175" s="10">
        <f t="shared" si="3"/>
        <v>4.9581990439953975E-2</v>
      </c>
      <c r="K175" s="4"/>
    </row>
    <row r="176" spans="1:11">
      <c r="A176" s="4" t="s">
        <v>31</v>
      </c>
      <c r="B176" s="4" t="s">
        <v>32</v>
      </c>
      <c r="C176" s="4" t="s">
        <v>8</v>
      </c>
      <c r="D176" s="10">
        <f t="shared" si="0"/>
        <v>9.7661088789910519E-2</v>
      </c>
      <c r="E176" s="10"/>
      <c r="F176" s="10">
        <f t="shared" si="1"/>
        <v>9.023789813343723E-2</v>
      </c>
      <c r="G176" s="10"/>
      <c r="H176" s="10">
        <f t="shared" si="2"/>
        <v>0.13992126973430583</v>
      </c>
      <c r="I176" s="10"/>
      <c r="J176" s="10">
        <f t="shared" si="3"/>
        <v>5.9066532245693221E-2</v>
      </c>
      <c r="K176" s="4"/>
    </row>
    <row r="177" spans="1:11">
      <c r="A177" s="4" t="s">
        <v>31</v>
      </c>
      <c r="B177" s="4" t="s">
        <v>33</v>
      </c>
      <c r="C177" s="4" t="s">
        <v>8</v>
      </c>
      <c r="D177" s="10">
        <f t="shared" si="0"/>
        <v>0.20397561520634455</v>
      </c>
      <c r="E177" s="10"/>
      <c r="F177" s="10">
        <f t="shared" si="1"/>
        <v>0.21935380118449382</v>
      </c>
      <c r="G177" s="10"/>
      <c r="H177" s="10">
        <f t="shared" si="2"/>
        <v>0.10631598853545747</v>
      </c>
      <c r="I177" s="10"/>
      <c r="J177" s="10">
        <f t="shared" si="3"/>
        <v>0.21122798461402106</v>
      </c>
      <c r="K177" s="4"/>
    </row>
    <row r="178" spans="1:11">
      <c r="A178" s="4" t="s">
        <v>13</v>
      </c>
      <c r="B178" s="4" t="s">
        <v>6</v>
      </c>
      <c r="C178" s="4" t="s">
        <v>18</v>
      </c>
      <c r="D178" s="10">
        <f t="shared" si="0"/>
        <v>3.2790565975650637E-2</v>
      </c>
      <c r="E178" s="10"/>
      <c r="F178" s="10">
        <f t="shared" si="1"/>
        <v>3.4288747683751175E-2</v>
      </c>
      <c r="G178" s="10"/>
      <c r="H178" s="10">
        <f t="shared" si="2"/>
        <v>2.8752577825781833E-2</v>
      </c>
      <c r="I178" s="10"/>
      <c r="J178" s="10">
        <f t="shared" si="3"/>
        <v>5.010464064231653E-3</v>
      </c>
      <c r="K178" s="4"/>
    </row>
    <row r="179" spans="1:11">
      <c r="A179" s="4" t="s">
        <v>13</v>
      </c>
      <c r="B179" s="4" t="s">
        <v>6</v>
      </c>
      <c r="C179" s="6">
        <v>41039</v>
      </c>
      <c r="D179" s="10">
        <f t="shared" si="0"/>
        <v>1.1830351427625969E-2</v>
      </c>
      <c r="E179" s="10"/>
      <c r="F179" s="10">
        <f t="shared" si="1"/>
        <v>1.0180065711973692E-2</v>
      </c>
      <c r="G179" s="10"/>
      <c r="H179" s="10">
        <f t="shared" si="2"/>
        <v>1.7668115555734689E-2</v>
      </c>
      <c r="I179" s="10"/>
      <c r="J179" s="10">
        <f t="shared" si="3"/>
        <v>7.3219678825421396E-3</v>
      </c>
      <c r="K179" s="4"/>
    </row>
    <row r="180" spans="1:11">
      <c r="A180" s="4" t="s">
        <v>13</v>
      </c>
      <c r="B180" s="4" t="s">
        <v>6</v>
      </c>
      <c r="C180" s="6">
        <v>41197</v>
      </c>
      <c r="D180" s="10">
        <f t="shared" si="0"/>
        <v>2.2608050609471721E-2</v>
      </c>
      <c r="E180" s="10"/>
      <c r="F180" s="10">
        <f t="shared" si="1"/>
        <v>2.4777207030331212E-2</v>
      </c>
      <c r="G180" s="10"/>
      <c r="H180" s="10">
        <f t="shared" si="2"/>
        <v>1.6563492179913999E-2</v>
      </c>
      <c r="I180" s="10"/>
      <c r="J180" s="10">
        <f t="shared" si="3"/>
        <v>8.2408541018423164E-3</v>
      </c>
      <c r="K180" s="4"/>
    </row>
    <row r="181" spans="1:11">
      <c r="A181" s="4" t="s">
        <v>13</v>
      </c>
      <c r="B181" s="4" t="s">
        <v>6</v>
      </c>
      <c r="C181" s="4" t="s">
        <v>19</v>
      </c>
      <c r="D181" s="10">
        <f t="shared" si="0"/>
        <v>3.262717698006444E-2</v>
      </c>
      <c r="E181" s="10"/>
      <c r="F181" s="10">
        <f t="shared" si="1"/>
        <v>3.038716506794157E-2</v>
      </c>
      <c r="G181" s="10"/>
      <c r="H181" s="10">
        <f t="shared" si="2"/>
        <v>3.975366052331309E-2</v>
      </c>
      <c r="I181" s="10"/>
      <c r="J181" s="10">
        <f t="shared" si="3"/>
        <v>8.033128135255755E-3</v>
      </c>
      <c r="K181" s="4"/>
    </row>
    <row r="182" spans="1:11">
      <c r="A182" s="4" t="s">
        <v>13</v>
      </c>
      <c r="B182" s="4" t="s">
        <v>6</v>
      </c>
      <c r="C182" s="4" t="s">
        <v>20</v>
      </c>
      <c r="D182" s="10">
        <f t="shared" si="0"/>
        <v>2.3960174835493477E-2</v>
      </c>
      <c r="E182" s="10"/>
      <c r="F182" s="10">
        <f t="shared" si="1"/>
        <v>3.3451095907259344E-2</v>
      </c>
      <c r="G182" s="10"/>
      <c r="H182" s="10">
        <f t="shared" si="2"/>
        <v>1.4926231585750675E-2</v>
      </c>
      <c r="I182" s="10"/>
      <c r="J182" s="10">
        <f t="shared" si="3"/>
        <v>3.768703210274689E-2</v>
      </c>
      <c r="K182" s="4"/>
    </row>
    <row r="183" spans="1:11">
      <c r="A183" s="4" t="s">
        <v>13</v>
      </c>
      <c r="B183" s="4" t="s">
        <v>6</v>
      </c>
      <c r="C183" s="4" t="s">
        <v>21</v>
      </c>
      <c r="D183" s="10">
        <f t="shared" si="0"/>
        <v>5.276161181323534E-2</v>
      </c>
      <c r="E183" s="10"/>
      <c r="F183" s="10">
        <f t="shared" si="1"/>
        <v>4.5512687547556455E-2</v>
      </c>
      <c r="G183" s="10"/>
      <c r="H183" s="10">
        <f t="shared" si="2"/>
        <v>7.5951660910762928E-2</v>
      </c>
      <c r="I183" s="10"/>
      <c r="J183" s="10">
        <f t="shared" si="3"/>
        <v>2.8203832634382295E-2</v>
      </c>
      <c r="K183" s="4"/>
    </row>
    <row r="184" spans="1:11">
      <c r="A184" s="4" t="s">
        <v>13</v>
      </c>
      <c r="B184" s="4" t="s">
        <v>6</v>
      </c>
      <c r="C184" s="4" t="s">
        <v>22</v>
      </c>
      <c r="D184" s="10">
        <f t="shared" si="0"/>
        <v>4.6744871872631766E-2</v>
      </c>
      <c r="E184" s="10"/>
      <c r="F184" s="10">
        <f t="shared" si="1"/>
        <v>5.9133880231863639E-2</v>
      </c>
      <c r="G184" s="10"/>
      <c r="H184" s="10">
        <f t="shared" si="2"/>
        <v>1.0226455849000414E-2</v>
      </c>
      <c r="I184" s="10"/>
      <c r="J184" s="10">
        <f t="shared" si="3"/>
        <v>6.2513449893157907E-2</v>
      </c>
      <c r="K184" s="4"/>
    </row>
    <row r="185" spans="1:11">
      <c r="A185" s="4" t="s">
        <v>13</v>
      </c>
      <c r="B185" s="4" t="s">
        <v>6</v>
      </c>
      <c r="C185" s="6" t="s">
        <v>23</v>
      </c>
      <c r="D185" s="10">
        <f t="shared" si="0"/>
        <v>2.4585535455041749E-2</v>
      </c>
      <c r="E185" s="10"/>
      <c r="F185" s="10">
        <f t="shared" si="1"/>
        <v>2.0032746646443025E-2</v>
      </c>
      <c r="G185" s="10"/>
      <c r="H185" s="10">
        <f t="shared" si="2"/>
        <v>4.1054709766041544E-2</v>
      </c>
      <c r="I185" s="10"/>
      <c r="J185" s="10">
        <f t="shared" si="3"/>
        <v>1.7985612847167737E-2</v>
      </c>
      <c r="K185" s="4"/>
    </row>
    <row r="186" spans="1:11">
      <c r="A186" s="4" t="s">
        <v>13</v>
      </c>
      <c r="B186" s="4" t="s">
        <v>6</v>
      </c>
      <c r="C186" s="4" t="s">
        <v>24</v>
      </c>
      <c r="D186" s="10">
        <f t="shared" si="0"/>
        <v>4.2640690030004154E-2</v>
      </c>
      <c r="E186" s="10"/>
      <c r="F186" s="10">
        <f t="shared" si="1"/>
        <v>6.5555131342375311E-2</v>
      </c>
      <c r="G186" s="10"/>
      <c r="H186" s="10">
        <f t="shared" si="2"/>
        <v>5.6579046507646349E-2</v>
      </c>
      <c r="I186" s="10"/>
      <c r="J186" s="10">
        <f t="shared" si="3"/>
        <v>0.11208786172933388</v>
      </c>
      <c r="K186" s="4"/>
    </row>
    <row r="187" spans="1:11">
      <c r="A187" s="4" t="s">
        <v>13</v>
      </c>
      <c r="B187" s="4" t="s">
        <v>6</v>
      </c>
      <c r="C187" s="4" t="s">
        <v>25</v>
      </c>
      <c r="D187" s="10">
        <f t="shared" si="0"/>
        <v>6.1170993981954733E-2</v>
      </c>
      <c r="E187" s="10"/>
      <c r="F187" s="10">
        <f t="shared" si="1"/>
        <v>8.877967119391153E-2</v>
      </c>
      <c r="G187" s="10"/>
      <c r="H187" s="10">
        <f t="shared" si="2"/>
        <v>2.7288660334976508E-2</v>
      </c>
      <c r="I187" s="10"/>
      <c r="J187" s="10">
        <f t="shared" si="3"/>
        <v>7.2433320446746788E-2</v>
      </c>
      <c r="K187" s="4"/>
    </row>
    <row r="188" spans="1:11">
      <c r="A188" s="4" t="s">
        <v>13</v>
      </c>
      <c r="B188" s="4" t="s">
        <v>6</v>
      </c>
      <c r="C188" s="4" t="s">
        <v>26</v>
      </c>
      <c r="D188" s="10">
        <f t="shared" si="0"/>
        <v>0.11220677999095015</v>
      </c>
      <c r="E188" s="10"/>
      <c r="F188" s="10">
        <f t="shared" si="1"/>
        <v>0.12211824694632967</v>
      </c>
      <c r="G188" s="10"/>
      <c r="H188" s="10">
        <f t="shared" si="2"/>
        <v>6.7965846009742911E-2</v>
      </c>
      <c r="I188" s="10"/>
      <c r="J188" s="10">
        <f t="shared" si="3"/>
        <v>7.3268054064595869E-2</v>
      </c>
      <c r="K188" s="4"/>
    </row>
    <row r="189" spans="1:11">
      <c r="A189" s="4" t="s">
        <v>13</v>
      </c>
      <c r="B189" s="4" t="s">
        <v>6</v>
      </c>
      <c r="C189" s="4" t="s">
        <v>27</v>
      </c>
      <c r="D189" s="10">
        <f t="shared" si="0"/>
        <v>0.13860584827495742</v>
      </c>
      <c r="E189" s="10"/>
      <c r="F189" s="10">
        <f t="shared" si="1"/>
        <v>0.14211018455965796</v>
      </c>
      <c r="G189" s="10"/>
      <c r="H189" s="10">
        <f t="shared" si="2"/>
        <v>0.12657466556317781</v>
      </c>
      <c r="I189" s="10"/>
      <c r="J189" s="10">
        <f t="shared" si="3"/>
        <v>2.5805464906180256E-2</v>
      </c>
      <c r="K189" s="4"/>
    </row>
    <row r="190" spans="1:11">
      <c r="A190" s="4" t="s">
        <v>13</v>
      </c>
      <c r="B190" s="4" t="s">
        <v>6</v>
      </c>
      <c r="C190" s="4" t="s">
        <v>28</v>
      </c>
      <c r="D190" s="10">
        <f t="shared" si="0"/>
        <v>1.0192779792636242</v>
      </c>
      <c r="E190" s="10"/>
      <c r="F190" s="10">
        <f t="shared" si="1"/>
        <v>1.0131902730162983</v>
      </c>
      <c r="G190" s="10"/>
      <c r="H190" s="10">
        <f t="shared" si="2"/>
        <v>1.0364858984415812</v>
      </c>
      <c r="I190" s="10"/>
      <c r="J190" s="10">
        <f t="shared" si="3"/>
        <v>2.2846770781520268E-2</v>
      </c>
      <c r="K190" s="4"/>
    </row>
    <row r="191" spans="1:11">
      <c r="A191" s="4" t="s">
        <v>13</v>
      </c>
      <c r="B191" s="4" t="s">
        <v>6</v>
      </c>
      <c r="C191" s="6" t="s">
        <v>7</v>
      </c>
      <c r="D191" s="10">
        <f t="shared" si="0"/>
        <v>3.6522218637256285E-2</v>
      </c>
      <c r="E191" s="10"/>
      <c r="F191" s="10">
        <f t="shared" si="1"/>
        <v>3.4081045201552543E-2</v>
      </c>
      <c r="G191" s="10"/>
      <c r="H191" s="10">
        <f t="shared" si="2"/>
        <v>4.3504984440946186E-2</v>
      </c>
      <c r="I191" s="10"/>
      <c r="J191" s="10">
        <f t="shared" si="3"/>
        <v>8.2441358321761245E-3</v>
      </c>
      <c r="K191" s="4"/>
    </row>
    <row r="192" spans="1:11">
      <c r="A192" s="4" t="s">
        <v>13</v>
      </c>
      <c r="B192" s="4" t="s">
        <v>6</v>
      </c>
      <c r="C192" s="6">
        <v>41202</v>
      </c>
      <c r="D192" s="10">
        <f t="shared" si="0"/>
        <v>5.1533699375646169E-2</v>
      </c>
      <c r="E192" s="10"/>
      <c r="F192" s="10">
        <f t="shared" si="1"/>
        <v>5.1744276898115692E-2</v>
      </c>
      <c r="G192" s="10"/>
      <c r="H192" s="10">
        <f t="shared" si="2"/>
        <v>5.0902774396630483E-2</v>
      </c>
      <c r="I192" s="10"/>
      <c r="J192" s="10">
        <f t="shared" si="3"/>
        <v>1.6060780562002655E-3</v>
      </c>
      <c r="K192" s="4"/>
    </row>
    <row r="193" spans="1:11">
      <c r="A193" s="4" t="s">
        <v>13</v>
      </c>
      <c r="B193" s="4" t="s">
        <v>6</v>
      </c>
      <c r="C193" s="4" t="s">
        <v>9</v>
      </c>
      <c r="D193" s="10">
        <f t="shared" si="0"/>
        <v>6.9471459412822456E-2</v>
      </c>
      <c r="E193" s="10"/>
      <c r="F193" s="10">
        <f t="shared" si="1"/>
        <v>7.0201171250956318E-2</v>
      </c>
      <c r="G193" s="10"/>
      <c r="H193" s="10">
        <f t="shared" si="2"/>
        <v>6.7035962729020751E-2</v>
      </c>
      <c r="I193" s="10"/>
      <c r="J193" s="10">
        <f t="shared" si="3"/>
        <v>3.8850158770948225E-3</v>
      </c>
      <c r="K193" s="4"/>
    </row>
    <row r="194" spans="1:11">
      <c r="A194" s="4" t="s">
        <v>13</v>
      </c>
      <c r="B194" s="4" t="s">
        <v>6</v>
      </c>
      <c r="C194" s="4" t="s">
        <v>10</v>
      </c>
      <c r="D194" s="10">
        <f t="shared" si="0"/>
        <v>7.1005494423061408E-2</v>
      </c>
      <c r="E194" s="10"/>
      <c r="F194" s="10">
        <f t="shared" si="1"/>
        <v>7.8143952386776933E-2</v>
      </c>
      <c r="G194" s="10"/>
      <c r="H194" s="10">
        <f t="shared" si="2"/>
        <v>4.491177078202456E-2</v>
      </c>
      <c r="I194" s="10"/>
      <c r="J194" s="10">
        <f t="shared" si="3"/>
        <v>3.4839558355951733E-2</v>
      </c>
      <c r="K194" s="4"/>
    </row>
    <row r="195" spans="1:11">
      <c r="A195" s="4" t="s">
        <v>13</v>
      </c>
      <c r="B195" s="4" t="s">
        <v>6</v>
      </c>
      <c r="C195" s="4" t="s">
        <v>11</v>
      </c>
      <c r="D195" s="10">
        <f t="shared" si="0"/>
        <v>5.6993604583462313E-3</v>
      </c>
      <c r="E195" s="10"/>
      <c r="F195" s="10">
        <f t="shared" si="1"/>
        <v>9.6664091135657236E-3</v>
      </c>
      <c r="G195" s="10"/>
      <c r="H195" s="10">
        <f t="shared" si="2"/>
        <v>2.6159068421683262E-2</v>
      </c>
      <c r="I195" s="10"/>
      <c r="J195" s="10">
        <f t="shared" si="3"/>
        <v>2.5977374602913741E-2</v>
      </c>
      <c r="K195" s="4"/>
    </row>
    <row r="196" spans="1:11">
      <c r="A196" s="4" t="s">
        <v>13</v>
      </c>
      <c r="B196" s="4" t="s">
        <v>6</v>
      </c>
      <c r="C196" s="4" t="s">
        <v>12</v>
      </c>
      <c r="D196" s="10">
        <f t="shared" si="0"/>
        <v>0.21532926469618593</v>
      </c>
      <c r="E196" s="10"/>
      <c r="F196" s="10">
        <f t="shared" si="1"/>
        <v>0.19637443787399692</v>
      </c>
      <c r="G196" s="10"/>
      <c r="H196" s="10">
        <f t="shared" si="2"/>
        <v>0.28957210129456845</v>
      </c>
      <c r="I196" s="10"/>
      <c r="J196" s="10">
        <f t="shared" si="3"/>
        <v>4.9421065756935827E-2</v>
      </c>
      <c r="K196" s="4"/>
    </row>
    <row r="197" spans="1:11">
      <c r="A197" s="4" t="s">
        <v>13</v>
      </c>
      <c r="B197" s="4" t="s">
        <v>17</v>
      </c>
      <c r="C197" s="6" t="s">
        <v>7</v>
      </c>
      <c r="D197" s="10">
        <f t="shared" si="0"/>
        <v>4.0432480547080589E-2</v>
      </c>
      <c r="E197" s="10"/>
      <c r="F197" s="10">
        <f t="shared" si="1"/>
        <v>3.7069625104680877E-2</v>
      </c>
      <c r="G197" s="10"/>
      <c r="H197" s="10">
        <f t="shared" si="2"/>
        <v>5.1337572085116592E-2</v>
      </c>
      <c r="I197" s="10"/>
      <c r="J197" s="10">
        <f t="shared" si="3"/>
        <v>1.3161568545003052E-2</v>
      </c>
      <c r="K197" s="4"/>
    </row>
    <row r="198" spans="1:11">
      <c r="A198" s="4" t="s">
        <v>13</v>
      </c>
      <c r="B198" s="4" t="s">
        <v>17</v>
      </c>
      <c r="C198" s="6">
        <v>41202</v>
      </c>
      <c r="D198" s="10">
        <f t="shared" si="0"/>
        <v>4.8589843348553402E-2</v>
      </c>
      <c r="E198" s="10"/>
      <c r="F198" s="10">
        <f t="shared" si="1"/>
        <v>4.6107282651150432E-2</v>
      </c>
      <c r="G198" s="10"/>
      <c r="H198" s="10">
        <f t="shared" si="2"/>
        <v>5.7701910625599401E-2</v>
      </c>
      <c r="I198" s="10"/>
      <c r="J198" s="10">
        <f t="shared" si="3"/>
        <v>1.1058382384061351E-2</v>
      </c>
      <c r="K198" s="4"/>
    </row>
    <row r="199" spans="1:11">
      <c r="A199" s="4" t="s">
        <v>13</v>
      </c>
      <c r="B199" s="4" t="s">
        <v>17</v>
      </c>
      <c r="C199" s="4" t="s">
        <v>9</v>
      </c>
      <c r="D199" s="10">
        <f t="shared" si="0"/>
        <v>7.3625052234891158E-2</v>
      </c>
      <c r="E199" s="10"/>
      <c r="F199" s="10">
        <f t="shared" si="1"/>
        <v>8.0055717709518498E-2</v>
      </c>
      <c r="G199" s="10"/>
      <c r="H199" s="10">
        <f t="shared" si="2"/>
        <v>4.7130551537716565E-2</v>
      </c>
      <c r="I199" s="10"/>
      <c r="J199" s="10">
        <f t="shared" si="3"/>
        <v>3.5999629265235346E-2</v>
      </c>
      <c r="K199" s="4"/>
    </row>
    <row r="200" spans="1:11">
      <c r="A200" s="4" t="s">
        <v>13</v>
      </c>
      <c r="B200" s="4" t="s">
        <v>17</v>
      </c>
      <c r="C200" s="4" t="s">
        <v>10</v>
      </c>
      <c r="D200" s="10">
        <f t="shared" si="0"/>
        <v>8.1462068293301826E-2</v>
      </c>
      <c r="E200" s="10"/>
      <c r="F200" s="10">
        <f t="shared" si="1"/>
        <v>8.5835318838827626E-2</v>
      </c>
      <c r="G200" s="10"/>
      <c r="H200" s="10">
        <f t="shared" si="2"/>
        <v>6.4240695907835474E-2</v>
      </c>
      <c r="I200" s="10"/>
      <c r="J200" s="10">
        <f t="shared" si="3"/>
        <v>2.4174463976654553E-2</v>
      </c>
      <c r="K200" s="4"/>
    </row>
    <row r="201" spans="1:11">
      <c r="A201" s="4" t="s">
        <v>13</v>
      </c>
      <c r="B201" s="4" t="s">
        <v>17</v>
      </c>
      <c r="C201" s="4" t="s">
        <v>11</v>
      </c>
      <c r="D201" s="10">
        <f t="shared" si="0"/>
        <v>3.0664194960125464E-2</v>
      </c>
      <c r="E201" s="10"/>
      <c r="F201" s="10">
        <f t="shared" si="1"/>
        <v>3.8932878561318739E-2</v>
      </c>
      <c r="G201" s="10"/>
      <c r="H201" s="10">
        <f t="shared" si="2"/>
        <v>1.0353017920885882E-2</v>
      </c>
      <c r="I201" s="10"/>
      <c r="J201" s="10">
        <f t="shared" si="3"/>
        <v>3.1033771532174546E-2</v>
      </c>
      <c r="K201" s="4"/>
    </row>
    <row r="202" spans="1:11">
      <c r="A202" s="4" t="s">
        <v>13</v>
      </c>
      <c r="B202" s="4" t="s">
        <v>17</v>
      </c>
      <c r="C202" s="4" t="s">
        <v>12</v>
      </c>
      <c r="D202" s="10">
        <f t="shared" si="0"/>
        <v>4.3656905772851501E-2</v>
      </c>
      <c r="E202" s="10"/>
      <c r="F202" s="10">
        <f t="shared" si="1"/>
        <v>5.8679373512684936E-2</v>
      </c>
      <c r="G202" s="10"/>
      <c r="H202" s="10">
        <f t="shared" si="2"/>
        <v>2.9895983397961127E-2</v>
      </c>
      <c r="I202" s="10"/>
      <c r="J202" s="10">
        <f t="shared" si="3"/>
        <v>8.1325248660843605E-2</v>
      </c>
      <c r="K202" s="4"/>
    </row>
    <row r="203" spans="1:11">
      <c r="A203" s="4" t="s">
        <v>13</v>
      </c>
      <c r="B203" s="4" t="s">
        <v>15</v>
      </c>
      <c r="C203" s="6" t="s">
        <v>7</v>
      </c>
      <c r="D203" s="10">
        <f t="shared" si="0"/>
        <v>0.13308599298947721</v>
      </c>
      <c r="E203" s="10"/>
      <c r="F203" s="10">
        <f t="shared" si="1"/>
        <v>0.13719036423055669</v>
      </c>
      <c r="G203" s="10"/>
      <c r="H203" s="10">
        <f t="shared" si="2"/>
        <v>0.12227586892753782</v>
      </c>
      <c r="I203" s="10"/>
      <c r="J203" s="10">
        <f t="shared" si="3"/>
        <v>2.1658826044829958E-2</v>
      </c>
      <c r="K203" s="4"/>
    </row>
    <row r="204" spans="1:11">
      <c r="A204" s="4" t="s">
        <v>13</v>
      </c>
      <c r="B204" s="4" t="s">
        <v>15</v>
      </c>
      <c r="C204" s="6">
        <v>41202</v>
      </c>
      <c r="D204" s="10">
        <f t="shared" si="0"/>
        <v>0.15094618072700436</v>
      </c>
      <c r="E204" s="10"/>
      <c r="F204" s="10">
        <f t="shared" si="1"/>
        <v>0.15173544525904564</v>
      </c>
      <c r="G204" s="10"/>
      <c r="H204" s="10">
        <f t="shared" si="2"/>
        <v>0.14885074005697971</v>
      </c>
      <c r="I204" s="10"/>
      <c r="J204" s="10">
        <f t="shared" si="3"/>
        <v>5.2463678739302338E-3</v>
      </c>
      <c r="K204" s="4"/>
    </row>
    <row r="205" spans="1:11">
      <c r="A205" s="4" t="s">
        <v>13</v>
      </c>
      <c r="B205" s="4" t="s">
        <v>15</v>
      </c>
      <c r="C205" s="4" t="s">
        <v>9</v>
      </c>
      <c r="D205" s="10">
        <f t="shared" si="0"/>
        <v>0.17140411705408526</v>
      </c>
      <c r="E205" s="10"/>
      <c r="F205" s="10">
        <f t="shared" si="1"/>
        <v>0.17035419987345599</v>
      </c>
      <c r="G205" s="10"/>
      <c r="H205" s="10">
        <f t="shared" si="2"/>
        <v>0.17421306061556432</v>
      </c>
      <c r="I205" s="10"/>
      <c r="J205" s="10">
        <f t="shared" si="3"/>
        <v>8.2670630095053165E-3</v>
      </c>
      <c r="K205" s="4"/>
    </row>
    <row r="206" spans="1:11">
      <c r="A206" s="4" t="s">
        <v>13</v>
      </c>
      <c r="B206" s="4" t="s">
        <v>15</v>
      </c>
      <c r="C206" s="4" t="s">
        <v>10</v>
      </c>
      <c r="D206" s="10">
        <f t="shared" si="0"/>
        <v>0.78893487771761284</v>
      </c>
      <c r="E206" s="10"/>
      <c r="F206" s="10">
        <f t="shared" si="1"/>
        <v>0.8015476658687255</v>
      </c>
      <c r="G206" s="10"/>
      <c r="H206" s="10">
        <f t="shared" si="2"/>
        <v>0.74241107895068659</v>
      </c>
      <c r="I206" s="10"/>
      <c r="J206" s="10">
        <f t="shared" si="3"/>
        <v>3.2910500510284268E-2</v>
      </c>
      <c r="K206" s="4"/>
    </row>
    <row r="207" spans="1:11">
      <c r="A207" s="4" t="s">
        <v>13</v>
      </c>
      <c r="B207" s="4" t="s">
        <v>15</v>
      </c>
      <c r="C207" s="4" t="s">
        <v>11</v>
      </c>
      <c r="D207" s="10">
        <f t="shared" si="0"/>
        <v>0.20792495292486368</v>
      </c>
      <c r="E207" s="10"/>
      <c r="F207" s="10">
        <f t="shared" si="1"/>
        <v>0.20818511097765158</v>
      </c>
      <c r="G207" s="10"/>
      <c r="H207" s="10">
        <f t="shared" si="2"/>
        <v>0.20723470127229757</v>
      </c>
      <c r="I207" s="10"/>
      <c r="J207" s="10">
        <f t="shared" si="3"/>
        <v>5.0913981496796901E-3</v>
      </c>
      <c r="K207" s="4"/>
    </row>
    <row r="208" spans="1:11">
      <c r="A208" s="4" t="s">
        <v>13</v>
      </c>
      <c r="B208" s="4" t="s">
        <v>15</v>
      </c>
      <c r="C208" s="4" t="s">
        <v>12</v>
      </c>
      <c r="D208" s="10">
        <f t="shared" si="0"/>
        <v>0.20951449840983435</v>
      </c>
      <c r="E208" s="10"/>
      <c r="F208" s="10">
        <f t="shared" si="1"/>
        <v>0.20706027482760528</v>
      </c>
      <c r="G208" s="10"/>
      <c r="H208" s="10">
        <f t="shared" si="2"/>
        <v>0.21609975678925855</v>
      </c>
      <c r="I208" s="10"/>
      <c r="J208" s="10">
        <f t="shared" si="3"/>
        <v>4.3478423027833078E-2</v>
      </c>
      <c r="K208" s="4"/>
    </row>
    <row r="209" spans="1:11">
      <c r="A209" s="4" t="s">
        <v>5</v>
      </c>
      <c r="B209" s="4" t="s">
        <v>6</v>
      </c>
      <c r="C209" s="6" t="s">
        <v>7</v>
      </c>
      <c r="D209" s="10">
        <f t="shared" si="0"/>
        <v>0.12141860250901634</v>
      </c>
      <c r="E209" s="10"/>
      <c r="F209" s="10">
        <f t="shared" si="1"/>
        <v>0.1126366901847676</v>
      </c>
      <c r="G209" s="10"/>
      <c r="H209" s="10">
        <f t="shared" si="2"/>
        <v>0.14230082014510367</v>
      </c>
      <c r="I209" s="10"/>
      <c r="J209" s="10">
        <f t="shared" si="3"/>
        <v>3.8733918835595141E-2</v>
      </c>
      <c r="K209" s="4"/>
    </row>
    <row r="210" spans="1:11">
      <c r="A210" s="4" t="s">
        <v>5</v>
      </c>
      <c r="B210" s="4" t="s">
        <v>6</v>
      </c>
      <c r="C210" s="6">
        <v>41202</v>
      </c>
      <c r="D210" s="10">
        <f t="shared" si="0"/>
        <v>0.11532979071149317</v>
      </c>
      <c r="E210" s="10"/>
      <c r="F210" s="10">
        <f t="shared" si="1"/>
        <v>0.10730583820216276</v>
      </c>
      <c r="G210" s="10"/>
      <c r="H210" s="10">
        <f t="shared" si="2"/>
        <v>0.13713839916646231</v>
      </c>
      <c r="I210" s="10"/>
      <c r="J210" s="10">
        <f t="shared" si="3"/>
        <v>3.8501302188332795E-2</v>
      </c>
      <c r="K210" s="4"/>
    </row>
    <row r="211" spans="1:11">
      <c r="A211" s="4" t="s">
        <v>5</v>
      </c>
      <c r="B211" s="4" t="s">
        <v>6</v>
      </c>
      <c r="C211" s="4" t="s">
        <v>9</v>
      </c>
      <c r="D211" s="10">
        <f t="shared" si="0"/>
        <v>0.11026148409052566</v>
      </c>
      <c r="E211" s="10"/>
      <c r="F211" s="10">
        <f t="shared" si="1"/>
        <v>0.10999334842082258</v>
      </c>
      <c r="G211" s="10"/>
      <c r="H211" s="10">
        <f t="shared" si="2"/>
        <v>0.11107243038219751</v>
      </c>
      <c r="I211" s="10"/>
      <c r="J211" s="10">
        <f t="shared" si="3"/>
        <v>1.9505576909178291E-3</v>
      </c>
      <c r="K211" s="4"/>
    </row>
    <row r="212" spans="1:11">
      <c r="A212" s="4" t="s">
        <v>5</v>
      </c>
      <c r="B212" s="4" t="s">
        <v>6</v>
      </c>
      <c r="C212" s="4" t="s">
        <v>10</v>
      </c>
      <c r="D212" s="10">
        <f t="shared" si="0"/>
        <v>0.13649099628284259</v>
      </c>
      <c r="E212" s="10"/>
      <c r="F212" s="10">
        <f t="shared" si="1"/>
        <v>0.12445146039605656</v>
      </c>
      <c r="G212" s="10"/>
      <c r="H212" s="10">
        <f t="shared" si="2"/>
        <v>0.17735152015179459</v>
      </c>
      <c r="I212" s="10"/>
      <c r="J212" s="10">
        <f t="shared" si="3"/>
        <v>8.6952386565627565E-2</v>
      </c>
      <c r="K212" s="4"/>
    </row>
    <row r="213" spans="1:11">
      <c r="A213" s="4" t="s">
        <v>5</v>
      </c>
      <c r="B213" s="4" t="s">
        <v>6</v>
      </c>
      <c r="C213" s="4" t="s">
        <v>11</v>
      </c>
      <c r="D213" s="10">
        <f t="shared" si="0"/>
        <v>0.12198464485208274</v>
      </c>
      <c r="E213" s="10"/>
      <c r="F213" s="10">
        <f t="shared" si="1"/>
        <v>0.11435387486889552</v>
      </c>
      <c r="G213" s="10"/>
      <c r="H213" s="10">
        <f t="shared" si="2"/>
        <v>0.14453721439477585</v>
      </c>
      <c r="I213" s="10"/>
      <c r="J213" s="10">
        <f t="shared" si="3"/>
        <v>4.1833354595652988E-2</v>
      </c>
      <c r="K213" s="4"/>
    </row>
    <row r="214" spans="1:11">
      <c r="A214" s="4" t="s">
        <v>5</v>
      </c>
      <c r="B214" s="4" t="s">
        <v>6</v>
      </c>
      <c r="C214" s="4" t="s">
        <v>12</v>
      </c>
      <c r="D214" s="10">
        <f t="shared" si="0"/>
        <v>0.14269601530957968</v>
      </c>
      <c r="E214" s="10"/>
      <c r="F214" s="10">
        <f t="shared" si="1"/>
        <v>0.13951036706526321</v>
      </c>
      <c r="G214" s="10"/>
      <c r="H214" s="10">
        <f t="shared" si="2"/>
        <v>0.15479771442432819</v>
      </c>
      <c r="I214" s="10"/>
      <c r="J214" s="10">
        <f t="shared" si="3"/>
        <v>2.5098631704702529E-2</v>
      </c>
      <c r="K214" s="4"/>
    </row>
    <row r="215" spans="1:11">
      <c r="A215" s="4" t="s">
        <v>29</v>
      </c>
      <c r="B215" s="4" t="s">
        <v>6</v>
      </c>
      <c r="C215" s="6" t="s">
        <v>7</v>
      </c>
      <c r="D215" s="10">
        <f t="shared" si="0"/>
        <v>6.9615071689672153E-2</v>
      </c>
      <c r="E215" s="10"/>
      <c r="F215" s="10">
        <f t="shared" si="1"/>
        <v>6.544457187497936E-2</v>
      </c>
      <c r="G215" s="10"/>
      <c r="H215" s="10">
        <f t="shared" si="2"/>
        <v>8.2339385996103298E-2</v>
      </c>
      <c r="I215" s="10"/>
      <c r="J215" s="10">
        <f t="shared" si="3"/>
        <v>1.0772117495358989E-2</v>
      </c>
      <c r="K215" s="4"/>
    </row>
    <row r="216" spans="1:11">
      <c r="A216" s="4" t="s">
        <v>29</v>
      </c>
      <c r="B216" s="4" t="s">
        <v>6</v>
      </c>
      <c r="C216" s="6">
        <v>41202</v>
      </c>
      <c r="D216" s="10">
        <f t="shared" si="0"/>
        <v>7.5029284231524301E-2</v>
      </c>
      <c r="E216" s="10"/>
      <c r="F216" s="10">
        <f t="shared" si="1"/>
        <v>7.9835961434286312E-2</v>
      </c>
      <c r="G216" s="10"/>
      <c r="H216" s="10">
        <f t="shared" si="2"/>
        <v>5.7694021383986459E-2</v>
      </c>
      <c r="I216" s="10"/>
      <c r="J216" s="10">
        <f t="shared" si="3"/>
        <v>1.4238186272424179E-2</v>
      </c>
      <c r="K216" s="4"/>
    </row>
    <row r="217" spans="1:11">
      <c r="A217" s="4" t="s">
        <v>29</v>
      </c>
      <c r="B217" s="4" t="s">
        <v>6</v>
      </c>
      <c r="C217" s="4" t="s">
        <v>9</v>
      </c>
      <c r="D217" s="10">
        <f t="shared" si="0"/>
        <v>7.1695512301913275E-2</v>
      </c>
      <c r="E217" s="10"/>
      <c r="F217" s="10">
        <f t="shared" si="1"/>
        <v>7.5924468967039235E-2</v>
      </c>
      <c r="G217" s="10"/>
      <c r="H217" s="10">
        <f t="shared" si="2"/>
        <v>5.6487470998299608E-2</v>
      </c>
      <c r="I217" s="10"/>
      <c r="J217" s="10">
        <f t="shared" si="3"/>
        <v>1.251952450412255E-2</v>
      </c>
      <c r="K217" s="4"/>
    </row>
    <row r="218" spans="1:11">
      <c r="A218" s="4" t="s">
        <v>29</v>
      </c>
      <c r="B218" s="4" t="s">
        <v>6</v>
      </c>
      <c r="C218" s="4" t="s">
        <v>10</v>
      </c>
      <c r="D218" s="10">
        <f t="shared" si="0"/>
        <v>4.5875289920926668E-2</v>
      </c>
      <c r="E218" s="10"/>
      <c r="F218" s="10">
        <f t="shared" si="1"/>
        <v>4.6933471584742002E-2</v>
      </c>
      <c r="G218" s="10"/>
      <c r="H218" s="10">
        <f t="shared" si="2"/>
        <v>3.9027636139002439E-2</v>
      </c>
      <c r="I218" s="10"/>
      <c r="J218" s="10">
        <f t="shared" si="3"/>
        <v>6.6827485890976132E-3</v>
      </c>
      <c r="K218" s="4"/>
    </row>
    <row r="219" spans="1:11">
      <c r="A219" s="4" t="s">
        <v>29</v>
      </c>
      <c r="B219" s="4" t="s">
        <v>6</v>
      </c>
      <c r="C219" s="4" t="s">
        <v>11</v>
      </c>
      <c r="D219" s="10">
        <f t="shared" si="0"/>
        <v>6.6101539425211769E-2</v>
      </c>
      <c r="E219" s="10"/>
      <c r="F219" s="10">
        <f t="shared" si="1"/>
        <v>6.3542502647443211E-2</v>
      </c>
      <c r="G219" s="10"/>
      <c r="H219" s="10">
        <f t="shared" si="2"/>
        <v>7.8368302388524852E-2</v>
      </c>
      <c r="I219" s="10"/>
      <c r="J219" s="10">
        <f t="shared" si="3"/>
        <v>1.1505476912053459E-2</v>
      </c>
      <c r="K219" s="4"/>
    </row>
    <row r="220" spans="1:11">
      <c r="A220" s="4" t="s">
        <v>29</v>
      </c>
      <c r="B220" s="4" t="s">
        <v>6</v>
      </c>
      <c r="C220" s="4" t="s">
        <v>12</v>
      </c>
      <c r="D220" s="10">
        <f t="shared" si="0"/>
        <v>9.9592321570638478E-2</v>
      </c>
      <c r="E220" s="10"/>
      <c r="F220" s="10">
        <f t="shared" si="1"/>
        <v>0.10064599586188946</v>
      </c>
      <c r="G220" s="10"/>
      <c r="H220" s="10">
        <f t="shared" si="2"/>
        <v>9.491690618887412E-2</v>
      </c>
      <c r="I220" s="10"/>
      <c r="J220" s="10">
        <f t="shared" si="3"/>
        <v>7.6600996987940305E-3</v>
      </c>
      <c r="K220" s="4"/>
    </row>
    <row r="221" spans="1:11">
      <c r="A221" s="4" t="s">
        <v>29</v>
      </c>
      <c r="B221" s="4" t="s">
        <v>30</v>
      </c>
      <c r="C221" s="4" t="s">
        <v>7</v>
      </c>
      <c r="D221" s="10">
        <f t="shared" si="0"/>
        <v>1.8895171312873871E-2</v>
      </c>
      <c r="E221" s="10"/>
      <c r="F221" s="10">
        <f t="shared" si="1"/>
        <v>1.5035275590883766E-2</v>
      </c>
      <c r="G221" s="10"/>
      <c r="H221" s="10">
        <f t="shared" si="2"/>
        <v>4.1128660596907493E-2</v>
      </c>
      <c r="I221" s="10"/>
      <c r="J221" s="10">
        <f t="shared" si="3"/>
        <v>2.7867573684179418E-2</v>
      </c>
      <c r="K221" s="4"/>
    </row>
    <row r="222" spans="1:11">
      <c r="A222" s="4" t="s">
        <v>29</v>
      </c>
      <c r="B222" s="4" t="s">
        <v>30</v>
      </c>
      <c r="C222" s="6">
        <v>41202</v>
      </c>
      <c r="D222" s="10">
        <f t="shared" si="0"/>
        <v>3.5140713134366335E-2</v>
      </c>
      <c r="E222" s="10"/>
      <c r="F222" s="10">
        <f t="shared" si="1"/>
        <v>3.7100688256946415E-2</v>
      </c>
      <c r="G222" s="10"/>
      <c r="H222" s="10">
        <f t="shared" si="2"/>
        <v>2.7731567314702818E-2</v>
      </c>
      <c r="I222" s="10"/>
      <c r="J222" s="10">
        <f t="shared" si="3"/>
        <v>9.6814338821564119E-3</v>
      </c>
      <c r="K222" s="4"/>
    </row>
    <row r="223" spans="1:11">
      <c r="A223" s="4" t="s">
        <v>29</v>
      </c>
      <c r="B223" s="4" t="s">
        <v>30</v>
      </c>
      <c r="C223" s="4" t="s">
        <v>9</v>
      </c>
      <c r="D223" s="10">
        <f t="shared" si="0"/>
        <v>5.3061912715433798E-2</v>
      </c>
      <c r="E223" s="10"/>
      <c r="F223" s="10">
        <f t="shared" si="1"/>
        <v>5.7279067387299126E-2</v>
      </c>
      <c r="G223" s="10"/>
      <c r="H223" s="10">
        <f t="shared" si="2"/>
        <v>3.5533325122959238E-2</v>
      </c>
      <c r="I223" s="10"/>
      <c r="J223" s="10">
        <f t="shared" si="3"/>
        <v>2.1764852093889581E-2</v>
      </c>
      <c r="K223" s="4"/>
    </row>
    <row r="224" spans="1:11">
      <c r="A224" s="4" t="s">
        <v>29</v>
      </c>
      <c r="B224" s="4" t="s">
        <v>30</v>
      </c>
      <c r="C224" s="4" t="s">
        <v>10</v>
      </c>
      <c r="D224" s="10">
        <f t="shared" si="0"/>
        <v>1.1454158727635312E-2</v>
      </c>
      <c r="E224" s="10"/>
      <c r="F224" s="10">
        <f t="shared" si="1"/>
        <v>2.4527124746898346E-2</v>
      </c>
      <c r="G224" s="10"/>
      <c r="H224" s="10">
        <f t="shared" si="2"/>
        <v>0.18977586878372851</v>
      </c>
      <c r="I224" s="10"/>
      <c r="J224" s="10">
        <f t="shared" si="3"/>
        <v>0.17618903019987173</v>
      </c>
      <c r="K224" s="4"/>
    </row>
    <row r="225" spans="1:11">
      <c r="A225" s="4" t="s">
        <v>29</v>
      </c>
      <c r="B225" s="4" t="s">
        <v>30</v>
      </c>
      <c r="C225" s="4" t="s">
        <v>11</v>
      </c>
      <c r="D225" s="10">
        <f t="shared" si="0"/>
        <v>5.6409064740512785E-2</v>
      </c>
      <c r="E225" s="10"/>
      <c r="F225" s="10">
        <f t="shared" si="1"/>
        <v>7.4499859210817754E-2</v>
      </c>
      <c r="G225" s="10"/>
      <c r="H225" s="10">
        <f t="shared" si="2"/>
        <v>4.4972038719866818E-2</v>
      </c>
      <c r="I225" s="10"/>
      <c r="J225" s="10">
        <f t="shared" si="3"/>
        <v>0.11218714077267734</v>
      </c>
      <c r="K225" s="4"/>
    </row>
    <row r="226" spans="1:11">
      <c r="A226" s="4" t="s">
        <v>29</v>
      </c>
      <c r="B226" s="4" t="s">
        <v>30</v>
      </c>
      <c r="C226" s="4" t="s">
        <v>12</v>
      </c>
      <c r="D226" s="10">
        <f t="shared" si="0"/>
        <v>4.3107916762075607E-2</v>
      </c>
      <c r="E226" s="10"/>
      <c r="F226" s="10">
        <f t="shared" si="1"/>
        <v>4.5407097158674296E-2</v>
      </c>
      <c r="G226" s="10"/>
      <c r="H226" s="10">
        <f t="shared" si="2"/>
        <v>3.3178310003271295E-2</v>
      </c>
      <c r="I226" s="10"/>
      <c r="J226" s="10">
        <f t="shared" si="3"/>
        <v>1.7221626308682944E-2</v>
      </c>
      <c r="K226" s="4"/>
    </row>
    <row r="227" spans="1:11">
      <c r="A227" s="4" t="s">
        <v>31</v>
      </c>
      <c r="B227" s="4" t="s">
        <v>6</v>
      </c>
      <c r="C227" s="4" t="s">
        <v>7</v>
      </c>
      <c r="D227" s="10">
        <f t="shared" si="0"/>
        <v>0.2874586817230384</v>
      </c>
      <c r="E227" s="10"/>
      <c r="F227" s="10">
        <f t="shared" si="1"/>
        <v>0.30362035875848287</v>
      </c>
      <c r="G227" s="10"/>
      <c r="H227" s="10">
        <f t="shared" si="2"/>
        <v>0.22038247092866664</v>
      </c>
      <c r="I227" s="10"/>
      <c r="J227" s="10">
        <f t="shared" si="3"/>
        <v>3.8695342390296678E-2</v>
      </c>
      <c r="K227" s="4"/>
    </row>
    <row r="228" spans="1:11">
      <c r="A228" s="4" t="s">
        <v>31</v>
      </c>
      <c r="B228" s="4" t="s">
        <v>6</v>
      </c>
      <c r="C228" s="6">
        <v>41202</v>
      </c>
      <c r="D228" s="10">
        <f t="shared" si="0"/>
        <v>0.30510067436622662</v>
      </c>
      <c r="E228" s="10"/>
      <c r="F228" s="10">
        <f t="shared" si="1"/>
        <v>0.32983842927367163</v>
      </c>
      <c r="G228" s="10"/>
      <c r="H228" s="10">
        <f t="shared" si="2"/>
        <v>0.18757251948522671</v>
      </c>
      <c r="I228" s="10"/>
      <c r="J228" s="10">
        <f t="shared" si="3"/>
        <v>6.4396052425383266E-2</v>
      </c>
      <c r="K228" s="4"/>
    </row>
    <row r="229" spans="1:11">
      <c r="A229" s="4" t="s">
        <v>31</v>
      </c>
      <c r="B229" s="4" t="s">
        <v>6</v>
      </c>
      <c r="C229" s="4" t="s">
        <v>9</v>
      </c>
      <c r="D229" s="10">
        <f t="shared" si="0"/>
        <v>0.32035532352552504</v>
      </c>
      <c r="E229" s="10"/>
      <c r="F229" s="10">
        <f t="shared" si="1"/>
        <v>0.33394712509456087</v>
      </c>
      <c r="G229" s="10"/>
      <c r="H229" s="10">
        <f t="shared" si="2"/>
        <v>0.25640562178045556</v>
      </c>
      <c r="I229" s="10"/>
      <c r="J229" s="10">
        <f t="shared" si="3"/>
        <v>3.5706731530551983E-2</v>
      </c>
      <c r="K229" s="4"/>
    </row>
    <row r="230" spans="1:11">
      <c r="A230" s="4" t="s">
        <v>31</v>
      </c>
      <c r="B230" s="4" t="s">
        <v>6</v>
      </c>
      <c r="C230" s="4" t="s">
        <v>10</v>
      </c>
      <c r="D230" s="10">
        <f t="shared" ref="D230:D244" si="4" xml:space="preserve"> D149/D68</f>
        <v>0.28940551100754719</v>
      </c>
      <c r="E230" s="10"/>
      <c r="F230" s="10">
        <f t="shared" ref="F230:F244" si="5" xml:space="preserve"> F149/F68</f>
        <v>0.30504166883209033</v>
      </c>
      <c r="G230" s="10"/>
      <c r="H230" s="10">
        <f t="shared" ref="H230:H244" si="6" xml:space="preserve"> H149/H68</f>
        <v>0.23172923931607189</v>
      </c>
      <c r="I230" s="10"/>
      <c r="J230" s="10">
        <f t="shared" ref="J230:J244" si="7" xml:space="preserve"> J149/J68</f>
        <v>3.3078351290242114E-2</v>
      </c>
      <c r="K230" s="4"/>
    </row>
    <row r="231" spans="1:11">
      <c r="A231" s="4" t="s">
        <v>31</v>
      </c>
      <c r="B231" s="4" t="s">
        <v>6</v>
      </c>
      <c r="C231" s="4" t="s">
        <v>11</v>
      </c>
      <c r="D231" s="10">
        <f t="shared" si="4"/>
        <v>0.34341613102287266</v>
      </c>
      <c r="E231" s="10"/>
      <c r="F231" s="10">
        <f t="shared" si="5"/>
        <v>0.35512330974575779</v>
      </c>
      <c r="G231" s="10"/>
      <c r="H231" s="10">
        <f t="shared" si="6"/>
        <v>0.29321143244274944</v>
      </c>
      <c r="I231" s="10"/>
      <c r="J231" s="10">
        <f t="shared" si="7"/>
        <v>2.7970238340089621E-2</v>
      </c>
      <c r="K231" s="4"/>
    </row>
    <row r="232" spans="1:11">
      <c r="A232" s="4" t="s">
        <v>31</v>
      </c>
      <c r="B232" s="4" t="s">
        <v>6</v>
      </c>
      <c r="C232" s="4" t="s">
        <v>12</v>
      </c>
      <c r="D232" s="10">
        <f t="shared" si="4"/>
        <v>0.33263866438656392</v>
      </c>
      <c r="E232" s="10"/>
      <c r="F232" s="10">
        <f t="shared" si="5"/>
        <v>0.32559844066665233</v>
      </c>
      <c r="G232" s="10"/>
      <c r="H232" s="10">
        <f t="shared" si="6"/>
        <v>0.36754608332852023</v>
      </c>
      <c r="I232" s="10"/>
      <c r="J232" s="10">
        <f t="shared" si="7"/>
        <v>2.1008622808930837E-2</v>
      </c>
      <c r="K232" s="4"/>
    </row>
    <row r="233" spans="1:11">
      <c r="A233" s="4" t="s">
        <v>31</v>
      </c>
      <c r="B233" s="4" t="s">
        <v>32</v>
      </c>
      <c r="C233" s="4" t="s">
        <v>7</v>
      </c>
      <c r="D233" s="10">
        <f t="shared" si="4"/>
        <v>7.7824682446834575E-2</v>
      </c>
      <c r="E233" s="10"/>
      <c r="F233" s="10">
        <f t="shared" si="5"/>
        <v>7.1538383254405771E-2</v>
      </c>
      <c r="G233" s="10"/>
      <c r="H233" s="10">
        <f t="shared" si="6"/>
        <v>0.10884606342096814</v>
      </c>
      <c r="I233" s="10"/>
      <c r="J233" s="10">
        <f t="shared" si="7"/>
        <v>4.4893576354200077E-2</v>
      </c>
      <c r="K233" s="4"/>
    </row>
    <row r="234" spans="1:11">
      <c r="A234" s="4" t="s">
        <v>31</v>
      </c>
      <c r="B234" s="4" t="s">
        <v>32</v>
      </c>
      <c r="C234" s="6">
        <v>41202</v>
      </c>
      <c r="D234" s="10">
        <f t="shared" si="4"/>
        <v>7.3612293519559585E-2</v>
      </c>
      <c r="E234" s="10"/>
      <c r="F234" s="10">
        <f t="shared" si="5"/>
        <v>6.8784812431918446E-2</v>
      </c>
      <c r="G234" s="10"/>
      <c r="H234" s="10">
        <f t="shared" si="6"/>
        <v>0.10754727722576488</v>
      </c>
      <c r="I234" s="10"/>
      <c r="J234" s="10">
        <f t="shared" si="7"/>
        <v>4.8850667639433215E-2</v>
      </c>
      <c r="K234" s="4"/>
    </row>
    <row r="235" spans="1:11">
      <c r="A235" s="4" t="s">
        <v>31</v>
      </c>
      <c r="B235" s="4" t="s">
        <v>32</v>
      </c>
      <c r="C235" s="4" t="s">
        <v>9</v>
      </c>
      <c r="D235" s="10">
        <f t="shared" si="4"/>
        <v>7.1738201321915787E-2</v>
      </c>
      <c r="E235" s="10"/>
      <c r="F235" s="10">
        <f t="shared" si="5"/>
        <v>6.8353418111258848E-2</v>
      </c>
      <c r="G235" s="10"/>
      <c r="H235" s="10">
        <f t="shared" si="6"/>
        <v>9.214613493009069E-2</v>
      </c>
      <c r="I235" s="10"/>
      <c r="J235" s="10">
        <f t="shared" si="7"/>
        <v>2.9084214811993872E-2</v>
      </c>
      <c r="K235" s="4"/>
    </row>
    <row r="236" spans="1:11">
      <c r="A236" s="4" t="s">
        <v>31</v>
      </c>
      <c r="B236" s="4" t="s">
        <v>32</v>
      </c>
      <c r="C236" s="4" t="s">
        <v>10</v>
      </c>
      <c r="D236" s="10">
        <f t="shared" si="4"/>
        <v>8.2577606241283907E-2</v>
      </c>
      <c r="E236" s="10"/>
      <c r="F236" s="10">
        <f t="shared" si="5"/>
        <v>7.397631979053558E-2</v>
      </c>
      <c r="G236" s="10"/>
      <c r="H236" s="10">
        <f t="shared" si="6"/>
        <v>0.12532793206300982</v>
      </c>
      <c r="I236" s="10"/>
      <c r="J236" s="10">
        <f t="shared" si="7"/>
        <v>6.0731027988196351E-2</v>
      </c>
      <c r="K236" s="4"/>
    </row>
    <row r="237" spans="1:11">
      <c r="A237" s="4" t="s">
        <v>31</v>
      </c>
      <c r="B237" s="4" t="s">
        <v>32</v>
      </c>
      <c r="C237" s="4" t="s">
        <v>11</v>
      </c>
      <c r="D237" s="10">
        <f t="shared" si="4"/>
        <v>7.9058642621346542E-2</v>
      </c>
      <c r="E237" s="10"/>
      <c r="F237" s="10">
        <f t="shared" si="5"/>
        <v>7.8425703342731704E-2</v>
      </c>
      <c r="G237" s="10"/>
      <c r="H237" s="10">
        <f t="shared" si="6"/>
        <v>8.3484593301075397E-2</v>
      </c>
      <c r="I237" s="10"/>
      <c r="J237" s="10">
        <f t="shared" si="7"/>
        <v>1.147563142187257E-2</v>
      </c>
      <c r="K237" s="4"/>
    </row>
    <row r="238" spans="1:11">
      <c r="A238" s="4" t="s">
        <v>31</v>
      </c>
      <c r="B238" s="4" t="s">
        <v>32</v>
      </c>
      <c r="C238" s="4" t="s">
        <v>12</v>
      </c>
      <c r="D238" s="10">
        <f t="shared" si="4"/>
        <v>7.6732329307847846E-2</v>
      </c>
      <c r="E238" s="10"/>
      <c r="F238" s="10">
        <f t="shared" si="5"/>
        <v>8.4406012738653197E-2</v>
      </c>
      <c r="G238" s="10"/>
      <c r="H238" s="10">
        <f t="shared" si="6"/>
        <v>3.7935461374901273E-2</v>
      </c>
      <c r="I238" s="10"/>
      <c r="J238" s="10">
        <f t="shared" si="7"/>
        <v>5.1613035431640135E-2</v>
      </c>
      <c r="K238" s="4"/>
    </row>
    <row r="239" spans="1:11">
      <c r="A239" s="4" t="s">
        <v>31</v>
      </c>
      <c r="B239" s="4" t="s">
        <v>33</v>
      </c>
      <c r="C239" s="4" t="s">
        <v>7</v>
      </c>
      <c r="D239" s="10">
        <f t="shared" si="4"/>
        <v>1.0910217936137681E-2</v>
      </c>
      <c r="E239" s="10"/>
      <c r="F239" s="10">
        <f t="shared" si="5"/>
        <v>8.1733074211749988E-3</v>
      </c>
      <c r="G239" s="10"/>
      <c r="H239" s="10">
        <f t="shared" si="6"/>
        <v>2.9941519370063029E-2</v>
      </c>
      <c r="I239" s="10"/>
      <c r="J239" s="10">
        <f t="shared" si="7"/>
        <v>2.0920242590116003E-2</v>
      </c>
      <c r="K239" s="4"/>
    </row>
    <row r="240" spans="1:11">
      <c r="A240" s="4" t="s">
        <v>31</v>
      </c>
      <c r="B240" s="4" t="s">
        <v>33</v>
      </c>
      <c r="C240" s="6">
        <v>41202</v>
      </c>
      <c r="D240" s="10">
        <f t="shared" si="4"/>
        <v>1.649761024334934E-2</v>
      </c>
      <c r="E240" s="10"/>
      <c r="F240" s="10">
        <f t="shared" si="5"/>
        <v>1.6644784776283533E-2</v>
      </c>
      <c r="G240" s="10"/>
      <c r="H240" s="10">
        <f t="shared" si="6"/>
        <v>3.2936156827847993E-2</v>
      </c>
      <c r="I240" s="10"/>
      <c r="J240" s="10">
        <f t="shared" si="7"/>
        <v>2.7632017323988688E-2</v>
      </c>
      <c r="K240" s="4"/>
    </row>
    <row r="241" spans="1:11">
      <c r="A241" s="4" t="s">
        <v>31</v>
      </c>
      <c r="B241" s="4" t="s">
        <v>33</v>
      </c>
      <c r="C241" s="4" t="s">
        <v>9</v>
      </c>
      <c r="D241" s="10">
        <f t="shared" si="4"/>
        <v>1.1606597653003346E-2</v>
      </c>
      <c r="E241" s="10"/>
      <c r="F241" s="10">
        <f t="shared" si="5"/>
        <v>1.1865902422096525E-2</v>
      </c>
      <c r="G241" s="10"/>
      <c r="H241" s="10">
        <f t="shared" si="6"/>
        <v>1.1093830949410651E-2</v>
      </c>
      <c r="I241" s="10"/>
      <c r="J241" s="10">
        <f t="shared" si="7"/>
        <v>5.0928141877022966E-3</v>
      </c>
      <c r="K241" s="4"/>
    </row>
    <row r="242" spans="1:11">
      <c r="A242" s="4" t="s">
        <v>31</v>
      </c>
      <c r="B242" s="4" t="s">
        <v>33</v>
      </c>
      <c r="C242" s="4" t="s">
        <v>10</v>
      </c>
      <c r="D242" s="10">
        <f t="shared" si="4"/>
        <v>1.8115475820948964E-2</v>
      </c>
      <c r="E242" s="10"/>
      <c r="F242" s="10">
        <f t="shared" si="5"/>
        <v>1.771813953623291E-2</v>
      </c>
      <c r="G242" s="10"/>
      <c r="H242" s="10">
        <f t="shared" si="6"/>
        <v>2.1669438671566666E-2</v>
      </c>
      <c r="I242" s="10"/>
      <c r="J242" s="10">
        <f t="shared" si="7"/>
        <v>6.1564671242527822E-3</v>
      </c>
      <c r="K242" s="4"/>
    </row>
    <row r="243" spans="1:11">
      <c r="A243" s="4" t="s">
        <v>31</v>
      </c>
      <c r="B243" s="4" t="s">
        <v>33</v>
      </c>
      <c r="C243" s="4" t="s">
        <v>11</v>
      </c>
      <c r="D243" s="10">
        <f t="shared" si="4"/>
        <v>1.8943177487502011E-3</v>
      </c>
      <c r="E243" s="10"/>
      <c r="F243" s="10">
        <f t="shared" si="5"/>
        <v>4.229215408914043E-3</v>
      </c>
      <c r="G243" s="10"/>
      <c r="H243" s="10">
        <f t="shared" si="6"/>
        <v>2.391284745841701E-2</v>
      </c>
      <c r="I243" s="10"/>
      <c r="J243" s="10">
        <f t="shared" si="7"/>
        <v>2.4175983283841133E-2</v>
      </c>
      <c r="K243" s="4"/>
    </row>
    <row r="244" spans="1:11">
      <c r="A244" s="4" t="s">
        <v>31</v>
      </c>
      <c r="B244" s="4" t="s">
        <v>33</v>
      </c>
      <c r="C244" s="4" t="s">
        <v>12</v>
      </c>
      <c r="D244" s="10">
        <f t="shared" si="4"/>
        <v>5.3857949967618867E-3</v>
      </c>
      <c r="E244" s="10"/>
      <c r="F244" s="10">
        <f t="shared" si="5"/>
        <v>5.6364697521068714E-3</v>
      </c>
      <c r="G244" s="10"/>
      <c r="H244" s="10">
        <f t="shared" si="6"/>
        <v>2.3057242462448595E-2</v>
      </c>
      <c r="I244" s="10"/>
      <c r="J244" s="10">
        <f t="shared" si="7"/>
        <v>2.0553037500168764E-2</v>
      </c>
      <c r="K244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showRuler="0" workbookViewId="0">
      <selection activeCell="A2" sqref="A2:N81"/>
    </sheetView>
  </sheetViews>
  <sheetFormatPr baseColWidth="10" defaultRowHeight="15" x14ac:dyDescent="0"/>
  <sheetData>
    <row r="1" spans="1:14">
      <c r="A1" t="s">
        <v>37</v>
      </c>
      <c r="B1" t="s">
        <v>0</v>
      </c>
      <c r="C1" t="s">
        <v>38</v>
      </c>
      <c r="D1" t="s">
        <v>39</v>
      </c>
      <c r="E1" t="s">
        <v>40</v>
      </c>
      <c r="F1" t="s">
        <v>41</v>
      </c>
      <c r="G1" t="s">
        <v>1</v>
      </c>
      <c r="H1" t="s">
        <v>2</v>
      </c>
      <c r="I1" t="s">
        <v>42</v>
      </c>
      <c r="J1" t="s">
        <v>43</v>
      </c>
      <c r="K1" t="s">
        <v>44</v>
      </c>
      <c r="L1" t="s">
        <v>45</v>
      </c>
      <c r="M1" t="s">
        <v>3</v>
      </c>
      <c r="N1" t="s">
        <v>4</v>
      </c>
    </row>
    <row r="2" spans="1:14">
      <c r="A2" t="s">
        <v>13</v>
      </c>
      <c r="B2" t="s">
        <v>6</v>
      </c>
      <c r="C2" t="s">
        <v>8</v>
      </c>
      <c r="D2" t="s">
        <v>34</v>
      </c>
      <c r="E2">
        <v>8503.7099999999991</v>
      </c>
      <c r="F2">
        <v>169.45599999999999</v>
      </c>
      <c r="G2">
        <v>6126.23</v>
      </c>
      <c r="H2">
        <v>162.21</v>
      </c>
      <c r="I2">
        <v>6516.15</v>
      </c>
      <c r="J2">
        <v>139.80199999999999</v>
      </c>
      <c r="K2">
        <v>1987.56</v>
      </c>
      <c r="L2">
        <v>65.212199999999996</v>
      </c>
      <c r="M2">
        <v>0.23372899999999999</v>
      </c>
      <c r="N2">
        <v>6.0922499999999996E-3</v>
      </c>
    </row>
    <row r="3" spans="1:14">
      <c r="A3" t="s">
        <v>13</v>
      </c>
      <c r="B3" t="s">
        <v>17</v>
      </c>
      <c r="C3" t="s">
        <v>8</v>
      </c>
      <c r="D3" t="s">
        <v>34</v>
      </c>
      <c r="E3">
        <v>5520.57</v>
      </c>
      <c r="F3">
        <v>135.34399999999999</v>
      </c>
      <c r="G3">
        <v>5042.25</v>
      </c>
      <c r="H3">
        <v>133.34100000000001</v>
      </c>
      <c r="I3">
        <v>4368.88</v>
      </c>
      <c r="J3">
        <v>114.893</v>
      </c>
      <c r="K3">
        <v>1151.69</v>
      </c>
      <c r="L3">
        <v>50.252600000000001</v>
      </c>
      <c r="M3">
        <v>0.208618</v>
      </c>
      <c r="N3">
        <v>7.5300999999999996E-3</v>
      </c>
    </row>
    <row r="4" spans="1:14">
      <c r="A4" t="s">
        <v>13</v>
      </c>
      <c r="B4" t="s">
        <v>35</v>
      </c>
      <c r="C4" s="1" t="s">
        <v>8</v>
      </c>
      <c r="D4" t="s">
        <v>34</v>
      </c>
      <c r="E4">
        <v>2739.72</v>
      </c>
      <c r="F4">
        <v>672.9</v>
      </c>
      <c r="G4">
        <v>3414.32</v>
      </c>
      <c r="H4">
        <v>667.30799999999999</v>
      </c>
      <c r="I4">
        <v>2257.98</v>
      </c>
      <c r="J4">
        <v>555.33299999999997</v>
      </c>
      <c r="K4">
        <v>481.73700000000002</v>
      </c>
      <c r="L4">
        <v>121.79600000000001</v>
      </c>
      <c r="M4">
        <v>0.17583399999999999</v>
      </c>
      <c r="N4">
        <v>1.0546099999999999E-2</v>
      </c>
    </row>
    <row r="5" spans="1:14">
      <c r="A5" t="s">
        <v>13</v>
      </c>
      <c r="B5" t="s">
        <v>36</v>
      </c>
      <c r="C5" t="s">
        <v>8</v>
      </c>
      <c r="D5" t="s">
        <v>34</v>
      </c>
      <c r="E5">
        <v>2780.62</v>
      </c>
      <c r="F5">
        <v>358.48399999999998</v>
      </c>
      <c r="G5">
        <v>1622.41</v>
      </c>
      <c r="H5">
        <v>362.07900000000001</v>
      </c>
      <c r="I5">
        <v>2120.0300000000002</v>
      </c>
      <c r="J5">
        <v>274.90499999999997</v>
      </c>
      <c r="K5">
        <v>660.58699999999999</v>
      </c>
      <c r="L5">
        <v>90.124499999999998</v>
      </c>
      <c r="M5">
        <v>0.237568</v>
      </c>
      <c r="N5">
        <v>1.06044E-2</v>
      </c>
    </row>
    <row r="6" spans="1:14">
      <c r="A6" t="s">
        <v>13</v>
      </c>
      <c r="B6" t="s">
        <v>14</v>
      </c>
      <c r="C6" t="s">
        <v>8</v>
      </c>
      <c r="D6" t="s">
        <v>34</v>
      </c>
      <c r="E6">
        <v>1798.74</v>
      </c>
      <c r="F6">
        <v>49.328200000000002</v>
      </c>
      <c r="G6">
        <v>673.245</v>
      </c>
      <c r="H6">
        <v>36.126100000000001</v>
      </c>
      <c r="I6">
        <v>1352.03</v>
      </c>
      <c r="J6">
        <v>43.577300000000001</v>
      </c>
      <c r="K6">
        <v>446.70600000000002</v>
      </c>
      <c r="L6">
        <v>25.966999999999999</v>
      </c>
      <c r="M6">
        <v>0.24834500000000001</v>
      </c>
      <c r="N6">
        <v>1.27288E-2</v>
      </c>
    </row>
    <row r="7" spans="1:14">
      <c r="A7" t="s">
        <v>13</v>
      </c>
      <c r="B7" t="s">
        <v>16</v>
      </c>
      <c r="C7" t="s">
        <v>8</v>
      </c>
      <c r="D7" t="s">
        <v>34</v>
      </c>
      <c r="E7">
        <v>1126.33</v>
      </c>
      <c r="F7">
        <v>40.341999999999999</v>
      </c>
      <c r="G7">
        <v>361.60300000000001</v>
      </c>
      <c r="H7">
        <v>29.362300000000001</v>
      </c>
      <c r="I7">
        <v>785.75900000000001</v>
      </c>
      <c r="J7">
        <v>33.896799999999999</v>
      </c>
      <c r="K7">
        <v>340.57</v>
      </c>
      <c r="L7">
        <v>22.488199999999999</v>
      </c>
      <c r="M7">
        <v>0.30237199999999997</v>
      </c>
      <c r="N7">
        <v>1.6773400000000001E-2</v>
      </c>
    </row>
    <row r="8" spans="1:14">
      <c r="A8" t="s">
        <v>13</v>
      </c>
      <c r="B8" t="s">
        <v>15</v>
      </c>
      <c r="C8" t="s">
        <v>8</v>
      </c>
      <c r="D8" t="s">
        <v>34</v>
      </c>
      <c r="E8">
        <v>3002.37</v>
      </c>
      <c r="F8">
        <v>69.232200000000006</v>
      </c>
      <c r="G8">
        <v>1051.56</v>
      </c>
      <c r="H8">
        <v>53.2971</v>
      </c>
      <c r="I8">
        <v>2182.91</v>
      </c>
      <c r="J8">
        <v>58.757899999999999</v>
      </c>
      <c r="K8">
        <v>819.45899999999995</v>
      </c>
      <c r="L8">
        <v>35.718600000000002</v>
      </c>
      <c r="M8">
        <v>0.27293699999999999</v>
      </c>
      <c r="N8">
        <v>1.0095700000000001E-2</v>
      </c>
    </row>
    <row r="9" spans="1:14">
      <c r="A9" t="s">
        <v>5</v>
      </c>
      <c r="B9" t="s">
        <v>6</v>
      </c>
      <c r="C9" t="s">
        <v>8</v>
      </c>
      <c r="D9" t="s">
        <v>34</v>
      </c>
      <c r="E9">
        <v>4234.53</v>
      </c>
      <c r="F9">
        <v>76.934399999999997</v>
      </c>
      <c r="G9">
        <v>2147.44</v>
      </c>
      <c r="H9">
        <v>60.068899999999999</v>
      </c>
      <c r="I9">
        <v>3120.96</v>
      </c>
      <c r="J9">
        <v>67.317999999999998</v>
      </c>
      <c r="K9">
        <v>1113.57</v>
      </c>
      <c r="L9">
        <v>41.543300000000002</v>
      </c>
      <c r="M9">
        <v>0.26297399999999999</v>
      </c>
      <c r="N9">
        <v>8.5685999999999991E-3</v>
      </c>
    </row>
    <row r="10" spans="1:14">
      <c r="A10" t="s">
        <v>29</v>
      </c>
      <c r="B10" t="s">
        <v>6</v>
      </c>
      <c r="C10" s="1" t="s">
        <v>8</v>
      </c>
      <c r="D10" t="s">
        <v>34</v>
      </c>
      <c r="E10">
        <v>2009.79</v>
      </c>
      <c r="F10">
        <v>95.107699999999994</v>
      </c>
      <c r="G10">
        <v>1746.22</v>
      </c>
      <c r="H10">
        <v>93.659400000000005</v>
      </c>
      <c r="I10">
        <v>1584.29</v>
      </c>
      <c r="J10">
        <v>79.102999999999994</v>
      </c>
      <c r="K10">
        <v>425.50200000000001</v>
      </c>
      <c r="L10">
        <v>32.278799999999997</v>
      </c>
      <c r="M10">
        <v>0.21171499999999999</v>
      </c>
      <c r="N10">
        <v>1.2552799999999999E-2</v>
      </c>
    </row>
    <row r="11" spans="1:14">
      <c r="A11" t="s">
        <v>29</v>
      </c>
      <c r="B11" t="s">
        <v>30</v>
      </c>
      <c r="C11" t="s">
        <v>8</v>
      </c>
      <c r="D11" t="s">
        <v>34</v>
      </c>
      <c r="E11">
        <v>2735.37</v>
      </c>
      <c r="F11">
        <v>260.07299999999998</v>
      </c>
      <c r="G11">
        <v>2985.65</v>
      </c>
      <c r="H11">
        <v>259.25099999999998</v>
      </c>
      <c r="I11">
        <v>2196.5100000000002</v>
      </c>
      <c r="J11">
        <v>211.02600000000001</v>
      </c>
      <c r="K11">
        <v>538.85599999999999</v>
      </c>
      <c r="L11">
        <v>59.520099999999999</v>
      </c>
      <c r="M11">
        <v>0.196996</v>
      </c>
      <c r="N11">
        <v>1.10753E-2</v>
      </c>
    </row>
    <row r="12" spans="1:14">
      <c r="A12" t="s">
        <v>31</v>
      </c>
      <c r="B12" t="s">
        <v>6</v>
      </c>
      <c r="C12" t="s">
        <v>8</v>
      </c>
      <c r="D12" t="s">
        <v>34</v>
      </c>
      <c r="E12">
        <v>2305.62</v>
      </c>
      <c r="F12">
        <v>169.203</v>
      </c>
      <c r="G12">
        <v>2150.59</v>
      </c>
      <c r="H12">
        <v>168.66200000000001</v>
      </c>
      <c r="I12">
        <v>1848.74</v>
      </c>
      <c r="J12">
        <v>138.34399999999999</v>
      </c>
      <c r="K12">
        <v>456.88200000000001</v>
      </c>
      <c r="L12">
        <v>43.079300000000003</v>
      </c>
      <c r="M12">
        <v>0.19816</v>
      </c>
      <c r="N12">
        <v>1.1731500000000001E-2</v>
      </c>
    </row>
    <row r="13" spans="1:14">
      <c r="A13" t="s">
        <v>31</v>
      </c>
      <c r="B13" t="s">
        <v>32</v>
      </c>
      <c r="C13" t="s">
        <v>8</v>
      </c>
      <c r="D13" t="s">
        <v>34</v>
      </c>
      <c r="E13">
        <v>6865.84</v>
      </c>
      <c r="F13">
        <v>533.077</v>
      </c>
      <c r="G13">
        <v>20844.3</v>
      </c>
      <c r="H13">
        <v>519.98699999999997</v>
      </c>
      <c r="I13">
        <v>5807.62</v>
      </c>
      <c r="J13">
        <v>454.09699999999998</v>
      </c>
      <c r="K13">
        <v>1058.21</v>
      </c>
      <c r="L13">
        <v>98.1297</v>
      </c>
      <c r="M13">
        <v>0.15412699999999999</v>
      </c>
      <c r="N13">
        <v>7.8148000000000002E-3</v>
      </c>
    </row>
    <row r="14" spans="1:14">
      <c r="A14" t="s">
        <v>31</v>
      </c>
      <c r="B14" t="s">
        <v>33</v>
      </c>
      <c r="C14" t="s">
        <v>8</v>
      </c>
      <c r="D14" t="s">
        <v>34</v>
      </c>
      <c r="E14">
        <v>4405.55</v>
      </c>
      <c r="F14">
        <v>1111.2</v>
      </c>
      <c r="G14">
        <v>18827.599999999999</v>
      </c>
      <c r="H14">
        <v>1073.78</v>
      </c>
      <c r="I14">
        <v>3851.88</v>
      </c>
      <c r="J14">
        <v>972.56399999999996</v>
      </c>
      <c r="K14">
        <v>553.673</v>
      </c>
      <c r="L14">
        <v>146.52199999999999</v>
      </c>
      <c r="M14">
        <v>0.12567600000000001</v>
      </c>
      <c r="N14">
        <v>1.00646E-2</v>
      </c>
    </row>
    <row r="15" spans="1:14">
      <c r="A15" t="s">
        <v>13</v>
      </c>
      <c r="B15" t="s">
        <v>6</v>
      </c>
      <c r="C15" t="s">
        <v>18</v>
      </c>
      <c r="D15" t="s">
        <v>34</v>
      </c>
      <c r="E15">
        <v>1323.27</v>
      </c>
      <c r="F15">
        <v>42.852800000000002</v>
      </c>
      <c r="G15">
        <v>1433.73</v>
      </c>
      <c r="H15">
        <v>44.122900000000001</v>
      </c>
      <c r="I15">
        <v>970.83399999999995</v>
      </c>
      <c r="J15">
        <v>38.526000000000003</v>
      </c>
      <c r="K15">
        <v>352.43700000000001</v>
      </c>
      <c r="L15">
        <v>25.0215</v>
      </c>
      <c r="M15">
        <v>0.26633800000000002</v>
      </c>
      <c r="N15">
        <v>1.6827100000000001E-2</v>
      </c>
    </row>
    <row r="16" spans="1:14">
      <c r="A16" t="s">
        <v>13</v>
      </c>
      <c r="B16" t="s">
        <v>6</v>
      </c>
      <c r="C16" s="1">
        <v>41039</v>
      </c>
      <c r="D16" t="s">
        <v>34</v>
      </c>
      <c r="E16">
        <v>1121.1300000000001</v>
      </c>
      <c r="F16">
        <v>39.085099999999997</v>
      </c>
      <c r="G16">
        <v>1193.8</v>
      </c>
      <c r="H16">
        <v>40.004100000000001</v>
      </c>
      <c r="I16">
        <v>829.82</v>
      </c>
      <c r="J16">
        <v>34.863100000000003</v>
      </c>
      <c r="K16">
        <v>291.31400000000002</v>
      </c>
      <c r="L16">
        <v>21.947199999999999</v>
      </c>
      <c r="M16">
        <v>0.25983899999999999</v>
      </c>
      <c r="N16">
        <v>1.7353899999999998E-2</v>
      </c>
    </row>
    <row r="17" spans="1:14">
      <c r="A17" t="s">
        <v>13</v>
      </c>
      <c r="B17" t="s">
        <v>6</v>
      </c>
      <c r="C17" s="1">
        <v>41197</v>
      </c>
      <c r="D17" t="s">
        <v>34</v>
      </c>
      <c r="E17">
        <v>1066.18</v>
      </c>
      <c r="F17">
        <v>37.297699999999999</v>
      </c>
      <c r="G17">
        <v>903.87699999999995</v>
      </c>
      <c r="H17">
        <v>35.055</v>
      </c>
      <c r="I17">
        <v>805.60799999999995</v>
      </c>
      <c r="J17">
        <v>33.908900000000003</v>
      </c>
      <c r="K17">
        <v>260.57</v>
      </c>
      <c r="L17">
        <v>20.944299999999998</v>
      </c>
      <c r="M17">
        <v>0.244397</v>
      </c>
      <c r="N17">
        <v>1.7686199999999999E-2</v>
      </c>
    </row>
    <row r="18" spans="1:14">
      <c r="A18" t="s">
        <v>13</v>
      </c>
      <c r="B18" t="s">
        <v>6</v>
      </c>
      <c r="C18" t="s">
        <v>19</v>
      </c>
      <c r="D18" t="s">
        <v>34</v>
      </c>
      <c r="E18">
        <v>955.28700000000003</v>
      </c>
      <c r="F18">
        <v>34.471400000000003</v>
      </c>
      <c r="G18">
        <v>633.99</v>
      </c>
      <c r="H18">
        <v>29.442799999999998</v>
      </c>
      <c r="I18">
        <v>724.78200000000004</v>
      </c>
      <c r="J18">
        <v>31.360399999999998</v>
      </c>
      <c r="K18">
        <v>230.506</v>
      </c>
      <c r="L18">
        <v>19.200099999999999</v>
      </c>
      <c r="M18">
        <v>0.24129500000000001</v>
      </c>
      <c r="N18">
        <v>1.81149E-2</v>
      </c>
    </row>
    <row r="19" spans="1:14">
      <c r="A19" t="s">
        <v>13</v>
      </c>
      <c r="B19" t="s">
        <v>6</v>
      </c>
      <c r="C19" t="s">
        <v>20</v>
      </c>
      <c r="D19" t="s">
        <v>34</v>
      </c>
      <c r="E19">
        <v>807.16499999999996</v>
      </c>
      <c r="F19">
        <v>31.734400000000001</v>
      </c>
      <c r="G19">
        <v>566.81299999999999</v>
      </c>
      <c r="H19">
        <v>27.690100000000001</v>
      </c>
      <c r="I19">
        <v>635.62</v>
      </c>
      <c r="J19">
        <v>29.238199999999999</v>
      </c>
      <c r="K19">
        <v>171.54499999999999</v>
      </c>
      <c r="L19">
        <v>16.609200000000001</v>
      </c>
      <c r="M19">
        <v>0.21252799999999999</v>
      </c>
      <c r="N19">
        <v>1.8804299999999999E-2</v>
      </c>
    </row>
    <row r="20" spans="1:14">
      <c r="A20" t="s">
        <v>13</v>
      </c>
      <c r="B20" t="s">
        <v>6</v>
      </c>
      <c r="C20" t="s">
        <v>21</v>
      </c>
      <c r="D20" t="s">
        <v>34</v>
      </c>
      <c r="E20">
        <v>718.02200000000005</v>
      </c>
      <c r="F20">
        <v>29.569299999999998</v>
      </c>
      <c r="G20">
        <v>425.97</v>
      </c>
      <c r="H20">
        <v>24.1312</v>
      </c>
      <c r="I20">
        <v>543.577</v>
      </c>
      <c r="J20">
        <v>27.043099999999999</v>
      </c>
      <c r="K20">
        <v>174.446</v>
      </c>
      <c r="L20">
        <v>16.7879</v>
      </c>
      <c r="M20">
        <v>0.242953</v>
      </c>
      <c r="N20">
        <v>2.1131799999999999E-2</v>
      </c>
    </row>
    <row r="21" spans="1:14">
      <c r="A21" t="s">
        <v>13</v>
      </c>
      <c r="B21" t="s">
        <v>6</v>
      </c>
      <c r="C21" t="s">
        <v>22</v>
      </c>
      <c r="D21" t="s">
        <v>34</v>
      </c>
      <c r="E21">
        <v>539.23</v>
      </c>
      <c r="F21">
        <v>25.746500000000001</v>
      </c>
      <c r="G21">
        <v>305.798</v>
      </c>
      <c r="H21">
        <v>20.723500000000001</v>
      </c>
      <c r="I21">
        <v>440.86399999999998</v>
      </c>
      <c r="J21">
        <v>24.0549</v>
      </c>
      <c r="K21">
        <v>98.366299999999995</v>
      </c>
      <c r="L21">
        <v>12.553900000000001</v>
      </c>
      <c r="M21">
        <v>0.18242</v>
      </c>
      <c r="N21">
        <v>2.1590600000000001E-2</v>
      </c>
    </row>
    <row r="22" spans="1:14">
      <c r="A22" t="s">
        <v>13</v>
      </c>
      <c r="B22" t="s">
        <v>6</v>
      </c>
      <c r="C22" s="1" t="s">
        <v>23</v>
      </c>
      <c r="D22" t="s">
        <v>34</v>
      </c>
      <c r="E22">
        <v>419.43599999999998</v>
      </c>
      <c r="F22">
        <v>22.2545</v>
      </c>
      <c r="G22">
        <v>198.565</v>
      </c>
      <c r="H22">
        <v>16.566700000000001</v>
      </c>
      <c r="I22">
        <v>326.22300000000001</v>
      </c>
      <c r="J22">
        <v>20.495699999999999</v>
      </c>
      <c r="K22">
        <v>93.213099999999997</v>
      </c>
      <c r="L22">
        <v>12.039</v>
      </c>
      <c r="M22">
        <v>0.22223399999999999</v>
      </c>
      <c r="N22">
        <v>2.6169000000000001E-2</v>
      </c>
    </row>
    <row r="23" spans="1:14">
      <c r="A23" t="s">
        <v>13</v>
      </c>
      <c r="B23" t="s">
        <v>6</v>
      </c>
      <c r="C23" t="s">
        <v>24</v>
      </c>
      <c r="D23" t="s">
        <v>34</v>
      </c>
      <c r="E23">
        <v>371.28800000000001</v>
      </c>
      <c r="F23">
        <v>20.7456</v>
      </c>
      <c r="G23">
        <v>137.67500000000001</v>
      </c>
      <c r="H23">
        <v>14.0284</v>
      </c>
      <c r="I23">
        <v>306.21199999999999</v>
      </c>
      <c r="J23">
        <v>19.491299999999999</v>
      </c>
      <c r="K23">
        <v>65.076099999999997</v>
      </c>
      <c r="L23">
        <v>10.0198</v>
      </c>
      <c r="M23">
        <v>0.17527100000000001</v>
      </c>
      <c r="N23">
        <v>2.51469E-2</v>
      </c>
    </row>
    <row r="24" spans="1:14">
      <c r="A24" t="s">
        <v>13</v>
      </c>
      <c r="B24" t="s">
        <v>6</v>
      </c>
      <c r="C24" t="s">
        <v>25</v>
      </c>
      <c r="D24" t="s">
        <v>34</v>
      </c>
      <c r="E24">
        <v>296.47000000000003</v>
      </c>
      <c r="F24">
        <v>18.327999999999999</v>
      </c>
      <c r="G24">
        <v>79.561700000000002</v>
      </c>
      <c r="H24">
        <v>10.91</v>
      </c>
      <c r="I24">
        <v>219.94900000000001</v>
      </c>
      <c r="J24">
        <v>16.6356</v>
      </c>
      <c r="K24">
        <v>76.520799999999994</v>
      </c>
      <c r="L24">
        <v>10.687900000000001</v>
      </c>
      <c r="M24">
        <v>0.258106</v>
      </c>
      <c r="N24">
        <v>3.2327000000000002E-2</v>
      </c>
    </row>
    <row r="25" spans="1:14">
      <c r="A25" t="s">
        <v>13</v>
      </c>
      <c r="B25" t="s">
        <v>6</v>
      </c>
      <c r="C25" t="s">
        <v>26</v>
      </c>
      <c r="D25" t="s">
        <v>34</v>
      </c>
      <c r="E25">
        <v>391.42200000000003</v>
      </c>
      <c r="F25">
        <v>20.952000000000002</v>
      </c>
      <c r="G25">
        <v>75.588999999999999</v>
      </c>
      <c r="H25">
        <v>11.0984</v>
      </c>
      <c r="I25">
        <v>322.64299999999997</v>
      </c>
      <c r="J25">
        <v>19.919899999999998</v>
      </c>
      <c r="K25">
        <v>68.779200000000003</v>
      </c>
      <c r="L25">
        <v>10.5871</v>
      </c>
      <c r="M25">
        <v>0.17571600000000001</v>
      </c>
      <c r="N25">
        <v>2.5359799999999998E-2</v>
      </c>
    </row>
    <row r="26" spans="1:14">
      <c r="A26" t="s">
        <v>13</v>
      </c>
      <c r="B26" t="s">
        <v>6</v>
      </c>
      <c r="C26" t="s">
        <v>27</v>
      </c>
      <c r="D26" t="s">
        <v>34</v>
      </c>
      <c r="E26">
        <v>191.511</v>
      </c>
      <c r="F26">
        <v>14.4727</v>
      </c>
      <c r="G26">
        <v>32.487900000000003</v>
      </c>
      <c r="H26">
        <v>7.1017599999999996</v>
      </c>
      <c r="I26">
        <v>148.77000000000001</v>
      </c>
      <c r="J26">
        <v>13.4087</v>
      </c>
      <c r="K26">
        <v>42.741300000000003</v>
      </c>
      <c r="L26">
        <v>7.9892899999999996</v>
      </c>
      <c r="M26">
        <v>0.22317899999999999</v>
      </c>
      <c r="N26">
        <v>3.8155700000000001E-2</v>
      </c>
    </row>
    <row r="27" spans="1:14">
      <c r="A27" t="s">
        <v>13</v>
      </c>
      <c r="B27" t="s">
        <v>6</v>
      </c>
      <c r="C27" t="s">
        <v>28</v>
      </c>
      <c r="D27" t="s">
        <v>34</v>
      </c>
      <c r="E27">
        <v>68.939700000000002</v>
      </c>
      <c r="F27">
        <v>8.7444299999999995</v>
      </c>
      <c r="G27">
        <v>11.051500000000001</v>
      </c>
      <c r="H27">
        <v>4.3101700000000003</v>
      </c>
      <c r="I27">
        <v>52.476399999999998</v>
      </c>
      <c r="J27">
        <v>7.9914399999999999</v>
      </c>
      <c r="K27">
        <v>16.4633</v>
      </c>
      <c r="L27">
        <v>4.8906999999999998</v>
      </c>
      <c r="M27">
        <v>0.23880799999999999</v>
      </c>
      <c r="N27">
        <v>6.4149700000000004E-2</v>
      </c>
    </row>
    <row r="28" spans="1:14">
      <c r="A28" t="s">
        <v>13</v>
      </c>
      <c r="B28" t="s">
        <v>6</v>
      </c>
      <c r="C28" s="1" t="s">
        <v>7</v>
      </c>
      <c r="D28" t="s">
        <v>34</v>
      </c>
      <c r="E28">
        <v>2452.09</v>
      </c>
      <c r="F28">
        <v>58.034799999999997</v>
      </c>
      <c r="G28">
        <v>2639.92</v>
      </c>
      <c r="H28">
        <v>59.630600000000001</v>
      </c>
      <c r="I28">
        <v>1809.1</v>
      </c>
      <c r="J28">
        <v>52.051499999999997</v>
      </c>
      <c r="K28">
        <v>642.99699999999996</v>
      </c>
      <c r="L28">
        <v>33.281799999999997</v>
      </c>
      <c r="M28">
        <v>0.26222400000000001</v>
      </c>
      <c r="N28">
        <v>1.20708E-2</v>
      </c>
    </row>
    <row r="29" spans="1:14">
      <c r="A29" t="s">
        <v>13</v>
      </c>
      <c r="B29" t="s">
        <v>6</v>
      </c>
      <c r="C29" s="1">
        <v>41202</v>
      </c>
      <c r="D29" t="s">
        <v>34</v>
      </c>
      <c r="E29">
        <v>2027.55</v>
      </c>
      <c r="F29">
        <v>50.918500000000002</v>
      </c>
      <c r="G29">
        <v>1553.48</v>
      </c>
      <c r="H29">
        <v>46.029000000000003</v>
      </c>
      <c r="I29">
        <v>1537.05</v>
      </c>
      <c r="J29">
        <v>46.355699999999999</v>
      </c>
      <c r="K29">
        <v>490.505</v>
      </c>
      <c r="L29">
        <v>28.4712</v>
      </c>
      <c r="M29">
        <v>0.24192</v>
      </c>
      <c r="N29">
        <v>1.2659800000000001E-2</v>
      </c>
    </row>
    <row r="30" spans="1:14">
      <c r="A30" t="s">
        <v>13</v>
      </c>
      <c r="B30" t="s">
        <v>6</v>
      </c>
      <c r="C30" t="s">
        <v>9</v>
      </c>
      <c r="D30" t="s">
        <v>34</v>
      </c>
      <c r="E30">
        <v>1531.62</v>
      </c>
      <c r="F30">
        <v>43.5124</v>
      </c>
      <c r="G30">
        <v>1004.4</v>
      </c>
      <c r="H30">
        <v>36.961599999999997</v>
      </c>
      <c r="I30">
        <v>1184.19</v>
      </c>
      <c r="J30">
        <v>39.964100000000002</v>
      </c>
      <c r="K30">
        <v>347.43400000000003</v>
      </c>
      <c r="L30">
        <v>23.722799999999999</v>
      </c>
      <c r="M30">
        <v>0.22684099999999999</v>
      </c>
      <c r="N30">
        <v>1.40844E-2</v>
      </c>
    </row>
    <row r="31" spans="1:14">
      <c r="A31" t="s">
        <v>13</v>
      </c>
      <c r="B31" t="s">
        <v>6</v>
      </c>
      <c r="C31" t="s">
        <v>10</v>
      </c>
      <c r="D31" t="s">
        <v>34</v>
      </c>
      <c r="E31">
        <v>1035.25</v>
      </c>
      <c r="F31">
        <v>35.245899999999999</v>
      </c>
      <c r="G31">
        <v>520.76400000000001</v>
      </c>
      <c r="H31">
        <v>26.978000000000002</v>
      </c>
      <c r="I31">
        <v>818.89400000000001</v>
      </c>
      <c r="J31">
        <v>32.595500000000001</v>
      </c>
      <c r="K31">
        <v>216.358</v>
      </c>
      <c r="L31">
        <v>18.423999999999999</v>
      </c>
      <c r="M31">
        <v>0.20899100000000001</v>
      </c>
      <c r="N31">
        <v>1.6312400000000001E-2</v>
      </c>
    </row>
    <row r="32" spans="1:14">
      <c r="A32" t="s">
        <v>13</v>
      </c>
      <c r="B32" t="s">
        <v>6</v>
      </c>
      <c r="C32" t="s">
        <v>11</v>
      </c>
      <c r="D32" t="s">
        <v>34</v>
      </c>
      <c r="E32">
        <v>691.77300000000002</v>
      </c>
      <c r="F32">
        <v>28.1769</v>
      </c>
      <c r="G32">
        <v>229.33</v>
      </c>
      <c r="H32">
        <v>18.206299999999999</v>
      </c>
      <c r="I32">
        <v>540.29999999999995</v>
      </c>
      <c r="J32">
        <v>25.989100000000001</v>
      </c>
      <c r="K32">
        <v>151.47300000000001</v>
      </c>
      <c r="L32">
        <v>15.1387</v>
      </c>
      <c r="M32">
        <v>0.21896299999999999</v>
      </c>
      <c r="N32">
        <v>1.9984100000000001E-2</v>
      </c>
    </row>
    <row r="33" spans="1:14">
      <c r="A33" t="s">
        <v>13</v>
      </c>
      <c r="B33" t="s">
        <v>6</v>
      </c>
      <c r="C33" t="s">
        <v>12</v>
      </c>
      <c r="D33" t="s">
        <v>34</v>
      </c>
      <c r="E33">
        <v>694.93</v>
      </c>
      <c r="F33">
        <v>27.798999999999999</v>
      </c>
      <c r="G33">
        <v>128.083</v>
      </c>
      <c r="H33">
        <v>14.3513</v>
      </c>
      <c r="I33">
        <v>564.21199999999999</v>
      </c>
      <c r="J33">
        <v>26.282900000000001</v>
      </c>
      <c r="K33">
        <v>130.71799999999999</v>
      </c>
      <c r="L33">
        <v>14.4475</v>
      </c>
      <c r="M33">
        <v>0.18810199999999999</v>
      </c>
      <c r="N33">
        <v>1.9380399999999999E-2</v>
      </c>
    </row>
    <row r="34" spans="1:14">
      <c r="A34" t="s">
        <v>13</v>
      </c>
      <c r="B34" t="s">
        <v>17</v>
      </c>
      <c r="C34" s="1" t="s">
        <v>7</v>
      </c>
      <c r="D34" t="s">
        <v>34</v>
      </c>
      <c r="E34">
        <v>1601.99</v>
      </c>
      <c r="F34">
        <v>48.684199999999997</v>
      </c>
      <c r="G34">
        <v>2236.0100000000002</v>
      </c>
      <c r="H34">
        <v>54.809399999999997</v>
      </c>
      <c r="I34">
        <v>1216.6500000000001</v>
      </c>
      <c r="J34">
        <v>44.1297</v>
      </c>
      <c r="K34">
        <v>385.34899999999999</v>
      </c>
      <c r="L34">
        <v>26.786799999999999</v>
      </c>
      <c r="M34">
        <v>0.24054300000000001</v>
      </c>
      <c r="N34">
        <v>1.5038299999999999E-2</v>
      </c>
    </row>
    <row r="35" spans="1:14">
      <c r="A35" t="s">
        <v>13</v>
      </c>
      <c r="B35" t="s">
        <v>17</v>
      </c>
      <c r="C35" s="1">
        <v>41202</v>
      </c>
      <c r="D35" t="s">
        <v>34</v>
      </c>
      <c r="E35">
        <v>1296.5999999999999</v>
      </c>
      <c r="F35">
        <v>42.091799999999999</v>
      </c>
      <c r="G35">
        <v>1264.3900000000001</v>
      </c>
      <c r="H35">
        <v>41.708300000000001</v>
      </c>
      <c r="I35">
        <v>1015.98</v>
      </c>
      <c r="J35">
        <v>38.869799999999998</v>
      </c>
      <c r="K35">
        <v>280.62599999999998</v>
      </c>
      <c r="L35">
        <v>22.495699999999999</v>
      </c>
      <c r="M35">
        <v>0.21643200000000001</v>
      </c>
      <c r="N35">
        <v>1.58634E-2</v>
      </c>
    </row>
    <row r="36" spans="1:14">
      <c r="A36" t="s">
        <v>13</v>
      </c>
      <c r="B36" t="s">
        <v>17</v>
      </c>
      <c r="C36" t="s">
        <v>9</v>
      </c>
      <c r="D36" t="s">
        <v>34</v>
      </c>
      <c r="E36">
        <v>998.65</v>
      </c>
      <c r="F36">
        <v>36.056800000000003</v>
      </c>
      <c r="G36">
        <v>825.60400000000004</v>
      </c>
      <c r="H36">
        <v>33.570500000000003</v>
      </c>
      <c r="I36">
        <v>810.35</v>
      </c>
      <c r="J36">
        <v>33.7896</v>
      </c>
      <c r="K36">
        <v>188.3</v>
      </c>
      <c r="L36">
        <v>18.218699999999998</v>
      </c>
      <c r="M36">
        <v>0.188555</v>
      </c>
      <c r="N36">
        <v>1.69255E-2</v>
      </c>
    </row>
    <row r="37" spans="1:14">
      <c r="A37" t="s">
        <v>13</v>
      </c>
      <c r="B37" t="s">
        <v>17</v>
      </c>
      <c r="C37" t="s">
        <v>10</v>
      </c>
      <c r="D37" t="s">
        <v>34</v>
      </c>
      <c r="E37">
        <v>658.99</v>
      </c>
      <c r="F37">
        <v>28.705400000000001</v>
      </c>
      <c r="G37">
        <v>420.98500000000001</v>
      </c>
      <c r="H37">
        <v>24.207599999999999</v>
      </c>
      <c r="I37">
        <v>528.678</v>
      </c>
      <c r="J37">
        <v>26.689299999999999</v>
      </c>
      <c r="K37">
        <v>130.31200000000001</v>
      </c>
      <c r="L37">
        <v>14.6357</v>
      </c>
      <c r="M37">
        <v>0.197745</v>
      </c>
      <c r="N37">
        <v>2.04709E-2</v>
      </c>
    </row>
    <row r="38" spans="1:14">
      <c r="A38" t="s">
        <v>13</v>
      </c>
      <c r="B38" t="s">
        <v>17</v>
      </c>
      <c r="C38" t="s">
        <v>11</v>
      </c>
      <c r="D38" t="s">
        <v>34</v>
      </c>
      <c r="E38">
        <v>411.94</v>
      </c>
      <c r="F38">
        <v>22.014700000000001</v>
      </c>
      <c r="G38">
        <v>156.05799999999999</v>
      </c>
      <c r="H38">
        <v>15.1251</v>
      </c>
      <c r="I38">
        <v>327.37799999999999</v>
      </c>
      <c r="J38">
        <v>20.580200000000001</v>
      </c>
      <c r="K38">
        <v>84.5625</v>
      </c>
      <c r="L38">
        <v>11.741899999999999</v>
      </c>
      <c r="M38">
        <v>0.20527899999999999</v>
      </c>
      <c r="N38">
        <v>2.63082E-2</v>
      </c>
    </row>
    <row r="39" spans="1:14">
      <c r="A39" t="s">
        <v>13</v>
      </c>
      <c r="B39" t="s">
        <v>17</v>
      </c>
      <c r="C39" t="s">
        <v>12</v>
      </c>
      <c r="D39" t="s">
        <v>34</v>
      </c>
      <c r="E39">
        <v>474.17099999999999</v>
      </c>
      <c r="F39">
        <v>22.9621</v>
      </c>
      <c r="G39">
        <v>81.860799999999998</v>
      </c>
      <c r="H39">
        <v>11.617599999999999</v>
      </c>
      <c r="I39">
        <v>394.22199999999998</v>
      </c>
      <c r="J39">
        <v>21.965900000000001</v>
      </c>
      <c r="K39">
        <v>79.948899999999995</v>
      </c>
      <c r="L39">
        <v>11.5343</v>
      </c>
      <c r="M39">
        <v>0.16860800000000001</v>
      </c>
      <c r="N39">
        <v>2.2913900000000001E-2</v>
      </c>
    </row>
    <row r="40" spans="1:14">
      <c r="A40" t="s">
        <v>13</v>
      </c>
      <c r="B40" t="s">
        <v>15</v>
      </c>
      <c r="C40" s="1" t="s">
        <v>8</v>
      </c>
      <c r="D40" t="s">
        <v>34</v>
      </c>
      <c r="E40">
        <v>3002.37</v>
      </c>
      <c r="F40">
        <v>69.232200000000006</v>
      </c>
      <c r="G40">
        <v>1051.56</v>
      </c>
      <c r="H40">
        <v>53.2971</v>
      </c>
      <c r="I40">
        <v>2182.91</v>
      </c>
      <c r="J40">
        <v>58.757899999999999</v>
      </c>
      <c r="K40">
        <v>819.45899999999995</v>
      </c>
      <c r="L40">
        <v>35.718600000000002</v>
      </c>
      <c r="M40">
        <v>0.27293699999999999</v>
      </c>
      <c r="N40">
        <v>1.0095700000000001E-2</v>
      </c>
    </row>
    <row r="41" spans="1:14">
      <c r="A41" t="s">
        <v>13</v>
      </c>
      <c r="B41" t="s">
        <v>15</v>
      </c>
      <c r="C41" s="1" t="s">
        <v>8</v>
      </c>
      <c r="D41" t="s">
        <v>34</v>
      </c>
      <c r="E41">
        <v>3002.37</v>
      </c>
      <c r="F41">
        <v>69.232200000000006</v>
      </c>
      <c r="G41">
        <v>1051.56</v>
      </c>
      <c r="H41">
        <v>53.2971</v>
      </c>
      <c r="I41">
        <v>2182.91</v>
      </c>
      <c r="J41">
        <v>58.757899999999999</v>
      </c>
      <c r="K41">
        <v>819.45899999999995</v>
      </c>
      <c r="L41">
        <v>35.718600000000002</v>
      </c>
      <c r="M41">
        <v>0.27293699999999999</v>
      </c>
      <c r="N41">
        <v>1.0095700000000001E-2</v>
      </c>
    </row>
    <row r="42" spans="1:14">
      <c r="A42" t="s">
        <v>13</v>
      </c>
      <c r="B42" t="s">
        <v>15</v>
      </c>
      <c r="C42" t="s">
        <v>8</v>
      </c>
      <c r="D42" t="s">
        <v>34</v>
      </c>
      <c r="E42">
        <v>3002.37</v>
      </c>
      <c r="F42">
        <v>69.232200000000006</v>
      </c>
      <c r="G42">
        <v>1051.56</v>
      </c>
      <c r="H42">
        <v>53.2971</v>
      </c>
      <c r="I42">
        <v>2182.91</v>
      </c>
      <c r="J42">
        <v>58.757899999999999</v>
      </c>
      <c r="K42">
        <v>819.45899999999995</v>
      </c>
      <c r="L42">
        <v>35.718600000000002</v>
      </c>
      <c r="M42">
        <v>0.27293699999999999</v>
      </c>
      <c r="N42">
        <v>1.0095700000000001E-2</v>
      </c>
    </row>
    <row r="43" spans="1:14">
      <c r="A43" t="s">
        <v>13</v>
      </c>
      <c r="B43" t="s">
        <v>15</v>
      </c>
      <c r="C43" t="s">
        <v>10</v>
      </c>
      <c r="D43" t="s">
        <v>34</v>
      </c>
      <c r="E43">
        <v>376.53800000000001</v>
      </c>
      <c r="F43">
        <v>20.5808</v>
      </c>
      <c r="G43">
        <v>78.449799999999996</v>
      </c>
      <c r="H43">
        <v>11.200900000000001</v>
      </c>
      <c r="I43">
        <v>289.14100000000002</v>
      </c>
      <c r="J43">
        <v>18.736799999999999</v>
      </c>
      <c r="K43">
        <v>87.397000000000006</v>
      </c>
      <c r="L43">
        <v>11.1412</v>
      </c>
      <c r="M43">
        <v>0.23210700000000001</v>
      </c>
      <c r="N43">
        <v>2.67307E-2</v>
      </c>
    </row>
    <row r="44" spans="1:14">
      <c r="A44" t="s">
        <v>13</v>
      </c>
      <c r="B44" t="s">
        <v>15</v>
      </c>
      <c r="C44" t="s">
        <v>8</v>
      </c>
      <c r="D44" t="s">
        <v>34</v>
      </c>
      <c r="E44">
        <v>3002.37</v>
      </c>
      <c r="F44">
        <v>69.232200000000006</v>
      </c>
      <c r="G44">
        <v>1051.56</v>
      </c>
      <c r="H44">
        <v>53.2971</v>
      </c>
      <c r="I44">
        <v>2182.91</v>
      </c>
      <c r="J44">
        <v>58.757899999999999</v>
      </c>
      <c r="K44">
        <v>819.45899999999995</v>
      </c>
      <c r="L44">
        <v>35.718600000000002</v>
      </c>
      <c r="M44">
        <v>0.27293699999999999</v>
      </c>
      <c r="N44">
        <v>1.0095700000000001E-2</v>
      </c>
    </row>
    <row r="45" spans="1:14">
      <c r="A45" t="s">
        <v>13</v>
      </c>
      <c r="B45" t="s">
        <v>15</v>
      </c>
      <c r="C45" t="s">
        <v>8</v>
      </c>
      <c r="D45" t="s">
        <v>34</v>
      </c>
      <c r="E45">
        <v>3002.37</v>
      </c>
      <c r="F45">
        <v>69.232200000000006</v>
      </c>
      <c r="G45">
        <v>1051.56</v>
      </c>
      <c r="H45">
        <v>53.2971</v>
      </c>
      <c r="I45">
        <v>2182.91</v>
      </c>
      <c r="J45">
        <v>58.757899999999999</v>
      </c>
      <c r="K45">
        <v>819.45899999999995</v>
      </c>
      <c r="L45">
        <v>35.718600000000002</v>
      </c>
      <c r="M45">
        <v>0.27293699999999999</v>
      </c>
      <c r="N45">
        <v>1.0095700000000001E-2</v>
      </c>
    </row>
    <row r="46" spans="1:14">
      <c r="A46" t="s">
        <v>5</v>
      </c>
      <c r="B46" t="s">
        <v>6</v>
      </c>
      <c r="C46" s="1" t="s">
        <v>7</v>
      </c>
      <c r="D46" t="s">
        <v>34</v>
      </c>
      <c r="E46">
        <v>1209.69</v>
      </c>
      <c r="F46">
        <v>38.600499999999997</v>
      </c>
      <c r="G46">
        <v>917.23900000000003</v>
      </c>
      <c r="H46">
        <v>34.6051</v>
      </c>
      <c r="I46">
        <v>845.87</v>
      </c>
      <c r="J46">
        <v>34.0212</v>
      </c>
      <c r="K46">
        <v>363.81700000000001</v>
      </c>
      <c r="L46">
        <v>23.742100000000001</v>
      </c>
      <c r="M46">
        <v>0.30075299999999999</v>
      </c>
      <c r="N46">
        <v>1.7120300000000001E-2</v>
      </c>
    </row>
    <row r="47" spans="1:14">
      <c r="A47" t="s">
        <v>5</v>
      </c>
      <c r="B47" t="s">
        <v>6</v>
      </c>
      <c r="C47" s="1">
        <v>41202</v>
      </c>
      <c r="D47" t="s">
        <v>34</v>
      </c>
      <c r="E47">
        <v>995.87300000000005</v>
      </c>
      <c r="F47">
        <v>34.176400000000001</v>
      </c>
      <c r="G47">
        <v>528.07000000000005</v>
      </c>
      <c r="H47">
        <v>26.458300000000001</v>
      </c>
      <c r="I47">
        <v>723.601</v>
      </c>
      <c r="J47">
        <v>30.528199999999998</v>
      </c>
      <c r="K47">
        <v>272.27199999999999</v>
      </c>
      <c r="L47">
        <v>20.0654</v>
      </c>
      <c r="M47">
        <v>0.27339999999999998</v>
      </c>
      <c r="N47">
        <v>1.7830599999999999E-2</v>
      </c>
    </row>
    <row r="48" spans="1:14">
      <c r="A48" t="s">
        <v>5</v>
      </c>
      <c r="B48" t="s">
        <v>6</v>
      </c>
      <c r="C48" t="s">
        <v>9</v>
      </c>
      <c r="D48" t="s">
        <v>34</v>
      </c>
      <c r="E48">
        <v>757.81299999999999</v>
      </c>
      <c r="F48">
        <v>29.731300000000001</v>
      </c>
      <c r="G48">
        <v>354.20100000000002</v>
      </c>
      <c r="H48">
        <v>21.915900000000001</v>
      </c>
      <c r="I48">
        <v>566.53599999999994</v>
      </c>
      <c r="J48">
        <v>26.845099999999999</v>
      </c>
      <c r="K48">
        <v>191.27799999999999</v>
      </c>
      <c r="L48">
        <v>16.820900000000002</v>
      </c>
      <c r="M48">
        <v>0.25240699999999999</v>
      </c>
      <c r="N48">
        <v>1.98651E-2</v>
      </c>
    </row>
    <row r="49" spans="1:14">
      <c r="A49" t="s">
        <v>5</v>
      </c>
      <c r="B49" t="s">
        <v>6</v>
      </c>
      <c r="C49" t="s">
        <v>10</v>
      </c>
      <c r="D49" t="s">
        <v>34</v>
      </c>
      <c r="E49">
        <v>536.755</v>
      </c>
      <c r="F49">
        <v>24.648700000000002</v>
      </c>
      <c r="G49">
        <v>184.34800000000001</v>
      </c>
      <c r="H49">
        <v>15.9725</v>
      </c>
      <c r="I49">
        <v>410.83100000000002</v>
      </c>
      <c r="J49">
        <v>22.377600000000001</v>
      </c>
      <c r="K49">
        <v>125.92400000000001</v>
      </c>
      <c r="L49">
        <v>13.351699999999999</v>
      </c>
      <c r="M49">
        <v>0.234602</v>
      </c>
      <c r="N49">
        <v>2.2420800000000001E-2</v>
      </c>
    </row>
    <row r="50" spans="1:14">
      <c r="A50" t="s">
        <v>5</v>
      </c>
      <c r="B50" t="s">
        <v>6</v>
      </c>
      <c r="C50" t="s">
        <v>11</v>
      </c>
      <c r="D50" t="s">
        <v>34</v>
      </c>
      <c r="E50">
        <v>350.05700000000002</v>
      </c>
      <c r="F50">
        <v>19.651399999999999</v>
      </c>
      <c r="G50">
        <v>84.994100000000003</v>
      </c>
      <c r="H50">
        <v>11.0044</v>
      </c>
      <c r="I50">
        <v>260.01400000000001</v>
      </c>
      <c r="J50">
        <v>17.6968</v>
      </c>
      <c r="K50">
        <v>90.042500000000004</v>
      </c>
      <c r="L50">
        <v>11.2102</v>
      </c>
      <c r="M50">
        <v>0.25722299999999998</v>
      </c>
      <c r="N50">
        <v>2.8583500000000001E-2</v>
      </c>
    </row>
    <row r="51" spans="1:14">
      <c r="A51" t="s">
        <v>5</v>
      </c>
      <c r="B51" t="s">
        <v>6</v>
      </c>
      <c r="C51" t="s">
        <v>12</v>
      </c>
      <c r="D51" t="s">
        <v>34</v>
      </c>
      <c r="E51">
        <v>332.79</v>
      </c>
      <c r="F51">
        <v>18.9754</v>
      </c>
      <c r="G51">
        <v>46.145800000000001</v>
      </c>
      <c r="H51">
        <v>8.5708400000000005</v>
      </c>
      <c r="I51">
        <v>262.084</v>
      </c>
      <c r="J51">
        <v>17.6721</v>
      </c>
      <c r="K51">
        <v>70.706199999999995</v>
      </c>
      <c r="L51">
        <v>10.258599999999999</v>
      </c>
      <c r="M51">
        <v>0.21246499999999999</v>
      </c>
      <c r="N51">
        <v>2.8345800000000001E-2</v>
      </c>
    </row>
    <row r="52" spans="1:14">
      <c r="A52" t="s">
        <v>29</v>
      </c>
      <c r="B52" t="s">
        <v>6</v>
      </c>
      <c r="C52" s="1" t="s">
        <v>7</v>
      </c>
      <c r="D52" t="s">
        <v>34</v>
      </c>
      <c r="E52">
        <v>545.37400000000002</v>
      </c>
      <c r="F52">
        <v>29.907699999999998</v>
      </c>
      <c r="G52">
        <v>773.64499999999998</v>
      </c>
      <c r="H52">
        <v>33.508000000000003</v>
      </c>
      <c r="I52">
        <v>412.00799999999998</v>
      </c>
      <c r="J52">
        <v>26.68</v>
      </c>
      <c r="K52">
        <v>133.36600000000001</v>
      </c>
      <c r="L52">
        <v>15.963200000000001</v>
      </c>
      <c r="M52">
        <v>0.24454000000000001</v>
      </c>
      <c r="N52">
        <v>2.60174E-2</v>
      </c>
    </row>
    <row r="53" spans="1:14">
      <c r="A53" t="s">
        <v>29</v>
      </c>
      <c r="B53" t="s">
        <v>6</v>
      </c>
      <c r="C53" s="1">
        <v>41202</v>
      </c>
      <c r="D53" t="s">
        <v>34</v>
      </c>
      <c r="E53">
        <v>475.39299999999997</v>
      </c>
      <c r="F53">
        <v>25.1159</v>
      </c>
      <c r="G53">
        <v>430.43200000000002</v>
      </c>
      <c r="H53">
        <v>24.206</v>
      </c>
      <c r="I53">
        <v>370.99700000000001</v>
      </c>
      <c r="J53">
        <v>23.285900000000002</v>
      </c>
      <c r="K53">
        <v>104.396</v>
      </c>
      <c r="L53">
        <v>13.7285</v>
      </c>
      <c r="M53">
        <v>0.21959999999999999</v>
      </c>
      <c r="N53">
        <v>2.6445300000000001E-2</v>
      </c>
    </row>
    <row r="54" spans="1:14">
      <c r="A54" t="s">
        <v>29</v>
      </c>
      <c r="B54" t="s">
        <v>6</v>
      </c>
      <c r="C54" t="s">
        <v>9</v>
      </c>
      <c r="D54" t="s">
        <v>34</v>
      </c>
      <c r="E54">
        <v>376.65699999999998</v>
      </c>
      <c r="F54">
        <v>22.131900000000002</v>
      </c>
      <c r="G54">
        <v>244.35400000000001</v>
      </c>
      <c r="H54">
        <v>18.908100000000001</v>
      </c>
      <c r="I54">
        <v>293.81599999999997</v>
      </c>
      <c r="J54">
        <v>20.304200000000002</v>
      </c>
      <c r="K54">
        <v>82.841700000000003</v>
      </c>
      <c r="L54">
        <v>11.7431</v>
      </c>
      <c r="M54">
        <v>0.219939</v>
      </c>
      <c r="N54">
        <v>2.8372700000000001E-2</v>
      </c>
    </row>
    <row r="55" spans="1:14">
      <c r="A55" t="s">
        <v>29</v>
      </c>
      <c r="B55" t="s">
        <v>6</v>
      </c>
      <c r="C55" t="s">
        <v>10</v>
      </c>
      <c r="D55" t="s">
        <v>34</v>
      </c>
      <c r="E55">
        <v>210.232</v>
      </c>
      <c r="F55">
        <v>16.625</v>
      </c>
      <c r="G55">
        <v>142.81399999999999</v>
      </c>
      <c r="H55">
        <v>14.457100000000001</v>
      </c>
      <c r="I55">
        <v>182.32599999999999</v>
      </c>
      <c r="J55">
        <v>15.9068</v>
      </c>
      <c r="K55">
        <v>27.905999999999999</v>
      </c>
      <c r="L55">
        <v>7.0718399999999999</v>
      </c>
      <c r="M55">
        <v>0.132739</v>
      </c>
      <c r="N55">
        <v>3.1958500000000001E-2</v>
      </c>
    </row>
    <row r="56" spans="1:14">
      <c r="A56" t="s">
        <v>29</v>
      </c>
      <c r="B56" t="s">
        <v>6</v>
      </c>
      <c r="C56" t="s">
        <v>11</v>
      </c>
      <c r="D56" t="s">
        <v>34</v>
      </c>
      <c r="E56">
        <v>157.726</v>
      </c>
      <c r="F56">
        <v>13.77</v>
      </c>
      <c r="G56">
        <v>47.279000000000003</v>
      </c>
      <c r="H56">
        <v>8.8978000000000002</v>
      </c>
      <c r="I56">
        <v>130.45400000000001</v>
      </c>
      <c r="J56">
        <v>12.9299</v>
      </c>
      <c r="K56">
        <v>27.271599999999999</v>
      </c>
      <c r="L56">
        <v>6.5679299999999996</v>
      </c>
      <c r="M56">
        <v>0.172906</v>
      </c>
      <c r="N56">
        <v>3.8809099999999999E-2</v>
      </c>
    </row>
    <row r="57" spans="1:14">
      <c r="A57" t="s">
        <v>29</v>
      </c>
      <c r="B57" t="s">
        <v>6</v>
      </c>
      <c r="C57" t="s">
        <v>12</v>
      </c>
      <c r="D57" t="s">
        <v>34</v>
      </c>
      <c r="E57">
        <v>121.965</v>
      </c>
      <c r="F57">
        <v>11.737</v>
      </c>
      <c r="G57">
        <v>29.035399999999999</v>
      </c>
      <c r="H57">
        <v>6.6958599999999997</v>
      </c>
      <c r="I57">
        <v>100.461</v>
      </c>
      <c r="J57">
        <v>11.1425</v>
      </c>
      <c r="K57">
        <v>21.504000000000001</v>
      </c>
      <c r="L57">
        <v>5.9139499999999998</v>
      </c>
      <c r="M57">
        <v>0.176313</v>
      </c>
      <c r="N57">
        <v>4.5423499999999999E-2</v>
      </c>
    </row>
    <row r="58" spans="1:14">
      <c r="A58" t="s">
        <v>29</v>
      </c>
      <c r="B58" t="s">
        <v>30</v>
      </c>
      <c r="C58" t="s">
        <v>7</v>
      </c>
      <c r="D58" t="s">
        <v>34</v>
      </c>
      <c r="E58">
        <v>744.82899999999995</v>
      </c>
      <c r="F58">
        <v>38.1798</v>
      </c>
      <c r="G58">
        <v>1398.12</v>
      </c>
      <c r="H58">
        <v>45.942599999999999</v>
      </c>
      <c r="I58">
        <v>561.57500000000005</v>
      </c>
      <c r="J58">
        <v>33.7363</v>
      </c>
      <c r="K58">
        <v>183.25299999999999</v>
      </c>
      <c r="L58">
        <v>19.943000000000001</v>
      </c>
      <c r="M58">
        <v>0.246034</v>
      </c>
      <c r="N58">
        <v>2.3619100000000001E-2</v>
      </c>
    </row>
    <row r="59" spans="1:14">
      <c r="A59" t="s">
        <v>29</v>
      </c>
      <c r="B59" t="s">
        <v>30</v>
      </c>
      <c r="C59" s="1">
        <v>41202</v>
      </c>
      <c r="D59" t="s">
        <v>34</v>
      </c>
      <c r="E59">
        <v>666.00300000000004</v>
      </c>
      <c r="F59">
        <v>31.956800000000001</v>
      </c>
      <c r="G59">
        <v>736.00199999999995</v>
      </c>
      <c r="H59">
        <v>33.0336</v>
      </c>
      <c r="I59">
        <v>535.78499999999997</v>
      </c>
      <c r="J59">
        <v>29.8278</v>
      </c>
      <c r="K59">
        <v>130.21899999999999</v>
      </c>
      <c r="L59">
        <v>16.364999999999998</v>
      </c>
      <c r="M59">
        <v>0.195522</v>
      </c>
      <c r="N59">
        <v>2.2710399999999999E-2</v>
      </c>
    </row>
    <row r="60" spans="1:14">
      <c r="A60" t="s">
        <v>29</v>
      </c>
      <c r="B60" t="s">
        <v>30</v>
      </c>
      <c r="C60" t="s">
        <v>9</v>
      </c>
      <c r="D60" t="s">
        <v>34</v>
      </c>
      <c r="E60">
        <v>520.06299999999999</v>
      </c>
      <c r="F60">
        <v>28.272500000000001</v>
      </c>
      <c r="G60">
        <v>460.911</v>
      </c>
      <c r="H60">
        <v>27.2028</v>
      </c>
      <c r="I60">
        <v>422.64600000000002</v>
      </c>
      <c r="J60">
        <v>26.2483</v>
      </c>
      <c r="K60">
        <v>97.416399999999996</v>
      </c>
      <c r="L60">
        <v>13.751300000000001</v>
      </c>
      <c r="M60">
        <v>0.18731700000000001</v>
      </c>
      <c r="N60">
        <v>2.4402099999999999E-2</v>
      </c>
    </row>
    <row r="61" spans="1:14">
      <c r="A61" t="s">
        <v>29</v>
      </c>
      <c r="B61" t="s">
        <v>30</v>
      </c>
      <c r="C61" t="s">
        <v>10</v>
      </c>
      <c r="D61" t="s">
        <v>34</v>
      </c>
      <c r="E61">
        <v>260.267</v>
      </c>
      <c r="F61">
        <v>19.854600000000001</v>
      </c>
      <c r="G61">
        <v>232.72800000000001</v>
      </c>
      <c r="H61">
        <v>19.146799999999999</v>
      </c>
      <c r="I61">
        <v>227.761</v>
      </c>
      <c r="J61">
        <v>19.0261</v>
      </c>
      <c r="K61">
        <v>32.506</v>
      </c>
      <c r="L61">
        <v>8.1399500000000007</v>
      </c>
      <c r="M61">
        <v>0.12489500000000001</v>
      </c>
      <c r="N61">
        <v>2.9788800000000001E-2</v>
      </c>
    </row>
    <row r="62" spans="1:14">
      <c r="A62" t="s">
        <v>29</v>
      </c>
      <c r="B62" t="s">
        <v>30</v>
      </c>
      <c r="C62" t="s">
        <v>11</v>
      </c>
      <c r="D62" t="s">
        <v>34</v>
      </c>
      <c r="E62">
        <v>212.62799999999999</v>
      </c>
      <c r="F62">
        <v>16.774899999999999</v>
      </c>
      <c r="G62">
        <v>78.384500000000003</v>
      </c>
      <c r="H62">
        <v>12.131</v>
      </c>
      <c r="I62">
        <v>180.33600000000001</v>
      </c>
      <c r="J62">
        <v>15.881600000000001</v>
      </c>
      <c r="K62">
        <v>32.292299999999997</v>
      </c>
      <c r="L62">
        <v>7.5034000000000001</v>
      </c>
      <c r="M62">
        <v>0.15187200000000001</v>
      </c>
      <c r="N62">
        <v>3.31925E-2</v>
      </c>
    </row>
    <row r="63" spans="1:14">
      <c r="A63" t="s">
        <v>29</v>
      </c>
      <c r="B63" t="s">
        <v>30</v>
      </c>
      <c r="C63" t="s">
        <v>12</v>
      </c>
      <c r="D63" t="s">
        <v>34</v>
      </c>
      <c r="E63">
        <v>187.97200000000001</v>
      </c>
      <c r="F63">
        <v>14.976599999999999</v>
      </c>
      <c r="G63">
        <v>26.061199999999999</v>
      </c>
      <c r="H63">
        <v>7.8980199999999998</v>
      </c>
      <c r="I63">
        <v>157.542</v>
      </c>
      <c r="J63">
        <v>14.2493</v>
      </c>
      <c r="K63">
        <v>30.430099999999999</v>
      </c>
      <c r="L63">
        <v>7.1670600000000002</v>
      </c>
      <c r="M63">
        <v>0.161886</v>
      </c>
      <c r="N63">
        <v>3.58804E-2</v>
      </c>
    </row>
    <row r="64" spans="1:14">
      <c r="A64" t="s">
        <v>31</v>
      </c>
      <c r="B64" t="s">
        <v>6</v>
      </c>
      <c r="C64" t="s">
        <v>7</v>
      </c>
      <c r="D64" t="s">
        <v>34</v>
      </c>
      <c r="E64">
        <v>694.16</v>
      </c>
      <c r="F64">
        <v>32.491300000000003</v>
      </c>
      <c r="G64">
        <v>881.77099999999996</v>
      </c>
      <c r="H64">
        <v>35.2607</v>
      </c>
      <c r="I64">
        <v>549.45299999999997</v>
      </c>
      <c r="J64">
        <v>29.868300000000001</v>
      </c>
      <c r="K64">
        <v>144.70699999999999</v>
      </c>
      <c r="L64">
        <v>16.630600000000001</v>
      </c>
      <c r="M64">
        <v>0.20846300000000001</v>
      </c>
      <c r="N64">
        <v>2.1880799999999999E-2</v>
      </c>
    </row>
    <row r="65" spans="1:14">
      <c r="A65" t="s">
        <v>31</v>
      </c>
      <c r="B65" t="s">
        <v>6</v>
      </c>
      <c r="C65" s="1">
        <v>41202</v>
      </c>
      <c r="D65" t="s">
        <v>34</v>
      </c>
      <c r="E65">
        <v>555.88900000000001</v>
      </c>
      <c r="F65">
        <v>27.877600000000001</v>
      </c>
      <c r="G65">
        <v>556.11900000000003</v>
      </c>
      <c r="H65">
        <v>27.8813</v>
      </c>
      <c r="I65">
        <v>446.71</v>
      </c>
      <c r="J65">
        <v>26.107099999999999</v>
      </c>
      <c r="K65">
        <v>109.179</v>
      </c>
      <c r="L65">
        <v>14.4808</v>
      </c>
      <c r="M65">
        <v>0.196404</v>
      </c>
      <c r="N65">
        <v>2.4115999999999999E-2</v>
      </c>
    </row>
    <row r="66" spans="1:14">
      <c r="A66" t="s">
        <v>31</v>
      </c>
      <c r="B66" t="s">
        <v>6</v>
      </c>
      <c r="C66" t="s">
        <v>9</v>
      </c>
      <c r="D66" t="s">
        <v>34</v>
      </c>
      <c r="E66">
        <v>391.52600000000001</v>
      </c>
      <c r="F66">
        <v>22.748799999999999</v>
      </c>
      <c r="G66">
        <v>346.56400000000002</v>
      </c>
      <c r="H66">
        <v>21.739599999999999</v>
      </c>
      <c r="I66">
        <v>318.22800000000001</v>
      </c>
      <c r="J66">
        <v>21.441800000000001</v>
      </c>
      <c r="K66">
        <v>73.298100000000005</v>
      </c>
      <c r="L66">
        <v>11.6623</v>
      </c>
      <c r="M66">
        <v>0.18721099999999999</v>
      </c>
      <c r="N66">
        <v>2.7729699999999999E-2</v>
      </c>
    </row>
    <row r="67" spans="1:14">
      <c r="A67" t="s">
        <v>31</v>
      </c>
      <c r="B67" t="s">
        <v>6</v>
      </c>
      <c r="C67" t="s">
        <v>10</v>
      </c>
      <c r="D67" t="s">
        <v>34</v>
      </c>
      <c r="E67">
        <v>271.13400000000001</v>
      </c>
      <c r="F67">
        <v>18.699300000000001</v>
      </c>
      <c r="G67">
        <v>172.86</v>
      </c>
      <c r="H67">
        <v>15.855399999999999</v>
      </c>
      <c r="I67">
        <v>209.83099999999999</v>
      </c>
      <c r="J67">
        <v>17.207799999999999</v>
      </c>
      <c r="K67">
        <v>61.303199999999997</v>
      </c>
      <c r="L67">
        <v>10.2255</v>
      </c>
      <c r="M67">
        <v>0.22609899999999999</v>
      </c>
      <c r="N67">
        <v>3.4339399999999999E-2</v>
      </c>
    </row>
    <row r="68" spans="1:14">
      <c r="A68" t="s">
        <v>31</v>
      </c>
      <c r="B68" t="s">
        <v>6</v>
      </c>
      <c r="C68" t="s">
        <v>11</v>
      </c>
      <c r="D68" t="s">
        <v>34</v>
      </c>
      <c r="E68">
        <v>158.96199999999999</v>
      </c>
      <c r="F68">
        <v>14.1213</v>
      </c>
      <c r="G68">
        <v>83.02</v>
      </c>
      <c r="H68">
        <v>11.1111</v>
      </c>
      <c r="I68">
        <v>127.17700000000001</v>
      </c>
      <c r="J68">
        <v>13.279</v>
      </c>
      <c r="K68">
        <v>31.784600000000001</v>
      </c>
      <c r="L68">
        <v>7.52773</v>
      </c>
      <c r="M68">
        <v>0.19995099999999999</v>
      </c>
      <c r="N68">
        <v>4.3898100000000002E-2</v>
      </c>
    </row>
    <row r="69" spans="1:14">
      <c r="A69" t="s">
        <v>31</v>
      </c>
      <c r="B69" t="s">
        <v>6</v>
      </c>
      <c r="C69" t="s">
        <v>12</v>
      </c>
      <c r="D69" t="s">
        <v>34</v>
      </c>
      <c r="E69">
        <v>151.012</v>
      </c>
      <c r="F69">
        <v>13.498100000000001</v>
      </c>
      <c r="G69">
        <v>36.988399999999999</v>
      </c>
      <c r="H69">
        <v>8.25685</v>
      </c>
      <c r="I69">
        <v>126.705</v>
      </c>
      <c r="J69">
        <v>12.9177</v>
      </c>
      <c r="K69">
        <v>24.306999999999999</v>
      </c>
      <c r="L69">
        <v>6.5820100000000004</v>
      </c>
      <c r="M69">
        <v>0.16096099999999999</v>
      </c>
      <c r="N69">
        <v>4.1142999999999999E-2</v>
      </c>
    </row>
    <row r="70" spans="1:14">
      <c r="A70" t="s">
        <v>31</v>
      </c>
      <c r="B70" t="s">
        <v>32</v>
      </c>
      <c r="C70" t="s">
        <v>7</v>
      </c>
      <c r="D70" t="s">
        <v>34</v>
      </c>
      <c r="E70">
        <v>2009.35</v>
      </c>
      <c r="F70">
        <v>84.131500000000003</v>
      </c>
      <c r="G70">
        <v>9829.67</v>
      </c>
      <c r="H70">
        <v>122.054</v>
      </c>
      <c r="I70">
        <v>1661.59</v>
      </c>
      <c r="J70">
        <v>76.996600000000001</v>
      </c>
      <c r="K70">
        <v>347.76400000000001</v>
      </c>
      <c r="L70">
        <v>36.061399999999999</v>
      </c>
      <c r="M70">
        <v>0.173073</v>
      </c>
      <c r="N70">
        <v>1.6418700000000001E-2</v>
      </c>
    </row>
    <row r="71" spans="1:14">
      <c r="A71" t="s">
        <v>31</v>
      </c>
      <c r="B71" t="s">
        <v>32</v>
      </c>
      <c r="C71" s="1">
        <v>41202</v>
      </c>
      <c r="D71" t="s">
        <v>34</v>
      </c>
      <c r="E71">
        <v>1690.26</v>
      </c>
      <c r="F71">
        <v>69.767700000000005</v>
      </c>
      <c r="G71">
        <v>5643.57</v>
      </c>
      <c r="H71">
        <v>93.906400000000005</v>
      </c>
      <c r="I71">
        <v>1469.99</v>
      </c>
      <c r="J71">
        <v>65.935199999999995</v>
      </c>
      <c r="K71">
        <v>220.26499999999999</v>
      </c>
      <c r="L71">
        <v>27.359400000000001</v>
      </c>
      <c r="M71">
        <v>0.13031400000000001</v>
      </c>
      <c r="N71">
        <v>1.5266699999999999E-2</v>
      </c>
    </row>
    <row r="72" spans="1:14">
      <c r="A72" t="s">
        <v>31</v>
      </c>
      <c r="B72" t="s">
        <v>32</v>
      </c>
      <c r="C72" t="s">
        <v>9</v>
      </c>
      <c r="D72" t="s">
        <v>34</v>
      </c>
      <c r="E72">
        <v>1242.1400000000001</v>
      </c>
      <c r="F72">
        <v>53.807899999999997</v>
      </c>
      <c r="G72">
        <v>3033.8</v>
      </c>
      <c r="H72">
        <v>68.457800000000006</v>
      </c>
      <c r="I72">
        <v>1060.8</v>
      </c>
      <c r="J72">
        <v>50.798499999999997</v>
      </c>
      <c r="K72">
        <v>181.33600000000001</v>
      </c>
      <c r="L72">
        <v>23.0337</v>
      </c>
      <c r="M72">
        <v>0.14598700000000001</v>
      </c>
      <c r="N72">
        <v>1.74319E-2</v>
      </c>
    </row>
    <row r="73" spans="1:14">
      <c r="A73" t="s">
        <v>31</v>
      </c>
      <c r="B73" t="s">
        <v>32</v>
      </c>
      <c r="C73" t="s">
        <v>10</v>
      </c>
      <c r="D73" t="s">
        <v>34</v>
      </c>
      <c r="E73">
        <v>787.31100000000004</v>
      </c>
      <c r="F73">
        <v>38.566800000000001</v>
      </c>
      <c r="G73">
        <v>1436.64</v>
      </c>
      <c r="H73">
        <v>46.221699999999998</v>
      </c>
      <c r="I73">
        <v>650.33600000000001</v>
      </c>
      <c r="J73">
        <v>35.994799999999998</v>
      </c>
      <c r="K73">
        <v>136.97499999999999</v>
      </c>
      <c r="L73">
        <v>18.049299999999999</v>
      </c>
      <c r="M73">
        <v>0.17397799999999999</v>
      </c>
      <c r="N73">
        <v>2.1282300000000001E-2</v>
      </c>
    </row>
    <row r="74" spans="1:14">
      <c r="A74" t="s">
        <v>31</v>
      </c>
      <c r="B74" t="s">
        <v>32</v>
      </c>
      <c r="C74" t="s">
        <v>11</v>
      </c>
      <c r="D74" t="s">
        <v>34</v>
      </c>
      <c r="E74">
        <v>541.69500000000005</v>
      </c>
      <c r="F74">
        <v>30.2743</v>
      </c>
      <c r="G74">
        <v>572.18600000000004</v>
      </c>
      <c r="H74">
        <v>30.771599999999999</v>
      </c>
      <c r="I74">
        <v>465.2</v>
      </c>
      <c r="J74">
        <v>29.138400000000001</v>
      </c>
      <c r="K74">
        <v>76.495699999999999</v>
      </c>
      <c r="L74">
        <v>13.833600000000001</v>
      </c>
      <c r="M74">
        <v>0.14121500000000001</v>
      </c>
      <c r="N74">
        <v>2.42875E-2</v>
      </c>
    </row>
    <row r="75" spans="1:14">
      <c r="A75" t="s">
        <v>31</v>
      </c>
      <c r="B75" t="s">
        <v>32</v>
      </c>
      <c r="C75" t="s">
        <v>12</v>
      </c>
      <c r="D75" t="s">
        <v>34</v>
      </c>
      <c r="E75">
        <v>497.548</v>
      </c>
      <c r="F75">
        <v>26.496099999999998</v>
      </c>
      <c r="G75">
        <v>271.50299999999999</v>
      </c>
      <c r="H75">
        <v>21.8188</v>
      </c>
      <c r="I75">
        <v>418.83800000000002</v>
      </c>
      <c r="J75">
        <v>25.553899999999999</v>
      </c>
      <c r="K75">
        <v>78.709500000000006</v>
      </c>
      <c r="L75">
        <v>13.156000000000001</v>
      </c>
      <c r="M75">
        <v>0.158195</v>
      </c>
      <c r="N75">
        <v>2.5063800000000001E-2</v>
      </c>
    </row>
    <row r="76" spans="1:14">
      <c r="A76" t="s">
        <v>31</v>
      </c>
      <c r="B76" t="s">
        <v>33</v>
      </c>
      <c r="C76" t="s">
        <v>7</v>
      </c>
      <c r="D76" t="s">
        <v>34</v>
      </c>
      <c r="E76">
        <v>1281.5999999999999</v>
      </c>
      <c r="F76">
        <v>77.717799999999997</v>
      </c>
      <c r="G76">
        <v>8949.52</v>
      </c>
      <c r="H76">
        <v>117.06699999999999</v>
      </c>
      <c r="I76">
        <v>1088.29</v>
      </c>
      <c r="J76">
        <v>71.820899999999995</v>
      </c>
      <c r="K76">
        <v>193.304</v>
      </c>
      <c r="L76">
        <v>30.6631</v>
      </c>
      <c r="M76">
        <v>0.15082999999999999</v>
      </c>
      <c r="N76">
        <v>2.2108300000000001E-2</v>
      </c>
    </row>
    <row r="77" spans="1:14">
      <c r="A77" t="s">
        <v>31</v>
      </c>
      <c r="B77" t="s">
        <v>33</v>
      </c>
      <c r="C77" s="1">
        <v>41202</v>
      </c>
      <c r="D77" t="s">
        <v>34</v>
      </c>
      <c r="E77">
        <v>1109.8399999999999</v>
      </c>
      <c r="F77">
        <v>67.673199999999994</v>
      </c>
      <c r="G77">
        <v>5094.16</v>
      </c>
      <c r="H77">
        <v>92.537899999999993</v>
      </c>
      <c r="I77">
        <v>998.85199999999998</v>
      </c>
      <c r="J77">
        <v>62.8078</v>
      </c>
      <c r="K77">
        <v>110.98399999999999</v>
      </c>
      <c r="L77">
        <v>16.765899999999998</v>
      </c>
      <c r="M77">
        <v>0.10000100000000001</v>
      </c>
      <c r="N77">
        <v>1.38213E-2</v>
      </c>
    </row>
    <row r="78" spans="1:14">
      <c r="A78" t="s">
        <v>31</v>
      </c>
      <c r="B78" t="s">
        <v>33</v>
      </c>
      <c r="C78" t="s">
        <v>9</v>
      </c>
      <c r="D78" t="s">
        <v>34</v>
      </c>
      <c r="E78">
        <v>826.43299999999999</v>
      </c>
      <c r="F78">
        <v>50.2485</v>
      </c>
      <c r="G78">
        <v>2691.61</v>
      </c>
      <c r="H78">
        <v>66.252399999999994</v>
      </c>
      <c r="I78">
        <v>722.76499999999999</v>
      </c>
      <c r="J78">
        <v>47.459800000000001</v>
      </c>
      <c r="K78">
        <v>103.66800000000001</v>
      </c>
      <c r="L78">
        <v>18.999300000000002</v>
      </c>
      <c r="M78">
        <v>0.12544</v>
      </c>
      <c r="N78">
        <v>2.1687399999999999E-2</v>
      </c>
    </row>
    <row r="79" spans="1:14">
      <c r="A79" t="s">
        <v>31</v>
      </c>
      <c r="B79" t="s">
        <v>33</v>
      </c>
      <c r="C79" t="s">
        <v>10</v>
      </c>
      <c r="D79" t="s">
        <v>34</v>
      </c>
      <c r="E79">
        <v>491.29399999999998</v>
      </c>
      <c r="F79">
        <v>32.518900000000002</v>
      </c>
      <c r="G79">
        <v>1264.72</v>
      </c>
      <c r="H79">
        <v>42.785299999999999</v>
      </c>
      <c r="I79">
        <v>429.55799999999999</v>
      </c>
      <c r="J79">
        <v>31.113700000000001</v>
      </c>
      <c r="K79">
        <v>61.736600000000003</v>
      </c>
      <c r="L79">
        <v>13.2796</v>
      </c>
      <c r="M79">
        <v>0.12566099999999999</v>
      </c>
      <c r="N79">
        <v>2.57182E-2</v>
      </c>
    </row>
    <row r="80" spans="1:14">
      <c r="A80" t="s">
        <v>31</v>
      </c>
      <c r="B80" t="s">
        <v>33</v>
      </c>
      <c r="C80" t="s">
        <v>11</v>
      </c>
      <c r="D80" t="s">
        <v>34</v>
      </c>
      <c r="E80">
        <v>344.06099999999998</v>
      </c>
      <c r="F80">
        <v>25.699300000000001</v>
      </c>
      <c r="G80">
        <v>491.92500000000001</v>
      </c>
      <c r="H80">
        <v>28.429500000000001</v>
      </c>
      <c r="I80">
        <v>302.20100000000002</v>
      </c>
      <c r="J80">
        <v>24.921399999999998</v>
      </c>
      <c r="K80">
        <v>41.860399999999998</v>
      </c>
      <c r="L80">
        <v>11.015000000000001</v>
      </c>
      <c r="M80">
        <v>0.121666</v>
      </c>
      <c r="N80">
        <v>3.0697700000000001E-2</v>
      </c>
    </row>
    <row r="81" spans="1:14">
      <c r="A81" t="s">
        <v>31</v>
      </c>
      <c r="B81" t="s">
        <v>33</v>
      </c>
      <c r="C81" t="s">
        <v>12</v>
      </c>
      <c r="D81" t="s">
        <v>34</v>
      </c>
      <c r="E81">
        <v>320.52499999999998</v>
      </c>
      <c r="F81">
        <v>22.394100000000002</v>
      </c>
      <c r="G81">
        <v>234.49700000000001</v>
      </c>
      <c r="H81">
        <v>20.383099999999999</v>
      </c>
      <c r="I81">
        <v>266.04199999999997</v>
      </c>
      <c r="J81">
        <v>21.4133</v>
      </c>
      <c r="K81">
        <v>54.482799999999997</v>
      </c>
      <c r="L81">
        <v>11.2925</v>
      </c>
      <c r="M81">
        <v>0.16997999999999999</v>
      </c>
      <c r="N81">
        <v>3.3169299999999999E-2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showRuler="0" workbookViewId="0">
      <selection activeCell="A2" sqref="A2:N81"/>
    </sheetView>
  </sheetViews>
  <sheetFormatPr baseColWidth="10" defaultRowHeight="15" x14ac:dyDescent="0"/>
  <sheetData>
    <row r="1" spans="1:14">
      <c r="A1" t="s">
        <v>37</v>
      </c>
      <c r="B1" t="s">
        <v>0</v>
      </c>
      <c r="C1" t="s">
        <v>38</v>
      </c>
      <c r="D1" t="s">
        <v>39</v>
      </c>
      <c r="E1" t="s">
        <v>40</v>
      </c>
      <c r="F1" t="s">
        <v>41</v>
      </c>
      <c r="G1" t="s">
        <v>1</v>
      </c>
      <c r="H1" t="s">
        <v>2</v>
      </c>
      <c r="I1" t="s">
        <v>42</v>
      </c>
      <c r="J1" t="s">
        <v>43</v>
      </c>
      <c r="K1" t="s">
        <v>44</v>
      </c>
      <c r="L1" t="s">
        <v>45</v>
      </c>
      <c r="M1" t="s">
        <v>3</v>
      </c>
      <c r="N1" t="s">
        <v>4</v>
      </c>
    </row>
    <row r="2" spans="1:14">
      <c r="A2" t="s">
        <v>13</v>
      </c>
      <c r="B2" t="s">
        <v>6</v>
      </c>
      <c r="C2" t="s">
        <v>8</v>
      </c>
      <c r="D2" t="s">
        <v>34</v>
      </c>
      <c r="E2">
        <v>8503.7099999999991</v>
      </c>
      <c r="F2">
        <v>169.45599999999999</v>
      </c>
      <c r="G2">
        <v>6126.23</v>
      </c>
      <c r="H2">
        <v>162.21</v>
      </c>
      <c r="I2">
        <v>6516.15</v>
      </c>
      <c r="J2">
        <v>139.80199999999999</v>
      </c>
      <c r="K2">
        <v>1987.56</v>
      </c>
      <c r="L2">
        <v>65.212199999999996</v>
      </c>
      <c r="M2">
        <v>0.23372899999999999</v>
      </c>
      <c r="N2">
        <v>6.0922499999999996E-3</v>
      </c>
    </row>
    <row r="3" spans="1:14">
      <c r="A3" t="s">
        <v>13</v>
      </c>
      <c r="B3" t="s">
        <v>17</v>
      </c>
      <c r="C3" t="s">
        <v>8</v>
      </c>
      <c r="D3" t="s">
        <v>34</v>
      </c>
      <c r="E3">
        <v>5520.57</v>
      </c>
      <c r="F3">
        <v>135.34399999999999</v>
      </c>
      <c r="G3">
        <v>5042.25</v>
      </c>
      <c r="H3">
        <v>133.34100000000001</v>
      </c>
      <c r="I3">
        <v>4368.88</v>
      </c>
      <c r="J3">
        <v>114.893</v>
      </c>
      <c r="K3">
        <v>1151.69</v>
      </c>
      <c r="L3">
        <v>50.252600000000001</v>
      </c>
      <c r="M3">
        <v>0.208618</v>
      </c>
      <c r="N3">
        <v>7.5300999999999996E-3</v>
      </c>
    </row>
    <row r="4" spans="1:14">
      <c r="A4" t="s">
        <v>13</v>
      </c>
      <c r="B4" t="s">
        <v>35</v>
      </c>
      <c r="C4" t="s">
        <v>8</v>
      </c>
      <c r="D4" t="s">
        <v>34</v>
      </c>
      <c r="E4">
        <v>2739.72</v>
      </c>
      <c r="F4">
        <v>672.9</v>
      </c>
      <c r="G4">
        <v>3414.32</v>
      </c>
      <c r="H4">
        <v>667.30799999999999</v>
      </c>
      <c r="I4">
        <v>2257.98</v>
      </c>
      <c r="J4">
        <v>555.33299999999997</v>
      </c>
      <c r="K4">
        <v>481.73700000000002</v>
      </c>
      <c r="L4">
        <v>121.79600000000001</v>
      </c>
      <c r="M4">
        <v>0.17583399999999999</v>
      </c>
      <c r="N4">
        <v>1.0546099999999999E-2</v>
      </c>
    </row>
    <row r="5" spans="1:14">
      <c r="A5" t="s">
        <v>13</v>
      </c>
      <c r="B5" t="s">
        <v>36</v>
      </c>
      <c r="C5" t="s">
        <v>8</v>
      </c>
      <c r="D5" t="s">
        <v>34</v>
      </c>
      <c r="E5">
        <v>2780.62</v>
      </c>
      <c r="F5">
        <v>358.48399999999998</v>
      </c>
      <c r="G5">
        <v>1622.41</v>
      </c>
      <c r="H5">
        <v>362.07900000000001</v>
      </c>
      <c r="I5">
        <v>2120.0300000000002</v>
      </c>
      <c r="J5">
        <v>274.90499999999997</v>
      </c>
      <c r="K5">
        <v>660.58699999999999</v>
      </c>
      <c r="L5">
        <v>90.124499999999998</v>
      </c>
      <c r="M5">
        <v>0.237568</v>
      </c>
      <c r="N5">
        <v>1.06044E-2</v>
      </c>
    </row>
    <row r="6" spans="1:14">
      <c r="A6" t="s">
        <v>13</v>
      </c>
      <c r="B6" t="s">
        <v>14</v>
      </c>
      <c r="C6" t="s">
        <v>8</v>
      </c>
      <c r="D6" t="s">
        <v>34</v>
      </c>
      <c r="E6">
        <v>1798.74</v>
      </c>
      <c r="F6">
        <v>49.328200000000002</v>
      </c>
      <c r="G6">
        <v>673.245</v>
      </c>
      <c r="H6">
        <v>36.126100000000001</v>
      </c>
      <c r="I6">
        <v>1352.03</v>
      </c>
      <c r="J6">
        <v>43.577300000000001</v>
      </c>
      <c r="K6">
        <v>446.70600000000002</v>
      </c>
      <c r="L6">
        <v>25.966999999999999</v>
      </c>
      <c r="M6">
        <v>0.24834500000000001</v>
      </c>
      <c r="N6">
        <v>1.27288E-2</v>
      </c>
    </row>
    <row r="7" spans="1:14">
      <c r="A7" t="s">
        <v>13</v>
      </c>
      <c r="B7" t="s">
        <v>16</v>
      </c>
      <c r="C7" t="s">
        <v>8</v>
      </c>
      <c r="D7" t="s">
        <v>34</v>
      </c>
      <c r="E7">
        <v>1126.33</v>
      </c>
      <c r="F7">
        <v>40.341999999999999</v>
      </c>
      <c r="G7">
        <v>361.60300000000001</v>
      </c>
      <c r="H7">
        <v>29.362300000000001</v>
      </c>
      <c r="I7">
        <v>785.75900000000001</v>
      </c>
      <c r="J7">
        <v>33.896799999999999</v>
      </c>
      <c r="K7">
        <v>340.57</v>
      </c>
      <c r="L7">
        <v>22.488199999999999</v>
      </c>
      <c r="M7">
        <v>0.30237199999999997</v>
      </c>
      <c r="N7">
        <v>1.6773400000000001E-2</v>
      </c>
    </row>
    <row r="8" spans="1:14">
      <c r="A8" t="s">
        <v>13</v>
      </c>
      <c r="B8" t="s">
        <v>15</v>
      </c>
      <c r="C8" t="s">
        <v>8</v>
      </c>
      <c r="D8" t="s">
        <v>34</v>
      </c>
      <c r="E8">
        <v>3002.37</v>
      </c>
      <c r="F8">
        <v>69.232200000000006</v>
      </c>
      <c r="G8">
        <v>1051.56</v>
      </c>
      <c r="H8">
        <v>53.2971</v>
      </c>
      <c r="I8">
        <v>2182.91</v>
      </c>
      <c r="J8">
        <v>58.757899999999999</v>
      </c>
      <c r="K8">
        <v>819.45899999999995</v>
      </c>
      <c r="L8">
        <v>35.718600000000002</v>
      </c>
      <c r="M8">
        <v>0.27293699999999999</v>
      </c>
      <c r="N8">
        <v>1.0095700000000001E-2</v>
      </c>
    </row>
    <row r="9" spans="1:14">
      <c r="A9" t="s">
        <v>5</v>
      </c>
      <c r="B9" t="s">
        <v>6</v>
      </c>
      <c r="C9" t="s">
        <v>8</v>
      </c>
      <c r="D9" t="s">
        <v>34</v>
      </c>
      <c r="E9">
        <v>4234.53</v>
      </c>
      <c r="F9">
        <v>76.934399999999997</v>
      </c>
      <c r="G9">
        <v>2147.44</v>
      </c>
      <c r="H9">
        <v>60.068899999999999</v>
      </c>
      <c r="I9">
        <v>3120.96</v>
      </c>
      <c r="J9">
        <v>67.317999999999998</v>
      </c>
      <c r="K9">
        <v>1113.57</v>
      </c>
      <c r="L9">
        <v>41.543300000000002</v>
      </c>
      <c r="M9">
        <v>0.26297399999999999</v>
      </c>
      <c r="N9">
        <v>8.5685999999999991E-3</v>
      </c>
    </row>
    <row r="10" spans="1:14">
      <c r="A10" t="s">
        <v>29</v>
      </c>
      <c r="B10" t="s">
        <v>6</v>
      </c>
      <c r="C10" t="s">
        <v>8</v>
      </c>
      <c r="D10" t="s">
        <v>34</v>
      </c>
      <c r="E10">
        <v>2009.79</v>
      </c>
      <c r="F10">
        <v>95.107699999999994</v>
      </c>
      <c r="G10">
        <v>1746.22</v>
      </c>
      <c r="H10">
        <v>93.659400000000005</v>
      </c>
      <c r="I10">
        <v>1584.29</v>
      </c>
      <c r="J10">
        <v>79.102999999999994</v>
      </c>
      <c r="K10">
        <v>425.50200000000001</v>
      </c>
      <c r="L10">
        <v>32.278799999999997</v>
      </c>
      <c r="M10">
        <v>0.21171499999999999</v>
      </c>
      <c r="N10">
        <v>1.2552799999999999E-2</v>
      </c>
    </row>
    <row r="11" spans="1:14">
      <c r="A11" t="s">
        <v>29</v>
      </c>
      <c r="B11" t="s">
        <v>30</v>
      </c>
      <c r="C11" t="s">
        <v>8</v>
      </c>
      <c r="D11" t="s">
        <v>34</v>
      </c>
      <c r="E11">
        <v>2735.37</v>
      </c>
      <c r="F11">
        <v>260.07299999999998</v>
      </c>
      <c r="G11">
        <v>2985.65</v>
      </c>
      <c r="H11">
        <v>259.25099999999998</v>
      </c>
      <c r="I11">
        <v>2196.5100000000002</v>
      </c>
      <c r="J11">
        <v>211.02600000000001</v>
      </c>
      <c r="K11">
        <v>538.85599999999999</v>
      </c>
      <c r="L11">
        <v>59.520099999999999</v>
      </c>
      <c r="M11">
        <v>0.196996</v>
      </c>
      <c r="N11">
        <v>1.10753E-2</v>
      </c>
    </row>
    <row r="12" spans="1:14">
      <c r="A12" t="s">
        <v>31</v>
      </c>
      <c r="B12" t="s">
        <v>6</v>
      </c>
      <c r="C12" t="s">
        <v>8</v>
      </c>
      <c r="D12" t="s">
        <v>34</v>
      </c>
      <c r="E12">
        <v>2305.62</v>
      </c>
      <c r="F12">
        <v>169.203</v>
      </c>
      <c r="G12">
        <v>2150.59</v>
      </c>
      <c r="H12">
        <v>168.66200000000001</v>
      </c>
      <c r="I12">
        <v>1848.74</v>
      </c>
      <c r="J12">
        <v>138.34399999999999</v>
      </c>
      <c r="K12">
        <v>456.88200000000001</v>
      </c>
      <c r="L12">
        <v>43.079300000000003</v>
      </c>
      <c r="M12">
        <v>0.19816</v>
      </c>
      <c r="N12">
        <v>1.1731500000000001E-2</v>
      </c>
    </row>
    <row r="13" spans="1:14">
      <c r="A13" t="s">
        <v>31</v>
      </c>
      <c r="B13" t="s">
        <v>32</v>
      </c>
      <c r="C13" t="s">
        <v>8</v>
      </c>
      <c r="D13" t="s">
        <v>34</v>
      </c>
      <c r="E13">
        <v>6865.84</v>
      </c>
      <c r="F13">
        <v>533.077</v>
      </c>
      <c r="G13">
        <v>20844.3</v>
      </c>
      <c r="H13">
        <v>519.98699999999997</v>
      </c>
      <c r="I13">
        <v>5807.62</v>
      </c>
      <c r="J13">
        <v>454.09699999999998</v>
      </c>
      <c r="K13">
        <v>1058.21</v>
      </c>
      <c r="L13">
        <v>98.1297</v>
      </c>
      <c r="M13">
        <v>0.15412699999999999</v>
      </c>
      <c r="N13">
        <v>7.8148000000000002E-3</v>
      </c>
    </row>
    <row r="14" spans="1:14">
      <c r="A14" t="s">
        <v>31</v>
      </c>
      <c r="B14" t="s">
        <v>33</v>
      </c>
      <c r="C14" t="s">
        <v>8</v>
      </c>
      <c r="D14" t="s">
        <v>34</v>
      </c>
      <c r="E14">
        <v>4405.55</v>
      </c>
      <c r="F14">
        <v>1111.2</v>
      </c>
      <c r="G14">
        <v>18827.599999999999</v>
      </c>
      <c r="H14">
        <v>1073.78</v>
      </c>
      <c r="I14">
        <v>3851.88</v>
      </c>
      <c r="J14">
        <v>972.56399999999996</v>
      </c>
      <c r="K14">
        <v>553.673</v>
      </c>
      <c r="L14">
        <v>146.52199999999999</v>
      </c>
      <c r="M14">
        <v>0.12567600000000001</v>
      </c>
      <c r="N14">
        <v>1.00646E-2</v>
      </c>
    </row>
    <row r="15" spans="1:14">
      <c r="A15" t="s">
        <v>13</v>
      </c>
      <c r="B15" t="s">
        <v>6</v>
      </c>
      <c r="C15" t="s">
        <v>18</v>
      </c>
      <c r="D15" t="s">
        <v>34</v>
      </c>
      <c r="E15">
        <v>1377.49</v>
      </c>
      <c r="F15">
        <v>522.36400000000003</v>
      </c>
      <c r="G15">
        <v>1379.54</v>
      </c>
      <c r="H15">
        <v>522.17700000000002</v>
      </c>
      <c r="I15">
        <v>1010.24</v>
      </c>
      <c r="J15">
        <v>383.78399999999999</v>
      </c>
      <c r="K15">
        <v>367.24200000000002</v>
      </c>
      <c r="L15">
        <v>141.136</v>
      </c>
      <c r="M15">
        <v>0.26660299999999998</v>
      </c>
      <c r="N15">
        <v>1.6632500000000001E-2</v>
      </c>
    </row>
    <row r="16" spans="1:14">
      <c r="A16" t="s">
        <v>13</v>
      </c>
      <c r="B16" t="s">
        <v>6</v>
      </c>
      <c r="C16" s="1">
        <v>41039</v>
      </c>
      <c r="D16" t="s">
        <v>34</v>
      </c>
      <c r="E16">
        <v>1119.45</v>
      </c>
      <c r="F16">
        <v>46.295699999999997</v>
      </c>
      <c r="G16">
        <v>1195.5899999999999</v>
      </c>
      <c r="H16">
        <v>47.103999999999999</v>
      </c>
      <c r="I16">
        <v>828.75</v>
      </c>
      <c r="J16">
        <v>39.393300000000004</v>
      </c>
      <c r="K16">
        <v>290.69900000000001</v>
      </c>
      <c r="L16">
        <v>22.840299999999999</v>
      </c>
      <c r="M16">
        <v>0.25968000000000002</v>
      </c>
      <c r="N16">
        <v>1.7348100000000002E-2</v>
      </c>
    </row>
    <row r="17" spans="1:14">
      <c r="A17" t="s">
        <v>13</v>
      </c>
      <c r="B17" t="s">
        <v>6</v>
      </c>
      <c r="C17" s="1">
        <v>41197</v>
      </c>
      <c r="D17" t="s">
        <v>34</v>
      </c>
      <c r="E17">
        <v>1096.1600000000001</v>
      </c>
      <c r="F17">
        <v>55.577100000000002</v>
      </c>
      <c r="G17">
        <v>873.875</v>
      </c>
      <c r="H17">
        <v>53.522300000000001</v>
      </c>
      <c r="I17">
        <v>827.22199999999998</v>
      </c>
      <c r="J17">
        <v>46.143300000000004</v>
      </c>
      <c r="K17">
        <v>268.93799999999999</v>
      </c>
      <c r="L17">
        <v>23.5806</v>
      </c>
      <c r="M17">
        <v>0.24534500000000001</v>
      </c>
      <c r="N17">
        <v>1.7550699999999999E-2</v>
      </c>
    </row>
    <row r="18" spans="1:14">
      <c r="A18" t="s">
        <v>13</v>
      </c>
      <c r="B18" t="s">
        <v>6</v>
      </c>
      <c r="C18" t="s">
        <v>19</v>
      </c>
      <c r="D18" t="s">
        <v>34</v>
      </c>
      <c r="E18">
        <v>946.654</v>
      </c>
      <c r="F18">
        <v>38.779800000000002</v>
      </c>
      <c r="G18">
        <v>642.35199999999998</v>
      </c>
      <c r="H18">
        <v>34.629399999999997</v>
      </c>
      <c r="I18">
        <v>718.16700000000003</v>
      </c>
      <c r="J18">
        <v>34.079599999999999</v>
      </c>
      <c r="K18">
        <v>228.48599999999999</v>
      </c>
      <c r="L18">
        <v>19.583300000000001</v>
      </c>
      <c r="M18">
        <v>0.24136199999999999</v>
      </c>
      <c r="N18">
        <v>1.8171E-2</v>
      </c>
    </row>
    <row r="19" spans="1:14">
      <c r="A19" t="s">
        <v>13</v>
      </c>
      <c r="B19" t="s">
        <v>6</v>
      </c>
      <c r="C19" t="s">
        <v>20</v>
      </c>
      <c r="D19" t="s">
        <v>34</v>
      </c>
      <c r="E19">
        <v>797.84100000000001</v>
      </c>
      <c r="F19">
        <v>34.241199999999999</v>
      </c>
      <c r="G19">
        <v>576.14800000000002</v>
      </c>
      <c r="H19">
        <v>30.8294</v>
      </c>
      <c r="I19">
        <v>628.49699999999996</v>
      </c>
      <c r="J19">
        <v>30.882100000000001</v>
      </c>
      <c r="K19">
        <v>169.34399999999999</v>
      </c>
      <c r="L19">
        <v>16.702100000000002</v>
      </c>
      <c r="M19">
        <v>0.212253</v>
      </c>
      <c r="N19">
        <v>1.8848299999999998E-2</v>
      </c>
    </row>
    <row r="20" spans="1:14">
      <c r="A20" t="s">
        <v>13</v>
      </c>
      <c r="B20" t="s">
        <v>6</v>
      </c>
      <c r="C20" t="s">
        <v>21</v>
      </c>
      <c r="D20" t="s">
        <v>34</v>
      </c>
      <c r="E20">
        <v>717.51099999999997</v>
      </c>
      <c r="F20">
        <v>34.267099999999999</v>
      </c>
      <c r="G20">
        <v>426.50900000000001</v>
      </c>
      <c r="H20">
        <v>29.690799999999999</v>
      </c>
      <c r="I20">
        <v>543.18899999999996</v>
      </c>
      <c r="J20">
        <v>30.0533</v>
      </c>
      <c r="K20">
        <v>174.322</v>
      </c>
      <c r="L20">
        <v>17.307200000000002</v>
      </c>
      <c r="M20">
        <v>0.242954</v>
      </c>
      <c r="N20">
        <v>2.1147099999999999E-2</v>
      </c>
    </row>
    <row r="21" spans="1:14">
      <c r="A21" t="s">
        <v>13</v>
      </c>
      <c r="B21" t="s">
        <v>6</v>
      </c>
      <c r="C21" t="s">
        <v>22</v>
      </c>
      <c r="D21" t="s">
        <v>34</v>
      </c>
      <c r="E21">
        <v>546.93499999999995</v>
      </c>
      <c r="F21">
        <v>30.7072</v>
      </c>
      <c r="G21">
        <v>297.988</v>
      </c>
      <c r="H21">
        <v>26.339700000000001</v>
      </c>
      <c r="I21">
        <v>447.15699999999998</v>
      </c>
      <c r="J21">
        <v>27.722200000000001</v>
      </c>
      <c r="K21">
        <v>99.778599999999997</v>
      </c>
      <c r="L21">
        <v>13.0243</v>
      </c>
      <c r="M21">
        <v>0.18243200000000001</v>
      </c>
      <c r="N21">
        <v>2.14979E-2</v>
      </c>
    </row>
    <row r="22" spans="1:14">
      <c r="A22" t="s">
        <v>13</v>
      </c>
      <c r="B22" t="s">
        <v>6</v>
      </c>
      <c r="C22" t="s">
        <v>23</v>
      </c>
      <c r="D22" t="s">
        <v>34</v>
      </c>
      <c r="E22">
        <v>414.06299999999999</v>
      </c>
      <c r="F22">
        <v>22.996400000000001</v>
      </c>
      <c r="G22">
        <v>203.98599999999999</v>
      </c>
      <c r="H22">
        <v>17.851800000000001</v>
      </c>
      <c r="I22">
        <v>322.45299999999997</v>
      </c>
      <c r="J22">
        <v>20.945599999999999</v>
      </c>
      <c r="K22">
        <v>91.610100000000003</v>
      </c>
      <c r="L22">
        <v>11.9953</v>
      </c>
      <c r="M22">
        <v>0.221247</v>
      </c>
      <c r="N22">
        <v>2.6234799999999999E-2</v>
      </c>
    </row>
    <row r="23" spans="1:14">
      <c r="A23" t="s">
        <v>13</v>
      </c>
      <c r="B23" t="s">
        <v>6</v>
      </c>
      <c r="C23" t="s">
        <v>24</v>
      </c>
      <c r="D23" t="s">
        <v>34</v>
      </c>
      <c r="E23">
        <v>369.73200000000003</v>
      </c>
      <c r="F23">
        <v>21.389399999999998</v>
      </c>
      <c r="G23">
        <v>139.286</v>
      </c>
      <c r="H23">
        <v>15.0678</v>
      </c>
      <c r="I23">
        <v>304.95800000000003</v>
      </c>
      <c r="J23">
        <v>19.943200000000001</v>
      </c>
      <c r="K23">
        <v>64.773499999999999</v>
      </c>
      <c r="L23">
        <v>10.026300000000001</v>
      </c>
      <c r="M23">
        <v>0.17519100000000001</v>
      </c>
      <c r="N23">
        <v>2.5152799999999999E-2</v>
      </c>
    </row>
    <row r="24" spans="1:14">
      <c r="A24" t="s">
        <v>13</v>
      </c>
      <c r="B24" t="s">
        <v>6</v>
      </c>
      <c r="C24" t="s">
        <v>25</v>
      </c>
      <c r="D24" t="s">
        <v>34</v>
      </c>
      <c r="E24">
        <v>295.08199999999999</v>
      </c>
      <c r="F24">
        <v>18.516100000000002</v>
      </c>
      <c r="G24">
        <v>80.929199999999994</v>
      </c>
      <c r="H24">
        <v>11.341900000000001</v>
      </c>
      <c r="I24">
        <v>219.10900000000001</v>
      </c>
      <c r="J24">
        <v>16.728200000000001</v>
      </c>
      <c r="K24">
        <v>75.972999999999999</v>
      </c>
      <c r="L24">
        <v>10.6549</v>
      </c>
      <c r="M24">
        <v>0.25746400000000003</v>
      </c>
      <c r="N24">
        <v>3.2292500000000002E-2</v>
      </c>
    </row>
    <row r="25" spans="1:14">
      <c r="A25" t="s">
        <v>13</v>
      </c>
      <c r="B25" t="s">
        <v>6</v>
      </c>
      <c r="C25" t="s">
        <v>26</v>
      </c>
      <c r="D25" t="s">
        <v>34</v>
      </c>
      <c r="E25">
        <v>393.00599999999997</v>
      </c>
      <c r="F25">
        <v>23.379100000000001</v>
      </c>
      <c r="G25">
        <v>73.993700000000004</v>
      </c>
      <c r="H25">
        <v>15.084099999999999</v>
      </c>
      <c r="I25">
        <v>323.84500000000003</v>
      </c>
      <c r="J25">
        <v>21.686900000000001</v>
      </c>
      <c r="K25">
        <v>69.161299999999997</v>
      </c>
      <c r="L25">
        <v>10.775600000000001</v>
      </c>
      <c r="M25">
        <v>0.17598</v>
      </c>
      <c r="N25">
        <v>2.5341099999999998E-2</v>
      </c>
    </row>
    <row r="26" spans="1:14">
      <c r="A26" t="s">
        <v>13</v>
      </c>
      <c r="B26" t="s">
        <v>6</v>
      </c>
      <c r="C26" t="s">
        <v>27</v>
      </c>
      <c r="D26" t="s">
        <v>34</v>
      </c>
      <c r="E26">
        <v>190.24700000000001</v>
      </c>
      <c r="F26">
        <v>14.492000000000001</v>
      </c>
      <c r="G26">
        <v>33.732900000000001</v>
      </c>
      <c r="H26">
        <v>7.3148099999999996</v>
      </c>
      <c r="I26">
        <v>148.12</v>
      </c>
      <c r="J26">
        <v>13.4039</v>
      </c>
      <c r="K26">
        <v>42.126399999999997</v>
      </c>
      <c r="L26">
        <v>7.9154</v>
      </c>
      <c r="M26">
        <v>0.22142999999999999</v>
      </c>
      <c r="N26">
        <v>3.8033499999999998E-2</v>
      </c>
    </row>
    <row r="27" spans="1:14">
      <c r="A27" t="s">
        <v>13</v>
      </c>
      <c r="B27" t="s">
        <v>6</v>
      </c>
      <c r="C27" t="s">
        <v>28</v>
      </c>
      <c r="D27" t="s">
        <v>34</v>
      </c>
      <c r="E27">
        <v>72.696200000000005</v>
      </c>
      <c r="F27">
        <v>9.1381499999999996</v>
      </c>
      <c r="G27">
        <v>14.301600000000001</v>
      </c>
      <c r="H27">
        <v>5.0099</v>
      </c>
      <c r="I27">
        <v>55.868200000000002</v>
      </c>
      <c r="J27">
        <v>8.3936399999999995</v>
      </c>
      <c r="K27">
        <v>16.828099999999999</v>
      </c>
      <c r="L27">
        <v>5.0604399999999998</v>
      </c>
      <c r="M27">
        <v>0.231485</v>
      </c>
      <c r="N27">
        <v>6.3237100000000004E-2</v>
      </c>
    </row>
    <row r="28" spans="1:14">
      <c r="A28" t="s">
        <v>13</v>
      </c>
      <c r="B28" t="s">
        <v>6</v>
      </c>
      <c r="C28" t="s">
        <v>7</v>
      </c>
      <c r="D28" t="s">
        <v>34</v>
      </c>
      <c r="E28">
        <v>2510.69</v>
      </c>
      <c r="F28">
        <v>159.80199999999999</v>
      </c>
      <c r="G28">
        <v>2581.09</v>
      </c>
      <c r="H28">
        <v>159.625</v>
      </c>
      <c r="I28">
        <v>1852.71</v>
      </c>
      <c r="J28">
        <v>121.705</v>
      </c>
      <c r="K28">
        <v>657.976</v>
      </c>
      <c r="L28">
        <v>51.577100000000002</v>
      </c>
      <c r="M28">
        <v>0.26207000000000003</v>
      </c>
      <c r="N28">
        <v>1.19907E-2</v>
      </c>
    </row>
    <row r="29" spans="1:14">
      <c r="A29" t="s">
        <v>13</v>
      </c>
      <c r="B29" t="s">
        <v>6</v>
      </c>
      <c r="C29" s="1">
        <v>41202</v>
      </c>
      <c r="D29" t="s">
        <v>34</v>
      </c>
      <c r="E29">
        <v>2041.83</v>
      </c>
      <c r="F29">
        <v>68.119299999999996</v>
      </c>
      <c r="G29">
        <v>1539.14</v>
      </c>
      <c r="H29">
        <v>64.305700000000002</v>
      </c>
      <c r="I29">
        <v>1547.5</v>
      </c>
      <c r="J29">
        <v>57.720300000000002</v>
      </c>
      <c r="K29">
        <v>494.33</v>
      </c>
      <c r="L29">
        <v>30.630199999999999</v>
      </c>
      <c r="M29">
        <v>0.24210100000000001</v>
      </c>
      <c r="N29">
        <v>1.2641299999999999E-2</v>
      </c>
    </row>
    <row r="30" spans="1:14">
      <c r="A30" t="s">
        <v>13</v>
      </c>
      <c r="B30" t="s">
        <v>6</v>
      </c>
      <c r="C30" t="s">
        <v>9</v>
      </c>
      <c r="D30" t="s">
        <v>34</v>
      </c>
      <c r="E30">
        <v>1517.55</v>
      </c>
      <c r="F30">
        <v>49.799700000000001</v>
      </c>
      <c r="G30">
        <v>1018.53</v>
      </c>
      <c r="H30">
        <v>44.498800000000003</v>
      </c>
      <c r="I30">
        <v>1173.6600000000001</v>
      </c>
      <c r="J30">
        <v>44.071100000000001</v>
      </c>
      <c r="K30">
        <v>343.88600000000002</v>
      </c>
      <c r="L30">
        <v>24.212</v>
      </c>
      <c r="M30">
        <v>0.226606</v>
      </c>
      <c r="N30">
        <v>1.41157E-2</v>
      </c>
    </row>
    <row r="31" spans="1:14">
      <c r="A31" t="s">
        <v>13</v>
      </c>
      <c r="B31" t="s">
        <v>6</v>
      </c>
      <c r="C31" t="s">
        <v>10</v>
      </c>
      <c r="D31" t="s">
        <v>34</v>
      </c>
      <c r="E31">
        <v>1033.74</v>
      </c>
      <c r="F31">
        <v>40.523099999999999</v>
      </c>
      <c r="G31">
        <v>522.14599999999996</v>
      </c>
      <c r="H31">
        <v>33.616500000000002</v>
      </c>
      <c r="I31">
        <v>817.68499999999995</v>
      </c>
      <c r="J31">
        <v>36.226500000000001</v>
      </c>
      <c r="K31">
        <v>216.05600000000001</v>
      </c>
      <c r="L31">
        <v>18.8855</v>
      </c>
      <c r="M31">
        <v>0.209004</v>
      </c>
      <c r="N31">
        <v>1.63289E-2</v>
      </c>
    </row>
    <row r="32" spans="1:14">
      <c r="A32" t="s">
        <v>13</v>
      </c>
      <c r="B32" t="s">
        <v>6</v>
      </c>
      <c r="C32" t="s">
        <v>11</v>
      </c>
      <c r="D32" t="s">
        <v>34</v>
      </c>
      <c r="E32">
        <v>688.92499999999995</v>
      </c>
      <c r="F32">
        <v>28.8797</v>
      </c>
      <c r="G32">
        <v>232.07</v>
      </c>
      <c r="H32">
        <v>19.419599999999999</v>
      </c>
      <c r="I32">
        <v>538.17399999999998</v>
      </c>
      <c r="J32">
        <v>26.420999999999999</v>
      </c>
      <c r="K32">
        <v>150.751</v>
      </c>
      <c r="L32">
        <v>15.1341</v>
      </c>
      <c r="M32">
        <v>0.21882099999999999</v>
      </c>
      <c r="N32">
        <v>1.9960800000000001E-2</v>
      </c>
    </row>
    <row r="33" spans="1:14">
      <c r="A33" t="s">
        <v>13</v>
      </c>
      <c r="B33" t="s">
        <v>6</v>
      </c>
      <c r="C33" t="s">
        <v>12</v>
      </c>
      <c r="D33" t="s">
        <v>34</v>
      </c>
      <c r="E33">
        <v>690.39300000000003</v>
      </c>
      <c r="F33">
        <v>29.573899999999998</v>
      </c>
      <c r="G33">
        <v>132.57900000000001</v>
      </c>
      <c r="H33">
        <v>17.795500000000001</v>
      </c>
      <c r="I33">
        <v>561.08100000000002</v>
      </c>
      <c r="J33">
        <v>27.507300000000001</v>
      </c>
      <c r="K33">
        <v>129.31200000000001</v>
      </c>
      <c r="L33">
        <v>14.48</v>
      </c>
      <c r="M33">
        <v>0.187302</v>
      </c>
      <c r="N33">
        <v>1.9378200000000002E-2</v>
      </c>
    </row>
    <row r="34" spans="1:14">
      <c r="A34" t="s">
        <v>13</v>
      </c>
      <c r="B34" t="s">
        <v>17</v>
      </c>
      <c r="C34" t="s">
        <v>7</v>
      </c>
      <c r="D34" t="s">
        <v>34</v>
      </c>
      <c r="E34">
        <v>1617.66</v>
      </c>
      <c r="F34">
        <v>72.524699999999996</v>
      </c>
      <c r="G34">
        <v>2220.35</v>
      </c>
      <c r="H34">
        <v>76.541600000000003</v>
      </c>
      <c r="I34">
        <v>1228.8499999999999</v>
      </c>
      <c r="J34">
        <v>60.195500000000003</v>
      </c>
      <c r="K34">
        <v>388.80900000000003</v>
      </c>
      <c r="L34">
        <v>29.868099999999998</v>
      </c>
      <c r="M34">
        <v>0.24035400000000001</v>
      </c>
      <c r="N34">
        <v>1.4993100000000001E-2</v>
      </c>
    </row>
    <row r="35" spans="1:14">
      <c r="A35" t="s">
        <v>13</v>
      </c>
      <c r="B35" t="s">
        <v>17</v>
      </c>
      <c r="C35" s="1">
        <v>41202</v>
      </c>
      <c r="D35" t="s">
        <v>34</v>
      </c>
      <c r="E35">
        <v>1319.53</v>
      </c>
      <c r="F35">
        <v>69.5227</v>
      </c>
      <c r="G35">
        <v>1241.45</v>
      </c>
      <c r="H35">
        <v>68.939599999999999</v>
      </c>
      <c r="I35">
        <v>1033.6400000000001</v>
      </c>
      <c r="J35">
        <v>58.308799999999998</v>
      </c>
      <c r="K35">
        <v>285.89299999999997</v>
      </c>
      <c r="L35">
        <v>25.709</v>
      </c>
      <c r="M35">
        <v>0.21666299999999999</v>
      </c>
      <c r="N35">
        <v>1.5789000000000001E-2</v>
      </c>
    </row>
    <row r="36" spans="1:14">
      <c r="A36" t="s">
        <v>13</v>
      </c>
      <c r="B36" t="s">
        <v>17</v>
      </c>
      <c r="C36" t="s">
        <v>9</v>
      </c>
      <c r="D36" t="s">
        <v>34</v>
      </c>
      <c r="E36">
        <v>979.62400000000002</v>
      </c>
      <c r="F36">
        <v>40.238900000000001</v>
      </c>
      <c r="G36">
        <v>844.40300000000002</v>
      </c>
      <c r="H36">
        <v>38.517000000000003</v>
      </c>
      <c r="I36">
        <v>795.18499999999995</v>
      </c>
      <c r="J36">
        <v>36.665999999999997</v>
      </c>
      <c r="K36">
        <v>184.43799999999999</v>
      </c>
      <c r="L36">
        <v>18.300899999999999</v>
      </c>
      <c r="M36">
        <v>0.188275</v>
      </c>
      <c r="N36">
        <v>1.7005599999999999E-2</v>
      </c>
    </row>
    <row r="37" spans="1:14">
      <c r="A37" t="s">
        <v>13</v>
      </c>
      <c r="B37" t="s">
        <v>17</v>
      </c>
      <c r="C37" t="s">
        <v>10</v>
      </c>
      <c r="D37" t="s">
        <v>34</v>
      </c>
      <c r="E37">
        <v>662.78</v>
      </c>
      <c r="F37">
        <v>33.556100000000001</v>
      </c>
      <c r="G37">
        <v>417.13600000000002</v>
      </c>
      <c r="H37">
        <v>29.666599999999999</v>
      </c>
      <c r="I37">
        <v>532.07100000000003</v>
      </c>
      <c r="J37">
        <v>30.140599999999999</v>
      </c>
      <c r="K37">
        <v>130.709</v>
      </c>
      <c r="L37">
        <v>15.052300000000001</v>
      </c>
      <c r="M37">
        <v>0.197213</v>
      </c>
      <c r="N37">
        <v>2.0398300000000001E-2</v>
      </c>
    </row>
    <row r="38" spans="1:14">
      <c r="A38" t="s">
        <v>13</v>
      </c>
      <c r="B38" t="s">
        <v>17</v>
      </c>
      <c r="C38" t="s">
        <v>11</v>
      </c>
      <c r="D38" t="s">
        <v>34</v>
      </c>
      <c r="E38">
        <v>409.60399999999998</v>
      </c>
      <c r="F38">
        <v>22.8614</v>
      </c>
      <c r="G38">
        <v>158.39699999999999</v>
      </c>
      <c r="H38">
        <v>16.4755</v>
      </c>
      <c r="I38">
        <v>325.755</v>
      </c>
      <c r="J38">
        <v>21.128</v>
      </c>
      <c r="K38">
        <v>83.848500000000001</v>
      </c>
      <c r="L38">
        <v>11.7357</v>
      </c>
      <c r="M38">
        <v>0.204706</v>
      </c>
      <c r="N38">
        <v>2.6274800000000001E-2</v>
      </c>
    </row>
    <row r="39" spans="1:14">
      <c r="A39" t="s">
        <v>13</v>
      </c>
      <c r="B39" t="s">
        <v>17</v>
      </c>
      <c r="C39" t="s">
        <v>12</v>
      </c>
      <c r="D39" t="s">
        <v>34</v>
      </c>
      <c r="E39">
        <v>468.32100000000003</v>
      </c>
      <c r="F39">
        <v>23.873200000000001</v>
      </c>
      <c r="G39">
        <v>87.731300000000005</v>
      </c>
      <c r="H39">
        <v>13.7561</v>
      </c>
      <c r="I39">
        <v>390.04300000000001</v>
      </c>
      <c r="J39">
        <v>22.595600000000001</v>
      </c>
      <c r="K39">
        <v>78.278400000000005</v>
      </c>
      <c r="L39">
        <v>11.452199999999999</v>
      </c>
      <c r="M39">
        <v>0.16714699999999999</v>
      </c>
      <c r="N39">
        <v>2.2921299999999999E-2</v>
      </c>
    </row>
    <row r="40" spans="1:14">
      <c r="A40" t="s">
        <v>13</v>
      </c>
      <c r="B40" t="s">
        <v>15</v>
      </c>
      <c r="C40" t="s">
        <v>8</v>
      </c>
      <c r="D40" t="s">
        <v>34</v>
      </c>
      <c r="E40">
        <v>3002.37</v>
      </c>
      <c r="F40">
        <v>69.232200000000006</v>
      </c>
      <c r="G40">
        <v>1051.56</v>
      </c>
      <c r="H40">
        <v>53.2971</v>
      </c>
      <c r="I40">
        <v>2182.91</v>
      </c>
      <c r="J40">
        <v>58.757899999999999</v>
      </c>
      <c r="K40">
        <v>819.45899999999995</v>
      </c>
      <c r="L40">
        <v>35.718600000000002</v>
      </c>
      <c r="M40">
        <v>0.27293699999999999</v>
      </c>
      <c r="N40">
        <v>1.0095700000000001E-2</v>
      </c>
    </row>
    <row r="41" spans="1:14">
      <c r="A41" t="s">
        <v>13</v>
      </c>
      <c r="B41" t="s">
        <v>15</v>
      </c>
      <c r="C41" s="1" t="s">
        <v>8</v>
      </c>
      <c r="D41" t="s">
        <v>34</v>
      </c>
      <c r="E41">
        <v>3002.37</v>
      </c>
      <c r="F41">
        <v>69.232200000000006</v>
      </c>
      <c r="G41">
        <v>1051.56</v>
      </c>
      <c r="H41">
        <v>53.2971</v>
      </c>
      <c r="I41">
        <v>2182.91</v>
      </c>
      <c r="J41">
        <v>58.757899999999999</v>
      </c>
      <c r="K41">
        <v>819.45899999999995</v>
      </c>
      <c r="L41">
        <v>35.718600000000002</v>
      </c>
      <c r="M41">
        <v>0.27293699999999999</v>
      </c>
      <c r="N41">
        <v>1.0095700000000001E-2</v>
      </c>
    </row>
    <row r="42" spans="1:14">
      <c r="A42" t="s">
        <v>13</v>
      </c>
      <c r="B42" t="s">
        <v>15</v>
      </c>
      <c r="C42" t="s">
        <v>8</v>
      </c>
      <c r="D42" t="s">
        <v>34</v>
      </c>
      <c r="E42">
        <v>3002.37</v>
      </c>
      <c r="F42">
        <v>69.232200000000006</v>
      </c>
      <c r="G42">
        <v>1051.56</v>
      </c>
      <c r="H42">
        <v>53.2971</v>
      </c>
      <c r="I42">
        <v>2182.91</v>
      </c>
      <c r="J42">
        <v>58.757899999999999</v>
      </c>
      <c r="K42">
        <v>819.45899999999995</v>
      </c>
      <c r="L42">
        <v>35.718600000000002</v>
      </c>
      <c r="M42">
        <v>0.27293699999999999</v>
      </c>
      <c r="N42">
        <v>1.0095700000000001E-2</v>
      </c>
    </row>
    <row r="43" spans="1:14">
      <c r="A43" t="s">
        <v>13</v>
      </c>
      <c r="B43" t="s">
        <v>15</v>
      </c>
      <c r="C43" t="s">
        <v>10</v>
      </c>
      <c r="D43" t="s">
        <v>34</v>
      </c>
      <c r="E43">
        <v>5000</v>
      </c>
      <c r="F43">
        <v>0</v>
      </c>
      <c r="G43">
        <v>6000</v>
      </c>
      <c r="H43">
        <v>0</v>
      </c>
      <c r="I43">
        <v>3988.12</v>
      </c>
      <c r="J43">
        <v>151.72200000000001</v>
      </c>
      <c r="K43">
        <v>1011.88</v>
      </c>
      <c r="L43">
        <v>151.72200000000001</v>
      </c>
      <c r="M43">
        <v>0.202377</v>
      </c>
      <c r="N43">
        <v>3.0344400000000001E-2</v>
      </c>
    </row>
    <row r="44" spans="1:14">
      <c r="A44" t="s">
        <v>13</v>
      </c>
      <c r="B44" t="s">
        <v>15</v>
      </c>
      <c r="C44" t="s">
        <v>8</v>
      </c>
      <c r="D44" t="s">
        <v>34</v>
      </c>
      <c r="E44">
        <v>3002.37</v>
      </c>
      <c r="F44">
        <v>69.232200000000006</v>
      </c>
      <c r="G44">
        <v>1051.56</v>
      </c>
      <c r="H44">
        <v>53.2971</v>
      </c>
      <c r="I44">
        <v>2182.91</v>
      </c>
      <c r="J44">
        <v>58.757899999999999</v>
      </c>
      <c r="K44">
        <v>819.45899999999995</v>
      </c>
      <c r="L44">
        <v>35.718600000000002</v>
      </c>
      <c r="M44">
        <v>0.27293699999999999</v>
      </c>
      <c r="N44">
        <v>1.0095700000000001E-2</v>
      </c>
    </row>
    <row r="45" spans="1:14">
      <c r="A45" t="s">
        <v>13</v>
      </c>
      <c r="B45" t="s">
        <v>15</v>
      </c>
      <c r="C45" t="s">
        <v>8</v>
      </c>
      <c r="D45" t="s">
        <v>34</v>
      </c>
      <c r="E45">
        <v>3002.37</v>
      </c>
      <c r="F45">
        <v>69.232200000000006</v>
      </c>
      <c r="G45">
        <v>1051.56</v>
      </c>
      <c r="H45">
        <v>53.2971</v>
      </c>
      <c r="I45">
        <v>2182.91</v>
      </c>
      <c r="J45">
        <v>58.757899999999999</v>
      </c>
      <c r="K45">
        <v>819.45899999999995</v>
      </c>
      <c r="L45">
        <v>35.718600000000002</v>
      </c>
      <c r="M45">
        <v>0.27293699999999999</v>
      </c>
      <c r="N45">
        <v>1.0095700000000001E-2</v>
      </c>
    </row>
    <row r="46" spans="1:14">
      <c r="A46" t="s">
        <v>5</v>
      </c>
      <c r="B46" t="s">
        <v>6</v>
      </c>
      <c r="C46" t="s">
        <v>7</v>
      </c>
      <c r="D46" t="s">
        <v>34</v>
      </c>
      <c r="E46">
        <v>1219.43</v>
      </c>
      <c r="F46">
        <v>50.091200000000001</v>
      </c>
      <c r="G46">
        <v>907.54</v>
      </c>
      <c r="H46">
        <v>46.8538</v>
      </c>
      <c r="I46">
        <v>852.89300000000003</v>
      </c>
      <c r="J46">
        <v>40.745800000000003</v>
      </c>
      <c r="K46">
        <v>366.53500000000003</v>
      </c>
      <c r="L46">
        <v>25.680299999999999</v>
      </c>
      <c r="M46">
        <v>0.30057899999999999</v>
      </c>
      <c r="N46">
        <v>1.7059999999999999E-2</v>
      </c>
    </row>
    <row r="47" spans="1:14">
      <c r="A47" t="s">
        <v>5</v>
      </c>
      <c r="B47" t="s">
        <v>6</v>
      </c>
      <c r="C47" s="1">
        <v>41202</v>
      </c>
      <c r="D47" t="s">
        <v>34</v>
      </c>
      <c r="E47">
        <v>991.06299999999999</v>
      </c>
      <c r="F47">
        <v>43.635599999999997</v>
      </c>
      <c r="G47">
        <v>532.90200000000004</v>
      </c>
      <c r="H47">
        <v>38.009</v>
      </c>
      <c r="I47">
        <v>720.25099999999998</v>
      </c>
      <c r="J47">
        <v>36.314100000000003</v>
      </c>
      <c r="K47">
        <v>270.81200000000001</v>
      </c>
      <c r="L47">
        <v>21.336099999999998</v>
      </c>
      <c r="M47">
        <v>0.273254</v>
      </c>
      <c r="N47">
        <v>1.7853000000000001E-2</v>
      </c>
    </row>
    <row r="48" spans="1:14">
      <c r="A48" t="s">
        <v>5</v>
      </c>
      <c r="B48" t="s">
        <v>6</v>
      </c>
      <c r="C48" t="s">
        <v>9</v>
      </c>
      <c r="D48" t="s">
        <v>34</v>
      </c>
      <c r="E48">
        <v>765.89700000000005</v>
      </c>
      <c r="F48">
        <v>59.167200000000001</v>
      </c>
      <c r="G48">
        <v>346.05599999999998</v>
      </c>
      <c r="H48">
        <v>55.4848</v>
      </c>
      <c r="I48">
        <v>571.92100000000005</v>
      </c>
      <c r="J48">
        <v>46.717799999999997</v>
      </c>
      <c r="K48">
        <v>193.976</v>
      </c>
      <c r="L48">
        <v>21.331700000000001</v>
      </c>
      <c r="M48">
        <v>0.25326599999999999</v>
      </c>
      <c r="N48">
        <v>1.98224E-2</v>
      </c>
    </row>
    <row r="49" spans="1:14">
      <c r="A49" t="s">
        <v>5</v>
      </c>
      <c r="B49" t="s">
        <v>6</v>
      </c>
      <c r="C49" t="s">
        <v>10</v>
      </c>
      <c r="D49" t="s">
        <v>34</v>
      </c>
      <c r="E49">
        <v>529.31100000000004</v>
      </c>
      <c r="F49">
        <v>27.891999999999999</v>
      </c>
      <c r="G49">
        <v>191.69399999999999</v>
      </c>
      <c r="H49">
        <v>20.9785</v>
      </c>
      <c r="I49">
        <v>405.36799999999999</v>
      </c>
      <c r="J49">
        <v>24.453800000000001</v>
      </c>
      <c r="K49">
        <v>123.943</v>
      </c>
      <c r="L49">
        <v>13.5778</v>
      </c>
      <c r="M49">
        <v>0.23415800000000001</v>
      </c>
      <c r="N49">
        <v>2.24893E-2</v>
      </c>
    </row>
    <row r="50" spans="1:14">
      <c r="A50" t="s">
        <v>5</v>
      </c>
      <c r="B50" t="s">
        <v>6</v>
      </c>
      <c r="C50" t="s">
        <v>11</v>
      </c>
      <c r="D50" t="s">
        <v>34</v>
      </c>
      <c r="E50">
        <v>343.983</v>
      </c>
      <c r="F50">
        <v>20.000699999999998</v>
      </c>
      <c r="G50">
        <v>90.943899999999999</v>
      </c>
      <c r="H50">
        <v>12.1244</v>
      </c>
      <c r="I50">
        <v>255.98400000000001</v>
      </c>
      <c r="J50">
        <v>17.849299999999999</v>
      </c>
      <c r="K50">
        <v>87.999499999999998</v>
      </c>
      <c r="L50">
        <v>11.101599999999999</v>
      </c>
      <c r="M50">
        <v>0.25582500000000002</v>
      </c>
      <c r="N50">
        <v>2.8641199999999999E-2</v>
      </c>
    </row>
    <row r="51" spans="1:14">
      <c r="A51" t="s">
        <v>5</v>
      </c>
      <c r="B51" t="s">
        <v>6</v>
      </c>
      <c r="C51" t="s">
        <v>12</v>
      </c>
      <c r="D51" t="s">
        <v>34</v>
      </c>
      <c r="E51">
        <v>329.66</v>
      </c>
      <c r="F51">
        <v>20.8047</v>
      </c>
      <c r="G51">
        <v>49.311799999999998</v>
      </c>
      <c r="H51">
        <v>12.3436</v>
      </c>
      <c r="I51">
        <v>260.31299999999999</v>
      </c>
      <c r="J51">
        <v>18.891999999999999</v>
      </c>
      <c r="K51">
        <v>69.347300000000004</v>
      </c>
      <c r="L51">
        <v>10.3041</v>
      </c>
      <c r="M51">
        <v>0.21035999999999999</v>
      </c>
      <c r="N51">
        <v>2.8297200000000002E-2</v>
      </c>
    </row>
    <row r="52" spans="1:14">
      <c r="A52" t="s">
        <v>29</v>
      </c>
      <c r="B52" t="s">
        <v>6</v>
      </c>
      <c r="C52" t="s">
        <v>7</v>
      </c>
      <c r="D52" t="s">
        <v>34</v>
      </c>
      <c r="E52">
        <v>582.70799999999997</v>
      </c>
      <c r="F52">
        <v>264.863</v>
      </c>
      <c r="G52">
        <v>736.28499999999997</v>
      </c>
      <c r="H52">
        <v>263.14499999999998</v>
      </c>
      <c r="I52">
        <v>439.916</v>
      </c>
      <c r="J52">
        <v>200.51</v>
      </c>
      <c r="K52">
        <v>142.792</v>
      </c>
      <c r="L52">
        <v>66.584500000000006</v>
      </c>
      <c r="M52">
        <v>0.24504899999999999</v>
      </c>
      <c r="N52">
        <v>2.5506399999999999E-2</v>
      </c>
    </row>
    <row r="53" spans="1:14">
      <c r="A53" t="s">
        <v>29</v>
      </c>
      <c r="B53" t="s">
        <v>6</v>
      </c>
      <c r="C53" s="1">
        <v>41202</v>
      </c>
      <c r="D53" t="s">
        <v>34</v>
      </c>
      <c r="E53">
        <v>485.642</v>
      </c>
      <c r="F53">
        <v>32.2502</v>
      </c>
      <c r="G53">
        <v>420.35700000000003</v>
      </c>
      <c r="H53">
        <v>31.213000000000001</v>
      </c>
      <c r="I53">
        <v>379.22</v>
      </c>
      <c r="J53">
        <v>28.211099999999998</v>
      </c>
      <c r="K53">
        <v>106.423</v>
      </c>
      <c r="L53">
        <v>14.5474</v>
      </c>
      <c r="M53">
        <v>0.219138</v>
      </c>
      <c r="N53">
        <v>2.61826E-2</v>
      </c>
    </row>
    <row r="54" spans="1:14">
      <c r="A54" t="s">
        <v>29</v>
      </c>
      <c r="B54" t="s">
        <v>6</v>
      </c>
      <c r="C54" t="s">
        <v>9</v>
      </c>
      <c r="D54" t="s">
        <v>34</v>
      </c>
      <c r="E54">
        <v>377.58600000000001</v>
      </c>
      <c r="F54">
        <v>28.802700000000002</v>
      </c>
      <c r="G54">
        <v>243.374</v>
      </c>
      <c r="H54">
        <v>26.364899999999999</v>
      </c>
      <c r="I54">
        <v>294.35500000000002</v>
      </c>
      <c r="J54">
        <v>24.880199999999999</v>
      </c>
      <c r="K54">
        <v>83.2303</v>
      </c>
      <c r="L54">
        <v>12.4564</v>
      </c>
      <c r="M54">
        <v>0.22042800000000001</v>
      </c>
      <c r="N54">
        <v>2.83828E-2</v>
      </c>
    </row>
    <row r="55" spans="1:14">
      <c r="A55" t="s">
        <v>29</v>
      </c>
      <c r="B55" t="s">
        <v>6</v>
      </c>
      <c r="C55" t="s">
        <v>10</v>
      </c>
      <c r="D55" t="s">
        <v>34</v>
      </c>
      <c r="E55">
        <v>209.81100000000001</v>
      </c>
      <c r="F55">
        <v>17.6068</v>
      </c>
      <c r="G55">
        <v>143.19300000000001</v>
      </c>
      <c r="H55">
        <v>15.5992</v>
      </c>
      <c r="I55">
        <v>182.011</v>
      </c>
      <c r="J55">
        <v>16.677800000000001</v>
      </c>
      <c r="K55">
        <v>27.800599999999999</v>
      </c>
      <c r="L55">
        <v>7.0923299999999996</v>
      </c>
      <c r="M55">
        <v>0.13250300000000001</v>
      </c>
      <c r="N55">
        <v>3.1922199999999998E-2</v>
      </c>
    </row>
    <row r="56" spans="1:14">
      <c r="A56" t="s">
        <v>29</v>
      </c>
      <c r="B56" t="s">
        <v>6</v>
      </c>
      <c r="C56" t="s">
        <v>11</v>
      </c>
      <c r="D56" t="s">
        <v>34</v>
      </c>
      <c r="E56">
        <v>156.73099999999999</v>
      </c>
      <c r="F56">
        <v>13.7235</v>
      </c>
      <c r="G56">
        <v>48.228900000000003</v>
      </c>
      <c r="H56">
        <v>8.9345199999999991</v>
      </c>
      <c r="I56">
        <v>129.637</v>
      </c>
      <c r="J56">
        <v>12.8734</v>
      </c>
      <c r="K56">
        <v>27.094200000000001</v>
      </c>
      <c r="L56">
        <v>6.5196199999999997</v>
      </c>
      <c r="M56">
        <v>0.17287</v>
      </c>
      <c r="N56">
        <v>3.8745799999999997E-2</v>
      </c>
    </row>
    <row r="57" spans="1:14">
      <c r="A57" t="s">
        <v>29</v>
      </c>
      <c r="B57" t="s">
        <v>6</v>
      </c>
      <c r="C57" t="s">
        <v>12</v>
      </c>
      <c r="D57" t="s">
        <v>34</v>
      </c>
      <c r="E57">
        <v>122.026</v>
      </c>
      <c r="F57">
        <v>13.936</v>
      </c>
      <c r="G57">
        <v>28.9497</v>
      </c>
      <c r="H57">
        <v>10.051399999999999</v>
      </c>
      <c r="I57">
        <v>100.53400000000001</v>
      </c>
      <c r="J57">
        <v>12.7522</v>
      </c>
      <c r="K57">
        <v>21.4922</v>
      </c>
      <c r="L57">
        <v>6.0678400000000003</v>
      </c>
      <c r="M57">
        <v>0.17612800000000001</v>
      </c>
      <c r="N57">
        <v>4.5475700000000001E-2</v>
      </c>
    </row>
    <row r="58" spans="1:14">
      <c r="A58" t="s">
        <v>29</v>
      </c>
      <c r="B58" t="s">
        <v>30</v>
      </c>
      <c r="C58" t="s">
        <v>7</v>
      </c>
      <c r="D58" t="s">
        <v>34</v>
      </c>
      <c r="E58">
        <v>785.66300000000001</v>
      </c>
      <c r="F58">
        <v>381.952</v>
      </c>
      <c r="G58">
        <v>1357.36</v>
      </c>
      <c r="H58">
        <v>379.90800000000002</v>
      </c>
      <c r="I58">
        <v>594.87</v>
      </c>
      <c r="J58">
        <v>289.76400000000001</v>
      </c>
      <c r="K58">
        <v>190.792</v>
      </c>
      <c r="L58">
        <v>94.505099999999999</v>
      </c>
      <c r="M58">
        <v>0.242843</v>
      </c>
      <c r="N58">
        <v>2.3047000000000002E-2</v>
      </c>
    </row>
    <row r="59" spans="1:14">
      <c r="A59" t="s">
        <v>29</v>
      </c>
      <c r="B59" t="s">
        <v>30</v>
      </c>
      <c r="C59" s="1">
        <v>41202</v>
      </c>
      <c r="D59" t="s">
        <v>34</v>
      </c>
      <c r="E59">
        <v>650.45399999999995</v>
      </c>
      <c r="F59">
        <v>55.442500000000003</v>
      </c>
      <c r="G59">
        <v>751.51400000000001</v>
      </c>
      <c r="H59">
        <v>56.324599999999997</v>
      </c>
      <c r="I59">
        <v>522.91</v>
      </c>
      <c r="J59">
        <v>46.993000000000002</v>
      </c>
      <c r="K59">
        <v>127.544</v>
      </c>
      <c r="L59">
        <v>18.437799999999999</v>
      </c>
      <c r="M59">
        <v>0.19608500000000001</v>
      </c>
      <c r="N59">
        <v>2.2894299999999999E-2</v>
      </c>
    </row>
    <row r="60" spans="1:14">
      <c r="A60" t="s">
        <v>29</v>
      </c>
      <c r="B60" t="s">
        <v>30</v>
      </c>
      <c r="C60" t="s">
        <v>9</v>
      </c>
      <c r="D60" t="s">
        <v>34</v>
      </c>
      <c r="E60">
        <v>504.18799999999999</v>
      </c>
      <c r="F60">
        <v>53.993000000000002</v>
      </c>
      <c r="G60">
        <v>476.84699999999998</v>
      </c>
      <c r="H60">
        <v>53.706099999999999</v>
      </c>
      <c r="I60">
        <v>409.46899999999999</v>
      </c>
      <c r="J60">
        <v>45.578899999999997</v>
      </c>
      <c r="K60">
        <v>94.719099999999997</v>
      </c>
      <c r="L60">
        <v>16.047799999999999</v>
      </c>
      <c r="M60">
        <v>0.187864</v>
      </c>
      <c r="N60">
        <v>2.4664700000000001E-2</v>
      </c>
    </row>
    <row r="61" spans="1:14">
      <c r="A61" t="s">
        <v>29</v>
      </c>
      <c r="B61" t="s">
        <v>30</v>
      </c>
      <c r="C61" t="s">
        <v>10</v>
      </c>
      <c r="D61" t="s">
        <v>34</v>
      </c>
      <c r="E61">
        <v>257.53300000000002</v>
      </c>
      <c r="F61">
        <v>28.314599999999999</v>
      </c>
      <c r="G61">
        <v>235.482</v>
      </c>
      <c r="H61">
        <v>27.915800000000001</v>
      </c>
      <c r="I61">
        <v>225.61500000000001</v>
      </c>
      <c r="J61">
        <v>25.9603</v>
      </c>
      <c r="K61">
        <v>31.917300000000001</v>
      </c>
      <c r="L61">
        <v>8.4228100000000001</v>
      </c>
      <c r="M61">
        <v>0.123935</v>
      </c>
      <c r="N61">
        <v>2.9732100000000001E-2</v>
      </c>
    </row>
    <row r="62" spans="1:14">
      <c r="A62" t="s">
        <v>29</v>
      </c>
      <c r="B62" t="s">
        <v>30</v>
      </c>
      <c r="C62" t="s">
        <v>11</v>
      </c>
      <c r="D62" t="s">
        <v>34</v>
      </c>
      <c r="E62">
        <v>197.75700000000001</v>
      </c>
      <c r="F62">
        <v>17.896000000000001</v>
      </c>
      <c r="G62">
        <v>93.248800000000003</v>
      </c>
      <c r="H62">
        <v>14.6838</v>
      </c>
      <c r="I62">
        <v>168.17099999999999</v>
      </c>
      <c r="J62">
        <v>16.629100000000001</v>
      </c>
      <c r="K62">
        <v>29.585999999999999</v>
      </c>
      <c r="L62">
        <v>7.2172400000000003</v>
      </c>
      <c r="M62">
        <v>0.14960799999999999</v>
      </c>
      <c r="N62">
        <v>3.3891299999999999E-2</v>
      </c>
    </row>
    <row r="63" spans="1:14">
      <c r="A63" t="s">
        <v>29</v>
      </c>
      <c r="B63" t="s">
        <v>30</v>
      </c>
      <c r="C63" t="s">
        <v>12</v>
      </c>
      <c r="D63" t="s">
        <v>34</v>
      </c>
      <c r="E63">
        <v>178.93700000000001</v>
      </c>
      <c r="F63">
        <v>15.8375</v>
      </c>
      <c r="G63">
        <v>34.9621</v>
      </c>
      <c r="H63">
        <v>10.340999999999999</v>
      </c>
      <c r="I63">
        <v>150.62100000000001</v>
      </c>
      <c r="J63">
        <v>14.838800000000001</v>
      </c>
      <c r="K63">
        <v>28.316400000000002</v>
      </c>
      <c r="L63">
        <v>6.9820799999999998</v>
      </c>
      <c r="M63">
        <v>0.158248</v>
      </c>
      <c r="N63">
        <v>3.6419199999999999E-2</v>
      </c>
    </row>
    <row r="64" spans="1:14">
      <c r="A64" t="s">
        <v>31</v>
      </c>
      <c r="B64" t="s">
        <v>6</v>
      </c>
      <c r="C64" t="s">
        <v>7</v>
      </c>
      <c r="D64" t="s">
        <v>34</v>
      </c>
      <c r="E64">
        <v>710.82500000000005</v>
      </c>
      <c r="F64">
        <v>51.275599999999997</v>
      </c>
      <c r="G64">
        <v>865.20299999999997</v>
      </c>
      <c r="H64">
        <v>52.738700000000001</v>
      </c>
      <c r="I64">
        <v>562.56700000000001</v>
      </c>
      <c r="J64">
        <v>43.427399999999999</v>
      </c>
      <c r="K64">
        <v>148.25800000000001</v>
      </c>
      <c r="L64">
        <v>18.801500000000001</v>
      </c>
      <c r="M64">
        <v>0.20857200000000001</v>
      </c>
      <c r="N64">
        <v>2.17544E-2</v>
      </c>
    </row>
    <row r="65" spans="1:14">
      <c r="A65" t="s">
        <v>31</v>
      </c>
      <c r="B65" t="s">
        <v>6</v>
      </c>
      <c r="C65" s="1">
        <v>41202</v>
      </c>
      <c r="D65" t="s">
        <v>34</v>
      </c>
      <c r="E65">
        <v>554.45299999999997</v>
      </c>
      <c r="F65">
        <v>252.71799999999999</v>
      </c>
      <c r="G65">
        <v>557.54999999999995</v>
      </c>
      <c r="H65">
        <v>252.19200000000001</v>
      </c>
      <c r="I65">
        <v>445.54300000000001</v>
      </c>
      <c r="J65">
        <v>203.518</v>
      </c>
      <c r="K65">
        <v>108.91</v>
      </c>
      <c r="L65">
        <v>51.4176</v>
      </c>
      <c r="M65">
        <v>0.19642799999999999</v>
      </c>
      <c r="N65">
        <v>2.4166900000000002E-2</v>
      </c>
    </row>
    <row r="66" spans="1:14">
      <c r="A66" t="s">
        <v>31</v>
      </c>
      <c r="B66" t="s">
        <v>6</v>
      </c>
      <c r="C66" t="s">
        <v>9</v>
      </c>
      <c r="D66" t="s">
        <v>34</v>
      </c>
      <c r="E66">
        <v>386.72399999999999</v>
      </c>
      <c r="F66">
        <v>25.271899999999999</v>
      </c>
      <c r="G66">
        <v>351.31299999999999</v>
      </c>
      <c r="H66">
        <v>24.557600000000001</v>
      </c>
      <c r="I66">
        <v>314.45499999999998</v>
      </c>
      <c r="J66">
        <v>23.2012</v>
      </c>
      <c r="K66">
        <v>72.269000000000005</v>
      </c>
      <c r="L66">
        <v>11.7614</v>
      </c>
      <c r="M66">
        <v>0.18687500000000001</v>
      </c>
      <c r="N66">
        <v>2.7853300000000001E-2</v>
      </c>
    </row>
    <row r="67" spans="1:14">
      <c r="A67" t="s">
        <v>31</v>
      </c>
      <c r="B67" t="s">
        <v>6</v>
      </c>
      <c r="C67" t="s">
        <v>10</v>
      </c>
      <c r="D67" t="s">
        <v>34</v>
      </c>
      <c r="E67">
        <v>273.88099999999997</v>
      </c>
      <c r="F67">
        <v>22.218900000000001</v>
      </c>
      <c r="G67">
        <v>170.14</v>
      </c>
      <c r="H67">
        <v>19.744</v>
      </c>
      <c r="I67">
        <v>211.82</v>
      </c>
      <c r="J67">
        <v>19.5807</v>
      </c>
      <c r="K67">
        <v>62.060200000000002</v>
      </c>
      <c r="L67">
        <v>10.6515</v>
      </c>
      <c r="M67">
        <v>0.22659599999999999</v>
      </c>
      <c r="N67">
        <v>3.4272200000000003E-2</v>
      </c>
    </row>
    <row r="68" spans="1:14">
      <c r="A68" t="s">
        <v>31</v>
      </c>
      <c r="B68" t="s">
        <v>6</v>
      </c>
      <c r="C68" t="s">
        <v>11</v>
      </c>
      <c r="D68" t="s">
        <v>34</v>
      </c>
      <c r="E68">
        <v>158.84100000000001</v>
      </c>
      <c r="F68">
        <v>14.8987</v>
      </c>
      <c r="G68">
        <v>83.185400000000001</v>
      </c>
      <c r="H68">
        <v>12.095700000000001</v>
      </c>
      <c r="I68">
        <v>127.136</v>
      </c>
      <c r="J68">
        <v>13.804399999999999</v>
      </c>
      <c r="K68">
        <v>31.704799999999999</v>
      </c>
      <c r="L68">
        <v>7.5630499999999996</v>
      </c>
      <c r="M68">
        <v>0.199601</v>
      </c>
      <c r="N68">
        <v>4.37788E-2</v>
      </c>
    </row>
    <row r="69" spans="1:14">
      <c r="A69" t="s">
        <v>31</v>
      </c>
      <c r="B69" t="s">
        <v>6</v>
      </c>
      <c r="C69" t="s">
        <v>12</v>
      </c>
      <c r="D69" t="s">
        <v>34</v>
      </c>
      <c r="E69">
        <v>149.50200000000001</v>
      </c>
      <c r="F69">
        <v>14.433199999999999</v>
      </c>
      <c r="G69">
        <v>38.507800000000003</v>
      </c>
      <c r="H69">
        <v>9.8662500000000009</v>
      </c>
      <c r="I69">
        <v>125.511</v>
      </c>
      <c r="J69">
        <v>13.5974</v>
      </c>
      <c r="K69">
        <v>23.9907</v>
      </c>
      <c r="L69">
        <v>6.5900999999999996</v>
      </c>
      <c r="M69">
        <v>0.160471</v>
      </c>
      <c r="N69">
        <v>4.1268199999999998E-2</v>
      </c>
    </row>
    <row r="70" spans="1:14">
      <c r="A70" t="s">
        <v>31</v>
      </c>
      <c r="B70" t="s">
        <v>32</v>
      </c>
      <c r="C70" t="s">
        <v>7</v>
      </c>
      <c r="D70" t="s">
        <v>34</v>
      </c>
      <c r="E70">
        <v>2034.53</v>
      </c>
      <c r="F70">
        <v>190.60300000000001</v>
      </c>
      <c r="G70">
        <v>9804.4699999999993</v>
      </c>
      <c r="H70">
        <v>209.96600000000001</v>
      </c>
      <c r="I70">
        <v>1681.26</v>
      </c>
      <c r="J70">
        <v>161</v>
      </c>
      <c r="K70">
        <v>353.26400000000001</v>
      </c>
      <c r="L70">
        <v>46.985700000000001</v>
      </c>
      <c r="M70">
        <v>0.17363500000000001</v>
      </c>
      <c r="N70">
        <v>1.6393100000000001E-2</v>
      </c>
    </row>
    <row r="71" spans="1:14">
      <c r="A71" t="s">
        <v>31</v>
      </c>
      <c r="B71" t="s">
        <v>32</v>
      </c>
      <c r="C71" s="1">
        <v>41202</v>
      </c>
      <c r="D71" t="s">
        <v>34</v>
      </c>
      <c r="E71">
        <v>1786.45</v>
      </c>
      <c r="F71">
        <v>136.12100000000001</v>
      </c>
      <c r="G71">
        <v>5547.27</v>
      </c>
      <c r="H71">
        <v>149.21700000000001</v>
      </c>
      <c r="I71">
        <v>1557.21</v>
      </c>
      <c r="J71">
        <v>121.601</v>
      </c>
      <c r="K71">
        <v>229.24700000000001</v>
      </c>
      <c r="L71">
        <v>31.830200000000001</v>
      </c>
      <c r="M71">
        <v>0.12832499999999999</v>
      </c>
      <c r="N71">
        <v>1.4894900000000001E-2</v>
      </c>
    </row>
    <row r="72" spans="1:14">
      <c r="A72" t="s">
        <v>31</v>
      </c>
      <c r="B72" t="s">
        <v>32</v>
      </c>
      <c r="C72" t="s">
        <v>9</v>
      </c>
      <c r="D72" t="s">
        <v>34</v>
      </c>
      <c r="E72">
        <v>1248.17</v>
      </c>
      <c r="F72">
        <v>93.034899999999993</v>
      </c>
      <c r="G72">
        <v>3027.86</v>
      </c>
      <c r="H72">
        <v>102.107</v>
      </c>
      <c r="I72">
        <v>1065.94</v>
      </c>
      <c r="J72">
        <v>82.372299999999996</v>
      </c>
      <c r="K72">
        <v>182.22800000000001</v>
      </c>
      <c r="L72">
        <v>25.6327</v>
      </c>
      <c r="M72">
        <v>0.14599599999999999</v>
      </c>
      <c r="N72">
        <v>1.7416000000000001E-2</v>
      </c>
    </row>
    <row r="73" spans="1:14">
      <c r="A73" t="s">
        <v>31</v>
      </c>
      <c r="B73" t="s">
        <v>32</v>
      </c>
      <c r="C73" t="s">
        <v>10</v>
      </c>
      <c r="D73" t="s">
        <v>34</v>
      </c>
      <c r="E73">
        <v>758.03</v>
      </c>
      <c r="F73">
        <v>55.010199999999998</v>
      </c>
      <c r="G73">
        <v>1465.96</v>
      </c>
      <c r="H73">
        <v>61.085299999999997</v>
      </c>
      <c r="I73">
        <v>626.35299999999995</v>
      </c>
      <c r="J73">
        <v>48.288600000000002</v>
      </c>
      <c r="K73">
        <v>131.67699999999999</v>
      </c>
      <c r="L73">
        <v>18.894300000000001</v>
      </c>
      <c r="M73">
        <v>0.173709</v>
      </c>
      <c r="N73">
        <v>2.1502799999999999E-2</v>
      </c>
    </row>
    <row r="74" spans="1:14">
      <c r="A74" t="s">
        <v>31</v>
      </c>
      <c r="B74" t="s">
        <v>32</v>
      </c>
      <c r="C74" t="s">
        <v>11</v>
      </c>
      <c r="D74" t="s">
        <v>34</v>
      </c>
      <c r="E74">
        <v>527.03800000000001</v>
      </c>
      <c r="F74">
        <v>41.073599999999999</v>
      </c>
      <c r="G74">
        <v>586.97799999999995</v>
      </c>
      <c r="H74">
        <v>41.7849</v>
      </c>
      <c r="I74">
        <v>451.46600000000001</v>
      </c>
      <c r="J74">
        <v>37.512599999999999</v>
      </c>
      <c r="K74">
        <v>75.572100000000006</v>
      </c>
      <c r="L74">
        <v>14.281599999999999</v>
      </c>
      <c r="M74">
        <v>0.14338999999999999</v>
      </c>
      <c r="N74">
        <v>2.4686300000000001E-2</v>
      </c>
    </row>
    <row r="75" spans="1:14">
      <c r="A75" t="s">
        <v>31</v>
      </c>
      <c r="B75" t="s">
        <v>32</v>
      </c>
      <c r="C75" t="s">
        <v>12</v>
      </c>
      <c r="D75" t="s">
        <v>34</v>
      </c>
      <c r="E75">
        <v>481.90300000000002</v>
      </c>
      <c r="F75">
        <v>31.614999999999998</v>
      </c>
      <c r="G75">
        <v>287.036</v>
      </c>
      <c r="H75">
        <v>28.363299999999999</v>
      </c>
      <c r="I75">
        <v>405.05900000000003</v>
      </c>
      <c r="J75">
        <v>29.271899999999999</v>
      </c>
      <c r="K75">
        <v>76.844200000000001</v>
      </c>
      <c r="L75">
        <v>13.270099999999999</v>
      </c>
      <c r="M75">
        <v>0.15945999999999999</v>
      </c>
      <c r="N75">
        <v>2.5472399999999999E-2</v>
      </c>
    </row>
    <row r="76" spans="1:14">
      <c r="A76" t="s">
        <v>31</v>
      </c>
      <c r="B76" t="s">
        <v>33</v>
      </c>
      <c r="C76" t="s">
        <v>7</v>
      </c>
      <c r="D76" t="s">
        <v>34</v>
      </c>
      <c r="E76">
        <v>1308.94</v>
      </c>
      <c r="F76">
        <v>141.72200000000001</v>
      </c>
      <c r="G76">
        <v>8922.18</v>
      </c>
      <c r="H76">
        <v>166.37</v>
      </c>
      <c r="I76">
        <v>1112.06</v>
      </c>
      <c r="J76">
        <v>123.785</v>
      </c>
      <c r="K76">
        <v>196.886</v>
      </c>
      <c r="L76">
        <v>35.7744</v>
      </c>
      <c r="M76">
        <v>0.15041599999999999</v>
      </c>
      <c r="N76">
        <v>2.1948599999999999E-2</v>
      </c>
    </row>
    <row r="77" spans="1:14">
      <c r="A77" t="s">
        <v>31</v>
      </c>
      <c r="B77" t="s">
        <v>33</v>
      </c>
      <c r="C77" s="1">
        <v>41202</v>
      </c>
      <c r="D77" t="s">
        <v>34</v>
      </c>
      <c r="E77">
        <v>1153.3</v>
      </c>
      <c r="F77">
        <v>125.834</v>
      </c>
      <c r="G77">
        <v>5050.7</v>
      </c>
      <c r="H77">
        <v>140.45500000000001</v>
      </c>
      <c r="I77">
        <v>1037.97</v>
      </c>
      <c r="J77">
        <v>114.19499999999999</v>
      </c>
      <c r="K77">
        <v>115.331</v>
      </c>
      <c r="L77">
        <v>19.317</v>
      </c>
      <c r="M77">
        <v>0.1</v>
      </c>
      <c r="N77">
        <v>1.27081E-2</v>
      </c>
    </row>
    <row r="78" spans="1:14">
      <c r="A78" t="s">
        <v>31</v>
      </c>
      <c r="B78" t="s">
        <v>33</v>
      </c>
      <c r="C78" t="s">
        <v>9</v>
      </c>
      <c r="D78" t="s">
        <v>34</v>
      </c>
      <c r="E78">
        <v>812.14800000000002</v>
      </c>
      <c r="F78">
        <v>78.729100000000003</v>
      </c>
      <c r="G78">
        <v>2705.94</v>
      </c>
      <c r="H78">
        <v>89.908500000000004</v>
      </c>
      <c r="I78">
        <v>709.81700000000001</v>
      </c>
      <c r="J78">
        <v>71.056399999999996</v>
      </c>
      <c r="K78">
        <v>102.331</v>
      </c>
      <c r="L78">
        <v>20.315000000000001</v>
      </c>
      <c r="M78">
        <v>0.126</v>
      </c>
      <c r="N78">
        <v>2.1829000000000001E-2</v>
      </c>
    </row>
    <row r="79" spans="1:14">
      <c r="A79" t="s">
        <v>31</v>
      </c>
      <c r="B79" t="s">
        <v>33</v>
      </c>
      <c r="C79" t="s">
        <v>10</v>
      </c>
      <c r="D79" t="s">
        <v>34</v>
      </c>
      <c r="E79">
        <v>464.04300000000001</v>
      </c>
      <c r="F79">
        <v>38.442599999999999</v>
      </c>
      <c r="G79">
        <v>1291.93</v>
      </c>
      <c r="H79">
        <v>48.010300000000001</v>
      </c>
      <c r="I79">
        <v>405.61399999999998</v>
      </c>
      <c r="J79">
        <v>35.720799999999997</v>
      </c>
      <c r="K79">
        <v>58.429299999999998</v>
      </c>
      <c r="L79">
        <v>13.05</v>
      </c>
      <c r="M79">
        <v>0.125913</v>
      </c>
      <c r="N79">
        <v>2.6116199999999999E-2</v>
      </c>
    </row>
    <row r="80" spans="1:14">
      <c r="A80" t="s">
        <v>31</v>
      </c>
      <c r="B80" t="s">
        <v>33</v>
      </c>
      <c r="C80" t="s">
        <v>11</v>
      </c>
      <c r="D80" t="s">
        <v>34</v>
      </c>
      <c r="E80">
        <v>345.226</v>
      </c>
      <c r="F80">
        <v>38.390099999999997</v>
      </c>
      <c r="G80">
        <v>490.78399999999999</v>
      </c>
      <c r="H80">
        <v>40.228700000000003</v>
      </c>
      <c r="I80">
        <v>303.22500000000002</v>
      </c>
      <c r="J80">
        <v>35.340400000000002</v>
      </c>
      <c r="K80">
        <v>42.000700000000002</v>
      </c>
      <c r="L80">
        <v>11.565099999999999</v>
      </c>
      <c r="M80">
        <v>0.12166100000000001</v>
      </c>
      <c r="N80">
        <v>3.0646799999999998E-2</v>
      </c>
    </row>
    <row r="81" spans="1:14">
      <c r="A81" t="s">
        <v>31</v>
      </c>
      <c r="B81" t="s">
        <v>33</v>
      </c>
      <c r="C81" t="s">
        <v>12</v>
      </c>
      <c r="D81" t="s">
        <v>34</v>
      </c>
      <c r="E81">
        <v>327.85899999999998</v>
      </c>
      <c r="F81">
        <v>39.178899999999999</v>
      </c>
      <c r="G81">
        <v>227.14099999999999</v>
      </c>
      <c r="H81">
        <v>37.857999999999997</v>
      </c>
      <c r="I81">
        <v>272.39400000000001</v>
      </c>
      <c r="J81">
        <v>34.278100000000002</v>
      </c>
      <c r="K81">
        <v>55.465000000000003</v>
      </c>
      <c r="L81">
        <v>12.623799999999999</v>
      </c>
      <c r="M81">
        <v>0.16917299999999999</v>
      </c>
      <c r="N81">
        <v>3.2769600000000003E-2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showRuler="0" workbookViewId="0">
      <selection activeCell="A2" sqref="A2:N81"/>
    </sheetView>
  </sheetViews>
  <sheetFormatPr baseColWidth="10" defaultRowHeight="15" x14ac:dyDescent="0"/>
  <sheetData>
    <row r="1" spans="1:14">
      <c r="A1" t="s">
        <v>37</v>
      </c>
      <c r="B1" t="s">
        <v>0</v>
      </c>
      <c r="C1" t="s">
        <v>38</v>
      </c>
      <c r="D1" t="s">
        <v>39</v>
      </c>
      <c r="E1" t="s">
        <v>40</v>
      </c>
      <c r="F1" t="s">
        <v>41</v>
      </c>
      <c r="G1" t="s">
        <v>1</v>
      </c>
      <c r="H1" t="s">
        <v>2</v>
      </c>
      <c r="I1" t="s">
        <v>42</v>
      </c>
      <c r="J1" t="s">
        <v>43</v>
      </c>
      <c r="K1" t="s">
        <v>44</v>
      </c>
      <c r="L1" t="s">
        <v>45</v>
      </c>
      <c r="M1" t="s">
        <v>3</v>
      </c>
      <c r="N1" t="s">
        <v>4</v>
      </c>
    </row>
    <row r="2" spans="1:14">
      <c r="A2" t="s">
        <v>13</v>
      </c>
      <c r="B2" t="s">
        <v>6</v>
      </c>
      <c r="C2" t="s">
        <v>8</v>
      </c>
      <c r="D2" t="s">
        <v>34</v>
      </c>
      <c r="E2">
        <v>8492.26</v>
      </c>
      <c r="F2">
        <v>171.66200000000001</v>
      </c>
      <c r="G2">
        <v>6137.9</v>
      </c>
      <c r="H2">
        <v>164.625</v>
      </c>
      <c r="I2">
        <v>6507.74</v>
      </c>
      <c r="J2">
        <v>141.364</v>
      </c>
      <c r="K2">
        <v>1984.52</v>
      </c>
      <c r="L2">
        <v>65.484499999999997</v>
      </c>
      <c r="M2">
        <v>0.233686</v>
      </c>
      <c r="N2">
        <v>6.0948499999999997E-3</v>
      </c>
    </row>
    <row r="3" spans="1:14">
      <c r="A3" t="s">
        <v>13</v>
      </c>
      <c r="B3" t="s">
        <v>17</v>
      </c>
      <c r="C3" t="s">
        <v>8</v>
      </c>
      <c r="D3" t="s">
        <v>34</v>
      </c>
      <c r="E3">
        <v>5512.71</v>
      </c>
      <c r="F3">
        <v>2485.0500000000002</v>
      </c>
      <c r="G3">
        <v>5050.1400000000003</v>
      </c>
      <c r="H3">
        <v>2480.21</v>
      </c>
      <c r="I3">
        <v>4362.78</v>
      </c>
      <c r="J3">
        <v>1967.12</v>
      </c>
      <c r="K3">
        <v>1149.93</v>
      </c>
      <c r="L3">
        <v>520.03399999999999</v>
      </c>
      <c r="M3">
        <v>0.208596</v>
      </c>
      <c r="N3">
        <v>7.5331800000000004E-3</v>
      </c>
    </row>
    <row r="4" spans="1:14">
      <c r="A4" t="s">
        <v>13</v>
      </c>
      <c r="B4" t="s">
        <v>35</v>
      </c>
      <c r="C4" t="s">
        <v>8</v>
      </c>
      <c r="D4" t="s">
        <v>34</v>
      </c>
      <c r="E4">
        <v>2739.27</v>
      </c>
      <c r="F4">
        <v>116.70399999999999</v>
      </c>
      <c r="G4">
        <v>3414.75</v>
      </c>
      <c r="H4">
        <v>120.295</v>
      </c>
      <c r="I4">
        <v>2257.4899999999998</v>
      </c>
      <c r="J4">
        <v>100.426</v>
      </c>
      <c r="K4">
        <v>481.78</v>
      </c>
      <c r="L4">
        <v>35.447600000000001</v>
      </c>
      <c r="M4">
        <v>0.17587900000000001</v>
      </c>
      <c r="N4">
        <v>1.05503E-2</v>
      </c>
    </row>
    <row r="5" spans="1:14">
      <c r="A5" t="s">
        <v>13</v>
      </c>
      <c r="B5" t="s">
        <v>36</v>
      </c>
      <c r="C5" s="1" t="s">
        <v>8</v>
      </c>
      <c r="D5" t="s">
        <v>34</v>
      </c>
      <c r="E5">
        <v>2779.59</v>
      </c>
      <c r="F5">
        <v>347.399</v>
      </c>
      <c r="G5">
        <v>1623.42</v>
      </c>
      <c r="H5">
        <v>350.99</v>
      </c>
      <c r="I5">
        <v>2119.4699999999998</v>
      </c>
      <c r="J5">
        <v>266.52999999999997</v>
      </c>
      <c r="K5">
        <v>660.12400000000002</v>
      </c>
      <c r="L5">
        <v>87.611599999999996</v>
      </c>
      <c r="M5">
        <v>0.23748900000000001</v>
      </c>
      <c r="N5">
        <v>1.0605099999999999E-2</v>
      </c>
    </row>
    <row r="6" spans="1:14">
      <c r="A6" t="s">
        <v>13</v>
      </c>
      <c r="B6" t="s">
        <v>14</v>
      </c>
      <c r="C6" t="s">
        <v>8</v>
      </c>
      <c r="D6" t="s">
        <v>34</v>
      </c>
      <c r="E6">
        <v>1792.43</v>
      </c>
      <c r="F6">
        <v>53.286799999999999</v>
      </c>
      <c r="G6">
        <v>679.58199999999999</v>
      </c>
      <c r="H6">
        <v>41.551200000000001</v>
      </c>
      <c r="I6">
        <v>1347.9</v>
      </c>
      <c r="J6">
        <v>46.129300000000001</v>
      </c>
      <c r="K6">
        <v>444.53100000000001</v>
      </c>
      <c r="L6">
        <v>26.3977</v>
      </c>
      <c r="M6">
        <v>0.248005</v>
      </c>
      <c r="N6">
        <v>1.2748900000000001E-2</v>
      </c>
    </row>
    <row r="7" spans="1:14">
      <c r="A7" t="s">
        <v>13</v>
      </c>
      <c r="B7" t="s">
        <v>16</v>
      </c>
      <c r="C7" t="s">
        <v>8</v>
      </c>
      <c r="D7" t="s">
        <v>34</v>
      </c>
      <c r="E7">
        <v>1122.3499999999999</v>
      </c>
      <c r="F7">
        <v>38.188699999999997</v>
      </c>
      <c r="G7">
        <v>365.48399999999998</v>
      </c>
      <c r="H7">
        <v>26.4604</v>
      </c>
      <c r="I7">
        <v>783.27</v>
      </c>
      <c r="J7">
        <v>32.645200000000003</v>
      </c>
      <c r="K7">
        <v>339.07900000000001</v>
      </c>
      <c r="L7">
        <v>22.102599999999999</v>
      </c>
      <c r="M7">
        <v>0.30211500000000002</v>
      </c>
      <c r="N7">
        <v>1.6797300000000001E-2</v>
      </c>
    </row>
    <row r="8" spans="1:14">
      <c r="A8" t="s">
        <v>13</v>
      </c>
      <c r="B8" t="s">
        <v>15</v>
      </c>
      <c r="C8" t="s">
        <v>8</v>
      </c>
      <c r="D8" t="s">
        <v>34</v>
      </c>
      <c r="E8">
        <v>2993.91</v>
      </c>
      <c r="F8">
        <v>69.371499999999997</v>
      </c>
      <c r="G8">
        <v>1060.0999999999999</v>
      </c>
      <c r="H8">
        <v>53.634</v>
      </c>
      <c r="I8">
        <v>2177.38</v>
      </c>
      <c r="J8">
        <v>58.831699999999998</v>
      </c>
      <c r="K8">
        <v>816.52800000000002</v>
      </c>
      <c r="L8">
        <v>35.689300000000003</v>
      </c>
      <c r="M8">
        <v>0.272729</v>
      </c>
      <c r="N8">
        <v>1.01078E-2</v>
      </c>
    </row>
    <row r="9" spans="1:14">
      <c r="A9" t="s">
        <v>5</v>
      </c>
      <c r="B9" t="s">
        <v>6</v>
      </c>
      <c r="C9" t="s">
        <v>8</v>
      </c>
      <c r="D9" t="s">
        <v>34</v>
      </c>
      <c r="E9">
        <v>4232.16</v>
      </c>
      <c r="F9">
        <v>97.009900000000002</v>
      </c>
      <c r="G9">
        <v>2149.1</v>
      </c>
      <c r="H9">
        <v>84.315700000000007</v>
      </c>
      <c r="I9">
        <v>3119.2</v>
      </c>
      <c r="J9">
        <v>80.171999999999997</v>
      </c>
      <c r="K9">
        <v>1112.96</v>
      </c>
      <c r="L9">
        <v>44.343400000000003</v>
      </c>
      <c r="M9">
        <v>0.26297700000000002</v>
      </c>
      <c r="N9">
        <v>8.5700900000000007E-3</v>
      </c>
    </row>
    <row r="10" spans="1:14">
      <c r="A10" t="s">
        <v>29</v>
      </c>
      <c r="B10" t="s">
        <v>6</v>
      </c>
      <c r="C10" t="s">
        <v>8</v>
      </c>
      <c r="D10" t="s">
        <v>34</v>
      </c>
      <c r="E10">
        <v>2009.62</v>
      </c>
      <c r="F10">
        <v>95.142700000000005</v>
      </c>
      <c r="G10">
        <v>1746.36</v>
      </c>
      <c r="H10">
        <v>93.73</v>
      </c>
      <c r="I10">
        <v>1584.17</v>
      </c>
      <c r="J10">
        <v>79.13</v>
      </c>
      <c r="K10">
        <v>425.45</v>
      </c>
      <c r="L10">
        <v>32.2834</v>
      </c>
      <c r="M10">
        <v>0.21170700000000001</v>
      </c>
      <c r="N10">
        <v>1.25541E-2</v>
      </c>
    </row>
    <row r="11" spans="1:14">
      <c r="A11" t="s">
        <v>29</v>
      </c>
      <c r="B11" t="s">
        <v>30</v>
      </c>
      <c r="C11" t="s">
        <v>8</v>
      </c>
      <c r="D11" t="s">
        <v>34</v>
      </c>
      <c r="E11">
        <v>2729.19</v>
      </c>
      <c r="F11">
        <v>247.93199999999999</v>
      </c>
      <c r="G11">
        <v>2991.81</v>
      </c>
      <c r="H11">
        <v>247.191</v>
      </c>
      <c r="I11">
        <v>2191.33</v>
      </c>
      <c r="J11">
        <v>201.35900000000001</v>
      </c>
      <c r="K11">
        <v>537.85599999999999</v>
      </c>
      <c r="L11">
        <v>57.476100000000002</v>
      </c>
      <c r="M11">
        <v>0.197076</v>
      </c>
      <c r="N11">
        <v>1.1089999999999999E-2</v>
      </c>
    </row>
    <row r="12" spans="1:14">
      <c r="A12" t="s">
        <v>31</v>
      </c>
      <c r="B12" t="s">
        <v>6</v>
      </c>
      <c r="C12" t="s">
        <v>8</v>
      </c>
      <c r="D12" t="s">
        <v>34</v>
      </c>
      <c r="E12">
        <v>2280.34</v>
      </c>
      <c r="F12">
        <v>108.77</v>
      </c>
      <c r="G12">
        <v>2175.6799999999998</v>
      </c>
      <c r="H12">
        <v>108.262</v>
      </c>
      <c r="I12">
        <v>1828.86</v>
      </c>
      <c r="J12">
        <v>91.272199999999998</v>
      </c>
      <c r="K12">
        <v>451.47800000000001</v>
      </c>
      <c r="L12">
        <v>34.415199999999999</v>
      </c>
      <c r="M12">
        <v>0.197988</v>
      </c>
      <c r="N12">
        <v>1.1772299999999999E-2</v>
      </c>
    </row>
    <row r="13" spans="1:14">
      <c r="A13" t="s">
        <v>31</v>
      </c>
      <c r="B13" t="s">
        <v>32</v>
      </c>
      <c r="C13" t="s">
        <v>8</v>
      </c>
      <c r="D13" t="s">
        <v>34</v>
      </c>
      <c r="E13">
        <v>6784.76</v>
      </c>
      <c r="F13">
        <v>3481.01</v>
      </c>
      <c r="G13">
        <v>20925.099999999999</v>
      </c>
      <c r="H13">
        <v>3358.11</v>
      </c>
      <c r="I13">
        <v>5728.37</v>
      </c>
      <c r="J13">
        <v>2939.51</v>
      </c>
      <c r="K13">
        <v>1056.3900000000001</v>
      </c>
      <c r="L13">
        <v>544.63</v>
      </c>
      <c r="M13">
        <v>0.15570000000000001</v>
      </c>
      <c r="N13">
        <v>7.8878500000000001E-3</v>
      </c>
    </row>
    <row r="14" spans="1:14">
      <c r="A14" t="s">
        <v>31</v>
      </c>
      <c r="B14" t="s">
        <v>33</v>
      </c>
      <c r="C14" t="s">
        <v>8</v>
      </c>
      <c r="D14" t="s">
        <v>34</v>
      </c>
      <c r="E14">
        <v>4398.2700000000004</v>
      </c>
      <c r="F14">
        <v>289.07600000000002</v>
      </c>
      <c r="G14">
        <v>18834.8</v>
      </c>
      <c r="H14">
        <v>319.30500000000001</v>
      </c>
      <c r="I14">
        <v>3845.49</v>
      </c>
      <c r="J14">
        <v>256.60300000000001</v>
      </c>
      <c r="K14">
        <v>552.77300000000002</v>
      </c>
      <c r="L14">
        <v>57.314900000000002</v>
      </c>
      <c r="M14">
        <v>0.12567999999999999</v>
      </c>
      <c r="N14">
        <v>1.0078699999999999E-2</v>
      </c>
    </row>
    <row r="15" spans="1:14">
      <c r="A15" t="s">
        <v>13</v>
      </c>
      <c r="B15" t="s">
        <v>6</v>
      </c>
      <c r="C15" t="s">
        <v>18</v>
      </c>
      <c r="D15" t="s">
        <v>34</v>
      </c>
      <c r="E15">
        <v>1321.7</v>
      </c>
      <c r="F15">
        <v>42.809800000000003</v>
      </c>
      <c r="G15">
        <v>1435.28</v>
      </c>
      <c r="H15">
        <v>44.116900000000001</v>
      </c>
      <c r="I15">
        <v>969.85799999999995</v>
      </c>
      <c r="J15">
        <v>38.4923</v>
      </c>
      <c r="K15">
        <v>351.84300000000002</v>
      </c>
      <c r="L15">
        <v>24.994299999999999</v>
      </c>
      <c r="M15">
        <v>0.26620500000000002</v>
      </c>
      <c r="N15">
        <v>1.6830600000000001E-2</v>
      </c>
    </row>
    <row r="16" spans="1:14">
      <c r="A16" t="s">
        <v>13</v>
      </c>
      <c r="B16" t="s">
        <v>6</v>
      </c>
      <c r="C16" s="1">
        <v>41039</v>
      </c>
      <c r="D16" t="s">
        <v>34</v>
      </c>
      <c r="E16">
        <v>1119.43</v>
      </c>
      <c r="F16">
        <v>39.043900000000001</v>
      </c>
      <c r="G16">
        <v>1195.55</v>
      </c>
      <c r="H16">
        <v>40.006500000000003</v>
      </c>
      <c r="I16">
        <v>828.56899999999996</v>
      </c>
      <c r="J16">
        <v>34.829300000000003</v>
      </c>
      <c r="K16">
        <v>290.86200000000002</v>
      </c>
      <c r="L16">
        <v>21.928100000000001</v>
      </c>
      <c r="M16">
        <v>0.25983000000000001</v>
      </c>
      <c r="N16">
        <v>1.7366199999999998E-2</v>
      </c>
    </row>
    <row r="17" spans="1:14">
      <c r="A17" t="s">
        <v>13</v>
      </c>
      <c r="B17" t="s">
        <v>6</v>
      </c>
      <c r="C17" s="1">
        <v>41197</v>
      </c>
      <c r="D17" t="s">
        <v>34</v>
      </c>
      <c r="E17">
        <v>1064.43</v>
      </c>
      <c r="F17">
        <v>37.2515</v>
      </c>
      <c r="G17">
        <v>905.58399999999995</v>
      </c>
      <c r="H17">
        <v>35.054900000000004</v>
      </c>
      <c r="I17">
        <v>804.40700000000004</v>
      </c>
      <c r="J17">
        <v>33.872700000000002</v>
      </c>
      <c r="K17">
        <v>260.02199999999999</v>
      </c>
      <c r="L17">
        <v>20.920200000000001</v>
      </c>
      <c r="M17">
        <v>0.244283</v>
      </c>
      <c r="N17">
        <v>1.76972E-2</v>
      </c>
    </row>
    <row r="18" spans="1:14">
      <c r="A18" t="s">
        <v>13</v>
      </c>
      <c r="B18" t="s">
        <v>6</v>
      </c>
      <c r="C18" t="s">
        <v>19</v>
      </c>
      <c r="D18" t="s">
        <v>34</v>
      </c>
      <c r="E18">
        <v>953.98599999999999</v>
      </c>
      <c r="F18">
        <v>34.436900000000001</v>
      </c>
      <c r="G18">
        <v>635.19600000000003</v>
      </c>
      <c r="H18">
        <v>29.445399999999999</v>
      </c>
      <c r="I18">
        <v>723.96699999999998</v>
      </c>
      <c r="J18">
        <v>31.334399999999999</v>
      </c>
      <c r="K18">
        <v>230.01900000000001</v>
      </c>
      <c r="L18">
        <v>19.178599999999999</v>
      </c>
      <c r="M18">
        <v>0.24111299999999999</v>
      </c>
      <c r="N18">
        <v>1.81219E-2</v>
      </c>
    </row>
    <row r="19" spans="1:14">
      <c r="A19" t="s">
        <v>13</v>
      </c>
      <c r="B19" t="s">
        <v>6</v>
      </c>
      <c r="C19" t="s">
        <v>20</v>
      </c>
      <c r="D19" t="s">
        <v>34</v>
      </c>
      <c r="E19">
        <v>805.93799999999999</v>
      </c>
      <c r="F19">
        <v>31.6998</v>
      </c>
      <c r="G19">
        <v>568.06799999999998</v>
      </c>
      <c r="H19">
        <v>27.695399999999999</v>
      </c>
      <c r="I19">
        <v>634.68100000000004</v>
      </c>
      <c r="J19">
        <v>29.2103</v>
      </c>
      <c r="K19">
        <v>171.25700000000001</v>
      </c>
      <c r="L19">
        <v>16.5959</v>
      </c>
      <c r="M19">
        <v>0.21249399999999999</v>
      </c>
      <c r="N19">
        <v>1.8819599999999999E-2</v>
      </c>
    </row>
    <row r="20" spans="1:14">
      <c r="A20" t="s">
        <v>13</v>
      </c>
      <c r="B20" t="s">
        <v>6</v>
      </c>
      <c r="C20" t="s">
        <v>21</v>
      </c>
      <c r="D20" t="s">
        <v>34</v>
      </c>
      <c r="E20">
        <v>717.16200000000003</v>
      </c>
      <c r="F20">
        <v>29.538900000000002</v>
      </c>
      <c r="G20">
        <v>426.80700000000002</v>
      </c>
      <c r="H20">
        <v>24.128699999999998</v>
      </c>
      <c r="I20">
        <v>543.05499999999995</v>
      </c>
      <c r="J20">
        <v>27.021000000000001</v>
      </c>
      <c r="K20">
        <v>174.10599999999999</v>
      </c>
      <c r="L20">
        <v>16.770399999999999</v>
      </c>
      <c r="M20">
        <v>0.24277099999999999</v>
      </c>
      <c r="N20">
        <v>2.11386E-2</v>
      </c>
    </row>
    <row r="21" spans="1:14">
      <c r="A21" t="s">
        <v>13</v>
      </c>
      <c r="B21" t="s">
        <v>6</v>
      </c>
      <c r="C21" t="s">
        <v>22</v>
      </c>
      <c r="D21" t="s">
        <v>34</v>
      </c>
      <c r="E21">
        <v>538.173</v>
      </c>
      <c r="F21">
        <v>25.709199999999999</v>
      </c>
      <c r="G21">
        <v>306.767</v>
      </c>
      <c r="H21">
        <v>20.726199999999999</v>
      </c>
      <c r="I21">
        <v>439.988</v>
      </c>
      <c r="J21">
        <v>24.024999999999999</v>
      </c>
      <c r="K21">
        <v>98.1845</v>
      </c>
      <c r="L21">
        <v>12.5465</v>
      </c>
      <c r="M21">
        <v>0.18243999999999999</v>
      </c>
      <c r="N21">
        <v>2.1622700000000002E-2</v>
      </c>
    </row>
    <row r="22" spans="1:14">
      <c r="A22" t="s">
        <v>13</v>
      </c>
      <c r="B22" t="s">
        <v>6</v>
      </c>
      <c r="C22" t="s">
        <v>23</v>
      </c>
      <c r="D22" t="s">
        <v>34</v>
      </c>
      <c r="E22">
        <v>418.90499999999997</v>
      </c>
      <c r="F22">
        <v>22.237100000000002</v>
      </c>
      <c r="G22">
        <v>199.101</v>
      </c>
      <c r="H22">
        <v>16.573899999999998</v>
      </c>
      <c r="I22">
        <v>325.86</v>
      </c>
      <c r="J22">
        <v>20.484000000000002</v>
      </c>
      <c r="K22">
        <v>93.044799999999995</v>
      </c>
      <c r="L22">
        <v>12.0321</v>
      </c>
      <c r="M22">
        <v>0.22211500000000001</v>
      </c>
      <c r="N22">
        <v>2.6191200000000001E-2</v>
      </c>
    </row>
    <row r="23" spans="1:14">
      <c r="A23" t="s">
        <v>13</v>
      </c>
      <c r="B23" t="s">
        <v>6</v>
      </c>
      <c r="C23" t="s">
        <v>24</v>
      </c>
      <c r="D23" t="s">
        <v>34</v>
      </c>
      <c r="E23">
        <v>370.63</v>
      </c>
      <c r="F23">
        <v>20.722100000000001</v>
      </c>
      <c r="G23">
        <v>138.36699999999999</v>
      </c>
      <c r="H23">
        <v>14.041700000000001</v>
      </c>
      <c r="I23">
        <v>305.69200000000001</v>
      </c>
      <c r="J23">
        <v>19.476199999999999</v>
      </c>
      <c r="K23">
        <v>64.938199999999995</v>
      </c>
      <c r="L23">
        <v>10.019500000000001</v>
      </c>
      <c r="M23">
        <v>0.17521</v>
      </c>
      <c r="N23">
        <v>2.5196300000000001E-2</v>
      </c>
    </row>
    <row r="24" spans="1:14">
      <c r="A24" t="s">
        <v>13</v>
      </c>
      <c r="B24" t="s">
        <v>6</v>
      </c>
      <c r="C24" t="s">
        <v>25</v>
      </c>
      <c r="D24" t="s">
        <v>34</v>
      </c>
      <c r="E24">
        <v>294.411</v>
      </c>
      <c r="F24">
        <v>18.288399999999999</v>
      </c>
      <c r="G24">
        <v>81.546400000000006</v>
      </c>
      <c r="H24">
        <v>11.029</v>
      </c>
      <c r="I24">
        <v>218.84899999999999</v>
      </c>
      <c r="J24">
        <v>16.619800000000001</v>
      </c>
      <c r="K24">
        <v>75.562899999999999</v>
      </c>
      <c r="L24">
        <v>10.650700000000001</v>
      </c>
      <c r="M24">
        <v>0.25665700000000002</v>
      </c>
      <c r="N24">
        <v>3.2473700000000001E-2</v>
      </c>
    </row>
    <row r="25" spans="1:14">
      <c r="A25" t="s">
        <v>13</v>
      </c>
      <c r="B25" t="s">
        <v>6</v>
      </c>
      <c r="C25" t="s">
        <v>26</v>
      </c>
      <c r="D25" t="s">
        <v>34</v>
      </c>
      <c r="E25">
        <v>390.67200000000003</v>
      </c>
      <c r="F25">
        <v>20.935099999999998</v>
      </c>
      <c r="G25">
        <v>76.328800000000001</v>
      </c>
      <c r="H25">
        <v>11.133100000000001</v>
      </c>
      <c r="I25">
        <v>322.04199999999997</v>
      </c>
      <c r="J25">
        <v>19.9087</v>
      </c>
      <c r="K25">
        <v>68.629400000000004</v>
      </c>
      <c r="L25">
        <v>10.586</v>
      </c>
      <c r="M25">
        <v>0.17566999999999999</v>
      </c>
      <c r="N25">
        <v>2.54091E-2</v>
      </c>
    </row>
    <row r="26" spans="1:14">
      <c r="A26" t="s">
        <v>13</v>
      </c>
      <c r="B26" t="s">
        <v>6</v>
      </c>
      <c r="C26" t="s">
        <v>27</v>
      </c>
      <c r="D26" t="s">
        <v>34</v>
      </c>
      <c r="E26">
        <v>191.12200000000001</v>
      </c>
      <c r="F26">
        <v>14.459899999999999</v>
      </c>
      <c r="G26">
        <v>32.884900000000002</v>
      </c>
      <c r="H26">
        <v>7.1283599999999998</v>
      </c>
      <c r="I26">
        <v>148.58500000000001</v>
      </c>
      <c r="J26">
        <v>13.4057</v>
      </c>
      <c r="K26">
        <v>42.536499999999997</v>
      </c>
      <c r="L26">
        <v>7.9807899999999998</v>
      </c>
      <c r="M26">
        <v>0.22256200000000001</v>
      </c>
      <c r="N26">
        <v>3.8212000000000003E-2</v>
      </c>
    </row>
    <row r="27" spans="1:14">
      <c r="A27" t="s">
        <v>13</v>
      </c>
      <c r="B27" t="s">
        <v>6</v>
      </c>
      <c r="C27" s="1" t="s">
        <v>28</v>
      </c>
      <c r="D27" t="s">
        <v>34</v>
      </c>
      <c r="E27">
        <v>68.8643</v>
      </c>
      <c r="F27">
        <v>8.7375399999999992</v>
      </c>
      <c r="G27">
        <v>11.1447</v>
      </c>
      <c r="H27">
        <v>4.3158500000000002</v>
      </c>
      <c r="I27">
        <v>52.4617</v>
      </c>
      <c r="J27">
        <v>7.9941000000000004</v>
      </c>
      <c r="K27">
        <v>16.402699999999999</v>
      </c>
      <c r="L27">
        <v>4.8918200000000001</v>
      </c>
      <c r="M27">
        <v>0.23818800000000001</v>
      </c>
      <c r="N27">
        <v>6.4286200000000002E-2</v>
      </c>
    </row>
    <row r="28" spans="1:14">
      <c r="A28" t="s">
        <v>13</v>
      </c>
      <c r="B28" t="s">
        <v>6</v>
      </c>
      <c r="C28" t="s">
        <v>7</v>
      </c>
      <c r="D28" t="s">
        <v>34</v>
      </c>
      <c r="E28">
        <v>2449.11</v>
      </c>
      <c r="F28">
        <v>57.984299999999998</v>
      </c>
      <c r="G28">
        <v>2642.72</v>
      </c>
      <c r="H28">
        <v>59.629600000000003</v>
      </c>
      <c r="I28">
        <v>1807.06</v>
      </c>
      <c r="J28">
        <v>52.007899999999999</v>
      </c>
      <c r="K28">
        <v>642.05100000000004</v>
      </c>
      <c r="L28">
        <v>33.248699999999999</v>
      </c>
      <c r="M28">
        <v>0.26215699999999997</v>
      </c>
      <c r="N28">
        <v>1.20739E-2</v>
      </c>
    </row>
    <row r="29" spans="1:14">
      <c r="A29" t="s">
        <v>13</v>
      </c>
      <c r="B29" t="s">
        <v>6</v>
      </c>
      <c r="C29" s="1">
        <v>41202</v>
      </c>
      <c r="D29" t="s">
        <v>34</v>
      </c>
      <c r="E29">
        <v>2024.55</v>
      </c>
      <c r="F29">
        <v>50.863900000000001</v>
      </c>
      <c r="G29">
        <v>1556.46</v>
      </c>
      <c r="H29">
        <v>46.033799999999999</v>
      </c>
      <c r="I29">
        <v>1534.9</v>
      </c>
      <c r="J29">
        <v>46.310200000000002</v>
      </c>
      <c r="K29">
        <v>489.65499999999997</v>
      </c>
      <c r="L29">
        <v>28.4419</v>
      </c>
      <c r="M29">
        <v>0.24185799999999999</v>
      </c>
      <c r="N29">
        <v>1.26664E-2</v>
      </c>
    </row>
    <row r="30" spans="1:14">
      <c r="A30" t="s">
        <v>13</v>
      </c>
      <c r="B30" t="s">
        <v>6</v>
      </c>
      <c r="C30" t="s">
        <v>9</v>
      </c>
      <c r="D30" t="s">
        <v>34</v>
      </c>
      <c r="E30">
        <v>1529.75</v>
      </c>
      <c r="F30">
        <v>43.472700000000003</v>
      </c>
      <c r="G30">
        <v>1006.26</v>
      </c>
      <c r="H30">
        <v>36.964399999999998</v>
      </c>
      <c r="I30">
        <v>1182.8800000000001</v>
      </c>
      <c r="J30">
        <v>39.9315</v>
      </c>
      <c r="K30">
        <v>346.86799999999999</v>
      </c>
      <c r="L30">
        <v>23.700299999999999</v>
      </c>
      <c r="M30">
        <v>0.22674800000000001</v>
      </c>
      <c r="N30">
        <v>1.4089300000000001E-2</v>
      </c>
    </row>
    <row r="31" spans="1:14">
      <c r="A31" t="s">
        <v>13</v>
      </c>
      <c r="B31" t="s">
        <v>6</v>
      </c>
      <c r="C31" t="s">
        <v>10</v>
      </c>
      <c r="D31" t="s">
        <v>34</v>
      </c>
      <c r="E31">
        <v>1033.33</v>
      </c>
      <c r="F31">
        <v>35.205399999999997</v>
      </c>
      <c r="G31">
        <v>522.72199999999998</v>
      </c>
      <c r="H31">
        <v>26.999700000000001</v>
      </c>
      <c r="I31">
        <v>817.46100000000001</v>
      </c>
      <c r="J31">
        <v>32.561999999999998</v>
      </c>
      <c r="K31">
        <v>215.869</v>
      </c>
      <c r="L31">
        <v>18.4041</v>
      </c>
      <c r="M31">
        <v>0.20890600000000001</v>
      </c>
      <c r="N31">
        <v>1.6326500000000001E-2</v>
      </c>
    </row>
    <row r="32" spans="1:14">
      <c r="A32" t="s">
        <v>13</v>
      </c>
      <c r="B32" t="s">
        <v>6</v>
      </c>
      <c r="C32" t="s">
        <v>11</v>
      </c>
      <c r="D32" t="s">
        <v>34</v>
      </c>
      <c r="E32">
        <v>689.12</v>
      </c>
      <c r="F32">
        <v>28.132000000000001</v>
      </c>
      <c r="G32">
        <v>231.85400000000001</v>
      </c>
      <c r="H32">
        <v>18.280200000000001</v>
      </c>
      <c r="I32">
        <v>538.51900000000001</v>
      </c>
      <c r="J32">
        <v>25.959299999999999</v>
      </c>
      <c r="K32">
        <v>150.601</v>
      </c>
      <c r="L32">
        <v>15.112399999999999</v>
      </c>
      <c r="M32">
        <v>0.21854100000000001</v>
      </c>
      <c r="N32">
        <v>2.0033200000000001E-2</v>
      </c>
    </row>
    <row r="33" spans="1:14">
      <c r="A33" t="s">
        <v>13</v>
      </c>
      <c r="B33" t="s">
        <v>6</v>
      </c>
      <c r="C33" t="s">
        <v>12</v>
      </c>
      <c r="D33" t="s">
        <v>34</v>
      </c>
      <c r="E33">
        <v>693.71799999999996</v>
      </c>
      <c r="F33">
        <v>27.773499999999999</v>
      </c>
      <c r="G33">
        <v>129.28299999999999</v>
      </c>
      <c r="H33">
        <v>14.3863</v>
      </c>
      <c r="I33">
        <v>563.38099999999997</v>
      </c>
      <c r="J33">
        <v>26.264600000000002</v>
      </c>
      <c r="K33">
        <v>130.33699999999999</v>
      </c>
      <c r="L33">
        <v>14.4331</v>
      </c>
      <c r="M33">
        <v>0.18788199999999999</v>
      </c>
      <c r="N33">
        <v>1.9398100000000001E-2</v>
      </c>
    </row>
    <row r="34" spans="1:14">
      <c r="A34" t="s">
        <v>13</v>
      </c>
      <c r="B34" t="s">
        <v>17</v>
      </c>
      <c r="C34" t="s">
        <v>7</v>
      </c>
      <c r="D34" t="s">
        <v>34</v>
      </c>
      <c r="E34">
        <v>1599.81</v>
      </c>
      <c r="F34">
        <v>48.637</v>
      </c>
      <c r="G34">
        <v>2238.02</v>
      </c>
      <c r="H34">
        <v>54.806699999999999</v>
      </c>
      <c r="I34">
        <v>1215.05</v>
      </c>
      <c r="J34">
        <v>44.088200000000001</v>
      </c>
      <c r="K34">
        <v>384.75400000000002</v>
      </c>
      <c r="L34">
        <v>26.759</v>
      </c>
      <c r="M34">
        <v>0.24049999999999999</v>
      </c>
      <c r="N34">
        <v>1.50437E-2</v>
      </c>
    </row>
    <row r="35" spans="1:14">
      <c r="A35" t="s">
        <v>13</v>
      </c>
      <c r="B35" t="s">
        <v>17</v>
      </c>
      <c r="C35" s="1">
        <v>41202</v>
      </c>
      <c r="D35" t="s">
        <v>34</v>
      </c>
      <c r="E35">
        <v>1294.72</v>
      </c>
      <c r="F35">
        <v>42.054200000000002</v>
      </c>
      <c r="G35">
        <v>1266.19</v>
      </c>
      <c r="H35">
        <v>41.714500000000001</v>
      </c>
      <c r="I35">
        <v>1014.53</v>
      </c>
      <c r="J35">
        <v>38.835900000000002</v>
      </c>
      <c r="K35">
        <v>280.19299999999998</v>
      </c>
      <c r="L35">
        <v>22.4755</v>
      </c>
      <c r="M35">
        <v>0.21641199999999999</v>
      </c>
      <c r="N35">
        <v>1.5872500000000001E-2</v>
      </c>
    </row>
    <row r="36" spans="1:14">
      <c r="A36" t="s">
        <v>13</v>
      </c>
      <c r="B36" t="s">
        <v>17</v>
      </c>
      <c r="C36" t="s">
        <v>9</v>
      </c>
      <c r="D36" t="s">
        <v>34</v>
      </c>
      <c r="E36">
        <v>997.08799999999997</v>
      </c>
      <c r="F36">
        <v>36.011400000000002</v>
      </c>
      <c r="G36">
        <v>827.03200000000004</v>
      </c>
      <c r="H36">
        <v>33.567300000000003</v>
      </c>
      <c r="I36">
        <v>809.11300000000006</v>
      </c>
      <c r="J36">
        <v>33.7515</v>
      </c>
      <c r="K36">
        <v>187.97399999999999</v>
      </c>
      <c r="L36">
        <v>18.201699999999999</v>
      </c>
      <c r="M36">
        <v>0.188523</v>
      </c>
      <c r="N36">
        <v>1.6937600000000001E-2</v>
      </c>
    </row>
    <row r="37" spans="1:14">
      <c r="A37" t="s">
        <v>13</v>
      </c>
      <c r="B37" t="s">
        <v>17</v>
      </c>
      <c r="C37" t="s">
        <v>10</v>
      </c>
      <c r="D37" t="s">
        <v>34</v>
      </c>
      <c r="E37">
        <v>657.84199999999998</v>
      </c>
      <c r="F37">
        <v>28.6677</v>
      </c>
      <c r="G37">
        <v>422.14100000000002</v>
      </c>
      <c r="H37">
        <v>24.209900000000001</v>
      </c>
      <c r="I37">
        <v>527.774</v>
      </c>
      <c r="J37">
        <v>26.658899999999999</v>
      </c>
      <c r="K37">
        <v>130.06800000000001</v>
      </c>
      <c r="L37">
        <v>14.6234</v>
      </c>
      <c r="M37">
        <v>0.19771900000000001</v>
      </c>
      <c r="N37">
        <v>2.0491599999999999E-2</v>
      </c>
    </row>
    <row r="38" spans="1:14">
      <c r="A38" t="s">
        <v>13</v>
      </c>
      <c r="B38" t="s">
        <v>17</v>
      </c>
      <c r="C38" s="1" t="s">
        <v>11</v>
      </c>
      <c r="D38" t="s">
        <v>34</v>
      </c>
      <c r="E38">
        <v>410.65300000000002</v>
      </c>
      <c r="F38">
        <v>21.9832</v>
      </c>
      <c r="G38">
        <v>157.30099999999999</v>
      </c>
      <c r="H38">
        <v>15.1654</v>
      </c>
      <c r="I38">
        <v>326.452</v>
      </c>
      <c r="J38">
        <v>20.557500000000001</v>
      </c>
      <c r="K38">
        <v>84.201499999999996</v>
      </c>
      <c r="L38">
        <v>11.7272</v>
      </c>
      <c r="M38">
        <v>0.205043</v>
      </c>
      <c r="N38">
        <v>2.63637E-2</v>
      </c>
    </row>
    <row r="39" spans="1:14">
      <c r="A39" t="s">
        <v>13</v>
      </c>
      <c r="B39" t="s">
        <v>17</v>
      </c>
      <c r="C39" s="1" t="s">
        <v>12</v>
      </c>
      <c r="D39" t="s">
        <v>34</v>
      </c>
      <c r="E39">
        <v>473.517</v>
      </c>
      <c r="F39">
        <v>22.948699999999999</v>
      </c>
      <c r="G39">
        <v>82.608000000000004</v>
      </c>
      <c r="H39">
        <v>11.645799999999999</v>
      </c>
      <c r="I39">
        <v>393.75700000000001</v>
      </c>
      <c r="J39">
        <v>21.96</v>
      </c>
      <c r="K39">
        <v>79.759799999999998</v>
      </c>
      <c r="L39">
        <v>11.533099999999999</v>
      </c>
      <c r="M39">
        <v>0.16844100000000001</v>
      </c>
      <c r="N39">
        <v>2.2947499999999999E-2</v>
      </c>
    </row>
    <row r="40" spans="1:14">
      <c r="A40" t="s">
        <v>13</v>
      </c>
      <c r="B40" t="s">
        <v>15</v>
      </c>
      <c r="C40" t="s">
        <v>8</v>
      </c>
      <c r="D40" t="s">
        <v>34</v>
      </c>
      <c r="E40">
        <v>2993.91</v>
      </c>
      <c r="F40">
        <v>69.371499999999997</v>
      </c>
      <c r="G40">
        <v>1060.0999999999999</v>
      </c>
      <c r="H40">
        <v>53.634</v>
      </c>
      <c r="I40">
        <v>2177.38</v>
      </c>
      <c r="J40">
        <v>58.831699999999998</v>
      </c>
      <c r="K40">
        <v>816.52800000000002</v>
      </c>
      <c r="L40">
        <v>35.689300000000003</v>
      </c>
      <c r="M40">
        <v>0.272729</v>
      </c>
      <c r="N40">
        <v>1.01078E-2</v>
      </c>
    </row>
    <row r="41" spans="1:14">
      <c r="A41" t="s">
        <v>13</v>
      </c>
      <c r="B41" t="s">
        <v>15</v>
      </c>
      <c r="C41" s="1" t="s">
        <v>8</v>
      </c>
      <c r="D41" t="s">
        <v>34</v>
      </c>
      <c r="E41">
        <v>2993.91</v>
      </c>
      <c r="F41">
        <v>69.371499999999997</v>
      </c>
      <c r="G41">
        <v>1060.0999999999999</v>
      </c>
      <c r="H41">
        <v>53.634</v>
      </c>
      <c r="I41">
        <v>2177.38</v>
      </c>
      <c r="J41">
        <v>58.831699999999998</v>
      </c>
      <c r="K41">
        <v>816.52800000000002</v>
      </c>
      <c r="L41">
        <v>35.689300000000003</v>
      </c>
      <c r="M41">
        <v>0.272729</v>
      </c>
      <c r="N41">
        <v>1.01078E-2</v>
      </c>
    </row>
    <row r="42" spans="1:14">
      <c r="A42" t="s">
        <v>13</v>
      </c>
      <c r="B42" t="s">
        <v>15</v>
      </c>
      <c r="C42" t="s">
        <v>8</v>
      </c>
      <c r="D42" t="s">
        <v>34</v>
      </c>
      <c r="E42">
        <v>2993.91</v>
      </c>
      <c r="F42">
        <v>69.371499999999997</v>
      </c>
      <c r="G42">
        <v>1060.0999999999999</v>
      </c>
      <c r="H42">
        <v>53.634</v>
      </c>
      <c r="I42">
        <v>2177.38</v>
      </c>
      <c r="J42">
        <v>58.831699999999998</v>
      </c>
      <c r="K42">
        <v>816.52800000000002</v>
      </c>
      <c r="L42">
        <v>35.689300000000003</v>
      </c>
      <c r="M42">
        <v>0.272729</v>
      </c>
      <c r="N42">
        <v>1.01078E-2</v>
      </c>
    </row>
    <row r="43" spans="1:14">
      <c r="A43" t="s">
        <v>13</v>
      </c>
      <c r="B43" t="s">
        <v>15</v>
      </c>
      <c r="C43" t="s">
        <v>10</v>
      </c>
      <c r="D43" t="s">
        <v>34</v>
      </c>
      <c r="E43">
        <v>375.81299999999999</v>
      </c>
      <c r="F43">
        <v>20.5732</v>
      </c>
      <c r="G43">
        <v>79.1571</v>
      </c>
      <c r="H43">
        <v>11.2524</v>
      </c>
      <c r="I43">
        <v>288.76900000000001</v>
      </c>
      <c r="J43">
        <v>18.732700000000001</v>
      </c>
      <c r="K43">
        <v>87.043599999999998</v>
      </c>
      <c r="L43">
        <v>11.122999999999999</v>
      </c>
      <c r="M43">
        <v>0.23161399999999999</v>
      </c>
      <c r="N43">
        <v>2.6743599999999999E-2</v>
      </c>
    </row>
    <row r="44" spans="1:14">
      <c r="A44" t="s">
        <v>13</v>
      </c>
      <c r="B44" t="s">
        <v>15</v>
      </c>
      <c r="C44" t="s">
        <v>8</v>
      </c>
      <c r="D44" t="s">
        <v>34</v>
      </c>
      <c r="E44">
        <v>2993.91</v>
      </c>
      <c r="F44">
        <v>69.371499999999997</v>
      </c>
      <c r="G44">
        <v>1060.0999999999999</v>
      </c>
      <c r="H44">
        <v>53.634</v>
      </c>
      <c r="I44">
        <v>2177.38</v>
      </c>
      <c r="J44">
        <v>58.831699999999998</v>
      </c>
      <c r="K44">
        <v>816.52800000000002</v>
      </c>
      <c r="L44">
        <v>35.689300000000003</v>
      </c>
      <c r="M44">
        <v>0.272729</v>
      </c>
      <c r="N44">
        <v>1.01078E-2</v>
      </c>
    </row>
    <row r="45" spans="1:14">
      <c r="A45" t="s">
        <v>13</v>
      </c>
      <c r="B45" t="s">
        <v>15</v>
      </c>
      <c r="C45" t="s">
        <v>8</v>
      </c>
      <c r="D45" t="s">
        <v>34</v>
      </c>
      <c r="E45">
        <v>2993.91</v>
      </c>
      <c r="F45">
        <v>69.371499999999997</v>
      </c>
      <c r="G45">
        <v>1060.0999999999999</v>
      </c>
      <c r="H45">
        <v>53.634</v>
      </c>
      <c r="I45">
        <v>2177.38</v>
      </c>
      <c r="J45">
        <v>58.831699999999998</v>
      </c>
      <c r="K45">
        <v>816.52800000000002</v>
      </c>
      <c r="L45">
        <v>35.689300000000003</v>
      </c>
      <c r="M45">
        <v>0.272729</v>
      </c>
      <c r="N45">
        <v>1.01078E-2</v>
      </c>
    </row>
    <row r="46" spans="1:14">
      <c r="A46" t="s">
        <v>5</v>
      </c>
      <c r="B46" t="s">
        <v>6</v>
      </c>
      <c r="C46" t="s">
        <v>7</v>
      </c>
      <c r="D46" t="s">
        <v>34</v>
      </c>
      <c r="E46">
        <v>1209.4000000000001</v>
      </c>
      <c r="F46">
        <v>38.594700000000003</v>
      </c>
      <c r="G46">
        <v>917.58600000000001</v>
      </c>
      <c r="H46">
        <v>34.609200000000001</v>
      </c>
      <c r="I46">
        <v>845.70500000000004</v>
      </c>
      <c r="J46">
        <v>34.018099999999997</v>
      </c>
      <c r="K46">
        <v>363.69499999999999</v>
      </c>
      <c r="L46">
        <v>23.7395</v>
      </c>
      <c r="M46">
        <v>0.30072399999999999</v>
      </c>
      <c r="N46">
        <v>1.7123300000000001E-2</v>
      </c>
    </row>
    <row r="47" spans="1:14">
      <c r="A47" t="s">
        <v>5</v>
      </c>
      <c r="B47" t="s">
        <v>6</v>
      </c>
      <c r="C47" s="1">
        <v>41202</v>
      </c>
      <c r="D47" t="s">
        <v>34</v>
      </c>
      <c r="E47">
        <v>995.31100000000004</v>
      </c>
      <c r="F47">
        <v>34.173000000000002</v>
      </c>
      <c r="G47">
        <v>528.68200000000002</v>
      </c>
      <c r="H47">
        <v>26.482299999999999</v>
      </c>
      <c r="I47">
        <v>723.17</v>
      </c>
      <c r="J47">
        <v>30.524100000000001</v>
      </c>
      <c r="K47">
        <v>272.14100000000002</v>
      </c>
      <c r="L47">
        <v>20.063099999999999</v>
      </c>
      <c r="M47">
        <v>0.27342300000000003</v>
      </c>
      <c r="N47">
        <v>1.7838199999999999E-2</v>
      </c>
    </row>
    <row r="48" spans="1:14">
      <c r="A48" t="s">
        <v>5</v>
      </c>
      <c r="B48" t="s">
        <v>6</v>
      </c>
      <c r="C48" t="s">
        <v>9</v>
      </c>
      <c r="D48" t="s">
        <v>34</v>
      </c>
      <c r="E48">
        <v>756.87</v>
      </c>
      <c r="F48">
        <v>29.675000000000001</v>
      </c>
      <c r="G48">
        <v>355.16899999999998</v>
      </c>
      <c r="H48">
        <v>21.883700000000001</v>
      </c>
      <c r="I48">
        <v>565.89700000000005</v>
      </c>
      <c r="J48">
        <v>26.807500000000001</v>
      </c>
      <c r="K48">
        <v>190.97300000000001</v>
      </c>
      <c r="L48">
        <v>16.805499999999999</v>
      </c>
      <c r="M48">
        <v>0.25231999999999999</v>
      </c>
      <c r="N48">
        <v>1.9878300000000002E-2</v>
      </c>
    </row>
    <row r="49" spans="1:14">
      <c r="A49" t="s">
        <v>5</v>
      </c>
      <c r="B49" t="s">
        <v>6</v>
      </c>
      <c r="C49" t="s">
        <v>10</v>
      </c>
      <c r="D49" t="s">
        <v>34</v>
      </c>
      <c r="E49">
        <v>536.32799999999997</v>
      </c>
      <c r="F49">
        <v>24.651</v>
      </c>
      <c r="G49">
        <v>184.74700000000001</v>
      </c>
      <c r="H49">
        <v>16.002300000000002</v>
      </c>
      <c r="I49">
        <v>410.59300000000002</v>
      </c>
      <c r="J49">
        <v>22.3809</v>
      </c>
      <c r="K49">
        <v>125.735</v>
      </c>
      <c r="L49">
        <v>13.3474</v>
      </c>
      <c r="M49">
        <v>0.23443600000000001</v>
      </c>
      <c r="N49">
        <v>2.2432899999999999E-2</v>
      </c>
    </row>
    <row r="50" spans="1:14">
      <c r="A50" t="s">
        <v>5</v>
      </c>
      <c r="B50" t="s">
        <v>6</v>
      </c>
      <c r="C50" t="s">
        <v>11</v>
      </c>
      <c r="D50" t="s">
        <v>34</v>
      </c>
      <c r="E50">
        <v>349.87900000000002</v>
      </c>
      <c r="F50">
        <v>19.6524</v>
      </c>
      <c r="G50">
        <v>85.132199999999997</v>
      </c>
      <c r="H50">
        <v>11.021699999999999</v>
      </c>
      <c r="I50">
        <v>259.93200000000002</v>
      </c>
      <c r="J50">
        <v>17.6999</v>
      </c>
      <c r="K50">
        <v>89.946700000000007</v>
      </c>
      <c r="L50">
        <v>11.209099999999999</v>
      </c>
      <c r="M50">
        <v>0.25707999999999998</v>
      </c>
      <c r="N50">
        <v>2.85984E-2</v>
      </c>
    </row>
    <row r="51" spans="1:14">
      <c r="A51" t="s">
        <v>5</v>
      </c>
      <c r="B51" t="s">
        <v>6</v>
      </c>
      <c r="C51" t="s">
        <v>12</v>
      </c>
      <c r="D51" t="s">
        <v>34</v>
      </c>
      <c r="E51">
        <v>332.572</v>
      </c>
      <c r="F51">
        <v>18.978999999999999</v>
      </c>
      <c r="G51">
        <v>46.407400000000003</v>
      </c>
      <c r="H51">
        <v>8.60581</v>
      </c>
      <c r="I51">
        <v>261.97500000000002</v>
      </c>
      <c r="J51">
        <v>17.677700000000002</v>
      </c>
      <c r="K51">
        <v>70.596699999999998</v>
      </c>
      <c r="L51">
        <v>10.2577</v>
      </c>
      <c r="M51">
        <v>0.21227499999999999</v>
      </c>
      <c r="N51">
        <v>2.8365000000000001E-2</v>
      </c>
    </row>
    <row r="52" spans="1:14">
      <c r="A52" t="s">
        <v>29</v>
      </c>
      <c r="B52" t="s">
        <v>6</v>
      </c>
      <c r="C52" s="1" t="s">
        <v>7</v>
      </c>
      <c r="D52" t="s">
        <v>34</v>
      </c>
      <c r="E52">
        <v>544.99300000000005</v>
      </c>
      <c r="F52">
        <v>29.881900000000002</v>
      </c>
      <c r="G52">
        <v>774.01099999999997</v>
      </c>
      <c r="H52">
        <v>33.4938</v>
      </c>
      <c r="I52">
        <v>411.73200000000003</v>
      </c>
      <c r="J52">
        <v>26.665700000000001</v>
      </c>
      <c r="K52">
        <v>133.261</v>
      </c>
      <c r="L52">
        <v>15.9627</v>
      </c>
      <c r="M52">
        <v>0.24451899999999999</v>
      </c>
      <c r="N52">
        <v>2.6041100000000001E-2</v>
      </c>
    </row>
    <row r="53" spans="1:14">
      <c r="A53" t="s">
        <v>29</v>
      </c>
      <c r="B53" t="s">
        <v>6</v>
      </c>
      <c r="C53" s="1">
        <v>41202</v>
      </c>
      <c r="D53" t="s">
        <v>34</v>
      </c>
      <c r="E53">
        <v>475.63</v>
      </c>
      <c r="F53">
        <v>25.124099999999999</v>
      </c>
      <c r="G53">
        <v>430.38900000000001</v>
      </c>
      <c r="H53">
        <v>24.207000000000001</v>
      </c>
      <c r="I53">
        <v>371.17700000000002</v>
      </c>
      <c r="J53">
        <v>23.297699999999999</v>
      </c>
      <c r="K53">
        <v>104.45399999999999</v>
      </c>
      <c r="L53">
        <v>13.7408</v>
      </c>
      <c r="M53">
        <v>0.219611</v>
      </c>
      <c r="N53">
        <v>2.64584E-2</v>
      </c>
    </row>
    <row r="54" spans="1:14">
      <c r="A54" t="s">
        <v>29</v>
      </c>
      <c r="B54" t="s">
        <v>6</v>
      </c>
      <c r="C54" t="s">
        <v>9</v>
      </c>
      <c r="D54" t="s">
        <v>34</v>
      </c>
      <c r="E54">
        <v>376.6</v>
      </c>
      <c r="F54">
        <v>22.127199999999998</v>
      </c>
      <c r="G54">
        <v>244.38</v>
      </c>
      <c r="H54">
        <v>18.904599999999999</v>
      </c>
      <c r="I54">
        <v>293.77100000000002</v>
      </c>
      <c r="J54">
        <v>20.3048</v>
      </c>
      <c r="K54">
        <v>82.828800000000001</v>
      </c>
      <c r="L54">
        <v>11.749000000000001</v>
      </c>
      <c r="M54">
        <v>0.21993799999999999</v>
      </c>
      <c r="N54">
        <v>2.8395400000000001E-2</v>
      </c>
    </row>
    <row r="55" spans="1:14">
      <c r="A55" t="s">
        <v>29</v>
      </c>
      <c r="B55" t="s">
        <v>6</v>
      </c>
      <c r="C55" t="s">
        <v>10</v>
      </c>
      <c r="D55" t="s">
        <v>34</v>
      </c>
      <c r="E55">
        <v>210.155</v>
      </c>
      <c r="F55">
        <v>16.6143</v>
      </c>
      <c r="G55">
        <v>142.80199999999999</v>
      </c>
      <c r="H55">
        <v>14.447900000000001</v>
      </c>
      <c r="I55">
        <v>182.24799999999999</v>
      </c>
      <c r="J55">
        <v>15.9109</v>
      </c>
      <c r="K55">
        <v>27.906099999999999</v>
      </c>
      <c r="L55">
        <v>7.1014099999999996</v>
      </c>
      <c r="M55">
        <v>0.13278899999999999</v>
      </c>
      <c r="N55">
        <v>3.2119300000000003E-2</v>
      </c>
    </row>
    <row r="56" spans="1:14">
      <c r="A56" t="s">
        <v>29</v>
      </c>
      <c r="B56" t="s">
        <v>6</v>
      </c>
      <c r="C56" t="s">
        <v>11</v>
      </c>
      <c r="D56" t="s">
        <v>34</v>
      </c>
      <c r="E56">
        <v>155.07900000000001</v>
      </c>
      <c r="F56">
        <v>13.503399999999999</v>
      </c>
      <c r="G56">
        <v>49.921500000000002</v>
      </c>
      <c r="H56">
        <v>8.7864299999999993</v>
      </c>
      <c r="I56">
        <v>128.78899999999999</v>
      </c>
      <c r="J56">
        <v>12.7576</v>
      </c>
      <c r="K56">
        <v>26.289100000000001</v>
      </c>
      <c r="L56">
        <v>6.4989400000000002</v>
      </c>
      <c r="M56">
        <v>0.16952100000000001</v>
      </c>
      <c r="N56">
        <v>3.9221699999999998E-2</v>
      </c>
    </row>
    <row r="57" spans="1:14">
      <c r="A57" t="s">
        <v>29</v>
      </c>
      <c r="B57" t="s">
        <v>6</v>
      </c>
      <c r="C57" t="s">
        <v>12</v>
      </c>
      <c r="D57" t="s">
        <v>34</v>
      </c>
      <c r="E57">
        <v>121.38500000000001</v>
      </c>
      <c r="F57">
        <v>11.7279</v>
      </c>
      <c r="G57">
        <v>29.6191</v>
      </c>
      <c r="H57">
        <v>6.7657999999999996</v>
      </c>
      <c r="I57">
        <v>100.051</v>
      </c>
      <c r="J57">
        <v>11.1469</v>
      </c>
      <c r="K57">
        <v>21.334700000000002</v>
      </c>
      <c r="L57">
        <v>5.9210900000000004</v>
      </c>
      <c r="M57">
        <v>0.175761</v>
      </c>
      <c r="N57">
        <v>4.5728100000000001E-2</v>
      </c>
    </row>
    <row r="58" spans="1:14">
      <c r="A58" t="s">
        <v>29</v>
      </c>
      <c r="B58" t="s">
        <v>30</v>
      </c>
      <c r="C58" t="s">
        <v>7</v>
      </c>
      <c r="D58" t="s">
        <v>34</v>
      </c>
      <c r="E58">
        <v>741.75</v>
      </c>
      <c r="F58">
        <v>38.372900000000001</v>
      </c>
      <c r="G58">
        <v>1401.21</v>
      </c>
      <c r="H58">
        <v>46.160299999999999</v>
      </c>
      <c r="I58">
        <v>558.99599999999998</v>
      </c>
      <c r="J58">
        <v>33.8386</v>
      </c>
      <c r="K58">
        <v>182.75399999999999</v>
      </c>
      <c r="L58">
        <v>19.953800000000001</v>
      </c>
      <c r="M58">
        <v>0.24638199999999999</v>
      </c>
      <c r="N58">
        <v>2.3689700000000001E-2</v>
      </c>
    </row>
    <row r="59" spans="1:14">
      <c r="A59" t="s">
        <v>29</v>
      </c>
      <c r="B59" t="s">
        <v>30</v>
      </c>
      <c r="C59" s="1">
        <v>41202</v>
      </c>
      <c r="D59" t="s">
        <v>34</v>
      </c>
      <c r="E59">
        <v>664.63400000000001</v>
      </c>
      <c r="F59">
        <v>31.898499999999999</v>
      </c>
      <c r="G59">
        <v>737.40300000000002</v>
      </c>
      <c r="H59">
        <v>33.021000000000001</v>
      </c>
      <c r="I59">
        <v>534.62300000000005</v>
      </c>
      <c r="J59">
        <v>29.781099999999999</v>
      </c>
      <c r="K59">
        <v>130.011</v>
      </c>
      <c r="L59">
        <v>16.354800000000001</v>
      </c>
      <c r="M59">
        <v>0.19561300000000001</v>
      </c>
      <c r="N59">
        <v>2.27458E-2</v>
      </c>
    </row>
    <row r="60" spans="1:14">
      <c r="A60" t="s">
        <v>29</v>
      </c>
      <c r="B60" t="s">
        <v>30</v>
      </c>
      <c r="C60" t="s">
        <v>9</v>
      </c>
      <c r="D60" t="s">
        <v>34</v>
      </c>
      <c r="E60">
        <v>517.89099999999996</v>
      </c>
      <c r="F60">
        <v>28.177900000000001</v>
      </c>
      <c r="G60">
        <v>462.90300000000002</v>
      </c>
      <c r="H60">
        <v>27.1876</v>
      </c>
      <c r="I60">
        <v>420.84199999999998</v>
      </c>
      <c r="J60">
        <v>26.171399999999998</v>
      </c>
      <c r="K60">
        <v>97.0488</v>
      </c>
      <c r="L60">
        <v>13.7303</v>
      </c>
      <c r="M60">
        <v>0.187392</v>
      </c>
      <c r="N60">
        <v>2.4473100000000001E-2</v>
      </c>
    </row>
    <row r="61" spans="1:14">
      <c r="A61" t="s">
        <v>29</v>
      </c>
      <c r="B61" t="s">
        <v>30</v>
      </c>
      <c r="C61" t="s">
        <v>10</v>
      </c>
      <c r="D61" t="s">
        <v>34</v>
      </c>
      <c r="E61">
        <v>259.84500000000003</v>
      </c>
      <c r="F61">
        <v>19.829000000000001</v>
      </c>
      <c r="G61">
        <v>233.15600000000001</v>
      </c>
      <c r="H61">
        <v>19.142099999999999</v>
      </c>
      <c r="I61">
        <v>227.411</v>
      </c>
      <c r="J61">
        <v>19.023700000000002</v>
      </c>
      <c r="K61">
        <v>32.4345</v>
      </c>
      <c r="L61">
        <v>8.1773900000000008</v>
      </c>
      <c r="M61">
        <v>0.124822</v>
      </c>
      <c r="N61">
        <v>2.9994099999999999E-2</v>
      </c>
    </row>
    <row r="62" spans="1:14">
      <c r="A62" t="s">
        <v>29</v>
      </c>
      <c r="B62" t="s">
        <v>30</v>
      </c>
      <c r="C62" s="1" t="s">
        <v>11</v>
      </c>
      <c r="D62" t="s">
        <v>34</v>
      </c>
      <c r="E62">
        <v>210.184</v>
      </c>
      <c r="F62">
        <v>16.699100000000001</v>
      </c>
      <c r="G62">
        <v>80.793800000000005</v>
      </c>
      <c r="H62">
        <v>12.225899999999999</v>
      </c>
      <c r="I62">
        <v>178.452</v>
      </c>
      <c r="J62">
        <v>15.8347</v>
      </c>
      <c r="K62">
        <v>31.732700000000001</v>
      </c>
      <c r="L62">
        <v>7.4885999999999999</v>
      </c>
      <c r="M62">
        <v>0.150976</v>
      </c>
      <c r="N62">
        <v>3.35489E-2</v>
      </c>
    </row>
    <row r="63" spans="1:14">
      <c r="A63" t="s">
        <v>29</v>
      </c>
      <c r="B63" t="s">
        <v>30</v>
      </c>
      <c r="C63" t="s">
        <v>12</v>
      </c>
      <c r="D63" t="s">
        <v>34</v>
      </c>
      <c r="E63">
        <v>187.06700000000001</v>
      </c>
      <c r="F63">
        <v>14.963900000000001</v>
      </c>
      <c r="G63">
        <v>26.938700000000001</v>
      </c>
      <c r="H63">
        <v>7.9874999999999998</v>
      </c>
      <c r="I63">
        <v>156.85900000000001</v>
      </c>
      <c r="J63">
        <v>14.2493</v>
      </c>
      <c r="K63">
        <v>30.208100000000002</v>
      </c>
      <c r="L63">
        <v>7.1722200000000003</v>
      </c>
      <c r="M63">
        <v>0.16148299999999999</v>
      </c>
      <c r="N63">
        <v>3.6098900000000003E-2</v>
      </c>
    </row>
    <row r="64" spans="1:14">
      <c r="A64" t="s">
        <v>31</v>
      </c>
      <c r="B64" t="s">
        <v>6</v>
      </c>
      <c r="C64" t="s">
        <v>7</v>
      </c>
      <c r="D64" t="s">
        <v>34</v>
      </c>
      <c r="E64">
        <v>688.47299999999996</v>
      </c>
      <c r="F64">
        <v>32.2547</v>
      </c>
      <c r="G64">
        <v>887.56799999999998</v>
      </c>
      <c r="H64">
        <v>35.203099999999999</v>
      </c>
      <c r="I64">
        <v>544.86900000000003</v>
      </c>
      <c r="J64">
        <v>29.6678</v>
      </c>
      <c r="K64">
        <v>143.60400000000001</v>
      </c>
      <c r="L64">
        <v>16.547599999999999</v>
      </c>
      <c r="M64">
        <v>0.20858399999999999</v>
      </c>
      <c r="N64">
        <v>2.1958999999999999E-2</v>
      </c>
    </row>
    <row r="65" spans="1:14">
      <c r="A65" t="s">
        <v>31</v>
      </c>
      <c r="B65" t="s">
        <v>6</v>
      </c>
      <c r="C65" s="1">
        <v>41202</v>
      </c>
      <c r="D65" t="s">
        <v>34</v>
      </c>
      <c r="E65">
        <v>550.41399999999999</v>
      </c>
      <c r="F65">
        <v>27.6906</v>
      </c>
      <c r="G65">
        <v>561.58199999999999</v>
      </c>
      <c r="H65">
        <v>27.891400000000001</v>
      </c>
      <c r="I65">
        <v>442.464</v>
      </c>
      <c r="J65">
        <v>25.936599999999999</v>
      </c>
      <c r="K65">
        <v>107.95</v>
      </c>
      <c r="L65">
        <v>14.3771</v>
      </c>
      <c r="M65">
        <v>0.19612499999999999</v>
      </c>
      <c r="N65">
        <v>2.41853E-2</v>
      </c>
    </row>
    <row r="66" spans="1:14">
      <c r="A66" t="s">
        <v>31</v>
      </c>
      <c r="B66" t="s">
        <v>6</v>
      </c>
      <c r="C66" t="s">
        <v>9</v>
      </c>
      <c r="D66" t="s">
        <v>34</v>
      </c>
      <c r="E66">
        <v>385.00400000000002</v>
      </c>
      <c r="F66">
        <v>22.494499999999999</v>
      </c>
      <c r="G66">
        <v>352.988</v>
      </c>
      <c r="H66">
        <v>21.7714</v>
      </c>
      <c r="I66">
        <v>313.14</v>
      </c>
      <c r="J66">
        <v>21.220800000000001</v>
      </c>
      <c r="K66">
        <v>71.864800000000002</v>
      </c>
      <c r="L66">
        <v>11.542199999999999</v>
      </c>
      <c r="M66">
        <v>0.18665999999999999</v>
      </c>
      <c r="N66">
        <v>2.7925200000000001E-2</v>
      </c>
    </row>
    <row r="67" spans="1:14">
      <c r="A67" t="s">
        <v>31</v>
      </c>
      <c r="B67" t="s">
        <v>6</v>
      </c>
      <c r="C67" t="s">
        <v>10</v>
      </c>
      <c r="D67" t="s">
        <v>34</v>
      </c>
      <c r="E67">
        <v>268.12</v>
      </c>
      <c r="F67">
        <v>18.551100000000002</v>
      </c>
      <c r="G67">
        <v>175.84399999999999</v>
      </c>
      <c r="H67">
        <v>15.8713</v>
      </c>
      <c r="I67">
        <v>207.66300000000001</v>
      </c>
      <c r="J67">
        <v>17.082000000000001</v>
      </c>
      <c r="K67">
        <v>60.456800000000001</v>
      </c>
      <c r="L67">
        <v>10.141500000000001</v>
      </c>
      <c r="M67">
        <v>0.22548499999999999</v>
      </c>
      <c r="N67">
        <v>3.4457099999999997E-2</v>
      </c>
    </row>
    <row r="68" spans="1:14">
      <c r="A68" t="s">
        <v>31</v>
      </c>
      <c r="B68" t="s">
        <v>6</v>
      </c>
      <c r="C68" t="s">
        <v>11</v>
      </c>
      <c r="D68" t="s">
        <v>34</v>
      </c>
      <c r="E68">
        <v>156.70599999999999</v>
      </c>
      <c r="F68">
        <v>14.0181</v>
      </c>
      <c r="G68">
        <v>85.2256</v>
      </c>
      <c r="H68">
        <v>11.1831</v>
      </c>
      <c r="I68">
        <v>125.499</v>
      </c>
      <c r="J68">
        <v>13.199</v>
      </c>
      <c r="K68">
        <v>31.207000000000001</v>
      </c>
      <c r="L68">
        <v>7.48156</v>
      </c>
      <c r="M68">
        <v>0.19914399999999999</v>
      </c>
      <c r="N68">
        <v>4.4294699999999999E-2</v>
      </c>
    </row>
    <row r="69" spans="1:14">
      <c r="A69" t="s">
        <v>31</v>
      </c>
      <c r="B69" t="s">
        <v>6</v>
      </c>
      <c r="C69" t="s">
        <v>12</v>
      </c>
      <c r="D69" t="s">
        <v>34</v>
      </c>
      <c r="E69">
        <v>150.01</v>
      </c>
      <c r="F69">
        <v>13.470700000000001</v>
      </c>
      <c r="G69">
        <v>37.9831</v>
      </c>
      <c r="H69">
        <v>8.3323800000000006</v>
      </c>
      <c r="I69">
        <v>125.929</v>
      </c>
      <c r="J69">
        <v>12.896699999999999</v>
      </c>
      <c r="K69">
        <v>24.081099999999999</v>
      </c>
      <c r="L69">
        <v>6.5669700000000004</v>
      </c>
      <c r="M69">
        <v>0.16052900000000001</v>
      </c>
      <c r="N69">
        <v>4.1335299999999998E-2</v>
      </c>
    </row>
    <row r="70" spans="1:14">
      <c r="A70" t="s">
        <v>31</v>
      </c>
      <c r="B70" t="s">
        <v>32</v>
      </c>
      <c r="C70" t="s">
        <v>7</v>
      </c>
      <c r="D70" t="s">
        <v>34</v>
      </c>
      <c r="E70">
        <v>1977.9</v>
      </c>
      <c r="F70">
        <v>88.662700000000001</v>
      </c>
      <c r="G70">
        <v>9861.02</v>
      </c>
      <c r="H70">
        <v>125.461</v>
      </c>
      <c r="I70">
        <v>1631.32</v>
      </c>
      <c r="J70">
        <v>80.175799999999995</v>
      </c>
      <c r="K70">
        <v>346.57799999999997</v>
      </c>
      <c r="L70">
        <v>36.359400000000001</v>
      </c>
      <c r="M70">
        <v>0.17522499999999999</v>
      </c>
      <c r="N70">
        <v>1.6620200000000002E-2</v>
      </c>
    </row>
    <row r="71" spans="1:14">
      <c r="A71" t="s">
        <v>31</v>
      </c>
      <c r="B71" t="s">
        <v>32</v>
      </c>
      <c r="C71" s="1">
        <v>41202</v>
      </c>
      <c r="D71" t="s">
        <v>34</v>
      </c>
      <c r="E71">
        <v>1702.78</v>
      </c>
      <c r="F71">
        <v>80.575599999999994</v>
      </c>
      <c r="G71">
        <v>5631.16</v>
      </c>
      <c r="H71">
        <v>102.068</v>
      </c>
      <c r="I71">
        <v>1480.28</v>
      </c>
      <c r="J71">
        <v>74.723500000000001</v>
      </c>
      <c r="K71">
        <v>222.49100000000001</v>
      </c>
      <c r="L71">
        <v>28.068200000000001</v>
      </c>
      <c r="M71">
        <v>0.130664</v>
      </c>
      <c r="N71">
        <v>1.5280200000000001E-2</v>
      </c>
    </row>
    <row r="72" spans="1:14">
      <c r="A72" t="s">
        <v>31</v>
      </c>
      <c r="B72" t="s">
        <v>32</v>
      </c>
      <c r="C72" s="1" t="s">
        <v>9</v>
      </c>
      <c r="D72" t="s">
        <v>34</v>
      </c>
      <c r="E72">
        <v>1220.03</v>
      </c>
      <c r="F72">
        <v>55.665399999999998</v>
      </c>
      <c r="G72">
        <v>3056.01</v>
      </c>
      <c r="H72">
        <v>70.235399999999998</v>
      </c>
      <c r="I72">
        <v>1039.83</v>
      </c>
      <c r="J72">
        <v>52.118000000000002</v>
      </c>
      <c r="K72">
        <v>180.19900000000001</v>
      </c>
      <c r="L72">
        <v>23.086600000000001</v>
      </c>
      <c r="M72">
        <v>0.147701</v>
      </c>
      <c r="N72">
        <v>1.7682400000000001E-2</v>
      </c>
    </row>
    <row r="73" spans="1:14">
      <c r="A73" t="s">
        <v>31</v>
      </c>
      <c r="B73" t="s">
        <v>32</v>
      </c>
      <c r="C73" t="s">
        <v>10</v>
      </c>
      <c r="D73" t="s">
        <v>34</v>
      </c>
      <c r="E73">
        <v>766.49099999999999</v>
      </c>
      <c r="F73">
        <v>38.717500000000001</v>
      </c>
      <c r="G73">
        <v>1457.5</v>
      </c>
      <c r="H73">
        <v>46.794499999999999</v>
      </c>
      <c r="I73">
        <v>632.26099999999997</v>
      </c>
      <c r="J73">
        <v>35.950000000000003</v>
      </c>
      <c r="K73">
        <v>134.22999999999999</v>
      </c>
      <c r="L73">
        <v>17.843599999999999</v>
      </c>
      <c r="M73">
        <v>0.175123</v>
      </c>
      <c r="N73">
        <v>2.1533400000000001E-2</v>
      </c>
    </row>
    <row r="74" spans="1:14">
      <c r="A74" t="s">
        <v>31</v>
      </c>
      <c r="B74" t="s">
        <v>32</v>
      </c>
      <c r="C74" t="s">
        <v>11</v>
      </c>
      <c r="D74" t="s">
        <v>34</v>
      </c>
      <c r="E74">
        <v>534.05700000000002</v>
      </c>
      <c r="F74">
        <v>31.0989</v>
      </c>
      <c r="G74">
        <v>579.96900000000005</v>
      </c>
      <c r="H74">
        <v>31.827400000000001</v>
      </c>
      <c r="I74">
        <v>457.476</v>
      </c>
      <c r="J74">
        <v>29.725899999999999</v>
      </c>
      <c r="K74">
        <v>76.580600000000004</v>
      </c>
      <c r="L74">
        <v>13.9231</v>
      </c>
      <c r="M74">
        <v>0.14339399999999999</v>
      </c>
      <c r="N74">
        <v>2.46971E-2</v>
      </c>
    </row>
    <row r="75" spans="1:14">
      <c r="A75" t="s">
        <v>31</v>
      </c>
      <c r="B75" t="s">
        <v>32</v>
      </c>
      <c r="C75" t="s">
        <v>12</v>
      </c>
      <c r="D75" t="s">
        <v>34</v>
      </c>
      <c r="E75">
        <v>496.14299999999997</v>
      </c>
      <c r="F75">
        <v>27.0977</v>
      </c>
      <c r="G75">
        <v>272.84300000000002</v>
      </c>
      <c r="H75">
        <v>22.606200000000001</v>
      </c>
      <c r="I75">
        <v>416.78</v>
      </c>
      <c r="J75">
        <v>25.9864</v>
      </c>
      <c r="K75">
        <v>79.3626</v>
      </c>
      <c r="L75">
        <v>13.263500000000001</v>
      </c>
      <c r="M75">
        <v>0.15995899999999999</v>
      </c>
      <c r="N75">
        <v>2.52654E-2</v>
      </c>
    </row>
    <row r="76" spans="1:14">
      <c r="A76" t="s">
        <v>31</v>
      </c>
      <c r="B76" t="s">
        <v>33</v>
      </c>
      <c r="C76" t="s">
        <v>7</v>
      </c>
      <c r="D76" t="s">
        <v>34</v>
      </c>
      <c r="E76">
        <v>1278.8900000000001</v>
      </c>
      <c r="F76">
        <v>77.584100000000007</v>
      </c>
      <c r="G76">
        <v>8952.16</v>
      </c>
      <c r="H76">
        <v>117.00700000000001</v>
      </c>
      <c r="I76">
        <v>1085.95</v>
      </c>
      <c r="J76">
        <v>71.722399999999993</v>
      </c>
      <c r="K76">
        <v>192.94300000000001</v>
      </c>
      <c r="L76">
        <v>30.676300000000001</v>
      </c>
      <c r="M76">
        <v>0.150867</v>
      </c>
      <c r="N76">
        <v>2.2171900000000001E-2</v>
      </c>
    </row>
    <row r="77" spans="1:14">
      <c r="A77" t="s">
        <v>31</v>
      </c>
      <c r="B77" t="s">
        <v>33</v>
      </c>
      <c r="C77" s="1">
        <v>41202</v>
      </c>
      <c r="D77" t="s">
        <v>34</v>
      </c>
      <c r="E77">
        <v>1107.27</v>
      </c>
      <c r="F77">
        <v>67.465500000000006</v>
      </c>
      <c r="G77">
        <v>5097.2</v>
      </c>
      <c r="H77">
        <v>92.400099999999995</v>
      </c>
      <c r="I77">
        <v>1011.49</v>
      </c>
      <c r="J77">
        <v>65.035499999999999</v>
      </c>
      <c r="K77">
        <v>95.774000000000001</v>
      </c>
      <c r="L77">
        <v>21.573499999999999</v>
      </c>
      <c r="M77">
        <v>8.6495900000000001E-2</v>
      </c>
      <c r="N77">
        <v>1.8757200000000002E-2</v>
      </c>
    </row>
    <row r="78" spans="1:14">
      <c r="A78" t="s">
        <v>31</v>
      </c>
      <c r="B78" t="s">
        <v>33</v>
      </c>
      <c r="C78" t="s">
        <v>9</v>
      </c>
      <c r="D78" t="s">
        <v>34</v>
      </c>
      <c r="E78">
        <v>825.09699999999998</v>
      </c>
      <c r="F78">
        <v>50.205300000000001</v>
      </c>
      <c r="G78">
        <v>2692.91</v>
      </c>
      <c r="H78">
        <v>66.237700000000004</v>
      </c>
      <c r="I78">
        <v>721.67</v>
      </c>
      <c r="J78">
        <v>47.448399999999999</v>
      </c>
      <c r="K78">
        <v>103.428</v>
      </c>
      <c r="L78">
        <v>19.0444</v>
      </c>
      <c r="M78">
        <v>0.12535199999999999</v>
      </c>
      <c r="N78">
        <v>2.1784700000000001E-2</v>
      </c>
    </row>
    <row r="79" spans="1:14">
      <c r="A79" t="s">
        <v>31</v>
      </c>
      <c r="B79" t="s">
        <v>33</v>
      </c>
      <c r="C79" t="s">
        <v>10</v>
      </c>
      <c r="D79" t="s">
        <v>34</v>
      </c>
      <c r="E79">
        <v>490.89400000000001</v>
      </c>
      <c r="F79">
        <v>32.506700000000002</v>
      </c>
      <c r="G79">
        <v>1265.0999999999999</v>
      </c>
      <c r="H79">
        <v>42.785499999999999</v>
      </c>
      <c r="I79">
        <v>429.14</v>
      </c>
      <c r="J79">
        <v>31.123799999999999</v>
      </c>
      <c r="K79">
        <v>61.753999999999998</v>
      </c>
      <c r="L79">
        <v>13.3367</v>
      </c>
      <c r="M79">
        <v>0.12579899999999999</v>
      </c>
      <c r="N79">
        <v>2.5859500000000001E-2</v>
      </c>
    </row>
    <row r="80" spans="1:14">
      <c r="A80" t="s">
        <v>31</v>
      </c>
      <c r="B80" t="s">
        <v>33</v>
      </c>
      <c r="C80" t="s">
        <v>11</v>
      </c>
      <c r="D80" t="s">
        <v>34</v>
      </c>
      <c r="E80">
        <v>343.61500000000001</v>
      </c>
      <c r="F80">
        <v>25.613399999999999</v>
      </c>
      <c r="G80">
        <v>492.245</v>
      </c>
      <c r="H80">
        <v>28.366399999999999</v>
      </c>
      <c r="I80">
        <v>301.89499999999998</v>
      </c>
      <c r="J80">
        <v>24.893000000000001</v>
      </c>
      <c r="K80">
        <v>41.720300000000002</v>
      </c>
      <c r="L80">
        <v>11.087199999999999</v>
      </c>
      <c r="M80">
        <v>0.121416</v>
      </c>
      <c r="N80">
        <v>3.0970899999999999E-2</v>
      </c>
    </row>
    <row r="81" spans="1:14">
      <c r="A81" t="s">
        <v>31</v>
      </c>
      <c r="B81" t="s">
        <v>33</v>
      </c>
      <c r="C81" t="s">
        <v>12</v>
      </c>
      <c r="D81" t="s">
        <v>34</v>
      </c>
      <c r="E81">
        <v>320.26499999999999</v>
      </c>
      <c r="F81">
        <v>22.348299999999998</v>
      </c>
      <c r="G81">
        <v>234.64699999999999</v>
      </c>
      <c r="H81">
        <v>20.338899999999999</v>
      </c>
      <c r="I81">
        <v>265.798</v>
      </c>
      <c r="J81">
        <v>21.3874</v>
      </c>
      <c r="K81">
        <v>54.467399999999998</v>
      </c>
      <c r="L81">
        <v>11.307399999999999</v>
      </c>
      <c r="M81">
        <v>0.17007</v>
      </c>
      <c r="N81">
        <v>3.3251900000000001E-2</v>
      </c>
    </row>
    <row r="82" spans="1:14">
      <c r="C82" s="1"/>
    </row>
    <row r="92" spans="1:14">
      <c r="C92" s="1"/>
    </row>
    <row r="102" spans="3:3">
      <c r="C102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showRuler="0" workbookViewId="0">
      <selection activeCell="A2" sqref="A2:N81"/>
    </sheetView>
  </sheetViews>
  <sheetFormatPr baseColWidth="10" defaultRowHeight="15" x14ac:dyDescent="0"/>
  <sheetData>
    <row r="1" spans="1:14">
      <c r="A1" t="s">
        <v>37</v>
      </c>
      <c r="B1" t="s">
        <v>0</v>
      </c>
      <c r="C1" t="s">
        <v>38</v>
      </c>
      <c r="D1" t="s">
        <v>39</v>
      </c>
      <c r="E1" t="s">
        <v>40</v>
      </c>
      <c r="F1" t="s">
        <v>41</v>
      </c>
      <c r="G1" t="s">
        <v>1</v>
      </c>
      <c r="H1" t="s">
        <v>2</v>
      </c>
      <c r="I1" t="s">
        <v>42</v>
      </c>
      <c r="J1" t="s">
        <v>43</v>
      </c>
      <c r="K1" t="s">
        <v>44</v>
      </c>
      <c r="L1" t="s">
        <v>45</v>
      </c>
      <c r="M1" t="s">
        <v>3</v>
      </c>
      <c r="N1" t="s">
        <v>4</v>
      </c>
    </row>
    <row r="2" spans="1:14">
      <c r="A2" t="s">
        <v>13</v>
      </c>
      <c r="B2" t="s">
        <v>6</v>
      </c>
      <c r="C2" t="s">
        <v>8</v>
      </c>
      <c r="D2" t="s">
        <v>34</v>
      </c>
      <c r="E2">
        <v>8248.25</v>
      </c>
      <c r="F2">
        <v>115.836</v>
      </c>
      <c r="G2">
        <v>6382.1</v>
      </c>
      <c r="H2">
        <v>107.46299999999999</v>
      </c>
      <c r="I2">
        <v>6323.72</v>
      </c>
      <c r="J2">
        <v>102.22499999999999</v>
      </c>
      <c r="K2">
        <v>1924.52</v>
      </c>
      <c r="L2">
        <v>57.388199999999998</v>
      </c>
      <c r="M2">
        <v>0.233325</v>
      </c>
      <c r="N2">
        <v>6.1377000000000003E-3</v>
      </c>
    </row>
    <row r="3" spans="1:14">
      <c r="A3" t="s">
        <v>13</v>
      </c>
      <c r="B3" t="s">
        <v>17</v>
      </c>
      <c r="C3" t="s">
        <v>8</v>
      </c>
      <c r="D3" t="s">
        <v>34</v>
      </c>
      <c r="E3">
        <v>5297.17</v>
      </c>
      <c r="F3">
        <v>100.021</v>
      </c>
      <c r="G3">
        <v>5265.92</v>
      </c>
      <c r="H3">
        <v>99.838099999999997</v>
      </c>
      <c r="I3">
        <v>4192.5</v>
      </c>
      <c r="J3">
        <v>88.837900000000005</v>
      </c>
      <c r="K3">
        <v>1104.67</v>
      </c>
      <c r="L3">
        <v>45.393000000000001</v>
      </c>
      <c r="M3">
        <v>0.208539</v>
      </c>
      <c r="N3">
        <v>7.6110400000000003E-3</v>
      </c>
    </row>
    <row r="4" spans="1:14">
      <c r="A4" t="s">
        <v>13</v>
      </c>
      <c r="B4" t="s">
        <v>35</v>
      </c>
      <c r="C4" t="s">
        <v>8</v>
      </c>
      <c r="D4" t="s">
        <v>34</v>
      </c>
      <c r="E4">
        <v>2619.6</v>
      </c>
      <c r="F4">
        <v>76.791799999999995</v>
      </c>
      <c r="G4">
        <v>3534.42</v>
      </c>
      <c r="H4">
        <v>82.508899999999997</v>
      </c>
      <c r="I4">
        <v>2159.6999999999998</v>
      </c>
      <c r="J4">
        <v>69.194599999999994</v>
      </c>
      <c r="K4">
        <v>459.892</v>
      </c>
      <c r="L4">
        <v>31.007000000000001</v>
      </c>
      <c r="M4">
        <v>0.17555899999999999</v>
      </c>
      <c r="N4">
        <v>1.0659200000000001E-2</v>
      </c>
    </row>
    <row r="5" spans="1:14">
      <c r="A5" t="s">
        <v>13</v>
      </c>
      <c r="B5" t="s">
        <v>36</v>
      </c>
      <c r="C5" t="s">
        <v>8</v>
      </c>
      <c r="D5" t="s">
        <v>34</v>
      </c>
      <c r="E5">
        <v>2688.55</v>
      </c>
      <c r="F5">
        <v>64.610399999999998</v>
      </c>
      <c r="G5">
        <v>1714.39</v>
      </c>
      <c r="H5">
        <v>56.563099999999999</v>
      </c>
      <c r="I5">
        <v>2050.61</v>
      </c>
      <c r="J5">
        <v>57.057699999999997</v>
      </c>
      <c r="K5">
        <v>637.93899999999996</v>
      </c>
      <c r="L5">
        <v>32.590299999999999</v>
      </c>
      <c r="M5">
        <v>0.23728099999999999</v>
      </c>
      <c r="N5">
        <v>1.0697E-2</v>
      </c>
    </row>
    <row r="6" spans="1:14">
      <c r="A6" t="s">
        <v>13</v>
      </c>
      <c r="B6" t="s">
        <v>14</v>
      </c>
      <c r="C6" t="s">
        <v>8</v>
      </c>
      <c r="D6" t="s">
        <v>34</v>
      </c>
      <c r="E6">
        <v>1781.05</v>
      </c>
      <c r="F6">
        <v>48.555500000000002</v>
      </c>
      <c r="G6">
        <v>690.83399999999995</v>
      </c>
      <c r="H6">
        <v>35.5959</v>
      </c>
      <c r="I6">
        <v>1340.04</v>
      </c>
      <c r="J6">
        <v>43.015300000000003</v>
      </c>
      <c r="K6">
        <v>441.012</v>
      </c>
      <c r="L6">
        <v>25.6951</v>
      </c>
      <c r="M6">
        <v>0.247613</v>
      </c>
      <c r="N6">
        <v>1.27502E-2</v>
      </c>
    </row>
    <row r="7" spans="1:14">
      <c r="A7" t="s">
        <v>13</v>
      </c>
      <c r="B7" t="s">
        <v>16</v>
      </c>
      <c r="C7" t="s">
        <v>8</v>
      </c>
      <c r="D7" t="s">
        <v>34</v>
      </c>
      <c r="E7">
        <v>1109.6099999999999</v>
      </c>
      <c r="F7">
        <v>37.633699999999997</v>
      </c>
      <c r="G7">
        <v>378.399</v>
      </c>
      <c r="H7">
        <v>26.170999999999999</v>
      </c>
      <c r="I7">
        <v>775.25800000000004</v>
      </c>
      <c r="J7">
        <v>32.262900000000002</v>
      </c>
      <c r="K7">
        <v>334.34899999999999</v>
      </c>
      <c r="L7">
        <v>21.866</v>
      </c>
      <c r="M7">
        <v>0.30132199999999998</v>
      </c>
      <c r="N7">
        <v>1.68489E-2</v>
      </c>
    </row>
    <row r="8" spans="1:14">
      <c r="A8" t="s">
        <v>13</v>
      </c>
      <c r="B8" t="s">
        <v>15</v>
      </c>
      <c r="C8" t="s">
        <v>8</v>
      </c>
      <c r="D8" t="s">
        <v>34</v>
      </c>
      <c r="E8">
        <v>2958.43</v>
      </c>
      <c r="F8">
        <v>62.168399999999998</v>
      </c>
      <c r="G8">
        <v>1095.6300000000001</v>
      </c>
      <c r="H8">
        <v>44.744</v>
      </c>
      <c r="I8">
        <v>2153.92</v>
      </c>
      <c r="J8">
        <v>54.276899999999998</v>
      </c>
      <c r="K8">
        <v>804.51599999999996</v>
      </c>
      <c r="L8">
        <v>34.3964</v>
      </c>
      <c r="M8">
        <v>0.27194000000000002</v>
      </c>
      <c r="N8">
        <v>1.01253E-2</v>
      </c>
    </row>
    <row r="9" spans="1:14">
      <c r="A9" t="s">
        <v>5</v>
      </c>
      <c r="B9" t="s">
        <v>6</v>
      </c>
      <c r="C9" t="s">
        <v>8</v>
      </c>
      <c r="D9" t="s">
        <v>34</v>
      </c>
      <c r="E9">
        <v>4128.63</v>
      </c>
      <c r="F9">
        <v>82.504499999999993</v>
      </c>
      <c r="G9">
        <v>2253.41</v>
      </c>
      <c r="H9">
        <v>70.207599999999999</v>
      </c>
      <c r="I9">
        <v>3045.23</v>
      </c>
      <c r="J9">
        <v>70.483199999999997</v>
      </c>
      <c r="K9">
        <v>1083.4000000000001</v>
      </c>
      <c r="L9">
        <v>41.633699999999997</v>
      </c>
      <c r="M9">
        <v>0.26241199999999998</v>
      </c>
      <c r="N9">
        <v>8.61343E-3</v>
      </c>
    </row>
    <row r="10" spans="1:14">
      <c r="A10" t="s">
        <v>29</v>
      </c>
      <c r="B10" t="s">
        <v>6</v>
      </c>
      <c r="C10" t="s">
        <v>8</v>
      </c>
      <c r="D10" t="s">
        <v>34</v>
      </c>
      <c r="E10">
        <v>1984.97</v>
      </c>
      <c r="F10">
        <v>70.180499999999995</v>
      </c>
      <c r="G10">
        <v>1771.04</v>
      </c>
      <c r="H10">
        <v>68.611999999999995</v>
      </c>
      <c r="I10">
        <v>1565.99</v>
      </c>
      <c r="J10">
        <v>60.727600000000002</v>
      </c>
      <c r="K10">
        <v>418.98099999999999</v>
      </c>
      <c r="L10">
        <v>29.013400000000001</v>
      </c>
      <c r="M10">
        <v>0.21107699999999999</v>
      </c>
      <c r="N10">
        <v>1.25678E-2</v>
      </c>
    </row>
    <row r="11" spans="1:14">
      <c r="A11" t="s">
        <v>29</v>
      </c>
      <c r="B11" t="s">
        <v>30</v>
      </c>
      <c r="C11" t="s">
        <v>8</v>
      </c>
      <c r="D11" t="s">
        <v>34</v>
      </c>
      <c r="E11">
        <v>2642.77</v>
      </c>
      <c r="F11">
        <v>1532.17</v>
      </c>
      <c r="G11">
        <v>3078.27</v>
      </c>
      <c r="H11">
        <v>1525.53</v>
      </c>
      <c r="I11">
        <v>2117.1999999999998</v>
      </c>
      <c r="J11">
        <v>1227.82</v>
      </c>
      <c r="K11">
        <v>525.56700000000001</v>
      </c>
      <c r="L11">
        <v>306.14600000000002</v>
      </c>
      <c r="M11">
        <v>0.19886999999999999</v>
      </c>
      <c r="N11">
        <v>1.1238400000000001E-2</v>
      </c>
    </row>
    <row r="12" spans="1:14">
      <c r="A12" t="s">
        <v>31</v>
      </c>
      <c r="B12" t="s">
        <v>6</v>
      </c>
      <c r="C12" t="s">
        <v>8</v>
      </c>
      <c r="D12" t="s">
        <v>34</v>
      </c>
      <c r="E12">
        <v>2321.89</v>
      </c>
      <c r="F12">
        <v>112.249</v>
      </c>
      <c r="G12">
        <v>2134.12</v>
      </c>
      <c r="H12">
        <v>111.352</v>
      </c>
      <c r="I12">
        <v>1861.14</v>
      </c>
      <c r="J12">
        <v>94.001499999999993</v>
      </c>
      <c r="K12">
        <v>460.74599999999998</v>
      </c>
      <c r="L12">
        <v>35.171199999999999</v>
      </c>
      <c r="M12">
        <v>0.198436</v>
      </c>
      <c r="N12">
        <v>1.17228E-2</v>
      </c>
    </row>
    <row r="13" spans="1:14">
      <c r="A13" t="s">
        <v>31</v>
      </c>
      <c r="B13" t="s">
        <v>32</v>
      </c>
      <c r="C13" t="s">
        <v>8</v>
      </c>
      <c r="D13" t="s">
        <v>34</v>
      </c>
      <c r="E13">
        <v>6677.42</v>
      </c>
      <c r="F13">
        <v>1379.05</v>
      </c>
      <c r="G13">
        <v>21032.6</v>
      </c>
      <c r="H13">
        <v>1346.3</v>
      </c>
      <c r="I13">
        <v>5634.71</v>
      </c>
      <c r="J13">
        <v>1164.9100000000001</v>
      </c>
      <c r="K13">
        <v>1042.71</v>
      </c>
      <c r="L13">
        <v>221.75399999999999</v>
      </c>
      <c r="M13">
        <v>0.15615499999999999</v>
      </c>
      <c r="N13">
        <v>7.9260600000000004E-3</v>
      </c>
    </row>
    <row r="14" spans="1:14">
      <c r="A14" t="s">
        <v>31</v>
      </c>
      <c r="B14" t="s">
        <v>33</v>
      </c>
      <c r="C14" t="s">
        <v>8</v>
      </c>
      <c r="D14" t="s">
        <v>34</v>
      </c>
      <c r="E14">
        <v>4358.3999999999996</v>
      </c>
      <c r="F14">
        <v>1234.23</v>
      </c>
      <c r="G14">
        <v>18874.599999999999</v>
      </c>
      <c r="H14">
        <v>1194.94</v>
      </c>
      <c r="I14">
        <v>3809.09</v>
      </c>
      <c r="J14">
        <v>1079.58</v>
      </c>
      <c r="K14">
        <v>549.30200000000002</v>
      </c>
      <c r="L14">
        <v>161.66800000000001</v>
      </c>
      <c r="M14">
        <v>0.12603300000000001</v>
      </c>
      <c r="N14">
        <v>1.01038E-2</v>
      </c>
    </row>
    <row r="15" spans="1:14">
      <c r="A15" t="s">
        <v>13</v>
      </c>
      <c r="B15" t="s">
        <v>6</v>
      </c>
      <c r="C15" t="s">
        <v>18</v>
      </c>
      <c r="D15" t="s">
        <v>34</v>
      </c>
      <c r="E15">
        <v>1289.78</v>
      </c>
      <c r="F15">
        <v>43.115200000000002</v>
      </c>
      <c r="G15">
        <v>1467.09</v>
      </c>
      <c r="H15">
        <v>45.122100000000003</v>
      </c>
      <c r="I15">
        <v>947.15200000000004</v>
      </c>
      <c r="J15">
        <v>38.444699999999997</v>
      </c>
      <c r="K15">
        <v>342.63</v>
      </c>
      <c r="L15">
        <v>24.631699999999999</v>
      </c>
      <c r="M15">
        <v>0.26565</v>
      </c>
      <c r="N15">
        <v>1.69074E-2</v>
      </c>
    </row>
    <row r="16" spans="1:14">
      <c r="A16" t="s">
        <v>13</v>
      </c>
      <c r="B16" t="s">
        <v>6</v>
      </c>
      <c r="C16" s="1">
        <v>41039</v>
      </c>
      <c r="D16" t="s">
        <v>34</v>
      </c>
      <c r="E16">
        <v>1085.76</v>
      </c>
      <c r="F16">
        <v>39.414299999999997</v>
      </c>
      <c r="G16">
        <v>1229.17</v>
      </c>
      <c r="H16">
        <v>41.190199999999997</v>
      </c>
      <c r="I16">
        <v>801.86900000000003</v>
      </c>
      <c r="J16">
        <v>34.790900000000001</v>
      </c>
      <c r="K16">
        <v>283.89400000000001</v>
      </c>
      <c r="L16">
        <v>21.6632</v>
      </c>
      <c r="M16">
        <v>0.26146999999999998</v>
      </c>
      <c r="N16">
        <v>1.7549800000000001E-2</v>
      </c>
    </row>
    <row r="17" spans="1:14">
      <c r="A17" t="s">
        <v>13</v>
      </c>
      <c r="B17" t="s">
        <v>6</v>
      </c>
      <c r="C17" s="1">
        <v>41197</v>
      </c>
      <c r="D17" t="s">
        <v>34</v>
      </c>
      <c r="E17">
        <v>1037.46</v>
      </c>
      <c r="F17">
        <v>37.675199999999997</v>
      </c>
      <c r="G17">
        <v>932.44899999999996</v>
      </c>
      <c r="H17">
        <v>36.252000000000002</v>
      </c>
      <c r="I17">
        <v>785.42499999999995</v>
      </c>
      <c r="J17">
        <v>33.957599999999999</v>
      </c>
      <c r="K17">
        <v>252.03299999999999</v>
      </c>
      <c r="L17">
        <v>20.575399999999998</v>
      </c>
      <c r="M17">
        <v>0.24293300000000001</v>
      </c>
      <c r="N17">
        <v>1.7762300000000002E-2</v>
      </c>
    </row>
    <row r="18" spans="1:14">
      <c r="A18" t="s">
        <v>13</v>
      </c>
      <c r="B18" t="s">
        <v>6</v>
      </c>
      <c r="C18" t="s">
        <v>19</v>
      </c>
      <c r="D18" t="s">
        <v>34</v>
      </c>
      <c r="E18">
        <v>928.31399999999996</v>
      </c>
      <c r="F18">
        <v>34.130400000000002</v>
      </c>
      <c r="G18">
        <v>660.54600000000005</v>
      </c>
      <c r="H18">
        <v>29.9511</v>
      </c>
      <c r="I18">
        <v>705.22299999999996</v>
      </c>
      <c r="J18">
        <v>30.9558</v>
      </c>
      <c r="K18">
        <v>223.09200000000001</v>
      </c>
      <c r="L18">
        <v>18.795300000000001</v>
      </c>
      <c r="M18">
        <v>0.240319</v>
      </c>
      <c r="N18">
        <v>1.8217000000000001E-2</v>
      </c>
    </row>
    <row r="19" spans="1:14">
      <c r="A19" t="s">
        <v>13</v>
      </c>
      <c r="B19" t="s">
        <v>6</v>
      </c>
      <c r="C19" t="s">
        <v>20</v>
      </c>
      <c r="D19" t="s">
        <v>34</v>
      </c>
      <c r="E19">
        <v>778.41800000000001</v>
      </c>
      <c r="F19">
        <v>31.4497</v>
      </c>
      <c r="G19">
        <v>595.53800000000001</v>
      </c>
      <c r="H19">
        <v>28.3918</v>
      </c>
      <c r="I19">
        <v>613.24</v>
      </c>
      <c r="J19">
        <v>28.8414</v>
      </c>
      <c r="K19">
        <v>165.178</v>
      </c>
      <c r="L19">
        <v>16.202100000000002</v>
      </c>
      <c r="M19">
        <v>0.212197</v>
      </c>
      <c r="N19">
        <v>1.8966500000000001E-2</v>
      </c>
    </row>
    <row r="20" spans="1:14">
      <c r="A20" t="s">
        <v>13</v>
      </c>
      <c r="B20" t="s">
        <v>6</v>
      </c>
      <c r="C20" t="s">
        <v>21</v>
      </c>
      <c r="D20" t="s">
        <v>34</v>
      </c>
      <c r="E20">
        <v>693.76900000000001</v>
      </c>
      <c r="F20">
        <v>29.317599999999999</v>
      </c>
      <c r="G20">
        <v>450.226</v>
      </c>
      <c r="H20">
        <v>24.817499999999999</v>
      </c>
      <c r="I20">
        <v>526.89700000000005</v>
      </c>
      <c r="J20">
        <v>26.713999999999999</v>
      </c>
      <c r="K20">
        <v>166.87200000000001</v>
      </c>
      <c r="L20">
        <v>16.3584</v>
      </c>
      <c r="M20">
        <v>0.24052999999999999</v>
      </c>
      <c r="N20">
        <v>2.1275800000000001E-2</v>
      </c>
    </row>
    <row r="21" spans="1:14">
      <c r="A21" t="s">
        <v>13</v>
      </c>
      <c r="B21" t="s">
        <v>6</v>
      </c>
      <c r="C21" t="s">
        <v>22</v>
      </c>
      <c r="D21" t="s">
        <v>34</v>
      </c>
      <c r="E21">
        <v>523.86699999999996</v>
      </c>
      <c r="F21">
        <v>25.885300000000001</v>
      </c>
      <c r="G21">
        <v>321.137</v>
      </c>
      <c r="H21">
        <v>21.6174</v>
      </c>
      <c r="I21">
        <v>428.87599999999998</v>
      </c>
      <c r="J21">
        <v>24.048300000000001</v>
      </c>
      <c r="K21">
        <v>94.990099999999998</v>
      </c>
      <c r="L21">
        <v>12.298999999999999</v>
      </c>
      <c r="M21">
        <v>0.18132499999999999</v>
      </c>
      <c r="N21">
        <v>2.1700500000000001E-2</v>
      </c>
    </row>
    <row r="22" spans="1:14">
      <c r="A22" t="s">
        <v>13</v>
      </c>
      <c r="B22" t="s">
        <v>6</v>
      </c>
      <c r="C22" t="s">
        <v>23</v>
      </c>
      <c r="D22" t="s">
        <v>34</v>
      </c>
      <c r="E22">
        <v>406.35399999999998</v>
      </c>
      <c r="F22">
        <v>21.95</v>
      </c>
      <c r="G22">
        <v>211.61099999999999</v>
      </c>
      <c r="H22">
        <v>16.9407</v>
      </c>
      <c r="I22">
        <v>316.67500000000001</v>
      </c>
      <c r="J22">
        <v>20.177499999999998</v>
      </c>
      <c r="K22">
        <v>89.679000000000002</v>
      </c>
      <c r="L22">
        <v>11.7469</v>
      </c>
      <c r="M22">
        <v>0.220692</v>
      </c>
      <c r="N22">
        <v>2.6335500000000001E-2</v>
      </c>
    </row>
    <row r="23" spans="1:14">
      <c r="A23" t="s">
        <v>13</v>
      </c>
      <c r="B23" t="s">
        <v>6</v>
      </c>
      <c r="C23" t="s">
        <v>24</v>
      </c>
      <c r="D23" t="s">
        <v>34</v>
      </c>
      <c r="E23">
        <v>358.274</v>
      </c>
      <c r="F23">
        <v>20.545000000000002</v>
      </c>
      <c r="G23">
        <v>150.71700000000001</v>
      </c>
      <c r="H23">
        <v>14.647</v>
      </c>
      <c r="I23">
        <v>295.45800000000003</v>
      </c>
      <c r="J23">
        <v>19.242999999999999</v>
      </c>
      <c r="K23">
        <v>62.815399999999997</v>
      </c>
      <c r="L23">
        <v>9.8083600000000004</v>
      </c>
      <c r="M23">
        <v>0.17532800000000001</v>
      </c>
      <c r="N23">
        <v>2.5463699999999999E-2</v>
      </c>
    </row>
    <row r="24" spans="1:14">
      <c r="A24" t="s">
        <v>13</v>
      </c>
      <c r="B24" t="s">
        <v>6</v>
      </c>
      <c r="C24" t="s">
        <v>25</v>
      </c>
      <c r="D24" t="s">
        <v>34</v>
      </c>
      <c r="E24">
        <v>291.75900000000001</v>
      </c>
      <c r="F24">
        <v>18.2073</v>
      </c>
      <c r="G24">
        <v>84.246899999999997</v>
      </c>
      <c r="H24">
        <v>11.133699999999999</v>
      </c>
      <c r="I24">
        <v>216.786</v>
      </c>
      <c r="J24">
        <v>16.502500000000001</v>
      </c>
      <c r="K24">
        <v>74.973799999999997</v>
      </c>
      <c r="L24">
        <v>10.545299999999999</v>
      </c>
      <c r="M24">
        <v>0.256971</v>
      </c>
      <c r="N24">
        <v>3.2391400000000001E-2</v>
      </c>
    </row>
    <row r="25" spans="1:14">
      <c r="A25" t="s">
        <v>13</v>
      </c>
      <c r="B25" t="s">
        <v>6</v>
      </c>
      <c r="C25" t="s">
        <v>26</v>
      </c>
      <c r="D25" t="s">
        <v>34</v>
      </c>
      <c r="E25">
        <v>382.25299999999999</v>
      </c>
      <c r="F25">
        <v>20.801200000000001</v>
      </c>
      <c r="G25">
        <v>84.745500000000007</v>
      </c>
      <c r="H25">
        <v>11.6266</v>
      </c>
      <c r="I25">
        <v>315.38799999999998</v>
      </c>
      <c r="J25">
        <v>19.738</v>
      </c>
      <c r="K25">
        <v>66.864800000000002</v>
      </c>
      <c r="L25">
        <v>10.4055</v>
      </c>
      <c r="M25">
        <v>0.174923</v>
      </c>
      <c r="N25">
        <v>2.5503000000000001E-2</v>
      </c>
    </row>
    <row r="26" spans="1:14">
      <c r="A26" t="s">
        <v>13</v>
      </c>
      <c r="B26" t="s">
        <v>6</v>
      </c>
      <c r="C26" t="s">
        <v>27</v>
      </c>
      <c r="D26" t="s">
        <v>34</v>
      </c>
      <c r="E26">
        <v>188.82599999999999</v>
      </c>
      <c r="F26">
        <v>14.420199999999999</v>
      </c>
      <c r="G26">
        <v>35.185299999999998</v>
      </c>
      <c r="H26">
        <v>7.3691800000000001</v>
      </c>
      <c r="I26">
        <v>146.97200000000001</v>
      </c>
      <c r="J26">
        <v>13.3292</v>
      </c>
      <c r="K26">
        <v>41.8538</v>
      </c>
      <c r="L26">
        <v>7.8681900000000002</v>
      </c>
      <c r="M26">
        <v>0.22165299999999999</v>
      </c>
      <c r="N26">
        <v>3.8075999999999999E-2</v>
      </c>
    </row>
    <row r="27" spans="1:14">
      <c r="A27" t="s">
        <v>13</v>
      </c>
      <c r="B27" t="s">
        <v>6</v>
      </c>
      <c r="C27" t="s">
        <v>28</v>
      </c>
      <c r="D27" t="s">
        <v>34</v>
      </c>
      <c r="E27">
        <v>70.0959</v>
      </c>
      <c r="F27">
        <v>8.8850499999999997</v>
      </c>
      <c r="G27">
        <v>16.9056</v>
      </c>
      <c r="H27">
        <v>5.0751099999999996</v>
      </c>
      <c r="I27">
        <v>53.577399999999997</v>
      </c>
      <c r="J27">
        <v>8.1550100000000008</v>
      </c>
      <c r="K27">
        <v>16.5185</v>
      </c>
      <c r="L27">
        <v>4.9766899999999996</v>
      </c>
      <c r="M27">
        <v>0.235656</v>
      </c>
      <c r="N27">
        <v>6.4408800000000002E-2</v>
      </c>
    </row>
    <row r="28" spans="1:14">
      <c r="A28" t="s">
        <v>13</v>
      </c>
      <c r="B28" t="s">
        <v>6</v>
      </c>
      <c r="C28" t="s">
        <v>7</v>
      </c>
      <c r="D28" t="s">
        <v>34</v>
      </c>
      <c r="E28">
        <v>2381.23</v>
      </c>
      <c r="F28">
        <v>58.464599999999997</v>
      </c>
      <c r="G28">
        <v>2710.94</v>
      </c>
      <c r="H28">
        <v>61.216999999999999</v>
      </c>
      <c r="I28">
        <v>1755.59</v>
      </c>
      <c r="J28">
        <v>51.939300000000003</v>
      </c>
      <c r="K28">
        <v>625.63599999999997</v>
      </c>
      <c r="L28">
        <v>32.797899999999998</v>
      </c>
      <c r="M28">
        <v>0.262737</v>
      </c>
      <c r="N28">
        <v>1.21695E-2</v>
      </c>
    </row>
    <row r="29" spans="1:14">
      <c r="A29" t="s">
        <v>13</v>
      </c>
      <c r="B29" t="s">
        <v>6</v>
      </c>
      <c r="C29" s="1">
        <v>41202</v>
      </c>
      <c r="D29" t="s">
        <v>34</v>
      </c>
      <c r="E29">
        <v>1972.05</v>
      </c>
      <c r="F29">
        <v>50.915700000000001</v>
      </c>
      <c r="G29">
        <v>1608.99</v>
      </c>
      <c r="H29">
        <v>47.215800000000002</v>
      </c>
      <c r="I29">
        <v>1497.14</v>
      </c>
      <c r="J29">
        <v>46.084200000000003</v>
      </c>
      <c r="K29">
        <v>474.91199999999998</v>
      </c>
      <c r="L29">
        <v>27.927800000000001</v>
      </c>
      <c r="M29">
        <v>0.24082200000000001</v>
      </c>
      <c r="N29">
        <v>1.27239E-2</v>
      </c>
    </row>
    <row r="30" spans="1:14">
      <c r="A30" t="s">
        <v>13</v>
      </c>
      <c r="B30" t="s">
        <v>6</v>
      </c>
      <c r="C30" t="s">
        <v>9</v>
      </c>
      <c r="D30" t="s">
        <v>34</v>
      </c>
      <c r="E30">
        <v>1479.24</v>
      </c>
      <c r="F30">
        <v>43.155799999999999</v>
      </c>
      <c r="G30">
        <v>1056.8</v>
      </c>
      <c r="H30">
        <v>37.947000000000003</v>
      </c>
      <c r="I30">
        <v>1145.52</v>
      </c>
      <c r="J30">
        <v>39.463799999999999</v>
      </c>
      <c r="K30">
        <v>333.72300000000001</v>
      </c>
      <c r="L30">
        <v>23.136700000000001</v>
      </c>
      <c r="M30">
        <v>0.225605</v>
      </c>
      <c r="N30">
        <v>1.41887E-2</v>
      </c>
    </row>
    <row r="31" spans="1:14">
      <c r="A31" t="s">
        <v>13</v>
      </c>
      <c r="B31" t="s">
        <v>6</v>
      </c>
      <c r="C31" t="s">
        <v>10</v>
      </c>
      <c r="D31" t="s">
        <v>34</v>
      </c>
      <c r="E31">
        <v>1002.28</v>
      </c>
      <c r="F31">
        <v>35.019300000000001</v>
      </c>
      <c r="G31">
        <v>553.71600000000001</v>
      </c>
      <c r="H31">
        <v>27.888500000000001</v>
      </c>
      <c r="I31">
        <v>793.923</v>
      </c>
      <c r="J31">
        <v>32.257800000000003</v>
      </c>
      <c r="K31">
        <v>208.35900000000001</v>
      </c>
      <c r="L31">
        <v>18.002700000000001</v>
      </c>
      <c r="M31">
        <v>0.20788499999999999</v>
      </c>
      <c r="N31">
        <v>1.6427600000000001E-2</v>
      </c>
    </row>
    <row r="32" spans="1:14">
      <c r="A32" t="s">
        <v>13</v>
      </c>
      <c r="B32" t="s">
        <v>6</v>
      </c>
      <c r="C32" t="s">
        <v>11</v>
      </c>
      <c r="D32" t="s">
        <v>34</v>
      </c>
      <c r="E32">
        <v>672.81200000000001</v>
      </c>
      <c r="F32">
        <v>27.982700000000001</v>
      </c>
      <c r="G32">
        <v>248.15799999999999</v>
      </c>
      <c r="H32">
        <v>18.933</v>
      </c>
      <c r="I32">
        <v>526.16600000000005</v>
      </c>
      <c r="J32">
        <v>25.7349</v>
      </c>
      <c r="K32">
        <v>146.64599999999999</v>
      </c>
      <c r="L32">
        <v>14.8523</v>
      </c>
      <c r="M32">
        <v>0.21795900000000001</v>
      </c>
      <c r="N32">
        <v>2.0127800000000001E-2</v>
      </c>
    </row>
    <row r="33" spans="1:14">
      <c r="A33" t="s">
        <v>13</v>
      </c>
      <c r="B33" t="s">
        <v>6</v>
      </c>
      <c r="C33" t="s">
        <v>12</v>
      </c>
      <c r="D33" t="s">
        <v>34</v>
      </c>
      <c r="E33">
        <v>679.73500000000001</v>
      </c>
      <c r="F33">
        <v>27.615300000000001</v>
      </c>
      <c r="G33">
        <v>143.22200000000001</v>
      </c>
      <c r="H33">
        <v>15.038</v>
      </c>
      <c r="I33">
        <v>552.86099999999999</v>
      </c>
      <c r="J33">
        <v>26.061499999999999</v>
      </c>
      <c r="K33">
        <v>126.874</v>
      </c>
      <c r="L33">
        <v>14.1873</v>
      </c>
      <c r="M33">
        <v>0.18665200000000001</v>
      </c>
      <c r="N33">
        <v>1.9445500000000001E-2</v>
      </c>
    </row>
    <row r="34" spans="1:14">
      <c r="A34" t="s">
        <v>13</v>
      </c>
      <c r="B34" t="s">
        <v>17</v>
      </c>
      <c r="C34" t="s">
        <v>7</v>
      </c>
      <c r="D34" t="s">
        <v>34</v>
      </c>
      <c r="E34">
        <v>1540.35</v>
      </c>
      <c r="F34">
        <v>49.223199999999999</v>
      </c>
      <c r="G34">
        <v>2297.56</v>
      </c>
      <c r="H34">
        <v>56.3887</v>
      </c>
      <c r="I34">
        <v>1167.6099999999999</v>
      </c>
      <c r="J34">
        <v>44.066499999999998</v>
      </c>
      <c r="K34">
        <v>372.733</v>
      </c>
      <c r="L34">
        <v>26.296900000000001</v>
      </c>
      <c r="M34">
        <v>0.24198</v>
      </c>
      <c r="N34">
        <v>1.52204E-2</v>
      </c>
    </row>
    <row r="35" spans="1:14">
      <c r="A35" t="s">
        <v>13</v>
      </c>
      <c r="B35" t="s">
        <v>17</v>
      </c>
      <c r="C35" s="1">
        <v>41202</v>
      </c>
      <c r="D35" t="s">
        <v>34</v>
      </c>
      <c r="E35">
        <v>1252.8399999999999</v>
      </c>
      <c r="F35">
        <v>42.219700000000003</v>
      </c>
      <c r="G35">
        <v>1308.04</v>
      </c>
      <c r="H35">
        <v>42.864899999999999</v>
      </c>
      <c r="I35">
        <v>983.27599999999995</v>
      </c>
      <c r="J35">
        <v>38.696300000000001</v>
      </c>
      <c r="K35">
        <v>269.56</v>
      </c>
      <c r="L35">
        <v>21.953299999999999</v>
      </c>
      <c r="M35">
        <v>0.21515999999999999</v>
      </c>
      <c r="N35">
        <v>1.5952299999999999E-2</v>
      </c>
    </row>
    <row r="36" spans="1:14">
      <c r="A36" t="s">
        <v>13</v>
      </c>
      <c r="B36" t="s">
        <v>17</v>
      </c>
      <c r="C36" t="s">
        <v>9</v>
      </c>
      <c r="D36" t="s">
        <v>34</v>
      </c>
      <c r="E36">
        <v>955.73299999999995</v>
      </c>
      <c r="F36">
        <v>35.654699999999998</v>
      </c>
      <c r="G36">
        <v>868.20899999999995</v>
      </c>
      <c r="H36">
        <v>34.402900000000002</v>
      </c>
      <c r="I36">
        <v>776.62099999999998</v>
      </c>
      <c r="J36">
        <v>33.253100000000003</v>
      </c>
      <c r="K36">
        <v>179.113</v>
      </c>
      <c r="L36">
        <v>17.635200000000001</v>
      </c>
      <c r="M36">
        <v>0.18740899999999999</v>
      </c>
      <c r="N36">
        <v>1.70761E-2</v>
      </c>
    </row>
    <row r="37" spans="1:14">
      <c r="A37" t="s">
        <v>13</v>
      </c>
      <c r="B37" t="s">
        <v>17</v>
      </c>
      <c r="C37" t="s">
        <v>10</v>
      </c>
      <c r="D37" t="s">
        <v>34</v>
      </c>
      <c r="E37">
        <v>624.48500000000001</v>
      </c>
      <c r="F37">
        <v>28.334599999999998</v>
      </c>
      <c r="G37">
        <v>455.41199999999998</v>
      </c>
      <c r="H37">
        <v>25.171500000000002</v>
      </c>
      <c r="I37">
        <v>500.98200000000003</v>
      </c>
      <c r="J37">
        <v>26.183599999999998</v>
      </c>
      <c r="K37">
        <v>123.502</v>
      </c>
      <c r="L37">
        <v>14.152200000000001</v>
      </c>
      <c r="M37">
        <v>0.197767</v>
      </c>
      <c r="N37">
        <v>2.0810100000000002E-2</v>
      </c>
    </row>
    <row r="38" spans="1:14">
      <c r="A38" t="s">
        <v>13</v>
      </c>
      <c r="B38" t="s">
        <v>17</v>
      </c>
      <c r="C38" t="s">
        <v>11</v>
      </c>
      <c r="D38" t="s">
        <v>34</v>
      </c>
      <c r="E38">
        <v>396.16899999999998</v>
      </c>
      <c r="F38">
        <v>21.780999999999999</v>
      </c>
      <c r="G38">
        <v>171.84800000000001</v>
      </c>
      <c r="H38">
        <v>15.815200000000001</v>
      </c>
      <c r="I38">
        <v>315.25099999999998</v>
      </c>
      <c r="J38">
        <v>20.2834</v>
      </c>
      <c r="K38">
        <v>80.918199999999999</v>
      </c>
      <c r="L38">
        <v>11.436999999999999</v>
      </c>
      <c r="M38">
        <v>0.20425099999999999</v>
      </c>
      <c r="N38">
        <v>2.6595500000000001E-2</v>
      </c>
    </row>
    <row r="39" spans="1:14">
      <c r="A39" t="s">
        <v>13</v>
      </c>
      <c r="B39" t="s">
        <v>17</v>
      </c>
      <c r="C39" t="s">
        <v>12</v>
      </c>
      <c r="D39" t="s">
        <v>34</v>
      </c>
      <c r="E39">
        <v>458.05399999999997</v>
      </c>
      <c r="F39">
        <v>22.683</v>
      </c>
      <c r="G39">
        <v>98.009100000000004</v>
      </c>
      <c r="H39">
        <v>12.430199999999999</v>
      </c>
      <c r="I39">
        <v>382.40100000000001</v>
      </c>
      <c r="J39">
        <v>21.663499999999999</v>
      </c>
      <c r="K39">
        <v>75.652900000000002</v>
      </c>
      <c r="L39">
        <v>11.169</v>
      </c>
      <c r="M39">
        <v>0.165162</v>
      </c>
      <c r="N39">
        <v>2.2970899999999999E-2</v>
      </c>
    </row>
    <row r="40" spans="1:14">
      <c r="A40" t="s">
        <v>13</v>
      </c>
      <c r="B40" t="s">
        <v>15</v>
      </c>
      <c r="C40" t="s">
        <v>8</v>
      </c>
      <c r="D40" t="s">
        <v>34</v>
      </c>
      <c r="E40">
        <v>2958.43</v>
      </c>
      <c r="F40">
        <v>62.168399999999998</v>
      </c>
      <c r="G40">
        <v>1095.6300000000001</v>
      </c>
      <c r="H40">
        <v>44.744</v>
      </c>
      <c r="I40">
        <v>2153.92</v>
      </c>
      <c r="J40">
        <v>54.276899999999998</v>
      </c>
      <c r="K40">
        <v>804.51599999999996</v>
      </c>
      <c r="L40">
        <v>34.3964</v>
      </c>
      <c r="M40">
        <v>0.27194000000000002</v>
      </c>
      <c r="N40">
        <v>1.01253E-2</v>
      </c>
    </row>
    <row r="41" spans="1:14">
      <c r="A41" t="s">
        <v>13</v>
      </c>
      <c r="B41" t="s">
        <v>15</v>
      </c>
      <c r="C41" s="1" t="s">
        <v>8</v>
      </c>
      <c r="D41" t="s">
        <v>34</v>
      </c>
      <c r="E41">
        <v>2958.43</v>
      </c>
      <c r="F41">
        <v>62.168399999999998</v>
      </c>
      <c r="G41">
        <v>1095.6300000000001</v>
      </c>
      <c r="H41">
        <v>44.744</v>
      </c>
      <c r="I41">
        <v>2153.92</v>
      </c>
      <c r="J41">
        <v>54.276899999999998</v>
      </c>
      <c r="K41">
        <v>804.51599999999996</v>
      </c>
      <c r="L41">
        <v>34.3964</v>
      </c>
      <c r="M41">
        <v>0.27194000000000002</v>
      </c>
      <c r="N41">
        <v>1.01253E-2</v>
      </c>
    </row>
    <row r="42" spans="1:14">
      <c r="A42" t="s">
        <v>13</v>
      </c>
      <c r="B42" t="s">
        <v>15</v>
      </c>
      <c r="C42" t="s">
        <v>8</v>
      </c>
      <c r="D42" t="s">
        <v>34</v>
      </c>
      <c r="E42">
        <v>2958.43</v>
      </c>
      <c r="F42">
        <v>62.168399999999998</v>
      </c>
      <c r="G42">
        <v>1095.6300000000001</v>
      </c>
      <c r="H42">
        <v>44.744</v>
      </c>
      <c r="I42">
        <v>2153.92</v>
      </c>
      <c r="J42">
        <v>54.276899999999998</v>
      </c>
      <c r="K42">
        <v>804.51599999999996</v>
      </c>
      <c r="L42">
        <v>34.3964</v>
      </c>
      <c r="M42">
        <v>0.27194000000000002</v>
      </c>
      <c r="N42">
        <v>1.01253E-2</v>
      </c>
    </row>
    <row r="43" spans="1:14">
      <c r="A43" t="s">
        <v>13</v>
      </c>
      <c r="B43" t="s">
        <v>15</v>
      </c>
      <c r="C43" t="s">
        <v>10</v>
      </c>
      <c r="D43" t="s">
        <v>34</v>
      </c>
      <c r="E43">
        <v>371.04399999999998</v>
      </c>
      <c r="F43">
        <v>20.159800000000001</v>
      </c>
      <c r="G43">
        <v>83.924300000000002</v>
      </c>
      <c r="H43">
        <v>10.9236</v>
      </c>
      <c r="I43">
        <v>285.68400000000003</v>
      </c>
      <c r="J43">
        <v>18.4193</v>
      </c>
      <c r="K43">
        <v>85.360600000000005</v>
      </c>
      <c r="L43">
        <v>10.9476</v>
      </c>
      <c r="M43">
        <v>0.23005500000000001</v>
      </c>
      <c r="N43">
        <v>2.6726300000000001E-2</v>
      </c>
    </row>
    <row r="44" spans="1:14">
      <c r="A44" t="s">
        <v>13</v>
      </c>
      <c r="B44" t="s">
        <v>15</v>
      </c>
      <c r="C44" t="s">
        <v>8</v>
      </c>
      <c r="D44" t="s">
        <v>34</v>
      </c>
      <c r="E44">
        <v>2958.43</v>
      </c>
      <c r="F44">
        <v>62.168399999999998</v>
      </c>
      <c r="G44">
        <v>1095.6300000000001</v>
      </c>
      <c r="H44">
        <v>44.744</v>
      </c>
      <c r="I44">
        <v>2153.92</v>
      </c>
      <c r="J44">
        <v>54.276899999999998</v>
      </c>
      <c r="K44">
        <v>804.51599999999996</v>
      </c>
      <c r="L44">
        <v>34.3964</v>
      </c>
      <c r="M44">
        <v>0.27194000000000002</v>
      </c>
      <c r="N44">
        <v>1.01253E-2</v>
      </c>
    </row>
    <row r="45" spans="1:14">
      <c r="A45" t="s">
        <v>13</v>
      </c>
      <c r="B45" t="s">
        <v>15</v>
      </c>
      <c r="C45" t="s">
        <v>8</v>
      </c>
      <c r="D45" t="s">
        <v>34</v>
      </c>
      <c r="E45">
        <v>2958.43</v>
      </c>
      <c r="F45">
        <v>62.168399999999998</v>
      </c>
      <c r="G45">
        <v>1095.6300000000001</v>
      </c>
      <c r="H45">
        <v>44.744</v>
      </c>
      <c r="I45">
        <v>2153.92</v>
      </c>
      <c r="J45">
        <v>54.276899999999998</v>
      </c>
      <c r="K45">
        <v>804.51599999999996</v>
      </c>
      <c r="L45">
        <v>34.3964</v>
      </c>
      <c r="M45">
        <v>0.27194000000000002</v>
      </c>
      <c r="N45">
        <v>1.01253E-2</v>
      </c>
    </row>
    <row r="46" spans="1:14">
      <c r="A46" t="s">
        <v>5</v>
      </c>
      <c r="B46" t="s">
        <v>6</v>
      </c>
      <c r="C46" t="s">
        <v>7</v>
      </c>
      <c r="D46" t="s">
        <v>34</v>
      </c>
      <c r="E46">
        <v>1179.46</v>
      </c>
      <c r="F46">
        <v>38.406500000000001</v>
      </c>
      <c r="G46">
        <v>947.54600000000005</v>
      </c>
      <c r="H46">
        <v>35.258800000000001</v>
      </c>
      <c r="I46">
        <v>825.23099999999999</v>
      </c>
      <c r="J46">
        <v>33.672800000000002</v>
      </c>
      <c r="K46">
        <v>354.22399999999999</v>
      </c>
      <c r="L46">
        <v>23.341000000000001</v>
      </c>
      <c r="M46">
        <v>0.30032799999999998</v>
      </c>
      <c r="N46">
        <v>1.7204299999999999E-2</v>
      </c>
    </row>
    <row r="47" spans="1:14">
      <c r="A47" t="s">
        <v>5</v>
      </c>
      <c r="B47" t="s">
        <v>6</v>
      </c>
      <c r="C47" s="1">
        <v>41202</v>
      </c>
      <c r="D47" t="s">
        <v>34</v>
      </c>
      <c r="E47">
        <v>969.32600000000002</v>
      </c>
      <c r="F47">
        <v>33.841999999999999</v>
      </c>
      <c r="G47">
        <v>554.67200000000003</v>
      </c>
      <c r="H47">
        <v>27.029499999999999</v>
      </c>
      <c r="I47">
        <v>704.54600000000005</v>
      </c>
      <c r="J47">
        <v>30.128</v>
      </c>
      <c r="K47">
        <v>264.77999999999997</v>
      </c>
      <c r="L47">
        <v>19.700299999999999</v>
      </c>
      <c r="M47">
        <v>0.27315899999999999</v>
      </c>
      <c r="N47">
        <v>1.7947299999999999E-2</v>
      </c>
    </row>
    <row r="48" spans="1:14">
      <c r="A48" t="s">
        <v>5</v>
      </c>
      <c r="B48" t="s">
        <v>6</v>
      </c>
      <c r="C48" t="s">
        <v>9</v>
      </c>
      <c r="D48" t="s">
        <v>34</v>
      </c>
      <c r="E48">
        <v>739.09699999999998</v>
      </c>
      <c r="F48">
        <v>29.273299999999999</v>
      </c>
      <c r="G48">
        <v>372.90600000000001</v>
      </c>
      <c r="H48">
        <v>22.153099999999998</v>
      </c>
      <c r="I48">
        <v>553.63800000000003</v>
      </c>
      <c r="J48">
        <v>26.4175</v>
      </c>
      <c r="K48">
        <v>185.459</v>
      </c>
      <c r="L48">
        <v>16.462299999999999</v>
      </c>
      <c r="M48">
        <v>0.25092700000000001</v>
      </c>
      <c r="N48">
        <v>1.9933300000000001E-2</v>
      </c>
    </row>
    <row r="49" spans="1:14">
      <c r="A49" t="s">
        <v>5</v>
      </c>
      <c r="B49" t="s">
        <v>6</v>
      </c>
      <c r="C49" t="s">
        <v>10</v>
      </c>
      <c r="D49" t="s">
        <v>34</v>
      </c>
      <c r="E49">
        <v>524.20699999999999</v>
      </c>
      <c r="F49">
        <v>24.325900000000001</v>
      </c>
      <c r="G49">
        <v>196.791</v>
      </c>
      <c r="H49">
        <v>16.258400000000002</v>
      </c>
      <c r="I49">
        <v>401.61500000000001</v>
      </c>
      <c r="J49">
        <v>22.061199999999999</v>
      </c>
      <c r="K49">
        <v>122.592</v>
      </c>
      <c r="L49">
        <v>13.1043</v>
      </c>
      <c r="M49">
        <v>0.23386199999999999</v>
      </c>
      <c r="N49">
        <v>2.2519899999999999E-2</v>
      </c>
    </row>
    <row r="50" spans="1:14">
      <c r="A50" t="s">
        <v>5</v>
      </c>
      <c r="B50" t="s">
        <v>6</v>
      </c>
      <c r="C50" t="s">
        <v>11</v>
      </c>
      <c r="D50" t="s">
        <v>34</v>
      </c>
      <c r="E50">
        <v>342.65899999999999</v>
      </c>
      <c r="F50">
        <v>19.363299999999999</v>
      </c>
      <c r="G50">
        <v>92.358000000000004</v>
      </c>
      <c r="H50">
        <v>11.164199999999999</v>
      </c>
      <c r="I50">
        <v>254.566</v>
      </c>
      <c r="J50">
        <v>17.4374</v>
      </c>
      <c r="K50">
        <v>88.092299999999994</v>
      </c>
      <c r="L50">
        <v>11.0412</v>
      </c>
      <c r="M50">
        <v>0.25708500000000001</v>
      </c>
      <c r="N50">
        <v>2.87613E-2</v>
      </c>
    </row>
    <row r="51" spans="1:14">
      <c r="A51" t="s">
        <v>5</v>
      </c>
      <c r="B51" t="s">
        <v>6</v>
      </c>
      <c r="C51" t="s">
        <v>12</v>
      </c>
      <c r="D51" t="s">
        <v>34</v>
      </c>
      <c r="E51">
        <v>324.66500000000002</v>
      </c>
      <c r="F51">
        <v>18.6753</v>
      </c>
      <c r="G51">
        <v>54.336500000000001</v>
      </c>
      <c r="H51">
        <v>8.8557600000000001</v>
      </c>
      <c r="I51">
        <v>257.08600000000001</v>
      </c>
      <c r="J51">
        <v>17.404</v>
      </c>
      <c r="K51">
        <v>67.578800000000001</v>
      </c>
      <c r="L51">
        <v>9.9660100000000007</v>
      </c>
      <c r="M51">
        <v>0.208149</v>
      </c>
      <c r="N51">
        <v>2.8264899999999999E-2</v>
      </c>
    </row>
    <row r="52" spans="1:14">
      <c r="A52" t="s">
        <v>29</v>
      </c>
      <c r="B52" t="s">
        <v>6</v>
      </c>
      <c r="C52" t="s">
        <v>7</v>
      </c>
      <c r="D52" t="s">
        <v>34</v>
      </c>
      <c r="E52">
        <v>537.32500000000005</v>
      </c>
      <c r="F52">
        <v>29.041499999999999</v>
      </c>
      <c r="G52">
        <v>781.66200000000003</v>
      </c>
      <c r="H52">
        <v>32.979700000000001</v>
      </c>
      <c r="I52">
        <v>406.30200000000002</v>
      </c>
      <c r="J52">
        <v>26.0458</v>
      </c>
      <c r="K52">
        <v>131.023</v>
      </c>
      <c r="L52">
        <v>15.6937</v>
      </c>
      <c r="M52">
        <v>0.243843</v>
      </c>
      <c r="N52">
        <v>2.60647E-2</v>
      </c>
    </row>
    <row r="53" spans="1:14">
      <c r="A53" t="s">
        <v>29</v>
      </c>
      <c r="B53" t="s">
        <v>6</v>
      </c>
      <c r="C53" s="1">
        <v>41202</v>
      </c>
      <c r="D53" t="s">
        <v>34</v>
      </c>
      <c r="E53">
        <v>474.92399999999998</v>
      </c>
      <c r="F53">
        <v>25.953900000000001</v>
      </c>
      <c r="G53">
        <v>431.07799999999997</v>
      </c>
      <c r="H53">
        <v>25.093399999999999</v>
      </c>
      <c r="I53">
        <v>370.76900000000001</v>
      </c>
      <c r="J53">
        <v>23.808499999999999</v>
      </c>
      <c r="K53">
        <v>104.155</v>
      </c>
      <c r="L53">
        <v>13.736700000000001</v>
      </c>
      <c r="M53">
        <v>0.219309</v>
      </c>
      <c r="N53">
        <v>2.6324E-2</v>
      </c>
    </row>
    <row r="54" spans="1:14">
      <c r="A54" t="s">
        <v>29</v>
      </c>
      <c r="B54" t="s">
        <v>6</v>
      </c>
      <c r="C54" t="s">
        <v>9</v>
      </c>
      <c r="D54" t="s">
        <v>34</v>
      </c>
      <c r="E54">
        <v>373.36900000000003</v>
      </c>
      <c r="F54">
        <v>21.896799999999999</v>
      </c>
      <c r="G54">
        <v>247.63800000000001</v>
      </c>
      <c r="H54">
        <v>18.808</v>
      </c>
      <c r="I54">
        <v>291.59199999999998</v>
      </c>
      <c r="J54">
        <v>20.1157</v>
      </c>
      <c r="K54">
        <v>81.777299999999997</v>
      </c>
      <c r="L54">
        <v>11.627800000000001</v>
      </c>
      <c r="M54">
        <v>0.219025</v>
      </c>
      <c r="N54">
        <v>2.83704E-2</v>
      </c>
    </row>
    <row r="55" spans="1:14">
      <c r="A55" t="s">
        <v>29</v>
      </c>
      <c r="B55" t="s">
        <v>6</v>
      </c>
      <c r="C55" t="s">
        <v>10</v>
      </c>
      <c r="D55" t="s">
        <v>34</v>
      </c>
      <c r="E55">
        <v>208.74100000000001</v>
      </c>
      <c r="F55">
        <v>16.468499999999999</v>
      </c>
      <c r="G55">
        <v>144.22399999999999</v>
      </c>
      <c r="H55">
        <v>14.376300000000001</v>
      </c>
      <c r="I55">
        <v>181.249</v>
      </c>
      <c r="J55">
        <v>15.773400000000001</v>
      </c>
      <c r="K55">
        <v>27.491900000000001</v>
      </c>
      <c r="L55">
        <v>7.00183</v>
      </c>
      <c r="M55">
        <v>0.13170299999999999</v>
      </c>
      <c r="N55">
        <v>3.1893199999999997E-2</v>
      </c>
    </row>
    <row r="56" spans="1:14">
      <c r="A56" t="s">
        <v>29</v>
      </c>
      <c r="B56" t="s">
        <v>6</v>
      </c>
      <c r="C56" t="s">
        <v>11</v>
      </c>
      <c r="D56" t="s">
        <v>34</v>
      </c>
      <c r="E56">
        <v>158.14500000000001</v>
      </c>
      <c r="F56">
        <v>13.467000000000001</v>
      </c>
      <c r="G56">
        <v>46.924900000000001</v>
      </c>
      <c r="H56">
        <v>8.3735599999999994</v>
      </c>
      <c r="I56">
        <v>130.57300000000001</v>
      </c>
      <c r="J56">
        <v>12.6934</v>
      </c>
      <c r="K56">
        <v>27.5717</v>
      </c>
      <c r="L56">
        <v>6.5574899999999996</v>
      </c>
      <c r="M56">
        <v>0.174344</v>
      </c>
      <c r="N56">
        <v>3.8716E-2</v>
      </c>
    </row>
    <row r="57" spans="1:14">
      <c r="A57" t="s">
        <v>29</v>
      </c>
      <c r="B57" t="s">
        <v>6</v>
      </c>
      <c r="C57" t="s">
        <v>12</v>
      </c>
      <c r="D57" t="s">
        <v>34</v>
      </c>
      <c r="E57">
        <v>120.298</v>
      </c>
      <c r="F57">
        <v>11.5411</v>
      </c>
      <c r="G57">
        <v>30.7012</v>
      </c>
      <c r="H57">
        <v>6.6032799999999998</v>
      </c>
      <c r="I57">
        <v>99.240200000000002</v>
      </c>
      <c r="J57">
        <v>10.9842</v>
      </c>
      <c r="K57">
        <v>21.057400000000001</v>
      </c>
      <c r="L57">
        <v>5.8383500000000002</v>
      </c>
      <c r="M57">
        <v>0.17504400000000001</v>
      </c>
      <c r="N57">
        <v>4.5534499999999999E-2</v>
      </c>
    </row>
    <row r="58" spans="1:14">
      <c r="A58" t="s">
        <v>29</v>
      </c>
      <c r="B58" t="s">
        <v>30</v>
      </c>
      <c r="C58" t="s">
        <v>7</v>
      </c>
      <c r="D58" t="s">
        <v>34</v>
      </c>
      <c r="E58">
        <v>719.85199999999998</v>
      </c>
      <c r="F58">
        <v>37.2971</v>
      </c>
      <c r="G58">
        <v>1423.01</v>
      </c>
      <c r="H58">
        <v>45.759799999999998</v>
      </c>
      <c r="I58">
        <v>540.82399999999996</v>
      </c>
      <c r="J58">
        <v>32.896999999999998</v>
      </c>
      <c r="K58">
        <v>179.02699999999999</v>
      </c>
      <c r="L58">
        <v>19.571899999999999</v>
      </c>
      <c r="M58">
        <v>0.2487</v>
      </c>
      <c r="N58">
        <v>2.3941299999999999E-2</v>
      </c>
    </row>
    <row r="59" spans="1:14">
      <c r="A59" t="s">
        <v>29</v>
      </c>
      <c r="B59" t="s">
        <v>30</v>
      </c>
      <c r="C59" s="1">
        <v>41202</v>
      </c>
      <c r="D59" t="s">
        <v>34</v>
      </c>
      <c r="E59">
        <v>647.42899999999997</v>
      </c>
      <c r="F59">
        <v>32.257399999999997</v>
      </c>
      <c r="G59">
        <v>754.58799999999997</v>
      </c>
      <c r="H59">
        <v>33.877499999999998</v>
      </c>
      <c r="I59">
        <v>518.88599999999997</v>
      </c>
      <c r="J59">
        <v>29.851700000000001</v>
      </c>
      <c r="K59">
        <v>128.54300000000001</v>
      </c>
      <c r="L59">
        <v>16.241099999999999</v>
      </c>
      <c r="M59">
        <v>0.198544</v>
      </c>
      <c r="N59">
        <v>2.3052599999999999E-2</v>
      </c>
    </row>
    <row r="60" spans="1:14">
      <c r="A60" t="s">
        <v>29</v>
      </c>
      <c r="B60" t="s">
        <v>30</v>
      </c>
      <c r="C60" t="s">
        <v>9</v>
      </c>
      <c r="D60" t="s">
        <v>34</v>
      </c>
      <c r="E60">
        <v>502.48700000000002</v>
      </c>
      <c r="F60">
        <v>27.386800000000001</v>
      </c>
      <c r="G60">
        <v>478.52600000000001</v>
      </c>
      <c r="H60">
        <v>26.945499999999999</v>
      </c>
      <c r="I60">
        <v>408.37700000000001</v>
      </c>
      <c r="J60">
        <v>25.473199999999999</v>
      </c>
      <c r="K60">
        <v>94.11</v>
      </c>
      <c r="L60">
        <v>13.4087</v>
      </c>
      <c r="M60">
        <v>0.18728800000000001</v>
      </c>
      <c r="N60">
        <v>2.4655099999999999E-2</v>
      </c>
    </row>
    <row r="61" spans="1:14">
      <c r="A61" t="s">
        <v>29</v>
      </c>
      <c r="B61" t="s">
        <v>30</v>
      </c>
      <c r="C61" t="s">
        <v>10</v>
      </c>
      <c r="D61" t="s">
        <v>34</v>
      </c>
      <c r="E61">
        <v>250.477</v>
      </c>
      <c r="F61">
        <v>19.206099999999999</v>
      </c>
      <c r="G61">
        <v>242.541</v>
      </c>
      <c r="H61">
        <v>18.997499999999999</v>
      </c>
      <c r="I61">
        <v>218.94</v>
      </c>
      <c r="J61">
        <v>18.426100000000002</v>
      </c>
      <c r="K61">
        <v>31.536200000000001</v>
      </c>
      <c r="L61">
        <v>7.9707600000000003</v>
      </c>
      <c r="M61">
        <v>0.12590499999999999</v>
      </c>
      <c r="N61">
        <v>3.0322600000000002E-2</v>
      </c>
    </row>
    <row r="62" spans="1:14">
      <c r="A62" t="s">
        <v>29</v>
      </c>
      <c r="B62" t="s">
        <v>30</v>
      </c>
      <c r="C62" t="s">
        <v>11</v>
      </c>
      <c r="D62" t="s">
        <v>34</v>
      </c>
      <c r="E62">
        <v>204.923</v>
      </c>
      <c r="F62">
        <v>16.2179</v>
      </c>
      <c r="G62">
        <v>85.966300000000004</v>
      </c>
      <c r="H62">
        <v>12.005699999999999</v>
      </c>
      <c r="I62">
        <v>173.375</v>
      </c>
      <c r="J62">
        <v>15.3992</v>
      </c>
      <c r="K62">
        <v>31.548100000000002</v>
      </c>
      <c r="L62">
        <v>7.4230499999999999</v>
      </c>
      <c r="M62">
        <v>0.153951</v>
      </c>
      <c r="N62">
        <v>3.41131E-2</v>
      </c>
    </row>
    <row r="63" spans="1:14">
      <c r="A63" t="s">
        <v>29</v>
      </c>
      <c r="B63" t="s">
        <v>30</v>
      </c>
      <c r="C63" t="s">
        <v>12</v>
      </c>
      <c r="D63" t="s">
        <v>34</v>
      </c>
      <c r="E63">
        <v>181.536</v>
      </c>
      <c r="F63">
        <v>14.509399999999999</v>
      </c>
      <c r="G63">
        <v>32.4557</v>
      </c>
      <c r="H63">
        <v>7.8393899999999999</v>
      </c>
      <c r="I63">
        <v>152.54300000000001</v>
      </c>
      <c r="J63">
        <v>13.859400000000001</v>
      </c>
      <c r="K63">
        <v>28.993200000000002</v>
      </c>
      <c r="L63">
        <v>6.9861199999999997</v>
      </c>
      <c r="M63">
        <v>0.15970999999999999</v>
      </c>
      <c r="N63">
        <v>3.6304599999999999E-2</v>
      </c>
    </row>
    <row r="64" spans="1:14">
      <c r="A64" t="s">
        <v>31</v>
      </c>
      <c r="B64" t="s">
        <v>6</v>
      </c>
      <c r="C64" t="s">
        <v>7</v>
      </c>
      <c r="D64" t="s">
        <v>34</v>
      </c>
      <c r="E64">
        <v>693.80200000000002</v>
      </c>
      <c r="F64">
        <v>35.058900000000001</v>
      </c>
      <c r="G64">
        <v>882.19</v>
      </c>
      <c r="H64">
        <v>37.647799999999997</v>
      </c>
      <c r="I64">
        <v>548.702</v>
      </c>
      <c r="J64">
        <v>31.627400000000002</v>
      </c>
      <c r="K64">
        <v>145.1</v>
      </c>
      <c r="L64">
        <v>16.8902</v>
      </c>
      <c r="M64">
        <v>0.20913699999999999</v>
      </c>
      <c r="N64">
        <v>2.19309E-2</v>
      </c>
    </row>
    <row r="65" spans="1:14">
      <c r="A65" t="s">
        <v>31</v>
      </c>
      <c r="B65" t="s">
        <v>6</v>
      </c>
      <c r="C65" s="1">
        <v>41202</v>
      </c>
      <c r="D65" t="s">
        <v>34</v>
      </c>
      <c r="E65">
        <v>554.779</v>
      </c>
      <c r="F65">
        <v>29.188500000000001</v>
      </c>
      <c r="G65">
        <v>557.25300000000004</v>
      </c>
      <c r="H65">
        <v>29.230699999999999</v>
      </c>
      <c r="I65">
        <v>445.79599999999999</v>
      </c>
      <c r="J65">
        <v>27.024000000000001</v>
      </c>
      <c r="K65">
        <v>108.983</v>
      </c>
      <c r="L65">
        <v>14.596299999999999</v>
      </c>
      <c r="M65">
        <v>0.19644400000000001</v>
      </c>
      <c r="N65">
        <v>2.4195100000000001E-2</v>
      </c>
    </row>
    <row r="66" spans="1:14">
      <c r="A66" t="s">
        <v>31</v>
      </c>
      <c r="B66" t="s">
        <v>6</v>
      </c>
      <c r="C66" t="s">
        <v>9</v>
      </c>
      <c r="D66" t="s">
        <v>34</v>
      </c>
      <c r="E66">
        <v>389.49799999999999</v>
      </c>
      <c r="F66">
        <v>23.337599999999998</v>
      </c>
      <c r="G66">
        <v>348.52499999999998</v>
      </c>
      <c r="H66">
        <v>22.441500000000001</v>
      </c>
      <c r="I66">
        <v>316.51</v>
      </c>
      <c r="J66">
        <v>21.859100000000002</v>
      </c>
      <c r="K66">
        <v>72.987700000000004</v>
      </c>
      <c r="L66">
        <v>11.7174</v>
      </c>
      <c r="M66">
        <v>0.187389</v>
      </c>
      <c r="N66">
        <v>2.79096E-2</v>
      </c>
    </row>
    <row r="67" spans="1:14">
      <c r="A67" t="s">
        <v>31</v>
      </c>
      <c r="B67" t="s">
        <v>6</v>
      </c>
      <c r="C67" t="s">
        <v>10</v>
      </c>
      <c r="D67" t="s">
        <v>34</v>
      </c>
      <c r="E67">
        <v>268.80099999999999</v>
      </c>
      <c r="F67">
        <v>19.823899999999998</v>
      </c>
      <c r="G67">
        <v>175.203</v>
      </c>
      <c r="H67">
        <v>17.303899999999999</v>
      </c>
      <c r="I67">
        <v>207.93</v>
      </c>
      <c r="J67">
        <v>17.941700000000001</v>
      </c>
      <c r="K67">
        <v>60.870199999999997</v>
      </c>
      <c r="L67">
        <v>10.3393</v>
      </c>
      <c r="M67">
        <v>0.22645100000000001</v>
      </c>
      <c r="N67">
        <v>3.4649800000000001E-2</v>
      </c>
    </row>
    <row r="68" spans="1:14">
      <c r="A68" t="s">
        <v>31</v>
      </c>
      <c r="B68" t="s">
        <v>6</v>
      </c>
      <c r="C68" t="s">
        <v>11</v>
      </c>
      <c r="D68" t="s">
        <v>34</v>
      </c>
      <c r="E68">
        <v>162.29300000000001</v>
      </c>
      <c r="F68">
        <v>14.682600000000001</v>
      </c>
      <c r="G68">
        <v>79.726699999999994</v>
      </c>
      <c r="H68">
        <v>11.533300000000001</v>
      </c>
      <c r="I68">
        <v>129.86500000000001</v>
      </c>
      <c r="J68">
        <v>13.6973</v>
      </c>
      <c r="K68">
        <v>32.427399999999999</v>
      </c>
      <c r="L68">
        <v>7.6279700000000004</v>
      </c>
      <c r="M68">
        <v>0.19980800000000001</v>
      </c>
      <c r="N68">
        <v>4.33862E-2</v>
      </c>
    </row>
    <row r="69" spans="1:14">
      <c r="A69" t="s">
        <v>31</v>
      </c>
      <c r="B69" t="s">
        <v>6</v>
      </c>
      <c r="C69" t="s">
        <v>12</v>
      </c>
      <c r="D69" t="s">
        <v>34</v>
      </c>
      <c r="E69">
        <v>151.06800000000001</v>
      </c>
      <c r="F69">
        <v>13.3787</v>
      </c>
      <c r="G69">
        <v>36.9724</v>
      </c>
      <c r="H69">
        <v>8.0545799999999996</v>
      </c>
      <c r="I69">
        <v>126.81100000000001</v>
      </c>
      <c r="J69">
        <v>12.832100000000001</v>
      </c>
      <c r="K69">
        <v>24.256699999999999</v>
      </c>
      <c r="L69">
        <v>6.5692300000000001</v>
      </c>
      <c r="M69">
        <v>0.16056799999999999</v>
      </c>
      <c r="N69">
        <v>4.1094600000000002E-2</v>
      </c>
    </row>
    <row r="70" spans="1:14">
      <c r="A70" t="s">
        <v>31</v>
      </c>
      <c r="B70" t="s">
        <v>32</v>
      </c>
      <c r="C70" t="s">
        <v>7</v>
      </c>
      <c r="D70" t="s">
        <v>34</v>
      </c>
      <c r="E70">
        <v>1955.95</v>
      </c>
      <c r="F70">
        <v>83.537400000000005</v>
      </c>
      <c r="G70">
        <v>9883.1200000000008</v>
      </c>
      <c r="H70">
        <v>122.078</v>
      </c>
      <c r="I70">
        <v>1611.95</v>
      </c>
      <c r="J70">
        <v>76.159800000000004</v>
      </c>
      <c r="K70">
        <v>343.99799999999999</v>
      </c>
      <c r="L70">
        <v>35.727600000000002</v>
      </c>
      <c r="M70">
        <v>0.175873</v>
      </c>
      <c r="N70">
        <v>1.66502E-2</v>
      </c>
    </row>
    <row r="71" spans="1:14">
      <c r="A71" t="s">
        <v>31</v>
      </c>
      <c r="B71" t="s">
        <v>32</v>
      </c>
      <c r="C71" s="1">
        <v>41202</v>
      </c>
      <c r="D71" t="s">
        <v>34</v>
      </c>
      <c r="E71">
        <v>1643.57</v>
      </c>
      <c r="F71">
        <v>69.842100000000002</v>
      </c>
      <c r="G71">
        <v>5690.42</v>
      </c>
      <c r="H71">
        <v>94.468400000000003</v>
      </c>
      <c r="I71">
        <v>1427.12</v>
      </c>
      <c r="J71">
        <v>65.762600000000006</v>
      </c>
      <c r="K71">
        <v>216.44900000000001</v>
      </c>
      <c r="L71">
        <v>27.047899999999998</v>
      </c>
      <c r="M71">
        <v>0.13169500000000001</v>
      </c>
      <c r="N71">
        <v>1.54761E-2</v>
      </c>
    </row>
    <row r="72" spans="1:14">
      <c r="A72" t="s">
        <v>31</v>
      </c>
      <c r="B72" t="s">
        <v>32</v>
      </c>
      <c r="C72" t="s">
        <v>9</v>
      </c>
      <c r="D72" t="s">
        <v>34</v>
      </c>
      <c r="E72">
        <v>1208.32</v>
      </c>
      <c r="F72">
        <v>53.073599999999999</v>
      </c>
      <c r="G72">
        <v>3067.48</v>
      </c>
      <c r="H72">
        <v>68.375399999999999</v>
      </c>
      <c r="I72">
        <v>1029.77</v>
      </c>
      <c r="J72">
        <v>50.026000000000003</v>
      </c>
      <c r="K72">
        <v>178.542</v>
      </c>
      <c r="L72">
        <v>22.764399999999998</v>
      </c>
      <c r="M72">
        <v>0.147761</v>
      </c>
      <c r="N72">
        <v>1.76866E-2</v>
      </c>
    </row>
    <row r="73" spans="1:14">
      <c r="A73" t="s">
        <v>31</v>
      </c>
      <c r="B73" t="s">
        <v>32</v>
      </c>
      <c r="C73" t="s">
        <v>10</v>
      </c>
      <c r="D73" t="s">
        <v>34</v>
      </c>
      <c r="E73">
        <v>760.399</v>
      </c>
      <c r="F73">
        <v>37.885599999999997</v>
      </c>
      <c r="G73">
        <v>1463.4</v>
      </c>
      <c r="H73">
        <v>46.238300000000002</v>
      </c>
      <c r="I73">
        <v>627.38300000000004</v>
      </c>
      <c r="J73">
        <v>35.298099999999998</v>
      </c>
      <c r="K73">
        <v>133.017</v>
      </c>
      <c r="L73">
        <v>17.686199999999999</v>
      </c>
      <c r="M73">
        <v>0.17493</v>
      </c>
      <c r="N73">
        <v>2.1564400000000001E-2</v>
      </c>
    </row>
    <row r="74" spans="1:14">
      <c r="A74" t="s">
        <v>31</v>
      </c>
      <c r="B74" t="s">
        <v>32</v>
      </c>
      <c r="C74" t="s">
        <v>11</v>
      </c>
      <c r="D74" t="s">
        <v>34</v>
      </c>
      <c r="E74">
        <v>528.44500000000005</v>
      </c>
      <c r="F74">
        <v>29.976900000000001</v>
      </c>
      <c r="G74">
        <v>585.53599999999994</v>
      </c>
      <c r="H74">
        <v>30.912800000000001</v>
      </c>
      <c r="I74">
        <v>452.56700000000001</v>
      </c>
      <c r="J74">
        <v>28.806699999999999</v>
      </c>
      <c r="K74">
        <v>75.878200000000007</v>
      </c>
      <c r="L74">
        <v>13.7575</v>
      </c>
      <c r="M74">
        <v>0.14358799999999999</v>
      </c>
      <c r="N74">
        <v>2.4726999999999999E-2</v>
      </c>
    </row>
    <row r="75" spans="1:14">
      <c r="A75" t="s">
        <v>31</v>
      </c>
      <c r="B75" t="s">
        <v>32</v>
      </c>
      <c r="C75" t="s">
        <v>12</v>
      </c>
      <c r="D75" t="s">
        <v>34</v>
      </c>
      <c r="E75">
        <v>488.91300000000001</v>
      </c>
      <c r="F75">
        <v>26.352399999999999</v>
      </c>
      <c r="G75">
        <v>280.09399999999999</v>
      </c>
      <c r="H75">
        <v>22.038</v>
      </c>
      <c r="I75">
        <v>410.61599999999999</v>
      </c>
      <c r="J75">
        <v>25.373799999999999</v>
      </c>
      <c r="K75">
        <v>78.297200000000004</v>
      </c>
      <c r="L75">
        <v>13.1075</v>
      </c>
      <c r="M75">
        <v>0.16014600000000001</v>
      </c>
      <c r="N75">
        <v>2.53818E-2</v>
      </c>
    </row>
    <row r="76" spans="1:14">
      <c r="A76" t="s">
        <v>31</v>
      </c>
      <c r="B76" t="s">
        <v>33</v>
      </c>
      <c r="C76" t="s">
        <v>7</v>
      </c>
      <c r="D76" t="s">
        <v>34</v>
      </c>
      <c r="E76">
        <v>1270.46</v>
      </c>
      <c r="F76">
        <v>76.225800000000007</v>
      </c>
      <c r="G76">
        <v>8960.48</v>
      </c>
      <c r="H76">
        <v>116.187</v>
      </c>
      <c r="I76">
        <v>1077.98</v>
      </c>
      <c r="J76">
        <v>70.545100000000005</v>
      </c>
      <c r="K76">
        <v>192.482</v>
      </c>
      <c r="L76">
        <v>30.444099999999999</v>
      </c>
      <c r="M76">
        <v>0.151505</v>
      </c>
      <c r="N76">
        <v>2.2172000000000001E-2</v>
      </c>
    </row>
    <row r="77" spans="1:14">
      <c r="A77" t="s">
        <v>31</v>
      </c>
      <c r="B77" t="s">
        <v>33</v>
      </c>
      <c r="C77" s="1">
        <v>41202</v>
      </c>
      <c r="D77" t="s">
        <v>34</v>
      </c>
      <c r="E77">
        <v>1089.07</v>
      </c>
      <c r="F77">
        <v>65.494</v>
      </c>
      <c r="G77">
        <v>5114.87</v>
      </c>
      <c r="H77">
        <v>91.177800000000005</v>
      </c>
      <c r="I77">
        <v>980.16399999999999</v>
      </c>
      <c r="J77">
        <v>61.069400000000002</v>
      </c>
      <c r="K77">
        <v>108.908</v>
      </c>
      <c r="L77">
        <v>17.260300000000001</v>
      </c>
      <c r="M77">
        <v>0.10000100000000001</v>
      </c>
      <c r="N77">
        <v>1.4663300000000001E-2</v>
      </c>
    </row>
    <row r="78" spans="1:14">
      <c r="A78" t="s">
        <v>31</v>
      </c>
      <c r="B78" t="s">
        <v>33</v>
      </c>
      <c r="C78" t="s">
        <v>9</v>
      </c>
      <c r="D78" t="s">
        <v>34</v>
      </c>
      <c r="E78">
        <v>818.94200000000001</v>
      </c>
      <c r="F78">
        <v>48.716000000000001</v>
      </c>
      <c r="G78">
        <v>2699.1</v>
      </c>
      <c r="H78">
        <v>65.213300000000004</v>
      </c>
      <c r="I78">
        <v>716.04499999999996</v>
      </c>
      <c r="J78">
        <v>46.173699999999997</v>
      </c>
      <c r="K78">
        <v>102.89700000000001</v>
      </c>
      <c r="L78">
        <v>18.845199999999998</v>
      </c>
      <c r="M78">
        <v>0.12564600000000001</v>
      </c>
      <c r="N78">
        <v>2.1764100000000002E-2</v>
      </c>
    </row>
    <row r="79" spans="1:14">
      <c r="A79" t="s">
        <v>31</v>
      </c>
      <c r="B79" t="s">
        <v>33</v>
      </c>
      <c r="C79" t="s">
        <v>10</v>
      </c>
      <c r="D79" t="s">
        <v>34</v>
      </c>
      <c r="E79">
        <v>488.64299999999997</v>
      </c>
      <c r="F79">
        <v>32.179600000000001</v>
      </c>
      <c r="G79">
        <v>1267.3599999999999</v>
      </c>
      <c r="H79">
        <v>42.590299999999999</v>
      </c>
      <c r="I79">
        <v>427.29700000000003</v>
      </c>
      <c r="J79">
        <v>30.8216</v>
      </c>
      <c r="K79">
        <v>61.346200000000003</v>
      </c>
      <c r="L79">
        <v>13.2081</v>
      </c>
      <c r="M79">
        <v>0.12554399999999999</v>
      </c>
      <c r="N79">
        <v>2.5734699999999999E-2</v>
      </c>
    </row>
    <row r="80" spans="1:14">
      <c r="A80" t="s">
        <v>31</v>
      </c>
      <c r="B80" t="s">
        <v>33</v>
      </c>
      <c r="C80" t="s">
        <v>11</v>
      </c>
      <c r="D80" t="s">
        <v>34</v>
      </c>
      <c r="E80">
        <v>341.12400000000002</v>
      </c>
      <c r="F80">
        <v>25.389199999999999</v>
      </c>
      <c r="G80">
        <v>494.86799999999999</v>
      </c>
      <c r="H80">
        <v>28.253900000000002</v>
      </c>
      <c r="I80">
        <v>299.59899999999999</v>
      </c>
      <c r="J80">
        <v>24.651299999999999</v>
      </c>
      <c r="K80">
        <v>41.525300000000001</v>
      </c>
      <c r="L80">
        <v>10.9551</v>
      </c>
      <c r="M80">
        <v>0.12173100000000001</v>
      </c>
      <c r="N80">
        <v>3.08101E-2</v>
      </c>
    </row>
    <row r="81" spans="1:14">
      <c r="A81" t="s">
        <v>31</v>
      </c>
      <c r="B81" t="s">
        <v>33</v>
      </c>
      <c r="C81" t="s">
        <v>12</v>
      </c>
      <c r="D81" t="s">
        <v>34</v>
      </c>
      <c r="E81">
        <v>317.51400000000001</v>
      </c>
      <c r="F81">
        <v>22.194700000000001</v>
      </c>
      <c r="G81">
        <v>237.517</v>
      </c>
      <c r="H81">
        <v>20.312899999999999</v>
      </c>
      <c r="I81">
        <v>263.42500000000001</v>
      </c>
      <c r="J81">
        <v>21.238900000000001</v>
      </c>
      <c r="K81">
        <v>54.088799999999999</v>
      </c>
      <c r="L81">
        <v>11.2392</v>
      </c>
      <c r="M81">
        <v>0.170351</v>
      </c>
      <c r="N81">
        <v>3.3334299999999997E-2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showRuler="0" workbookViewId="0">
      <selection activeCell="A2" sqref="A2:N81"/>
    </sheetView>
  </sheetViews>
  <sheetFormatPr baseColWidth="10" defaultRowHeight="15" x14ac:dyDescent="0"/>
  <sheetData>
    <row r="1" spans="1:14">
      <c r="A1" t="s">
        <v>37</v>
      </c>
      <c r="B1" t="s">
        <v>0</v>
      </c>
      <c r="C1" t="s">
        <v>38</v>
      </c>
      <c r="D1" t="s">
        <v>39</v>
      </c>
      <c r="E1" t="s">
        <v>40</v>
      </c>
      <c r="F1" t="s">
        <v>41</v>
      </c>
      <c r="G1" t="s">
        <v>1</v>
      </c>
      <c r="H1" t="s">
        <v>2</v>
      </c>
      <c r="I1" t="s">
        <v>42</v>
      </c>
      <c r="J1" t="s">
        <v>43</v>
      </c>
      <c r="K1" t="s">
        <v>44</v>
      </c>
      <c r="L1" t="s">
        <v>45</v>
      </c>
      <c r="M1" t="s">
        <v>3</v>
      </c>
      <c r="N1" t="s">
        <v>4</v>
      </c>
    </row>
    <row r="2" spans="1:14">
      <c r="A2" s="2" t="s">
        <v>13</v>
      </c>
      <c r="B2" s="2" t="s">
        <v>6</v>
      </c>
      <c r="C2" s="2" t="s">
        <v>8</v>
      </c>
      <c r="D2" s="2" t="s">
        <v>34</v>
      </c>
      <c r="E2" s="2">
        <v>8503.7099999999991</v>
      </c>
      <c r="F2" s="2">
        <v>169.45599999999999</v>
      </c>
      <c r="G2" s="2">
        <v>6126.23</v>
      </c>
      <c r="H2" s="2">
        <v>162.21</v>
      </c>
      <c r="I2" s="2">
        <v>6503.85</v>
      </c>
      <c r="J2" s="2">
        <v>139.45599999999999</v>
      </c>
      <c r="K2" s="2">
        <v>1999.86</v>
      </c>
      <c r="L2" s="2">
        <v>65.107299999999995</v>
      </c>
      <c r="M2" s="2">
        <v>0.235175</v>
      </c>
      <c r="N2" s="2">
        <v>6.0545399999999997E-3</v>
      </c>
    </row>
    <row r="3" spans="1:14">
      <c r="A3" s="2" t="s">
        <v>13</v>
      </c>
      <c r="B3" s="2" t="s">
        <v>17</v>
      </c>
      <c r="C3" s="2" t="s">
        <v>8</v>
      </c>
      <c r="D3" s="2" t="s">
        <v>34</v>
      </c>
      <c r="E3" s="2">
        <v>5520.57</v>
      </c>
      <c r="F3" s="2">
        <v>135.34399999999999</v>
      </c>
      <c r="G3" s="2">
        <v>5042.25</v>
      </c>
      <c r="H3" s="2">
        <v>133.34100000000001</v>
      </c>
      <c r="I3" s="2">
        <v>4356.54</v>
      </c>
      <c r="J3" s="2">
        <v>114.48</v>
      </c>
      <c r="K3" s="2">
        <v>1164.02</v>
      </c>
      <c r="L3" s="2">
        <v>50.124400000000001</v>
      </c>
      <c r="M3" s="2">
        <v>0.21085200000000001</v>
      </c>
      <c r="N3" s="2">
        <v>7.4643799999999996E-3</v>
      </c>
    </row>
    <row r="4" spans="1:14">
      <c r="A4" s="2" t="s">
        <v>13</v>
      </c>
      <c r="B4" s="2" t="s">
        <v>35</v>
      </c>
      <c r="C4" s="2" t="s">
        <v>8</v>
      </c>
      <c r="D4" s="2" t="s">
        <v>34</v>
      </c>
      <c r="E4" s="2">
        <v>2739.72</v>
      </c>
      <c r="F4" s="2">
        <v>672.9</v>
      </c>
      <c r="G4" s="2">
        <v>3414.32</v>
      </c>
      <c r="H4" s="2">
        <v>667.30799999999999</v>
      </c>
      <c r="I4" s="2">
        <v>2251.15</v>
      </c>
      <c r="J4" s="2">
        <v>553.64099999999996</v>
      </c>
      <c r="K4" s="2">
        <v>488.565</v>
      </c>
      <c r="L4" s="2">
        <v>123.348</v>
      </c>
      <c r="M4" s="2">
        <v>0.17832700000000001</v>
      </c>
      <c r="N4" s="2">
        <v>1.04248E-2</v>
      </c>
    </row>
    <row r="5" spans="1:14">
      <c r="A5" s="2" t="s">
        <v>13</v>
      </c>
      <c r="B5" s="2" t="s">
        <v>36</v>
      </c>
      <c r="C5" s="2" t="s">
        <v>8</v>
      </c>
      <c r="D5" s="2" t="s">
        <v>34</v>
      </c>
      <c r="E5" s="2">
        <v>2780.62</v>
      </c>
      <c r="F5" s="2">
        <v>358.48399999999998</v>
      </c>
      <c r="G5" s="2">
        <v>1622.41</v>
      </c>
      <c r="H5" s="2">
        <v>362.07900000000001</v>
      </c>
      <c r="I5" s="2">
        <v>2114.6999999999998</v>
      </c>
      <c r="J5" s="2">
        <v>274.19900000000001</v>
      </c>
      <c r="K5" s="2">
        <v>665.92200000000003</v>
      </c>
      <c r="L5" s="2">
        <v>90.707300000000004</v>
      </c>
      <c r="M5" s="2">
        <v>0.23948700000000001</v>
      </c>
      <c r="N5" s="2">
        <v>1.0529500000000001E-2</v>
      </c>
    </row>
    <row r="6" spans="1:14">
      <c r="A6" s="2" t="s">
        <v>13</v>
      </c>
      <c r="B6" s="2" t="s">
        <v>14</v>
      </c>
      <c r="C6" s="2" t="s">
        <v>8</v>
      </c>
      <c r="D6" s="2" t="s">
        <v>34</v>
      </c>
      <c r="E6" s="2">
        <v>1798.74</v>
      </c>
      <c r="F6" s="2">
        <v>49.328200000000002</v>
      </c>
      <c r="G6" s="2">
        <v>673.245</v>
      </c>
      <c r="H6" s="2">
        <v>36.126100000000001</v>
      </c>
      <c r="I6" s="2">
        <v>1349.8</v>
      </c>
      <c r="J6" s="2">
        <v>43.480899999999998</v>
      </c>
      <c r="K6" s="2">
        <v>448.93700000000001</v>
      </c>
      <c r="L6" s="2">
        <v>25.921700000000001</v>
      </c>
      <c r="M6" s="2">
        <v>0.249585</v>
      </c>
      <c r="N6" s="2">
        <v>1.2681899999999999E-2</v>
      </c>
    </row>
    <row r="7" spans="1:14">
      <c r="A7" s="2" t="s">
        <v>13</v>
      </c>
      <c r="B7" s="2" t="s">
        <v>16</v>
      </c>
      <c r="C7" s="2" t="s">
        <v>8</v>
      </c>
      <c r="D7" s="2" t="s">
        <v>34</v>
      </c>
      <c r="E7" s="2">
        <v>1126.33</v>
      </c>
      <c r="F7" s="2">
        <v>40.341999999999999</v>
      </c>
      <c r="G7" s="2">
        <v>361.60300000000001</v>
      </c>
      <c r="H7" s="2">
        <v>29.362300000000001</v>
      </c>
      <c r="I7" s="2">
        <v>785.79600000000005</v>
      </c>
      <c r="J7" s="2">
        <v>33.858600000000003</v>
      </c>
      <c r="K7" s="2">
        <v>340.53300000000002</v>
      </c>
      <c r="L7" s="2">
        <v>22.4283</v>
      </c>
      <c r="M7" s="2">
        <v>0.30233900000000002</v>
      </c>
      <c r="N7" s="2">
        <v>1.6710800000000001E-2</v>
      </c>
    </row>
    <row r="8" spans="1:14">
      <c r="A8" s="2" t="s">
        <v>13</v>
      </c>
      <c r="B8" s="2" t="s">
        <v>15</v>
      </c>
      <c r="C8" s="2" t="s">
        <v>8</v>
      </c>
      <c r="D8" s="2" t="s">
        <v>34</v>
      </c>
      <c r="E8" s="2">
        <v>3002.37</v>
      </c>
      <c r="F8" s="2">
        <v>69.232200000000006</v>
      </c>
      <c r="G8" s="2">
        <v>1051.56</v>
      </c>
      <c r="H8" s="2">
        <v>53.2971</v>
      </c>
      <c r="I8" s="2">
        <v>2181.44</v>
      </c>
      <c r="J8" s="2">
        <v>58.661099999999998</v>
      </c>
      <c r="K8" s="2">
        <v>820.93399999999997</v>
      </c>
      <c r="L8" s="2">
        <v>35.625300000000003</v>
      </c>
      <c r="M8" s="2">
        <v>0.27342899999999998</v>
      </c>
      <c r="N8" s="2">
        <v>1.0051900000000001E-2</v>
      </c>
    </row>
    <row r="9" spans="1:14">
      <c r="A9" s="2" t="s">
        <v>5</v>
      </c>
      <c r="B9" s="2" t="s">
        <v>6</v>
      </c>
      <c r="C9" s="2" t="s">
        <v>8</v>
      </c>
      <c r="D9" s="2" t="s">
        <v>34</v>
      </c>
      <c r="E9" s="2">
        <v>4234.53</v>
      </c>
      <c r="F9" s="2">
        <v>76.934399999999997</v>
      </c>
      <c r="G9" s="2">
        <v>2147.44</v>
      </c>
      <c r="H9" s="2">
        <v>60.068899999999999</v>
      </c>
      <c r="I9" s="2">
        <v>3116.45</v>
      </c>
      <c r="J9" s="2">
        <v>67.179000000000002</v>
      </c>
      <c r="K9" s="2">
        <v>1118.08</v>
      </c>
      <c r="L9" s="2">
        <v>41.469799999999999</v>
      </c>
      <c r="M9" s="2">
        <v>0.26403799999999999</v>
      </c>
      <c r="N9" s="2">
        <v>8.5378699999999995E-3</v>
      </c>
    </row>
    <row r="10" spans="1:14">
      <c r="A10" s="2" t="s">
        <v>29</v>
      </c>
      <c r="B10" s="2" t="s">
        <v>6</v>
      </c>
      <c r="C10" s="2" t="s">
        <v>8</v>
      </c>
      <c r="D10" s="2" t="s">
        <v>34</v>
      </c>
      <c r="E10" s="2">
        <v>2009.79</v>
      </c>
      <c r="F10" s="2">
        <v>95.107699999999994</v>
      </c>
      <c r="G10" s="2">
        <v>1746.22</v>
      </c>
      <c r="H10" s="2">
        <v>93.659400000000005</v>
      </c>
      <c r="I10" s="2">
        <v>1580.28</v>
      </c>
      <c r="J10" s="2">
        <v>78.829700000000003</v>
      </c>
      <c r="K10" s="2">
        <v>429.512</v>
      </c>
      <c r="L10" s="2">
        <v>32.1693</v>
      </c>
      <c r="M10" s="2">
        <v>0.21371000000000001</v>
      </c>
      <c r="N10" s="2">
        <v>1.24066E-2</v>
      </c>
    </row>
    <row r="11" spans="1:14">
      <c r="A11" s="2" t="s">
        <v>29</v>
      </c>
      <c r="B11" s="2" t="s">
        <v>30</v>
      </c>
      <c r="C11" s="2" t="s">
        <v>8</v>
      </c>
      <c r="D11" s="2" t="s">
        <v>34</v>
      </c>
      <c r="E11" s="2">
        <v>2735.37</v>
      </c>
      <c r="F11" s="2">
        <v>260.07299999999998</v>
      </c>
      <c r="G11" s="2">
        <v>2985.65</v>
      </c>
      <c r="H11" s="2">
        <v>259.25099999999998</v>
      </c>
      <c r="I11" s="2">
        <v>2188.36</v>
      </c>
      <c r="J11" s="2">
        <v>210.21299999999999</v>
      </c>
      <c r="K11" s="2">
        <v>547.00800000000004</v>
      </c>
      <c r="L11" s="2">
        <v>60.0261</v>
      </c>
      <c r="M11" s="2">
        <v>0.19997599999999999</v>
      </c>
      <c r="N11" s="2">
        <v>1.09569E-2</v>
      </c>
    </row>
    <row r="12" spans="1:14">
      <c r="A12" s="2" t="s">
        <v>31</v>
      </c>
      <c r="B12" s="2" t="s">
        <v>6</v>
      </c>
      <c r="C12" s="2" t="s">
        <v>8</v>
      </c>
      <c r="D12" s="2" t="s">
        <v>34</v>
      </c>
      <c r="E12" s="2">
        <v>2305.62</v>
      </c>
      <c r="F12" s="2">
        <v>169.203</v>
      </c>
      <c r="G12" s="2">
        <v>2150.59</v>
      </c>
      <c r="H12" s="2">
        <v>168.66200000000001</v>
      </c>
      <c r="I12" s="2">
        <v>1842.42</v>
      </c>
      <c r="J12" s="2">
        <v>137.84899999999999</v>
      </c>
      <c r="K12" s="2">
        <v>463.20600000000002</v>
      </c>
      <c r="L12" s="2">
        <v>43.313899999999997</v>
      </c>
      <c r="M12" s="2">
        <v>0.200902</v>
      </c>
      <c r="N12" s="2">
        <v>1.1642400000000001E-2</v>
      </c>
    </row>
    <row r="13" spans="1:14">
      <c r="A13" s="2" t="s">
        <v>31</v>
      </c>
      <c r="B13" s="2" t="s">
        <v>32</v>
      </c>
      <c r="C13" s="2" t="s">
        <v>8</v>
      </c>
      <c r="D13" s="2" t="s">
        <v>34</v>
      </c>
      <c r="E13" s="2">
        <v>6865.84</v>
      </c>
      <c r="F13" s="2">
        <v>533.077</v>
      </c>
      <c r="G13" s="2">
        <v>20844.3</v>
      </c>
      <c r="H13" s="2">
        <v>519.98699999999997</v>
      </c>
      <c r="I13" s="2">
        <v>5783.18</v>
      </c>
      <c r="J13" s="2">
        <v>452.14</v>
      </c>
      <c r="K13" s="2">
        <v>1082.6600000000001</v>
      </c>
      <c r="L13" s="2">
        <v>99.399000000000001</v>
      </c>
      <c r="M13" s="2">
        <v>0.15768799999999999</v>
      </c>
      <c r="N13" s="2">
        <v>7.7263699999999998E-3</v>
      </c>
    </row>
    <row r="14" spans="1:14">
      <c r="A14" s="2" t="s">
        <v>31</v>
      </c>
      <c r="B14" s="2" t="s">
        <v>33</v>
      </c>
      <c r="C14" s="2" t="s">
        <v>8</v>
      </c>
      <c r="D14" s="2" t="s">
        <v>34</v>
      </c>
      <c r="E14" s="2">
        <v>4405.55</v>
      </c>
      <c r="F14" s="2">
        <v>1111.2</v>
      </c>
      <c r="G14" s="2">
        <v>18827.599999999999</v>
      </c>
      <c r="H14" s="2">
        <v>1073.78</v>
      </c>
      <c r="I14" s="2">
        <v>3835.28</v>
      </c>
      <c r="J14" s="2">
        <v>968.35900000000004</v>
      </c>
      <c r="K14" s="2">
        <v>570.27599999999995</v>
      </c>
      <c r="L14" s="2">
        <v>150.37899999999999</v>
      </c>
      <c r="M14" s="2">
        <v>0.129445</v>
      </c>
      <c r="N14" s="2">
        <v>9.9566299999999993E-3</v>
      </c>
    </row>
    <row r="15" spans="1:14">
      <c r="A15" s="2" t="s">
        <v>13</v>
      </c>
      <c r="B15" s="2" t="s">
        <v>6</v>
      </c>
      <c r="C15" s="2" t="s">
        <v>18</v>
      </c>
      <c r="D15" s="2" t="s">
        <v>34</v>
      </c>
      <c r="E15" s="2">
        <v>1323.27</v>
      </c>
      <c r="F15" s="2">
        <v>42.852800000000002</v>
      </c>
      <c r="G15" s="2">
        <v>1433.73</v>
      </c>
      <c r="H15" s="2">
        <v>44.122900000000001</v>
      </c>
      <c r="I15" s="2">
        <v>970.34299999999996</v>
      </c>
      <c r="J15" s="2">
        <v>38.405799999999999</v>
      </c>
      <c r="K15" s="2">
        <v>352.92899999999997</v>
      </c>
      <c r="L15" s="2">
        <v>24.863499999999998</v>
      </c>
      <c r="M15" s="2">
        <v>0.26670899999999997</v>
      </c>
      <c r="N15" s="2">
        <v>1.6686599999999999E-2</v>
      </c>
    </row>
    <row r="16" spans="1:14">
      <c r="A16" s="2" t="s">
        <v>13</v>
      </c>
      <c r="B16" s="2" t="s">
        <v>6</v>
      </c>
      <c r="C16" s="2">
        <v>41039</v>
      </c>
      <c r="D16" s="2" t="s">
        <v>34</v>
      </c>
      <c r="E16" s="2">
        <v>1121.1300000000001</v>
      </c>
      <c r="F16" s="2">
        <v>39.085099999999997</v>
      </c>
      <c r="G16" s="2">
        <v>1193.8</v>
      </c>
      <c r="H16" s="2">
        <v>40.004100000000001</v>
      </c>
      <c r="I16" s="2">
        <v>828.10699999999997</v>
      </c>
      <c r="J16" s="2">
        <v>34.774500000000003</v>
      </c>
      <c r="K16" s="2">
        <v>293.02800000000002</v>
      </c>
      <c r="L16" s="2">
        <v>21.912800000000001</v>
      </c>
      <c r="M16" s="2">
        <v>0.26136700000000002</v>
      </c>
      <c r="N16" s="2">
        <v>1.7291299999999999E-2</v>
      </c>
    </row>
    <row r="17" spans="1:14">
      <c r="A17" s="2" t="s">
        <v>13</v>
      </c>
      <c r="B17" s="2" t="s">
        <v>6</v>
      </c>
      <c r="C17" s="2">
        <v>41197</v>
      </c>
      <c r="D17" s="2" t="s">
        <v>34</v>
      </c>
      <c r="E17" s="2">
        <v>1066.18</v>
      </c>
      <c r="F17" s="2">
        <v>37.297699999999999</v>
      </c>
      <c r="G17" s="2">
        <v>903.87699999999995</v>
      </c>
      <c r="H17" s="2">
        <v>35.055</v>
      </c>
      <c r="I17" s="2">
        <v>804.31799999999998</v>
      </c>
      <c r="J17" s="2">
        <v>33.808700000000002</v>
      </c>
      <c r="K17" s="2">
        <v>261.86099999999999</v>
      </c>
      <c r="L17" s="2">
        <v>20.862500000000001</v>
      </c>
      <c r="M17" s="2">
        <v>0.24560699999999999</v>
      </c>
      <c r="N17" s="2">
        <v>1.75803E-2</v>
      </c>
    </row>
    <row r="18" spans="1:14">
      <c r="A18" s="2" t="s">
        <v>13</v>
      </c>
      <c r="B18" s="2" t="s">
        <v>6</v>
      </c>
      <c r="C18" s="2" t="s">
        <v>19</v>
      </c>
      <c r="D18" s="2" t="s">
        <v>34</v>
      </c>
      <c r="E18" s="2">
        <v>955.28700000000003</v>
      </c>
      <c r="F18" s="2">
        <v>34.471400000000003</v>
      </c>
      <c r="G18" s="2">
        <v>633.99</v>
      </c>
      <c r="H18" s="2">
        <v>29.442799999999998</v>
      </c>
      <c r="I18" s="2">
        <v>723.50699999999995</v>
      </c>
      <c r="J18" s="2">
        <v>31.281300000000002</v>
      </c>
      <c r="K18" s="2">
        <v>231.78</v>
      </c>
      <c r="L18" s="2">
        <v>19.153600000000001</v>
      </c>
      <c r="M18" s="2">
        <v>0.24262900000000001</v>
      </c>
      <c r="N18" s="2">
        <v>1.8037500000000001E-2</v>
      </c>
    </row>
    <row r="19" spans="1:14">
      <c r="A19" s="2" t="s">
        <v>13</v>
      </c>
      <c r="B19" s="2" t="s">
        <v>6</v>
      </c>
      <c r="C19" s="2" t="s">
        <v>20</v>
      </c>
      <c r="D19" s="2" t="s">
        <v>34</v>
      </c>
      <c r="E19" s="2">
        <v>807.16499999999996</v>
      </c>
      <c r="F19" s="2">
        <v>31.734400000000001</v>
      </c>
      <c r="G19" s="2">
        <v>566.81299999999999</v>
      </c>
      <c r="H19" s="2">
        <v>27.690100000000001</v>
      </c>
      <c r="I19" s="2">
        <v>633.44600000000003</v>
      </c>
      <c r="J19" s="2">
        <v>29.117899999999999</v>
      </c>
      <c r="K19" s="2">
        <v>173.71899999999999</v>
      </c>
      <c r="L19" s="2">
        <v>16.561</v>
      </c>
      <c r="M19" s="2">
        <v>0.215221</v>
      </c>
      <c r="N19" s="2">
        <v>1.86914E-2</v>
      </c>
    </row>
    <row r="20" spans="1:14">
      <c r="A20" s="2" t="s">
        <v>13</v>
      </c>
      <c r="B20" s="2" t="s">
        <v>6</v>
      </c>
      <c r="C20" s="2" t="s">
        <v>21</v>
      </c>
      <c r="D20" s="2" t="s">
        <v>34</v>
      </c>
      <c r="E20" s="2">
        <v>718.02200000000005</v>
      </c>
      <c r="F20" s="2">
        <v>29.569299999999998</v>
      </c>
      <c r="G20" s="2">
        <v>425.97</v>
      </c>
      <c r="H20" s="2">
        <v>24.1312</v>
      </c>
      <c r="I20" s="2">
        <v>543.07100000000003</v>
      </c>
      <c r="J20" s="2">
        <v>26.983599999999999</v>
      </c>
      <c r="K20" s="2">
        <v>174.95099999999999</v>
      </c>
      <c r="L20" s="2">
        <v>16.7287</v>
      </c>
      <c r="M20" s="2">
        <v>0.24365700000000001</v>
      </c>
      <c r="N20" s="2">
        <v>2.1026799999999998E-2</v>
      </c>
    </row>
    <row r="21" spans="1:14">
      <c r="A21" s="2" t="s">
        <v>13</v>
      </c>
      <c r="B21" s="2" t="s">
        <v>6</v>
      </c>
      <c r="C21" s="2" t="s">
        <v>22</v>
      </c>
      <c r="D21" s="2" t="s">
        <v>34</v>
      </c>
      <c r="E21" s="2">
        <v>539.23</v>
      </c>
      <c r="F21" s="2">
        <v>25.746500000000001</v>
      </c>
      <c r="G21" s="2">
        <v>305.798</v>
      </c>
      <c r="H21" s="2">
        <v>20.723500000000001</v>
      </c>
      <c r="I21" s="2">
        <v>440.053</v>
      </c>
      <c r="J21" s="2">
        <v>23.9861</v>
      </c>
      <c r="K21" s="2">
        <v>99.177499999999995</v>
      </c>
      <c r="L21" s="2">
        <v>12.5017</v>
      </c>
      <c r="M21" s="2">
        <v>0.183924</v>
      </c>
      <c r="N21" s="2">
        <v>2.1456699999999999E-2</v>
      </c>
    </row>
    <row r="22" spans="1:14">
      <c r="A22" s="2" t="s">
        <v>13</v>
      </c>
      <c r="B22" s="2" t="s">
        <v>6</v>
      </c>
      <c r="C22" s="2" t="s">
        <v>23</v>
      </c>
      <c r="D22" s="2" t="s">
        <v>34</v>
      </c>
      <c r="E22" s="2">
        <v>419.43599999999998</v>
      </c>
      <c r="F22" s="2">
        <v>22.2545</v>
      </c>
      <c r="G22" s="2">
        <v>198.565</v>
      </c>
      <c r="H22" s="2">
        <v>16.566700000000001</v>
      </c>
      <c r="I22" s="2">
        <v>325.30099999999999</v>
      </c>
      <c r="J22" s="2">
        <v>20.422599999999999</v>
      </c>
      <c r="K22" s="2">
        <v>94.135300000000001</v>
      </c>
      <c r="L22" s="2">
        <v>12.0052</v>
      </c>
      <c r="M22" s="2">
        <v>0.22443299999999999</v>
      </c>
      <c r="N22" s="2">
        <v>2.6027399999999999E-2</v>
      </c>
    </row>
    <row r="23" spans="1:14">
      <c r="A23" s="2" t="s">
        <v>13</v>
      </c>
      <c r="B23" s="2" t="s">
        <v>6</v>
      </c>
      <c r="C23" s="2" t="s">
        <v>24</v>
      </c>
      <c r="D23" s="2" t="s">
        <v>34</v>
      </c>
      <c r="E23" s="2">
        <v>371.28800000000001</v>
      </c>
      <c r="F23" s="2">
        <v>20.7456</v>
      </c>
      <c r="G23" s="2">
        <v>137.67500000000001</v>
      </c>
      <c r="H23" s="2">
        <v>14.0284</v>
      </c>
      <c r="I23" s="2">
        <v>305.39800000000002</v>
      </c>
      <c r="J23" s="2">
        <v>19.441700000000001</v>
      </c>
      <c r="K23" s="2">
        <v>65.890100000000004</v>
      </c>
      <c r="L23" s="2">
        <v>10.0176</v>
      </c>
      <c r="M23" s="2">
        <v>0.17746300000000001</v>
      </c>
      <c r="N23" s="2">
        <v>2.5092400000000001E-2</v>
      </c>
    </row>
    <row r="24" spans="1:14">
      <c r="A24" s="2" t="s">
        <v>13</v>
      </c>
      <c r="B24" s="2" t="s">
        <v>6</v>
      </c>
      <c r="C24" s="2" t="s">
        <v>25</v>
      </c>
      <c r="D24" s="2" t="s">
        <v>34</v>
      </c>
      <c r="E24" s="2">
        <v>296.47000000000003</v>
      </c>
      <c r="F24" s="2">
        <v>18.327999999999999</v>
      </c>
      <c r="G24" s="2">
        <v>79.561700000000002</v>
      </c>
      <c r="H24" s="2">
        <v>10.91</v>
      </c>
      <c r="I24" s="2">
        <v>219.28399999999999</v>
      </c>
      <c r="J24" s="2">
        <v>16.579499999999999</v>
      </c>
      <c r="K24" s="2">
        <v>77.186499999999995</v>
      </c>
      <c r="L24" s="2">
        <v>10.6714</v>
      </c>
      <c r="M24" s="2">
        <v>0.260351</v>
      </c>
      <c r="N24" s="2">
        <v>3.2195700000000001E-2</v>
      </c>
    </row>
    <row r="25" spans="1:14">
      <c r="A25" s="2" t="s">
        <v>13</v>
      </c>
      <c r="B25" s="2" t="s">
        <v>6</v>
      </c>
      <c r="C25" s="2" t="s">
        <v>26</v>
      </c>
      <c r="D25" s="2" t="s">
        <v>34</v>
      </c>
      <c r="E25" s="2">
        <v>391.42200000000003</v>
      </c>
      <c r="F25" s="2">
        <v>20.952000000000002</v>
      </c>
      <c r="G25" s="2">
        <v>75.588999999999999</v>
      </c>
      <c r="H25" s="2">
        <v>11.0984</v>
      </c>
      <c r="I25" s="2">
        <v>321.35399999999998</v>
      </c>
      <c r="J25" s="2">
        <v>19.810600000000001</v>
      </c>
      <c r="K25" s="2">
        <v>70.068200000000004</v>
      </c>
      <c r="L25" s="2">
        <v>10.5185</v>
      </c>
      <c r="M25" s="2">
        <v>0.179009</v>
      </c>
      <c r="N25" s="2">
        <v>2.5106099999999999E-2</v>
      </c>
    </row>
    <row r="26" spans="1:14">
      <c r="A26" s="2" t="s">
        <v>13</v>
      </c>
      <c r="B26" s="2" t="s">
        <v>6</v>
      </c>
      <c r="C26" s="2" t="s">
        <v>27</v>
      </c>
      <c r="D26" s="2" t="s">
        <v>34</v>
      </c>
      <c r="E26" s="2">
        <v>191.511</v>
      </c>
      <c r="F26" s="2">
        <v>14.4727</v>
      </c>
      <c r="G26" s="2">
        <v>32.487900000000003</v>
      </c>
      <c r="H26" s="2">
        <v>7.1017599999999996</v>
      </c>
      <c r="I26" s="2">
        <v>148.45500000000001</v>
      </c>
      <c r="J26" s="2">
        <v>13.371700000000001</v>
      </c>
      <c r="K26" s="2">
        <v>43.055799999999998</v>
      </c>
      <c r="L26" s="2">
        <v>7.9702700000000002</v>
      </c>
      <c r="M26" s="2">
        <v>0.22482099999999999</v>
      </c>
      <c r="N26" s="2">
        <v>3.7991799999999999E-2</v>
      </c>
    </row>
    <row r="27" spans="1:14">
      <c r="A27" s="2" t="s">
        <v>13</v>
      </c>
      <c r="B27" s="2" t="s">
        <v>6</v>
      </c>
      <c r="C27" s="2" t="s">
        <v>28</v>
      </c>
      <c r="D27" s="2" t="s">
        <v>34</v>
      </c>
      <c r="E27" s="2">
        <v>73.014099999999999</v>
      </c>
      <c r="F27" s="2">
        <v>9.0178600000000007</v>
      </c>
      <c r="G27" s="2">
        <v>13.9862</v>
      </c>
      <c r="H27" s="2">
        <v>4.7184999999999997</v>
      </c>
      <c r="I27" s="2">
        <v>55.776400000000002</v>
      </c>
      <c r="J27" s="2">
        <v>8.2842000000000002</v>
      </c>
      <c r="K27" s="2">
        <v>17.2377</v>
      </c>
      <c r="L27" s="2">
        <v>5.0699500000000004</v>
      </c>
      <c r="M27" s="2">
        <v>0.23608799999999999</v>
      </c>
      <c r="N27" s="2">
        <v>6.3018900000000003E-2</v>
      </c>
    </row>
    <row r="28" spans="1:14">
      <c r="A28" s="2" t="s">
        <v>13</v>
      </c>
      <c r="B28" s="2" t="s">
        <v>6</v>
      </c>
      <c r="C28" s="2" t="s">
        <v>7</v>
      </c>
      <c r="D28" s="2" t="s">
        <v>34</v>
      </c>
      <c r="E28" s="2">
        <v>2452.09</v>
      </c>
      <c r="F28" s="2">
        <v>58.034799999999997</v>
      </c>
      <c r="G28" s="2">
        <v>2639.92</v>
      </c>
      <c r="H28" s="2">
        <v>59.630600000000001</v>
      </c>
      <c r="I28" s="2">
        <v>1807.11</v>
      </c>
      <c r="J28" s="2">
        <v>51.902500000000003</v>
      </c>
      <c r="K28" s="2">
        <v>644.98299999999995</v>
      </c>
      <c r="L28" s="2">
        <v>33.130699999999997</v>
      </c>
      <c r="M28" s="2">
        <v>0.26303300000000002</v>
      </c>
      <c r="N28" s="2">
        <v>1.19916E-2</v>
      </c>
    </row>
    <row r="29" spans="1:14">
      <c r="A29" s="2" t="s">
        <v>13</v>
      </c>
      <c r="B29" s="2" t="s">
        <v>6</v>
      </c>
      <c r="C29" s="2">
        <v>41202</v>
      </c>
      <c r="D29" s="2" t="s">
        <v>34</v>
      </c>
      <c r="E29" s="2">
        <v>2027.55</v>
      </c>
      <c r="F29" s="2">
        <v>50.918500000000002</v>
      </c>
      <c r="G29" s="2">
        <v>1553.48</v>
      </c>
      <c r="H29" s="2">
        <v>46.029000000000003</v>
      </c>
      <c r="I29" s="2">
        <v>1534.73</v>
      </c>
      <c r="J29" s="2">
        <v>46.232599999999998</v>
      </c>
      <c r="K29" s="2">
        <v>492.82299999999998</v>
      </c>
      <c r="L29" s="2">
        <v>28.3749</v>
      </c>
      <c r="M29" s="2">
        <v>0.243063</v>
      </c>
      <c r="N29" s="2">
        <v>1.25933E-2</v>
      </c>
    </row>
    <row r="30" spans="1:14">
      <c r="A30" s="2" t="s">
        <v>13</v>
      </c>
      <c r="B30" s="2" t="s">
        <v>6</v>
      </c>
      <c r="C30" s="2" t="s">
        <v>9</v>
      </c>
      <c r="D30" s="2" t="s">
        <v>34</v>
      </c>
      <c r="E30" s="2">
        <v>1531.62</v>
      </c>
      <c r="F30" s="2">
        <v>43.5124</v>
      </c>
      <c r="G30" s="2">
        <v>1004.4</v>
      </c>
      <c r="H30" s="2">
        <v>36.961599999999997</v>
      </c>
      <c r="I30" s="2">
        <v>1181.57</v>
      </c>
      <c r="J30" s="2">
        <v>39.825899999999997</v>
      </c>
      <c r="K30" s="2">
        <v>350.053</v>
      </c>
      <c r="L30" s="2">
        <v>23.6267</v>
      </c>
      <c r="M30" s="2">
        <v>0.228551</v>
      </c>
      <c r="N30" s="2">
        <v>1.3992900000000001E-2</v>
      </c>
    </row>
    <row r="31" spans="1:14">
      <c r="A31" s="2" t="s">
        <v>13</v>
      </c>
      <c r="B31" s="2" t="s">
        <v>6</v>
      </c>
      <c r="C31" s="2" t="s">
        <v>10</v>
      </c>
      <c r="D31" s="2" t="s">
        <v>34</v>
      </c>
      <c r="E31" s="2">
        <v>1035.25</v>
      </c>
      <c r="F31" s="2">
        <v>35.245899999999999</v>
      </c>
      <c r="G31" s="2">
        <v>520.76400000000001</v>
      </c>
      <c r="H31" s="2">
        <v>26.978000000000002</v>
      </c>
      <c r="I31" s="2">
        <v>817.05600000000004</v>
      </c>
      <c r="J31" s="2">
        <v>32.492199999999997</v>
      </c>
      <c r="K31" s="2">
        <v>218.196</v>
      </c>
      <c r="L31" s="2">
        <v>18.361000000000001</v>
      </c>
      <c r="M31" s="2">
        <v>0.21076600000000001</v>
      </c>
      <c r="N31" s="2">
        <v>1.6219399999999998E-2</v>
      </c>
    </row>
    <row r="32" spans="1:14">
      <c r="A32" s="2" t="s">
        <v>13</v>
      </c>
      <c r="B32" s="2" t="s">
        <v>6</v>
      </c>
      <c r="C32" s="2" t="s">
        <v>11</v>
      </c>
      <c r="D32" s="2" t="s">
        <v>34</v>
      </c>
      <c r="E32" s="2">
        <v>691.77300000000002</v>
      </c>
      <c r="F32" s="2">
        <v>28.1769</v>
      </c>
      <c r="G32" s="2">
        <v>229.33</v>
      </c>
      <c r="H32" s="2">
        <v>18.206299999999999</v>
      </c>
      <c r="I32" s="2">
        <v>538.63199999999995</v>
      </c>
      <c r="J32" s="2">
        <v>25.908899999999999</v>
      </c>
      <c r="K32" s="2">
        <v>153.14099999999999</v>
      </c>
      <c r="L32" s="2">
        <v>15.127800000000001</v>
      </c>
      <c r="M32" s="2">
        <v>0.22137499999999999</v>
      </c>
      <c r="N32" s="2">
        <v>1.9922700000000002E-2</v>
      </c>
    </row>
    <row r="33" spans="1:14">
      <c r="A33" s="2" t="s">
        <v>13</v>
      </c>
      <c r="B33" s="2" t="s">
        <v>6</v>
      </c>
      <c r="C33" s="2" t="s">
        <v>12</v>
      </c>
      <c r="D33" s="2" t="s">
        <v>34</v>
      </c>
      <c r="E33" s="2">
        <v>694.93</v>
      </c>
      <c r="F33" s="2">
        <v>27.798999999999999</v>
      </c>
      <c r="G33" s="2">
        <v>128.083</v>
      </c>
      <c r="H33" s="2">
        <v>14.3513</v>
      </c>
      <c r="I33" s="2">
        <v>562.59500000000003</v>
      </c>
      <c r="J33" s="2">
        <v>26.168600000000001</v>
      </c>
      <c r="K33" s="2">
        <v>132.33600000000001</v>
      </c>
      <c r="L33" s="2">
        <v>14.3644</v>
      </c>
      <c r="M33" s="2">
        <v>0.19042999999999999</v>
      </c>
      <c r="N33" s="2">
        <v>1.9215400000000001E-2</v>
      </c>
    </row>
    <row r="34" spans="1:14">
      <c r="A34" s="2" t="s">
        <v>13</v>
      </c>
      <c r="B34" s="2" t="s">
        <v>17</v>
      </c>
      <c r="C34" s="2" t="s">
        <v>7</v>
      </c>
      <c r="D34" s="2" t="s">
        <v>34</v>
      </c>
      <c r="E34" s="2">
        <v>1601.99</v>
      </c>
      <c r="F34" s="2">
        <v>48.684199999999997</v>
      </c>
      <c r="G34" s="2">
        <v>2236.0100000000002</v>
      </c>
      <c r="H34" s="2">
        <v>54.809399999999997</v>
      </c>
      <c r="I34" s="2">
        <v>1214.6099999999999</v>
      </c>
      <c r="J34" s="2">
        <v>43.942900000000002</v>
      </c>
      <c r="K34" s="2">
        <v>387.38600000000002</v>
      </c>
      <c r="L34" s="2">
        <v>26.5914</v>
      </c>
      <c r="M34" s="2">
        <v>0.241815</v>
      </c>
      <c r="N34" s="2">
        <v>1.48836E-2</v>
      </c>
    </row>
    <row r="35" spans="1:14">
      <c r="A35" s="2" t="s">
        <v>13</v>
      </c>
      <c r="B35" s="2" t="s">
        <v>17</v>
      </c>
      <c r="C35" s="2">
        <v>41202</v>
      </c>
      <c r="D35" s="2" t="s">
        <v>34</v>
      </c>
      <c r="E35" s="2">
        <v>1296.5999999999999</v>
      </c>
      <c r="F35" s="2">
        <v>42.091799999999999</v>
      </c>
      <c r="G35" s="2">
        <v>1264.3900000000001</v>
      </c>
      <c r="H35" s="2">
        <v>41.708300000000001</v>
      </c>
      <c r="I35" s="2">
        <v>1013.42</v>
      </c>
      <c r="J35" s="2">
        <v>38.717599999999997</v>
      </c>
      <c r="K35" s="2">
        <v>283.17899999999997</v>
      </c>
      <c r="L35" s="2">
        <v>22.387899999999998</v>
      </c>
      <c r="M35" s="2">
        <v>0.21840100000000001</v>
      </c>
      <c r="N35" s="2">
        <v>1.5743799999999999E-2</v>
      </c>
    </row>
    <row r="36" spans="1:14">
      <c r="A36" s="2" t="s">
        <v>13</v>
      </c>
      <c r="B36" s="2" t="s">
        <v>17</v>
      </c>
      <c r="C36" s="2" t="s">
        <v>9</v>
      </c>
      <c r="D36" s="2" t="s">
        <v>34</v>
      </c>
      <c r="E36" s="2">
        <v>998.65</v>
      </c>
      <c r="F36" s="2">
        <v>36.056800000000003</v>
      </c>
      <c r="G36" s="2">
        <v>825.60400000000004</v>
      </c>
      <c r="H36" s="2">
        <v>33.570500000000003</v>
      </c>
      <c r="I36" s="2">
        <v>807.39499999999998</v>
      </c>
      <c r="J36" s="2">
        <v>33.621400000000001</v>
      </c>
      <c r="K36" s="2">
        <v>191.255</v>
      </c>
      <c r="L36" s="2">
        <v>18.118400000000001</v>
      </c>
      <c r="M36" s="2">
        <v>0.19151399999999999</v>
      </c>
      <c r="N36" s="2">
        <v>1.67735E-2</v>
      </c>
    </row>
    <row r="37" spans="1:14">
      <c r="A37" s="2" t="s">
        <v>13</v>
      </c>
      <c r="B37" s="2" t="s">
        <v>17</v>
      </c>
      <c r="C37" s="2" t="s">
        <v>10</v>
      </c>
      <c r="D37" s="2" t="s">
        <v>34</v>
      </c>
      <c r="E37" s="2">
        <v>658.99</v>
      </c>
      <c r="F37" s="2">
        <v>28.705400000000001</v>
      </c>
      <c r="G37" s="2">
        <v>420.98500000000001</v>
      </c>
      <c r="H37" s="2">
        <v>24.207599999999999</v>
      </c>
      <c r="I37" s="2">
        <v>526.46100000000001</v>
      </c>
      <c r="J37" s="2">
        <v>26.5777</v>
      </c>
      <c r="K37" s="2">
        <v>132.529</v>
      </c>
      <c r="L37" s="2">
        <v>14.622</v>
      </c>
      <c r="M37" s="2">
        <v>0.20111000000000001</v>
      </c>
      <c r="N37" s="2">
        <v>2.0385899999999998E-2</v>
      </c>
    </row>
    <row r="38" spans="1:14">
      <c r="A38" s="2" t="s">
        <v>13</v>
      </c>
      <c r="B38" s="2" t="s">
        <v>17</v>
      </c>
      <c r="C38" s="2" t="s">
        <v>11</v>
      </c>
      <c r="D38" s="2" t="s">
        <v>34</v>
      </c>
      <c r="E38" s="2">
        <v>411.94</v>
      </c>
      <c r="F38" s="2">
        <v>22.014700000000001</v>
      </c>
      <c r="G38" s="2">
        <v>156.05799999999999</v>
      </c>
      <c r="H38" s="2">
        <v>15.1251</v>
      </c>
      <c r="I38" s="2">
        <v>326.262</v>
      </c>
      <c r="J38" s="2">
        <v>20.505600000000001</v>
      </c>
      <c r="K38" s="2">
        <v>85.677700000000002</v>
      </c>
      <c r="L38" s="2">
        <v>11.723100000000001</v>
      </c>
      <c r="M38" s="2">
        <v>0.207986</v>
      </c>
      <c r="N38" s="2">
        <v>2.61979E-2</v>
      </c>
    </row>
    <row r="39" spans="1:14">
      <c r="A39" s="2" t="s">
        <v>13</v>
      </c>
      <c r="B39" s="2" t="s">
        <v>17</v>
      </c>
      <c r="C39" s="2" t="s">
        <v>12</v>
      </c>
      <c r="D39" s="2" t="s">
        <v>34</v>
      </c>
      <c r="E39" s="2">
        <v>474.17099999999999</v>
      </c>
      <c r="F39" s="2">
        <v>22.9621</v>
      </c>
      <c r="G39" s="2">
        <v>81.860799999999998</v>
      </c>
      <c r="H39" s="2">
        <v>11.617599999999999</v>
      </c>
      <c r="I39" s="2">
        <v>392.83699999999999</v>
      </c>
      <c r="J39" s="2">
        <v>21.842400000000001</v>
      </c>
      <c r="K39" s="2">
        <v>81.334400000000002</v>
      </c>
      <c r="L39" s="2">
        <v>11.433</v>
      </c>
      <c r="M39" s="2">
        <v>0.17152999999999999</v>
      </c>
      <c r="N39" s="2">
        <v>2.2635499999999999E-2</v>
      </c>
    </row>
    <row r="40" spans="1:14">
      <c r="A40" s="2" t="s">
        <v>13</v>
      </c>
      <c r="B40" s="2" t="s">
        <v>15</v>
      </c>
      <c r="C40" s="2" t="s">
        <v>8</v>
      </c>
      <c r="D40" s="2" t="s">
        <v>34</v>
      </c>
      <c r="E40" s="2">
        <v>3002.37</v>
      </c>
      <c r="F40" s="2">
        <v>69.232200000000006</v>
      </c>
      <c r="G40" s="2">
        <v>1051.56</v>
      </c>
      <c r="H40" s="2">
        <v>53.2971</v>
      </c>
      <c r="I40" s="2">
        <v>2181.44</v>
      </c>
      <c r="J40" s="2">
        <v>58.661099999999998</v>
      </c>
      <c r="K40" s="2">
        <v>820.93399999999997</v>
      </c>
      <c r="L40" s="2">
        <v>35.625300000000003</v>
      </c>
      <c r="M40" s="2">
        <v>0.27342899999999998</v>
      </c>
      <c r="N40" s="2">
        <v>1.0051900000000001E-2</v>
      </c>
    </row>
    <row r="41" spans="1:14">
      <c r="A41" s="2" t="s">
        <v>13</v>
      </c>
      <c r="B41" s="2" t="s">
        <v>15</v>
      </c>
      <c r="C41" s="2" t="s">
        <v>8</v>
      </c>
      <c r="D41" s="2" t="s">
        <v>34</v>
      </c>
      <c r="E41" s="2">
        <v>3002.37</v>
      </c>
      <c r="F41" s="2">
        <v>69.232200000000006</v>
      </c>
      <c r="G41" s="2">
        <v>1051.56</v>
      </c>
      <c r="H41" s="2">
        <v>53.2971</v>
      </c>
      <c r="I41" s="2">
        <v>2181.44</v>
      </c>
      <c r="J41" s="2">
        <v>58.661099999999998</v>
      </c>
      <c r="K41" s="2">
        <v>820.93399999999997</v>
      </c>
      <c r="L41" s="2">
        <v>35.625300000000003</v>
      </c>
      <c r="M41" s="2">
        <v>0.27342899999999998</v>
      </c>
      <c r="N41" s="2">
        <v>1.0051900000000001E-2</v>
      </c>
    </row>
    <row r="42" spans="1:14">
      <c r="A42" s="2" t="s">
        <v>13</v>
      </c>
      <c r="B42" s="2" t="s">
        <v>15</v>
      </c>
      <c r="C42" s="2" t="s">
        <v>8</v>
      </c>
      <c r="D42" s="2" t="s">
        <v>34</v>
      </c>
      <c r="E42" s="2">
        <v>3002.37</v>
      </c>
      <c r="F42" s="2">
        <v>69.232200000000006</v>
      </c>
      <c r="G42" s="2">
        <v>1051.56</v>
      </c>
      <c r="H42" s="2">
        <v>53.2971</v>
      </c>
      <c r="I42" s="2">
        <v>2181.44</v>
      </c>
      <c r="J42" s="2">
        <v>58.661099999999998</v>
      </c>
      <c r="K42" s="2">
        <v>820.93399999999997</v>
      </c>
      <c r="L42" s="2">
        <v>35.625300000000003</v>
      </c>
      <c r="M42" s="2">
        <v>0.27342899999999998</v>
      </c>
      <c r="N42" s="2">
        <v>1.0051900000000001E-2</v>
      </c>
    </row>
    <row r="43" spans="1:14">
      <c r="A43" s="2" t="s">
        <v>13</v>
      </c>
      <c r="B43" s="2" t="s">
        <v>15</v>
      </c>
      <c r="C43" s="2" t="s">
        <v>10</v>
      </c>
      <c r="D43" s="2" t="s">
        <v>34</v>
      </c>
      <c r="E43" s="2">
        <v>376.53800000000001</v>
      </c>
      <c r="F43" s="2">
        <v>20.5808</v>
      </c>
      <c r="G43" s="2">
        <v>78.449799999999996</v>
      </c>
      <c r="H43" s="2">
        <v>11.200900000000001</v>
      </c>
      <c r="I43" s="2">
        <v>288.96100000000001</v>
      </c>
      <c r="J43" s="2">
        <v>18.7029</v>
      </c>
      <c r="K43" s="2">
        <v>87.576700000000002</v>
      </c>
      <c r="L43" s="2">
        <v>11.1022</v>
      </c>
      <c r="M43" s="2">
        <v>0.23258400000000001</v>
      </c>
      <c r="N43" s="2">
        <v>2.6603600000000002E-2</v>
      </c>
    </row>
    <row r="44" spans="1:14">
      <c r="A44" s="2" t="s">
        <v>13</v>
      </c>
      <c r="B44" s="2" t="s">
        <v>15</v>
      </c>
      <c r="C44" s="2" t="s">
        <v>8</v>
      </c>
      <c r="D44" s="2" t="s">
        <v>34</v>
      </c>
      <c r="E44" s="2">
        <v>3002.37</v>
      </c>
      <c r="F44" s="2">
        <v>69.232200000000006</v>
      </c>
      <c r="G44" s="2">
        <v>1051.56</v>
      </c>
      <c r="H44" s="2">
        <v>53.2971</v>
      </c>
      <c r="I44" s="2">
        <v>2181.44</v>
      </c>
      <c r="J44" s="2">
        <v>58.661099999999998</v>
      </c>
      <c r="K44" s="2">
        <v>820.93399999999997</v>
      </c>
      <c r="L44" s="2">
        <v>35.625300000000003</v>
      </c>
      <c r="M44" s="2">
        <v>0.27342899999999998</v>
      </c>
      <c r="N44" s="2">
        <v>1.0051900000000001E-2</v>
      </c>
    </row>
    <row r="45" spans="1:14">
      <c r="A45" s="2" t="s">
        <v>13</v>
      </c>
      <c r="B45" s="2" t="s">
        <v>15</v>
      </c>
      <c r="C45" s="2" t="s">
        <v>8</v>
      </c>
      <c r="D45" s="2" t="s">
        <v>34</v>
      </c>
      <c r="E45" s="2">
        <v>3002.37</v>
      </c>
      <c r="F45" s="2">
        <v>69.232200000000006</v>
      </c>
      <c r="G45" s="2">
        <v>1051.56</v>
      </c>
      <c r="H45" s="2">
        <v>53.2971</v>
      </c>
      <c r="I45" s="2">
        <v>2181.44</v>
      </c>
      <c r="J45" s="2">
        <v>58.661099999999998</v>
      </c>
      <c r="K45" s="2">
        <v>820.93399999999997</v>
      </c>
      <c r="L45" s="2">
        <v>35.625300000000003</v>
      </c>
      <c r="M45" s="2">
        <v>0.27342899999999998</v>
      </c>
      <c r="N45" s="2">
        <v>1.0051900000000001E-2</v>
      </c>
    </row>
    <row r="46" spans="1:14">
      <c r="A46" s="2" t="s">
        <v>5</v>
      </c>
      <c r="B46" s="2" t="s">
        <v>6</v>
      </c>
      <c r="C46" s="2" t="s">
        <v>7</v>
      </c>
      <c r="D46" s="2" t="s">
        <v>34</v>
      </c>
      <c r="E46" s="2">
        <v>1209.69</v>
      </c>
      <c r="F46" s="2">
        <v>38.600499999999997</v>
      </c>
      <c r="G46" s="2">
        <v>917.23900000000003</v>
      </c>
      <c r="H46" s="2">
        <v>34.6051</v>
      </c>
      <c r="I46" s="2">
        <v>845.06299999999999</v>
      </c>
      <c r="J46" s="2">
        <v>33.951099999999997</v>
      </c>
      <c r="K46" s="2">
        <v>364.62400000000002</v>
      </c>
      <c r="L46" s="2">
        <v>23.683599999999998</v>
      </c>
      <c r="M46" s="2">
        <v>0.30142099999999999</v>
      </c>
      <c r="N46" s="2">
        <v>1.70528E-2</v>
      </c>
    </row>
    <row r="47" spans="1:14">
      <c r="A47" s="2" t="s">
        <v>5</v>
      </c>
      <c r="B47" s="2" t="s">
        <v>6</v>
      </c>
      <c r="C47" s="2">
        <v>41202</v>
      </c>
      <c r="D47" s="2" t="s">
        <v>34</v>
      </c>
      <c r="E47" s="2">
        <v>995.87300000000005</v>
      </c>
      <c r="F47" s="2">
        <v>34.176400000000001</v>
      </c>
      <c r="G47" s="2">
        <v>528.07000000000005</v>
      </c>
      <c r="H47" s="2">
        <v>26.458300000000001</v>
      </c>
      <c r="I47" s="2">
        <v>722.72900000000004</v>
      </c>
      <c r="J47" s="2">
        <v>30.4754</v>
      </c>
      <c r="K47" s="2">
        <v>273.14400000000001</v>
      </c>
      <c r="L47" s="2">
        <v>20.036200000000001</v>
      </c>
      <c r="M47" s="2">
        <v>0.27427600000000002</v>
      </c>
      <c r="N47" s="2">
        <v>1.7781600000000002E-2</v>
      </c>
    </row>
    <row r="48" spans="1:14">
      <c r="A48" s="2" t="s">
        <v>5</v>
      </c>
      <c r="B48" s="2" t="s">
        <v>6</v>
      </c>
      <c r="C48" s="2" t="s">
        <v>9</v>
      </c>
      <c r="D48" s="2" t="s">
        <v>34</v>
      </c>
      <c r="E48" s="2">
        <v>757.81299999999999</v>
      </c>
      <c r="F48" s="2">
        <v>29.731300000000001</v>
      </c>
      <c r="G48" s="2">
        <v>354.20100000000002</v>
      </c>
      <c r="H48" s="2">
        <v>21.915900000000001</v>
      </c>
      <c r="I48" s="2">
        <v>565.91300000000001</v>
      </c>
      <c r="J48" s="2">
        <v>26.801200000000001</v>
      </c>
      <c r="K48" s="2">
        <v>191.9</v>
      </c>
      <c r="L48" s="2">
        <v>16.793900000000001</v>
      </c>
      <c r="M48" s="2">
        <v>0.25322899999999998</v>
      </c>
      <c r="N48" s="2">
        <v>1.9809299999999998E-2</v>
      </c>
    </row>
    <row r="49" spans="1:14">
      <c r="A49" s="2" t="s">
        <v>5</v>
      </c>
      <c r="B49" s="2" t="s">
        <v>6</v>
      </c>
      <c r="C49" s="2" t="s">
        <v>10</v>
      </c>
      <c r="D49" s="2" t="s">
        <v>34</v>
      </c>
      <c r="E49" s="2">
        <v>536.755</v>
      </c>
      <c r="F49" s="2">
        <v>24.648700000000002</v>
      </c>
      <c r="G49" s="2">
        <v>184.34800000000001</v>
      </c>
      <c r="H49" s="2">
        <v>15.9725</v>
      </c>
      <c r="I49" s="2">
        <v>410.16500000000002</v>
      </c>
      <c r="J49" s="2">
        <v>22.3324</v>
      </c>
      <c r="K49" s="2">
        <v>126.59</v>
      </c>
      <c r="L49" s="2">
        <v>13.3325</v>
      </c>
      <c r="M49" s="2">
        <v>0.235843</v>
      </c>
      <c r="N49" s="2">
        <v>2.2353700000000001E-2</v>
      </c>
    </row>
    <row r="50" spans="1:14">
      <c r="A50" s="2" t="s">
        <v>5</v>
      </c>
      <c r="B50" s="2" t="s">
        <v>6</v>
      </c>
      <c r="C50" s="2" t="s">
        <v>11</v>
      </c>
      <c r="D50" s="2" t="s">
        <v>34</v>
      </c>
      <c r="E50" s="2">
        <v>350.05700000000002</v>
      </c>
      <c r="F50" s="2">
        <v>19.651399999999999</v>
      </c>
      <c r="G50" s="2">
        <v>84.994100000000003</v>
      </c>
      <c r="H50" s="2">
        <v>11.0044</v>
      </c>
      <c r="I50" s="2">
        <v>259.13600000000002</v>
      </c>
      <c r="J50" s="2">
        <v>17.6492</v>
      </c>
      <c r="K50" s="2">
        <v>90.920599999999993</v>
      </c>
      <c r="L50" s="2">
        <v>11.221399999999999</v>
      </c>
      <c r="M50" s="2">
        <v>0.25973099999999999</v>
      </c>
      <c r="N50" s="2">
        <v>2.8548E-2</v>
      </c>
    </row>
    <row r="51" spans="1:14">
      <c r="A51" s="2" t="s">
        <v>5</v>
      </c>
      <c r="B51" s="2" t="s">
        <v>6</v>
      </c>
      <c r="C51" s="2" t="s">
        <v>12</v>
      </c>
      <c r="D51" s="2" t="s">
        <v>34</v>
      </c>
      <c r="E51" s="2">
        <v>332.79</v>
      </c>
      <c r="F51" s="2">
        <v>18.9754</v>
      </c>
      <c r="G51" s="2">
        <v>46.145800000000001</v>
      </c>
      <c r="H51" s="2">
        <v>8.5708400000000005</v>
      </c>
      <c r="I51" s="2">
        <v>261.48700000000002</v>
      </c>
      <c r="J51" s="2">
        <v>17.616700000000002</v>
      </c>
      <c r="K51" s="2">
        <v>71.302899999999994</v>
      </c>
      <c r="L51" s="2">
        <v>10.2263</v>
      </c>
      <c r="M51" s="2">
        <v>0.214258</v>
      </c>
      <c r="N51" s="2">
        <v>2.8195999999999999E-2</v>
      </c>
    </row>
    <row r="52" spans="1:14">
      <c r="A52" s="2" t="s">
        <v>29</v>
      </c>
      <c r="B52" s="2" t="s">
        <v>6</v>
      </c>
      <c r="C52" s="2" t="s">
        <v>7</v>
      </c>
      <c r="D52" s="2" t="s">
        <v>34</v>
      </c>
      <c r="E52" s="2">
        <v>545.37400000000002</v>
      </c>
      <c r="F52" s="2">
        <v>29.907699999999998</v>
      </c>
      <c r="G52" s="2">
        <v>773.64499999999998</v>
      </c>
      <c r="H52" s="2">
        <v>33.508000000000003</v>
      </c>
      <c r="I52" s="2">
        <v>411.57100000000003</v>
      </c>
      <c r="J52" s="2">
        <v>26.586600000000001</v>
      </c>
      <c r="K52" s="2">
        <v>133.803</v>
      </c>
      <c r="L52" s="2">
        <v>15.851699999999999</v>
      </c>
      <c r="M52" s="2">
        <v>0.245341</v>
      </c>
      <c r="N52" s="2">
        <v>2.57643E-2</v>
      </c>
    </row>
    <row r="53" spans="1:14">
      <c r="A53" s="2" t="s">
        <v>29</v>
      </c>
      <c r="B53" s="2" t="s">
        <v>6</v>
      </c>
      <c r="C53" s="2">
        <v>41202</v>
      </c>
      <c r="D53" s="2" t="s">
        <v>34</v>
      </c>
      <c r="E53" s="2">
        <v>475.39299999999997</v>
      </c>
      <c r="F53" s="2">
        <v>25.1159</v>
      </c>
      <c r="G53" s="2">
        <v>430.43200000000002</v>
      </c>
      <c r="H53" s="2">
        <v>24.206</v>
      </c>
      <c r="I53" s="2">
        <v>369.80099999999999</v>
      </c>
      <c r="J53" s="2">
        <v>23.140599999999999</v>
      </c>
      <c r="K53" s="2">
        <v>105.592</v>
      </c>
      <c r="L53" s="2">
        <v>13.597899999999999</v>
      </c>
      <c r="M53" s="2">
        <v>0.22211500000000001</v>
      </c>
      <c r="N53" s="2">
        <v>2.60856E-2</v>
      </c>
    </row>
    <row r="54" spans="1:14">
      <c r="A54" s="2" t="s">
        <v>29</v>
      </c>
      <c r="B54" s="2" t="s">
        <v>6</v>
      </c>
      <c r="C54" s="2" t="s">
        <v>9</v>
      </c>
      <c r="D54" s="2" t="s">
        <v>34</v>
      </c>
      <c r="E54" s="2">
        <v>376.65699999999998</v>
      </c>
      <c r="F54" s="2">
        <v>22.131900000000002</v>
      </c>
      <c r="G54" s="2">
        <v>244.35400000000001</v>
      </c>
      <c r="H54" s="2">
        <v>18.908100000000001</v>
      </c>
      <c r="I54" s="2">
        <v>293.238</v>
      </c>
      <c r="J54" s="2">
        <v>20.214400000000001</v>
      </c>
      <c r="K54" s="2">
        <v>83.419399999999996</v>
      </c>
      <c r="L54" s="2">
        <v>11.651899999999999</v>
      </c>
      <c r="M54" s="2">
        <v>0.221473</v>
      </c>
      <c r="N54" s="2">
        <v>2.8064599999999999E-2</v>
      </c>
    </row>
    <row r="55" spans="1:14">
      <c r="A55" s="2" t="s">
        <v>29</v>
      </c>
      <c r="B55" s="2" t="s">
        <v>6</v>
      </c>
      <c r="C55" s="2" t="s">
        <v>10</v>
      </c>
      <c r="D55" s="2" t="s">
        <v>34</v>
      </c>
      <c r="E55" s="2">
        <v>210.232</v>
      </c>
      <c r="F55" s="2">
        <v>16.625</v>
      </c>
      <c r="G55" s="2">
        <v>142.81399999999999</v>
      </c>
      <c r="H55" s="2">
        <v>14.457100000000001</v>
      </c>
      <c r="I55" s="2">
        <v>182.01400000000001</v>
      </c>
      <c r="J55" s="2">
        <v>15.8682</v>
      </c>
      <c r="K55" s="2">
        <v>28.218699999999998</v>
      </c>
      <c r="L55" s="2">
        <v>7.0431999999999997</v>
      </c>
      <c r="M55" s="2">
        <v>0.13422600000000001</v>
      </c>
      <c r="N55" s="2">
        <v>3.1775999999999999E-2</v>
      </c>
    </row>
    <row r="56" spans="1:14">
      <c r="A56" s="2" t="s">
        <v>29</v>
      </c>
      <c r="B56" s="2" t="s">
        <v>6</v>
      </c>
      <c r="C56" s="2" t="s">
        <v>11</v>
      </c>
      <c r="D56" s="2" t="s">
        <v>34</v>
      </c>
      <c r="E56" s="2">
        <v>157.726</v>
      </c>
      <c r="F56" s="2">
        <v>13.77</v>
      </c>
      <c r="G56" s="2">
        <v>47.279000000000003</v>
      </c>
      <c r="H56" s="2">
        <v>8.8978000000000002</v>
      </c>
      <c r="I56" s="2">
        <v>129.91999999999999</v>
      </c>
      <c r="J56" s="2">
        <v>12.8803</v>
      </c>
      <c r="K56" s="2">
        <v>27.805399999999999</v>
      </c>
      <c r="L56" s="2">
        <v>6.5682299999999998</v>
      </c>
      <c r="M56" s="2">
        <v>0.17629</v>
      </c>
      <c r="N56" s="2">
        <v>3.8694899999999997E-2</v>
      </c>
    </row>
    <row r="57" spans="1:14">
      <c r="A57" s="2" t="s">
        <v>29</v>
      </c>
      <c r="B57" s="2" t="s">
        <v>6</v>
      </c>
      <c r="C57" s="2" t="s">
        <v>12</v>
      </c>
      <c r="D57" s="2" t="s">
        <v>34</v>
      </c>
      <c r="E57" s="2">
        <v>121.965</v>
      </c>
      <c r="F57" s="2">
        <v>11.737</v>
      </c>
      <c r="G57" s="2">
        <v>29.035399999999999</v>
      </c>
      <c r="H57" s="2">
        <v>6.6958599999999997</v>
      </c>
      <c r="I57" s="2">
        <v>99.749499999999998</v>
      </c>
      <c r="J57" s="2">
        <v>11.0732</v>
      </c>
      <c r="K57" s="2">
        <v>22.215599999999998</v>
      </c>
      <c r="L57" s="2">
        <v>5.9196099999999996</v>
      </c>
      <c r="M57" s="2">
        <v>0.182147</v>
      </c>
      <c r="N57" s="2">
        <v>4.5259500000000001E-2</v>
      </c>
    </row>
    <row r="58" spans="1:14">
      <c r="A58" s="2" t="s">
        <v>29</v>
      </c>
      <c r="B58" s="2" t="s">
        <v>30</v>
      </c>
      <c r="C58" s="2" t="s">
        <v>7</v>
      </c>
      <c r="D58" s="2" t="s">
        <v>34</v>
      </c>
      <c r="E58" s="2">
        <v>744.82899999999995</v>
      </c>
      <c r="F58" s="2">
        <v>38.1798</v>
      </c>
      <c r="G58" s="2">
        <v>1398.12</v>
      </c>
      <c r="H58" s="2">
        <v>45.942599999999999</v>
      </c>
      <c r="I58" s="2">
        <v>560.49099999999999</v>
      </c>
      <c r="J58" s="2">
        <v>33.612099999999998</v>
      </c>
      <c r="K58" s="2">
        <v>184.33799999999999</v>
      </c>
      <c r="L58" s="2">
        <v>19.839500000000001</v>
      </c>
      <c r="M58" s="2">
        <v>0.24749099999999999</v>
      </c>
      <c r="N58" s="2">
        <v>2.34212E-2</v>
      </c>
    </row>
    <row r="59" spans="1:14">
      <c r="A59" s="2" t="s">
        <v>29</v>
      </c>
      <c r="B59" s="2" t="s">
        <v>30</v>
      </c>
      <c r="C59" s="2">
        <v>41202</v>
      </c>
      <c r="D59" s="2" t="s">
        <v>34</v>
      </c>
      <c r="E59" s="2">
        <v>666.00300000000004</v>
      </c>
      <c r="F59" s="2">
        <v>31.956800000000001</v>
      </c>
      <c r="G59" s="2">
        <v>736.00199999999995</v>
      </c>
      <c r="H59" s="2">
        <v>33.0336</v>
      </c>
      <c r="I59" s="2">
        <v>532.89200000000005</v>
      </c>
      <c r="J59" s="2">
        <v>29.613099999999999</v>
      </c>
      <c r="K59" s="2">
        <v>133.11199999999999</v>
      </c>
      <c r="L59" s="2">
        <v>16.245699999999999</v>
      </c>
      <c r="M59" s="2">
        <v>0.19986599999999999</v>
      </c>
      <c r="N59" s="2">
        <v>2.24286E-2</v>
      </c>
    </row>
    <row r="60" spans="1:14">
      <c r="A60" s="2" t="s">
        <v>29</v>
      </c>
      <c r="B60" s="2" t="s">
        <v>30</v>
      </c>
      <c r="C60" s="2" t="s">
        <v>9</v>
      </c>
      <c r="D60" s="2" t="s">
        <v>34</v>
      </c>
      <c r="E60" s="2">
        <v>520.06299999999999</v>
      </c>
      <c r="F60" s="2">
        <v>28.272500000000001</v>
      </c>
      <c r="G60" s="2">
        <v>460.911</v>
      </c>
      <c r="H60" s="2">
        <v>27.2028</v>
      </c>
      <c r="I60" s="2">
        <v>420.84399999999999</v>
      </c>
      <c r="J60" s="2">
        <v>26.0947</v>
      </c>
      <c r="K60" s="2">
        <v>99.218500000000006</v>
      </c>
      <c r="L60" s="2">
        <v>13.6601</v>
      </c>
      <c r="M60" s="2">
        <v>0.19078200000000001</v>
      </c>
      <c r="N60" s="2">
        <v>2.4131799999999998E-2</v>
      </c>
    </row>
    <row r="61" spans="1:14">
      <c r="A61" s="2" t="s">
        <v>29</v>
      </c>
      <c r="B61" s="2" t="s">
        <v>30</v>
      </c>
      <c r="C61" s="2" t="s">
        <v>10</v>
      </c>
      <c r="D61" s="2" t="s">
        <v>34</v>
      </c>
      <c r="E61" s="2">
        <v>260.267</v>
      </c>
      <c r="F61" s="2">
        <v>19.854600000000001</v>
      </c>
      <c r="G61" s="2">
        <v>232.72800000000001</v>
      </c>
      <c r="H61" s="2">
        <v>19.146799999999999</v>
      </c>
      <c r="I61" s="2">
        <v>226.96</v>
      </c>
      <c r="J61" s="2">
        <v>18.956600000000002</v>
      </c>
      <c r="K61" s="2">
        <v>33.307000000000002</v>
      </c>
      <c r="L61" s="2">
        <v>8.1266800000000003</v>
      </c>
      <c r="M61" s="2">
        <v>0.127972</v>
      </c>
      <c r="N61" s="2">
        <v>2.9659000000000001E-2</v>
      </c>
    </row>
    <row r="62" spans="1:14">
      <c r="A62" s="2" t="s">
        <v>29</v>
      </c>
      <c r="B62" s="2" t="s">
        <v>30</v>
      </c>
      <c r="C62" s="2" t="s">
        <v>11</v>
      </c>
      <c r="D62" s="2" t="s">
        <v>34</v>
      </c>
      <c r="E62" s="2">
        <v>212.62799999999999</v>
      </c>
      <c r="F62" s="2">
        <v>16.774899999999999</v>
      </c>
      <c r="G62" s="2">
        <v>78.384500000000003</v>
      </c>
      <c r="H62" s="2">
        <v>12.131</v>
      </c>
      <c r="I62" s="2">
        <v>179.904</v>
      </c>
      <c r="J62" s="2">
        <v>15.8409</v>
      </c>
      <c r="K62" s="2">
        <v>32.724600000000002</v>
      </c>
      <c r="L62" s="2">
        <v>7.4936600000000002</v>
      </c>
      <c r="M62" s="2">
        <v>0.15390499999999999</v>
      </c>
      <c r="N62" s="2">
        <v>3.3085400000000001E-2</v>
      </c>
    </row>
    <row r="63" spans="1:14">
      <c r="A63" s="2" t="s">
        <v>29</v>
      </c>
      <c r="B63" s="2" t="s">
        <v>30</v>
      </c>
      <c r="C63" s="2" t="s">
        <v>12</v>
      </c>
      <c r="D63" s="2" t="s">
        <v>34</v>
      </c>
      <c r="E63" s="2">
        <v>187.97200000000001</v>
      </c>
      <c r="F63" s="2">
        <v>14.976599999999999</v>
      </c>
      <c r="G63" s="2">
        <v>26.061199999999999</v>
      </c>
      <c r="H63" s="2">
        <v>7.8980199999999998</v>
      </c>
      <c r="I63" s="2">
        <v>156.78299999999999</v>
      </c>
      <c r="J63" s="2">
        <v>14.186</v>
      </c>
      <c r="K63" s="2">
        <v>31.189299999999999</v>
      </c>
      <c r="L63" s="2">
        <v>7.1677200000000001</v>
      </c>
      <c r="M63" s="2">
        <v>0.16592499999999999</v>
      </c>
      <c r="N63" s="2">
        <v>3.5766800000000001E-2</v>
      </c>
    </row>
    <row r="64" spans="1:14">
      <c r="A64" s="2" t="s">
        <v>31</v>
      </c>
      <c r="B64" s="2" t="s">
        <v>6</v>
      </c>
      <c r="C64" s="2" t="s">
        <v>7</v>
      </c>
      <c r="D64" s="2" t="s">
        <v>34</v>
      </c>
      <c r="E64" s="2">
        <v>694.16</v>
      </c>
      <c r="F64" s="2">
        <v>32.491300000000003</v>
      </c>
      <c r="G64" s="2">
        <v>881.77099999999996</v>
      </c>
      <c r="H64" s="2">
        <v>35.2607</v>
      </c>
      <c r="I64" s="2">
        <v>550.30600000000004</v>
      </c>
      <c r="J64" s="2">
        <v>29.875299999999999</v>
      </c>
      <c r="K64" s="2">
        <v>143.85499999999999</v>
      </c>
      <c r="L64" s="2">
        <v>16.565000000000001</v>
      </c>
      <c r="M64" s="2">
        <v>0.207235</v>
      </c>
      <c r="N64" s="2">
        <v>2.1802999999999999E-2</v>
      </c>
    </row>
    <row r="65" spans="1:14">
      <c r="A65" s="2" t="s">
        <v>31</v>
      </c>
      <c r="B65" s="2" t="s">
        <v>6</v>
      </c>
      <c r="C65" s="2">
        <v>41202</v>
      </c>
      <c r="D65" s="2" t="s">
        <v>34</v>
      </c>
      <c r="E65" s="2">
        <v>555.88900000000001</v>
      </c>
      <c r="F65" s="2">
        <v>27.877600000000001</v>
      </c>
      <c r="G65" s="2">
        <v>556.11900000000003</v>
      </c>
      <c r="H65" s="2">
        <v>27.8813</v>
      </c>
      <c r="I65" s="2">
        <v>445.57299999999998</v>
      </c>
      <c r="J65" s="2">
        <v>26.021699999999999</v>
      </c>
      <c r="K65" s="2">
        <v>110.315</v>
      </c>
      <c r="L65" s="2">
        <v>14.4368</v>
      </c>
      <c r="M65" s="2">
        <v>0.19844800000000001</v>
      </c>
      <c r="N65" s="2">
        <v>2.3988200000000001E-2</v>
      </c>
    </row>
    <row r="66" spans="1:14">
      <c r="A66" s="2" t="s">
        <v>31</v>
      </c>
      <c r="B66" s="2" t="s">
        <v>6</v>
      </c>
      <c r="C66" s="2" t="s">
        <v>9</v>
      </c>
      <c r="D66" s="2" t="s">
        <v>34</v>
      </c>
      <c r="E66" s="2">
        <v>391.52600000000001</v>
      </c>
      <c r="F66" s="2">
        <v>22.748799999999999</v>
      </c>
      <c r="G66" s="2">
        <v>346.56400000000002</v>
      </c>
      <c r="H66" s="2">
        <v>21.739599999999999</v>
      </c>
      <c r="I66" s="2">
        <v>316.28199999999998</v>
      </c>
      <c r="J66" s="2">
        <v>21.3048</v>
      </c>
      <c r="K66" s="2">
        <v>75.243499999999997</v>
      </c>
      <c r="L66" s="2">
        <v>11.6317</v>
      </c>
      <c r="M66" s="2">
        <v>0.19217999999999999</v>
      </c>
      <c r="N66" s="2">
        <v>2.7530300000000001E-2</v>
      </c>
    </row>
    <row r="67" spans="1:14">
      <c r="A67" s="2" t="s">
        <v>31</v>
      </c>
      <c r="B67" s="2" t="s">
        <v>6</v>
      </c>
      <c r="C67" s="2" t="s">
        <v>10</v>
      </c>
      <c r="D67" s="2" t="s">
        <v>34</v>
      </c>
      <c r="E67" s="2">
        <v>271.13400000000001</v>
      </c>
      <c r="F67" s="2">
        <v>18.699300000000001</v>
      </c>
      <c r="G67" s="2">
        <v>172.86</v>
      </c>
      <c r="H67" s="2">
        <v>15.855399999999999</v>
      </c>
      <c r="I67" s="2">
        <v>208.869</v>
      </c>
      <c r="J67" s="2">
        <v>17.124500000000001</v>
      </c>
      <c r="K67" s="2">
        <v>62.265099999999997</v>
      </c>
      <c r="L67" s="2">
        <v>10.207100000000001</v>
      </c>
      <c r="M67" s="2">
        <v>0.22964699999999999</v>
      </c>
      <c r="N67" s="2">
        <v>3.4152099999999998E-2</v>
      </c>
    </row>
    <row r="68" spans="1:14">
      <c r="A68" s="2" t="s">
        <v>31</v>
      </c>
      <c r="B68" s="2" t="s">
        <v>6</v>
      </c>
      <c r="C68" s="2" t="s">
        <v>11</v>
      </c>
      <c r="D68" s="2" t="s">
        <v>34</v>
      </c>
      <c r="E68" s="2">
        <v>158.96199999999999</v>
      </c>
      <c r="F68" s="2">
        <v>14.1213</v>
      </c>
      <c r="G68" s="2">
        <v>83.02</v>
      </c>
      <c r="H68" s="2">
        <v>11.1111</v>
      </c>
      <c r="I68" s="2">
        <v>126.791</v>
      </c>
      <c r="J68" s="2">
        <v>13.2248</v>
      </c>
      <c r="K68" s="2">
        <v>32.171500000000002</v>
      </c>
      <c r="L68" s="2">
        <v>7.4966400000000002</v>
      </c>
      <c r="M68" s="2">
        <v>0.20238500000000001</v>
      </c>
      <c r="N68" s="2">
        <v>4.3598499999999998E-2</v>
      </c>
    </row>
    <row r="69" spans="1:14">
      <c r="A69" s="2" t="s">
        <v>31</v>
      </c>
      <c r="B69" s="2" t="s">
        <v>6</v>
      </c>
      <c r="C69" s="2" t="s">
        <v>12</v>
      </c>
      <c r="D69" s="2" t="s">
        <v>34</v>
      </c>
      <c r="E69" s="2">
        <v>151.012</v>
      </c>
      <c r="F69" s="2">
        <v>13.498100000000001</v>
      </c>
      <c r="G69" s="2">
        <v>36.988399999999999</v>
      </c>
      <c r="H69" s="2">
        <v>8.25685</v>
      </c>
      <c r="I69" s="2">
        <v>126.379</v>
      </c>
      <c r="J69" s="2">
        <v>12.835100000000001</v>
      </c>
      <c r="K69" s="2">
        <v>24.632400000000001</v>
      </c>
      <c r="L69" s="2">
        <v>6.47933</v>
      </c>
      <c r="M69" s="2">
        <v>0.16311600000000001</v>
      </c>
      <c r="N69" s="2">
        <v>4.0353E-2</v>
      </c>
    </row>
    <row r="70" spans="1:14">
      <c r="A70" s="2" t="s">
        <v>31</v>
      </c>
      <c r="B70" s="2" t="s">
        <v>32</v>
      </c>
      <c r="C70" s="2" t="s">
        <v>7</v>
      </c>
      <c r="D70" s="2" t="s">
        <v>34</v>
      </c>
      <c r="E70" s="2">
        <v>2009.35</v>
      </c>
      <c r="F70" s="2">
        <v>84.131500000000003</v>
      </c>
      <c r="G70" s="2">
        <v>9829.67</v>
      </c>
      <c r="H70" s="2">
        <v>122.054</v>
      </c>
      <c r="I70" s="2">
        <v>1653.94</v>
      </c>
      <c r="J70" s="2">
        <v>76.5411</v>
      </c>
      <c r="K70" s="2">
        <v>355.411</v>
      </c>
      <c r="L70" s="2">
        <v>35.837800000000001</v>
      </c>
      <c r="M70" s="2">
        <v>0.17687900000000001</v>
      </c>
      <c r="N70" s="2">
        <v>1.6225199999999999E-2</v>
      </c>
    </row>
    <row r="71" spans="1:14">
      <c r="A71" s="2" t="s">
        <v>31</v>
      </c>
      <c r="B71" s="2" t="s">
        <v>32</v>
      </c>
      <c r="C71" s="2">
        <v>41202</v>
      </c>
      <c r="D71" s="2" t="s">
        <v>34</v>
      </c>
      <c r="E71" s="2">
        <v>1690.26</v>
      </c>
      <c r="F71" s="2">
        <v>69.767700000000005</v>
      </c>
      <c r="G71" s="2">
        <v>5643.57</v>
      </c>
      <c r="H71" s="2">
        <v>93.906400000000005</v>
      </c>
      <c r="I71" s="2">
        <v>1462.01</v>
      </c>
      <c r="J71" s="2">
        <v>65.567999999999998</v>
      </c>
      <c r="K71" s="2">
        <v>228.251</v>
      </c>
      <c r="L71" s="2">
        <v>27.317399999999999</v>
      </c>
      <c r="M71" s="2">
        <v>0.13503899999999999</v>
      </c>
      <c r="N71" s="2">
        <v>1.5169999999999999E-2</v>
      </c>
    </row>
    <row r="72" spans="1:14">
      <c r="A72" s="2" t="s">
        <v>31</v>
      </c>
      <c r="B72" s="2" t="s">
        <v>32</v>
      </c>
      <c r="C72" s="2" t="s">
        <v>9</v>
      </c>
      <c r="D72" s="2" t="s">
        <v>34</v>
      </c>
      <c r="E72" s="2">
        <v>1242.1400000000001</v>
      </c>
      <c r="F72" s="2">
        <v>53.807899999999997</v>
      </c>
      <c r="G72" s="2">
        <v>3033.8</v>
      </c>
      <c r="H72" s="2">
        <v>68.457800000000006</v>
      </c>
      <c r="I72" s="2">
        <v>1055.74</v>
      </c>
      <c r="J72" s="2">
        <v>50.467300000000002</v>
      </c>
      <c r="K72" s="2">
        <v>186.404</v>
      </c>
      <c r="L72" s="2">
        <v>22.817499999999999</v>
      </c>
      <c r="M72" s="2">
        <v>0.15006700000000001</v>
      </c>
      <c r="N72" s="2">
        <v>1.71808E-2</v>
      </c>
    </row>
    <row r="73" spans="1:14">
      <c r="A73" s="2" t="s">
        <v>31</v>
      </c>
      <c r="B73" s="2" t="s">
        <v>32</v>
      </c>
      <c r="C73" s="2" t="s">
        <v>10</v>
      </c>
      <c r="D73" s="2" t="s">
        <v>34</v>
      </c>
      <c r="E73" s="2">
        <v>787.31100000000004</v>
      </c>
      <c r="F73" s="2">
        <v>38.566800000000001</v>
      </c>
      <c r="G73" s="2">
        <v>1436.64</v>
      </c>
      <c r="H73" s="2">
        <v>46.221699999999998</v>
      </c>
      <c r="I73" s="2">
        <v>650.98199999999997</v>
      </c>
      <c r="J73" s="2">
        <v>35.975999999999999</v>
      </c>
      <c r="K73" s="2">
        <v>136.32900000000001</v>
      </c>
      <c r="L73" s="2">
        <v>17.9438</v>
      </c>
      <c r="M73" s="2">
        <v>0.17315800000000001</v>
      </c>
      <c r="N73" s="2">
        <v>2.1154099999999999E-2</v>
      </c>
    </row>
    <row r="74" spans="1:14">
      <c r="A74" s="2" t="s">
        <v>31</v>
      </c>
      <c r="B74" s="2" t="s">
        <v>32</v>
      </c>
      <c r="C74" s="2" t="s">
        <v>11</v>
      </c>
      <c r="D74" s="2" t="s">
        <v>34</v>
      </c>
      <c r="E74" s="2">
        <v>541.69500000000005</v>
      </c>
      <c r="F74" s="2">
        <v>30.2743</v>
      </c>
      <c r="G74" s="2">
        <v>572.18600000000004</v>
      </c>
      <c r="H74" s="2">
        <v>30.771599999999999</v>
      </c>
      <c r="I74" s="2">
        <v>462.71199999999999</v>
      </c>
      <c r="J74" s="2">
        <v>28.9528</v>
      </c>
      <c r="K74" s="2">
        <v>78.983000000000004</v>
      </c>
      <c r="L74" s="2">
        <v>13.7479</v>
      </c>
      <c r="M74" s="2">
        <v>0.14580699999999999</v>
      </c>
      <c r="N74" s="2">
        <v>2.4035600000000001E-2</v>
      </c>
    </row>
    <row r="75" spans="1:14">
      <c r="A75" s="2" t="s">
        <v>31</v>
      </c>
      <c r="B75" s="2" t="s">
        <v>32</v>
      </c>
      <c r="C75" s="2" t="s">
        <v>12</v>
      </c>
      <c r="D75" s="2" t="s">
        <v>34</v>
      </c>
      <c r="E75" s="2">
        <v>497.548</v>
      </c>
      <c r="F75" s="2">
        <v>26.496099999999998</v>
      </c>
      <c r="G75" s="2">
        <v>271.50299999999999</v>
      </c>
      <c r="H75" s="2">
        <v>21.8188</v>
      </c>
      <c r="I75" s="2">
        <v>417.78</v>
      </c>
      <c r="J75" s="2">
        <v>25.431699999999999</v>
      </c>
      <c r="K75" s="2">
        <v>79.767899999999997</v>
      </c>
      <c r="L75" s="2">
        <v>13.032</v>
      </c>
      <c r="M75" s="2">
        <v>0.16032199999999999</v>
      </c>
      <c r="N75" s="2">
        <v>2.4761999999999999E-2</v>
      </c>
    </row>
    <row r="76" spans="1:14">
      <c r="A76" s="2" t="s">
        <v>31</v>
      </c>
      <c r="B76" s="2" t="s">
        <v>33</v>
      </c>
      <c r="C76" s="2" t="s">
        <v>7</v>
      </c>
      <c r="D76" s="2" t="s">
        <v>34</v>
      </c>
      <c r="E76" s="2">
        <v>1281.5999999999999</v>
      </c>
      <c r="F76" s="2">
        <v>77.717799999999997</v>
      </c>
      <c r="G76" s="2">
        <v>8949.52</v>
      </c>
      <c r="H76" s="2">
        <v>117.06699999999999</v>
      </c>
      <c r="I76" s="2">
        <v>1082.1099999999999</v>
      </c>
      <c r="J76" s="2">
        <v>71.423100000000005</v>
      </c>
      <c r="K76" s="2">
        <v>199.49199999999999</v>
      </c>
      <c r="L76" s="2">
        <v>30.685199999999998</v>
      </c>
      <c r="M76" s="2">
        <v>0.15565899999999999</v>
      </c>
      <c r="N76" s="2">
        <v>2.2003700000000001E-2</v>
      </c>
    </row>
    <row r="77" spans="1:14">
      <c r="A77" s="2" t="s">
        <v>31</v>
      </c>
      <c r="B77" s="2" t="s">
        <v>33</v>
      </c>
      <c r="C77" s="2">
        <v>41202</v>
      </c>
      <c r="D77" s="2" t="s">
        <v>34</v>
      </c>
      <c r="E77" s="2">
        <v>1109.8399999999999</v>
      </c>
      <c r="F77" s="2">
        <v>67.673199999999994</v>
      </c>
      <c r="G77" s="2">
        <v>5094.16</v>
      </c>
      <c r="H77" s="2">
        <v>92.537899999999993</v>
      </c>
      <c r="I77" s="2">
        <v>998.85199999999998</v>
      </c>
      <c r="J77" s="2">
        <v>68.641300000000001</v>
      </c>
      <c r="K77" s="2">
        <v>110.98399999999999</v>
      </c>
      <c r="L77" s="2">
        <v>32.371200000000002</v>
      </c>
      <c r="M77" s="2">
        <v>0.1</v>
      </c>
      <c r="N77" s="2">
        <v>2.8523E-2</v>
      </c>
    </row>
    <row r="78" spans="1:14">
      <c r="A78" s="2" t="s">
        <v>31</v>
      </c>
      <c r="B78" s="2" t="s">
        <v>33</v>
      </c>
      <c r="C78" s="2" t="s">
        <v>9</v>
      </c>
      <c r="D78" s="2" t="s">
        <v>34</v>
      </c>
      <c r="E78" s="2">
        <v>826.43299999999999</v>
      </c>
      <c r="F78" s="2">
        <v>50.2485</v>
      </c>
      <c r="G78" s="2">
        <v>2691.61</v>
      </c>
      <c r="H78" s="2">
        <v>66.252399999999994</v>
      </c>
      <c r="I78" s="2">
        <v>720.26099999999997</v>
      </c>
      <c r="J78" s="2">
        <v>47.208399999999997</v>
      </c>
      <c r="K78" s="2">
        <v>106.172</v>
      </c>
      <c r="L78" s="2">
        <v>18.7743</v>
      </c>
      <c r="M78" s="2">
        <v>0.12847</v>
      </c>
      <c r="N78" s="2">
        <v>2.13321E-2</v>
      </c>
    </row>
    <row r="79" spans="1:14">
      <c r="A79" s="2" t="s">
        <v>31</v>
      </c>
      <c r="B79" s="2" t="s">
        <v>33</v>
      </c>
      <c r="C79" s="2" t="s">
        <v>10</v>
      </c>
      <c r="D79" s="2" t="s">
        <v>34</v>
      </c>
      <c r="E79" s="2">
        <v>491.29399999999998</v>
      </c>
      <c r="F79" s="2">
        <v>32.518900000000002</v>
      </c>
      <c r="G79" s="2">
        <v>1264.72</v>
      </c>
      <c r="H79" s="2">
        <v>42.785299999999999</v>
      </c>
      <c r="I79" s="2">
        <v>428.18400000000003</v>
      </c>
      <c r="J79" s="2">
        <v>30.982900000000001</v>
      </c>
      <c r="K79" s="2">
        <v>63.11</v>
      </c>
      <c r="L79" s="2">
        <v>13.196099999999999</v>
      </c>
      <c r="M79" s="2">
        <v>0.12845699999999999</v>
      </c>
      <c r="N79" s="2">
        <v>2.5478600000000001E-2</v>
      </c>
    </row>
    <row r="80" spans="1:14">
      <c r="A80" s="2" t="s">
        <v>31</v>
      </c>
      <c r="B80" s="2" t="s">
        <v>33</v>
      </c>
      <c r="C80" s="2" t="s">
        <v>11</v>
      </c>
      <c r="D80" s="2" t="s">
        <v>34</v>
      </c>
      <c r="E80" s="2">
        <v>344.06099999999998</v>
      </c>
      <c r="F80" s="2">
        <v>25.699300000000001</v>
      </c>
      <c r="G80" s="2">
        <v>491.92500000000001</v>
      </c>
      <c r="H80" s="2">
        <v>28.429500000000001</v>
      </c>
      <c r="I80" s="2">
        <v>299.93400000000003</v>
      </c>
      <c r="J80" s="2">
        <v>24.7346</v>
      </c>
      <c r="K80" s="2">
        <v>44.127400000000002</v>
      </c>
      <c r="L80" s="2">
        <v>10.989000000000001</v>
      </c>
      <c r="M80" s="2">
        <v>0.12825500000000001</v>
      </c>
      <c r="N80" s="2">
        <v>3.0468700000000001E-2</v>
      </c>
    </row>
    <row r="81" spans="1:14">
      <c r="A81" s="2" t="s">
        <v>31</v>
      </c>
      <c r="B81" s="2" t="s">
        <v>33</v>
      </c>
      <c r="C81" s="2" t="s">
        <v>12</v>
      </c>
      <c r="D81" s="2" t="s">
        <v>34</v>
      </c>
      <c r="E81" s="2">
        <v>320.52499999999998</v>
      </c>
      <c r="F81" s="2">
        <v>22.394100000000002</v>
      </c>
      <c r="G81" s="2">
        <v>234.49700000000001</v>
      </c>
      <c r="H81" s="2">
        <v>20.383099999999999</v>
      </c>
      <c r="I81" s="2">
        <v>264.87299999999999</v>
      </c>
      <c r="J81" s="2">
        <v>21.314900000000002</v>
      </c>
      <c r="K81" s="2">
        <v>55.651899999999998</v>
      </c>
      <c r="L81" s="2">
        <v>11.2684</v>
      </c>
      <c r="M81" s="2">
        <v>0.173627</v>
      </c>
      <c r="N81" s="2">
        <v>3.29968E-2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showRuler="0" workbookViewId="0">
      <selection activeCell="A2" sqref="A2:N75"/>
    </sheetView>
  </sheetViews>
  <sheetFormatPr baseColWidth="10" defaultRowHeight="15" x14ac:dyDescent="0"/>
  <sheetData>
    <row r="1" spans="1:14">
      <c r="A1" t="s">
        <v>37</v>
      </c>
      <c r="B1" t="s">
        <v>0</v>
      </c>
      <c r="C1" t="s">
        <v>38</v>
      </c>
      <c r="D1" t="s">
        <v>39</v>
      </c>
      <c r="E1" t="s">
        <v>40</v>
      </c>
      <c r="F1" t="s">
        <v>41</v>
      </c>
      <c r="G1" t="s">
        <v>1</v>
      </c>
      <c r="H1" t="s">
        <v>2</v>
      </c>
      <c r="I1" t="s">
        <v>42</v>
      </c>
      <c r="J1" t="s">
        <v>43</v>
      </c>
      <c r="K1" t="s">
        <v>44</v>
      </c>
      <c r="L1" t="s">
        <v>45</v>
      </c>
      <c r="M1" t="s">
        <v>3</v>
      </c>
      <c r="N1" t="s">
        <v>4</v>
      </c>
    </row>
    <row r="2" spans="1:14">
      <c r="A2" t="s">
        <v>13</v>
      </c>
      <c r="B2" t="s">
        <v>6</v>
      </c>
      <c r="C2" t="s">
        <v>8</v>
      </c>
      <c r="D2" t="s">
        <v>34</v>
      </c>
      <c r="E2">
        <v>8503.7099999999991</v>
      </c>
      <c r="F2">
        <v>169.45599999999999</v>
      </c>
      <c r="G2">
        <v>6126.23</v>
      </c>
      <c r="H2">
        <v>162.21</v>
      </c>
      <c r="I2">
        <v>6429.2</v>
      </c>
      <c r="J2">
        <v>140.09100000000001</v>
      </c>
      <c r="K2">
        <v>2074.5100000000002</v>
      </c>
      <c r="L2">
        <v>70.146000000000001</v>
      </c>
      <c r="M2">
        <v>0.243954</v>
      </c>
      <c r="N2">
        <v>6.6641900000000004E-3</v>
      </c>
    </row>
    <row r="3" spans="1:14">
      <c r="A3" t="s">
        <v>13</v>
      </c>
      <c r="B3" t="s">
        <v>17</v>
      </c>
      <c r="C3" t="s">
        <v>8</v>
      </c>
      <c r="D3" t="s">
        <v>34</v>
      </c>
      <c r="E3">
        <v>5520.57</v>
      </c>
      <c r="F3">
        <v>135.34399999999999</v>
      </c>
      <c r="G3">
        <v>5042.25</v>
      </c>
      <c r="H3">
        <v>133.34100000000001</v>
      </c>
      <c r="I3">
        <v>4329.18</v>
      </c>
      <c r="J3">
        <v>115.681</v>
      </c>
      <c r="K3">
        <v>1191.3900000000001</v>
      </c>
      <c r="L3">
        <v>54.503</v>
      </c>
      <c r="M3">
        <v>0.215809</v>
      </c>
      <c r="N3">
        <v>8.3353200000000002E-3</v>
      </c>
    </row>
    <row r="4" spans="1:14">
      <c r="A4" t="s">
        <v>13</v>
      </c>
      <c r="B4" t="s">
        <v>35</v>
      </c>
      <c r="C4" t="s">
        <v>8</v>
      </c>
      <c r="D4" t="s">
        <v>34</v>
      </c>
      <c r="E4">
        <v>2739.72</v>
      </c>
      <c r="F4">
        <v>672.9</v>
      </c>
      <c r="G4">
        <v>3414.32</v>
      </c>
      <c r="H4">
        <v>667.30799999999999</v>
      </c>
      <c r="I4">
        <v>2230.1799999999998</v>
      </c>
      <c r="J4">
        <v>548.69200000000001</v>
      </c>
      <c r="K4">
        <v>509.53699999999998</v>
      </c>
      <c r="L4">
        <v>129.196</v>
      </c>
      <c r="M4">
        <v>0.18598200000000001</v>
      </c>
      <c r="N4">
        <v>1.17127E-2</v>
      </c>
    </row>
    <row r="5" spans="1:14">
      <c r="A5" t="s">
        <v>13</v>
      </c>
      <c r="B5" t="s">
        <v>36</v>
      </c>
      <c r="C5" t="s">
        <v>8</v>
      </c>
      <c r="D5" t="s">
        <v>34</v>
      </c>
      <c r="E5">
        <v>2780.62</v>
      </c>
      <c r="F5">
        <v>358.48399999999998</v>
      </c>
      <c r="G5">
        <v>1622.41</v>
      </c>
      <c r="H5">
        <v>362.07900000000001</v>
      </c>
      <c r="I5">
        <v>2108.5700000000002</v>
      </c>
      <c r="J5">
        <v>273.76900000000001</v>
      </c>
      <c r="K5">
        <v>672.053</v>
      </c>
      <c r="L5">
        <v>92.5124</v>
      </c>
      <c r="M5">
        <v>0.24169199999999999</v>
      </c>
      <c r="N5">
        <v>1.16623E-2</v>
      </c>
    </row>
    <row r="6" spans="1:14">
      <c r="A6" t="s">
        <v>13</v>
      </c>
      <c r="B6" t="s">
        <v>14</v>
      </c>
      <c r="C6" t="s">
        <v>8</v>
      </c>
      <c r="D6" t="s">
        <v>34</v>
      </c>
      <c r="E6">
        <v>1798.74</v>
      </c>
      <c r="F6">
        <v>49.328200000000002</v>
      </c>
      <c r="G6">
        <v>673.245</v>
      </c>
      <c r="H6">
        <v>36.126100000000001</v>
      </c>
      <c r="I6">
        <v>1313.47</v>
      </c>
      <c r="J6">
        <v>43.777000000000001</v>
      </c>
      <c r="K6">
        <v>485.26600000000002</v>
      </c>
      <c r="L6">
        <v>28.214500000000001</v>
      </c>
      <c r="M6">
        <v>0.26978099999999999</v>
      </c>
      <c r="N6">
        <v>1.3831299999999999E-2</v>
      </c>
    </row>
    <row r="7" spans="1:14">
      <c r="A7" t="s">
        <v>13</v>
      </c>
      <c r="B7" t="s">
        <v>16</v>
      </c>
      <c r="C7" t="s">
        <v>8</v>
      </c>
      <c r="D7" t="s">
        <v>34</v>
      </c>
      <c r="E7">
        <v>1126.33</v>
      </c>
      <c r="F7">
        <v>40.341999999999999</v>
      </c>
      <c r="G7">
        <v>361.60300000000001</v>
      </c>
      <c r="H7">
        <v>29.362300000000001</v>
      </c>
      <c r="I7">
        <v>770.88</v>
      </c>
      <c r="J7">
        <v>34.325499999999998</v>
      </c>
      <c r="K7">
        <v>355.44900000000001</v>
      </c>
      <c r="L7">
        <v>24.041</v>
      </c>
      <c r="M7">
        <v>0.31558199999999997</v>
      </c>
      <c r="N7">
        <v>1.8106000000000001E-2</v>
      </c>
    </row>
    <row r="8" spans="1:14">
      <c r="A8" t="s">
        <v>5</v>
      </c>
      <c r="B8" t="s">
        <v>6</v>
      </c>
      <c r="C8" t="s">
        <v>8</v>
      </c>
      <c r="D8" t="s">
        <v>34</v>
      </c>
      <c r="E8">
        <v>4234.53</v>
      </c>
      <c r="F8">
        <v>76.934399999999997</v>
      </c>
      <c r="G8">
        <v>2147.44</v>
      </c>
      <c r="H8">
        <v>60.068899999999999</v>
      </c>
      <c r="I8">
        <v>3073.59</v>
      </c>
      <c r="J8">
        <v>68.4499</v>
      </c>
      <c r="K8">
        <v>1160.94</v>
      </c>
      <c r="L8">
        <v>44.854500000000002</v>
      </c>
      <c r="M8">
        <v>0.27415899999999999</v>
      </c>
      <c r="N8">
        <v>9.3483699999999999E-3</v>
      </c>
    </row>
    <row r="9" spans="1:14">
      <c r="A9" t="s">
        <v>29</v>
      </c>
      <c r="B9" t="s">
        <v>6</v>
      </c>
      <c r="C9" t="s">
        <v>8</v>
      </c>
      <c r="D9" t="s">
        <v>34</v>
      </c>
      <c r="E9">
        <v>2009.79</v>
      </c>
      <c r="F9">
        <v>95.107699999999994</v>
      </c>
      <c r="G9">
        <v>1746.22</v>
      </c>
      <c r="H9">
        <v>93.659400000000005</v>
      </c>
      <c r="I9">
        <v>1568.3</v>
      </c>
      <c r="J9">
        <v>79.264899999999997</v>
      </c>
      <c r="K9">
        <v>441.49400000000003</v>
      </c>
      <c r="L9">
        <v>34.806800000000003</v>
      </c>
      <c r="M9">
        <v>0.21967200000000001</v>
      </c>
      <c r="N9">
        <v>1.38517E-2</v>
      </c>
    </row>
    <row r="10" spans="1:14">
      <c r="A10" t="s">
        <v>29</v>
      </c>
      <c r="B10" t="s">
        <v>30</v>
      </c>
      <c r="C10" t="s">
        <v>8</v>
      </c>
      <c r="D10" t="s">
        <v>34</v>
      </c>
      <c r="E10">
        <v>2735.37</v>
      </c>
      <c r="F10">
        <v>260.07299999999998</v>
      </c>
      <c r="G10">
        <v>2985.65</v>
      </c>
      <c r="H10">
        <v>259.25099999999998</v>
      </c>
      <c r="I10">
        <v>2169.48</v>
      </c>
      <c r="J10">
        <v>209.00899999999999</v>
      </c>
      <c r="K10">
        <v>565.88800000000003</v>
      </c>
      <c r="L10">
        <v>63.500999999999998</v>
      </c>
      <c r="M10">
        <v>0.20687800000000001</v>
      </c>
      <c r="N10">
        <v>1.2330199999999999E-2</v>
      </c>
    </row>
    <row r="11" spans="1:14">
      <c r="A11" t="s">
        <v>31</v>
      </c>
      <c r="B11" t="s">
        <v>6</v>
      </c>
      <c r="C11" t="s">
        <v>8</v>
      </c>
      <c r="D11" t="s">
        <v>34</v>
      </c>
      <c r="E11">
        <v>2305.62</v>
      </c>
      <c r="F11">
        <v>169.203</v>
      </c>
      <c r="G11">
        <v>2150.59</v>
      </c>
      <c r="H11">
        <v>168.66200000000001</v>
      </c>
      <c r="I11">
        <v>1823.69</v>
      </c>
      <c r="J11">
        <v>137.11799999999999</v>
      </c>
      <c r="K11">
        <v>481.935</v>
      </c>
      <c r="L11">
        <v>46.265300000000003</v>
      </c>
      <c r="M11">
        <v>0.20902599999999999</v>
      </c>
      <c r="N11">
        <v>1.29362E-2</v>
      </c>
    </row>
    <row r="12" spans="1:14">
      <c r="A12" t="s">
        <v>31</v>
      </c>
      <c r="B12" t="s">
        <v>32</v>
      </c>
      <c r="C12" t="s">
        <v>8</v>
      </c>
      <c r="D12" t="s">
        <v>34</v>
      </c>
      <c r="E12">
        <v>6865.84</v>
      </c>
      <c r="F12">
        <v>533.077</v>
      </c>
      <c r="G12">
        <v>20844.3</v>
      </c>
      <c r="H12">
        <v>519.98699999999997</v>
      </c>
      <c r="I12">
        <v>5764.92</v>
      </c>
      <c r="J12">
        <v>451.45800000000003</v>
      </c>
      <c r="K12">
        <v>1100.92</v>
      </c>
      <c r="L12">
        <v>103.804</v>
      </c>
      <c r="M12">
        <v>0.16034699999999999</v>
      </c>
      <c r="N12">
        <v>8.5782199999999992E-3</v>
      </c>
    </row>
    <row r="13" spans="1:14">
      <c r="A13" t="s">
        <v>31</v>
      </c>
      <c r="B13" t="s">
        <v>33</v>
      </c>
      <c r="C13" t="s">
        <v>8</v>
      </c>
      <c r="D13" t="s">
        <v>34</v>
      </c>
      <c r="E13">
        <v>4405.55</v>
      </c>
      <c r="F13">
        <v>1111.2</v>
      </c>
      <c r="G13">
        <v>18827.599999999999</v>
      </c>
      <c r="H13">
        <v>1073.78</v>
      </c>
      <c r="I13">
        <v>3879.99</v>
      </c>
      <c r="J13">
        <v>979.81600000000003</v>
      </c>
      <c r="K13">
        <v>525.55999999999995</v>
      </c>
      <c r="L13">
        <v>140.959</v>
      </c>
      <c r="M13">
        <v>0.119295</v>
      </c>
      <c r="N13">
        <v>1.08789E-2</v>
      </c>
    </row>
    <row r="14" spans="1:14">
      <c r="A14" t="s">
        <v>13</v>
      </c>
      <c r="B14" t="s">
        <v>6</v>
      </c>
      <c r="C14" t="s">
        <v>18</v>
      </c>
      <c r="D14" t="s">
        <v>34</v>
      </c>
      <c r="E14">
        <v>1323.27</v>
      </c>
      <c r="F14">
        <v>42.852800000000002</v>
      </c>
      <c r="G14">
        <v>1433.73</v>
      </c>
      <c r="H14">
        <v>44.122900000000001</v>
      </c>
      <c r="I14">
        <v>986.86199999999997</v>
      </c>
      <c r="J14">
        <v>39.964500000000001</v>
      </c>
      <c r="K14">
        <v>336.41</v>
      </c>
      <c r="L14">
        <v>26.353400000000001</v>
      </c>
      <c r="M14">
        <v>0.25422600000000001</v>
      </c>
      <c r="N14">
        <v>1.8134000000000001E-2</v>
      </c>
    </row>
    <row r="15" spans="1:14">
      <c r="A15" t="s">
        <v>13</v>
      </c>
      <c r="B15" t="s">
        <v>6</v>
      </c>
      <c r="C15" s="1">
        <v>41039</v>
      </c>
      <c r="D15" t="s">
        <v>34</v>
      </c>
      <c r="E15">
        <v>1121.1300000000001</v>
      </c>
      <c r="F15">
        <v>39.085099999999997</v>
      </c>
      <c r="G15">
        <v>1193.8</v>
      </c>
      <c r="H15">
        <v>40.004100000000001</v>
      </c>
      <c r="I15">
        <v>815.08100000000002</v>
      </c>
      <c r="J15">
        <v>35.268300000000004</v>
      </c>
      <c r="K15">
        <v>306.053</v>
      </c>
      <c r="L15">
        <v>23.457599999999999</v>
      </c>
      <c r="M15">
        <v>0.27298499999999998</v>
      </c>
      <c r="N15">
        <v>1.8633500000000001E-2</v>
      </c>
    </row>
    <row r="16" spans="1:14">
      <c r="A16" t="s">
        <v>13</v>
      </c>
      <c r="B16" t="s">
        <v>6</v>
      </c>
      <c r="C16" s="1">
        <v>41197</v>
      </c>
      <c r="D16" t="s">
        <v>34</v>
      </c>
      <c r="E16">
        <v>1066.18</v>
      </c>
      <c r="F16">
        <v>37.297699999999999</v>
      </c>
      <c r="G16">
        <v>903.87699999999995</v>
      </c>
      <c r="H16">
        <v>35.055</v>
      </c>
      <c r="I16">
        <v>798.95899999999995</v>
      </c>
      <c r="J16">
        <v>34.6218</v>
      </c>
      <c r="K16">
        <v>267.22000000000003</v>
      </c>
      <c r="L16">
        <v>22.4693</v>
      </c>
      <c r="M16">
        <v>0.25063299999999999</v>
      </c>
      <c r="N16">
        <v>1.91641E-2</v>
      </c>
    </row>
    <row r="17" spans="1:14">
      <c r="A17" t="s">
        <v>13</v>
      </c>
      <c r="B17" t="s">
        <v>6</v>
      </c>
      <c r="C17" s="1" t="s">
        <v>19</v>
      </c>
      <c r="D17" t="s">
        <v>34</v>
      </c>
      <c r="E17">
        <v>955.28700000000003</v>
      </c>
      <c r="F17">
        <v>34.471400000000003</v>
      </c>
      <c r="G17">
        <v>633.99</v>
      </c>
      <c r="H17">
        <v>29.442799999999998</v>
      </c>
      <c r="I17">
        <v>712.34400000000005</v>
      </c>
      <c r="J17">
        <v>32.116799999999998</v>
      </c>
      <c r="K17">
        <v>242.94300000000001</v>
      </c>
      <c r="L17">
        <v>21.156600000000001</v>
      </c>
      <c r="M17">
        <v>0.25431399999999998</v>
      </c>
      <c r="N17">
        <v>2.0156E-2</v>
      </c>
    </row>
    <row r="18" spans="1:14">
      <c r="A18" t="s">
        <v>13</v>
      </c>
      <c r="B18" t="s">
        <v>6</v>
      </c>
      <c r="C18" t="s">
        <v>20</v>
      </c>
      <c r="D18" t="s">
        <v>34</v>
      </c>
      <c r="E18">
        <v>807.16499999999996</v>
      </c>
      <c r="F18">
        <v>31.734400000000001</v>
      </c>
      <c r="G18">
        <v>566.81299999999999</v>
      </c>
      <c r="H18">
        <v>27.690100000000001</v>
      </c>
      <c r="I18">
        <v>620.05600000000004</v>
      </c>
      <c r="J18">
        <v>29.150099999999998</v>
      </c>
      <c r="K18">
        <v>187.10900000000001</v>
      </c>
      <c r="L18">
        <v>17.5943</v>
      </c>
      <c r="M18">
        <v>0.23180999999999999</v>
      </c>
      <c r="N18">
        <v>1.98009E-2</v>
      </c>
    </row>
    <row r="19" spans="1:14">
      <c r="A19" t="s">
        <v>13</v>
      </c>
      <c r="B19" t="s">
        <v>6</v>
      </c>
      <c r="C19" t="s">
        <v>21</v>
      </c>
      <c r="D19" t="s">
        <v>34</v>
      </c>
      <c r="E19">
        <v>718.02200000000005</v>
      </c>
      <c r="F19">
        <v>29.569299999999998</v>
      </c>
      <c r="G19">
        <v>425.97</v>
      </c>
      <c r="H19">
        <v>24.1312</v>
      </c>
      <c r="I19">
        <v>535.75400000000002</v>
      </c>
      <c r="J19">
        <v>27.880400000000002</v>
      </c>
      <c r="K19">
        <v>182.26900000000001</v>
      </c>
      <c r="L19">
        <v>18.624500000000001</v>
      </c>
      <c r="M19">
        <v>0.25384800000000002</v>
      </c>
      <c r="N19">
        <v>2.3738700000000001E-2</v>
      </c>
    </row>
    <row r="20" spans="1:14">
      <c r="A20" t="s">
        <v>13</v>
      </c>
      <c r="B20" t="s">
        <v>6</v>
      </c>
      <c r="C20" t="s">
        <v>22</v>
      </c>
      <c r="D20" t="s">
        <v>34</v>
      </c>
      <c r="E20">
        <v>539.23</v>
      </c>
      <c r="F20">
        <v>25.746500000000001</v>
      </c>
      <c r="G20">
        <v>305.798</v>
      </c>
      <c r="H20">
        <v>20.723500000000001</v>
      </c>
      <c r="I20">
        <v>426.19900000000001</v>
      </c>
      <c r="J20">
        <v>23.9436</v>
      </c>
      <c r="K20">
        <v>113.03100000000001</v>
      </c>
      <c r="L20">
        <v>13.722799999999999</v>
      </c>
      <c r="M20">
        <v>0.209616</v>
      </c>
      <c r="N20">
        <v>2.3398200000000001E-2</v>
      </c>
    </row>
    <row r="21" spans="1:14">
      <c r="A21" t="s">
        <v>13</v>
      </c>
      <c r="B21" t="s">
        <v>6</v>
      </c>
      <c r="C21" t="s">
        <v>23</v>
      </c>
      <c r="D21" t="s">
        <v>34</v>
      </c>
      <c r="E21">
        <v>419.43599999999998</v>
      </c>
      <c r="F21">
        <v>22.2545</v>
      </c>
      <c r="G21">
        <v>198.565</v>
      </c>
      <c r="H21">
        <v>16.566700000000001</v>
      </c>
      <c r="I21">
        <v>317.69499999999999</v>
      </c>
      <c r="J21">
        <v>20.628799999999998</v>
      </c>
      <c r="K21">
        <v>101.741</v>
      </c>
      <c r="L21">
        <v>13.0596</v>
      </c>
      <c r="M21">
        <v>0.242566</v>
      </c>
      <c r="N21">
        <v>2.8351700000000001E-2</v>
      </c>
    </row>
    <row r="22" spans="1:14">
      <c r="A22" t="s">
        <v>13</v>
      </c>
      <c r="B22" t="s">
        <v>6</v>
      </c>
      <c r="C22" t="s">
        <v>24</v>
      </c>
      <c r="D22" t="s">
        <v>34</v>
      </c>
      <c r="E22">
        <v>371.28800000000001</v>
      </c>
      <c r="F22">
        <v>20.7456</v>
      </c>
      <c r="G22">
        <v>137.67500000000001</v>
      </c>
      <c r="H22">
        <v>14.0284</v>
      </c>
      <c r="I22">
        <v>296.00700000000001</v>
      </c>
      <c r="J22">
        <v>19.454699999999999</v>
      </c>
      <c r="K22">
        <v>75.281400000000005</v>
      </c>
      <c r="L22">
        <v>11.0739</v>
      </c>
      <c r="M22">
        <v>0.20275699999999999</v>
      </c>
      <c r="N22">
        <v>2.7590199999999999E-2</v>
      </c>
    </row>
    <row r="23" spans="1:14">
      <c r="A23" t="s">
        <v>13</v>
      </c>
      <c r="B23" t="s">
        <v>6</v>
      </c>
      <c r="C23" t="s">
        <v>25</v>
      </c>
      <c r="D23" t="s">
        <v>34</v>
      </c>
      <c r="E23">
        <v>296.47000000000003</v>
      </c>
      <c r="F23">
        <v>18.327999999999999</v>
      </c>
      <c r="G23">
        <v>79.561700000000002</v>
      </c>
      <c r="H23">
        <v>10.91</v>
      </c>
      <c r="I23">
        <v>212.328</v>
      </c>
      <c r="J23">
        <v>16.8172</v>
      </c>
      <c r="K23">
        <v>84.142099999999999</v>
      </c>
      <c r="L23">
        <v>11.7293</v>
      </c>
      <c r="M23">
        <v>0.28381299999999998</v>
      </c>
      <c r="N23">
        <v>3.5459900000000003E-2</v>
      </c>
    </row>
    <row r="24" spans="1:14">
      <c r="A24" t="s">
        <v>13</v>
      </c>
      <c r="B24" t="s">
        <v>6</v>
      </c>
      <c r="C24" t="s">
        <v>26</v>
      </c>
      <c r="D24" t="s">
        <v>34</v>
      </c>
      <c r="E24">
        <v>391.42200000000003</v>
      </c>
      <c r="F24">
        <v>20.952000000000002</v>
      </c>
      <c r="G24">
        <v>75.588999999999999</v>
      </c>
      <c r="H24">
        <v>11.0984</v>
      </c>
      <c r="I24">
        <v>324.86</v>
      </c>
      <c r="J24">
        <v>20.718</v>
      </c>
      <c r="K24">
        <v>66.562299999999993</v>
      </c>
      <c r="L24">
        <v>11.8131</v>
      </c>
      <c r="M24">
        <v>0.17005300000000001</v>
      </c>
      <c r="N24">
        <v>2.8774399999999999E-2</v>
      </c>
    </row>
    <row r="25" spans="1:14">
      <c r="A25" t="s">
        <v>13</v>
      </c>
      <c r="B25" t="s">
        <v>6</v>
      </c>
      <c r="C25" t="s">
        <v>27</v>
      </c>
      <c r="D25" t="s">
        <v>34</v>
      </c>
      <c r="E25">
        <v>191.511</v>
      </c>
      <c r="F25">
        <v>14.4727</v>
      </c>
      <c r="G25">
        <v>32.487900000000003</v>
      </c>
      <c r="H25">
        <v>7.1017599999999996</v>
      </c>
      <c r="I25">
        <v>144.71299999999999</v>
      </c>
      <c r="J25">
        <v>13.4686</v>
      </c>
      <c r="K25">
        <v>46.797899999999998</v>
      </c>
      <c r="L25">
        <v>8.6203000000000003</v>
      </c>
      <c r="M25">
        <v>0.24436099999999999</v>
      </c>
      <c r="N25">
        <v>4.1049500000000003E-2</v>
      </c>
    </row>
    <row r="26" spans="1:14">
      <c r="A26" t="s">
        <v>13</v>
      </c>
      <c r="B26" t="s">
        <v>6</v>
      </c>
      <c r="C26" t="s">
        <v>28</v>
      </c>
      <c r="D26" t="s">
        <v>34</v>
      </c>
      <c r="E26">
        <v>73.014099999999999</v>
      </c>
      <c r="F26">
        <v>9.0178600000000007</v>
      </c>
      <c r="G26">
        <v>13.9862</v>
      </c>
      <c r="H26">
        <v>4.7184999999999997</v>
      </c>
      <c r="I26">
        <v>54.584499999999998</v>
      </c>
      <c r="J26">
        <v>8.3857800000000005</v>
      </c>
      <c r="K26">
        <v>18.429600000000001</v>
      </c>
      <c r="L26">
        <v>5.4820200000000003</v>
      </c>
      <c r="M26">
        <v>0.252411</v>
      </c>
      <c r="N26">
        <v>6.8303600000000006E-2</v>
      </c>
    </row>
    <row r="27" spans="1:14">
      <c r="A27" t="s">
        <v>13</v>
      </c>
      <c r="B27" t="s">
        <v>6</v>
      </c>
      <c r="C27" t="s">
        <v>7</v>
      </c>
      <c r="D27" t="s">
        <v>34</v>
      </c>
      <c r="E27">
        <v>2452.09</v>
      </c>
      <c r="F27">
        <v>58.034799999999997</v>
      </c>
      <c r="G27">
        <v>2639.92</v>
      </c>
      <c r="H27">
        <v>59.630600000000001</v>
      </c>
      <c r="I27">
        <v>1802.3</v>
      </c>
      <c r="J27">
        <v>53.252099999999999</v>
      </c>
      <c r="K27">
        <v>649.79300000000001</v>
      </c>
      <c r="L27">
        <v>35.394500000000001</v>
      </c>
      <c r="M27">
        <v>0.26499499999999998</v>
      </c>
      <c r="N27">
        <v>1.3000599999999999E-2</v>
      </c>
    </row>
    <row r="28" spans="1:14">
      <c r="A28" t="s">
        <v>13</v>
      </c>
      <c r="B28" t="s">
        <v>6</v>
      </c>
      <c r="C28" s="1">
        <v>41202</v>
      </c>
      <c r="D28" t="s">
        <v>34</v>
      </c>
      <c r="E28">
        <v>2027.55</v>
      </c>
      <c r="F28">
        <v>50.918500000000002</v>
      </c>
      <c r="G28">
        <v>1553.48</v>
      </c>
      <c r="H28">
        <v>46.029000000000003</v>
      </c>
      <c r="I28">
        <v>1517.57</v>
      </c>
      <c r="J28">
        <v>47.371299999999998</v>
      </c>
      <c r="K28">
        <v>509.98</v>
      </c>
      <c r="L28">
        <v>30.912800000000001</v>
      </c>
      <c r="M28">
        <v>0.251525</v>
      </c>
      <c r="N28">
        <v>1.3876299999999999E-2</v>
      </c>
    </row>
    <row r="29" spans="1:14">
      <c r="A29" t="s">
        <v>13</v>
      </c>
      <c r="B29" t="s">
        <v>6</v>
      </c>
      <c r="C29" s="1" t="s">
        <v>9</v>
      </c>
      <c r="D29" t="s">
        <v>34</v>
      </c>
      <c r="E29">
        <v>1531.62</v>
      </c>
      <c r="F29">
        <v>43.5124</v>
      </c>
      <c r="G29">
        <v>1004.4</v>
      </c>
      <c r="H29">
        <v>36.961599999999997</v>
      </c>
      <c r="I29">
        <v>1159.3900000000001</v>
      </c>
      <c r="J29">
        <v>40.710799999999999</v>
      </c>
      <c r="K29">
        <v>372.22899999999998</v>
      </c>
      <c r="L29">
        <v>26.159300000000002</v>
      </c>
      <c r="M29">
        <v>0.24303</v>
      </c>
      <c r="N29">
        <v>1.56218E-2</v>
      </c>
    </row>
    <row r="30" spans="1:14">
      <c r="A30" t="s">
        <v>13</v>
      </c>
      <c r="B30" t="s">
        <v>6</v>
      </c>
      <c r="C30" t="s">
        <v>10</v>
      </c>
      <c r="D30" t="s">
        <v>34</v>
      </c>
      <c r="E30">
        <v>1035.25</v>
      </c>
      <c r="F30">
        <v>35.245899999999999</v>
      </c>
      <c r="G30">
        <v>520.76400000000001</v>
      </c>
      <c r="H30">
        <v>26.978000000000002</v>
      </c>
      <c r="I30">
        <v>796.40300000000002</v>
      </c>
      <c r="J30">
        <v>32.849299999999999</v>
      </c>
      <c r="K30">
        <v>238.84899999999999</v>
      </c>
      <c r="L30">
        <v>20.249099999999999</v>
      </c>
      <c r="M30">
        <v>0.230716</v>
      </c>
      <c r="N30">
        <v>1.7913100000000001E-2</v>
      </c>
    </row>
    <row r="31" spans="1:14">
      <c r="A31" t="s">
        <v>13</v>
      </c>
      <c r="B31" t="s">
        <v>6</v>
      </c>
      <c r="C31" t="s">
        <v>11</v>
      </c>
      <c r="D31" t="s">
        <v>34</v>
      </c>
      <c r="E31">
        <v>691.77300000000002</v>
      </c>
      <c r="F31">
        <v>28.1769</v>
      </c>
      <c r="G31">
        <v>229.33</v>
      </c>
      <c r="H31">
        <v>18.206299999999999</v>
      </c>
      <c r="I31">
        <v>521.29100000000005</v>
      </c>
      <c r="J31">
        <v>26.0868</v>
      </c>
      <c r="K31">
        <v>170.482</v>
      </c>
      <c r="L31">
        <v>16.670400000000001</v>
      </c>
      <c r="M31">
        <v>0.246443</v>
      </c>
      <c r="N31">
        <v>2.1907900000000001E-2</v>
      </c>
    </row>
    <row r="32" spans="1:14">
      <c r="A32" t="s">
        <v>13</v>
      </c>
      <c r="B32" t="s">
        <v>6</v>
      </c>
      <c r="C32" t="s">
        <v>12</v>
      </c>
      <c r="D32" t="s">
        <v>34</v>
      </c>
      <c r="E32">
        <v>694.93</v>
      </c>
      <c r="F32">
        <v>27.798999999999999</v>
      </c>
      <c r="G32">
        <v>128.083</v>
      </c>
      <c r="H32">
        <v>14.3513</v>
      </c>
      <c r="I32">
        <v>562.03800000000001</v>
      </c>
      <c r="J32">
        <v>26.848299999999998</v>
      </c>
      <c r="K32">
        <v>132.892</v>
      </c>
      <c r="L32">
        <v>15.607799999999999</v>
      </c>
      <c r="M32">
        <v>0.19123100000000001</v>
      </c>
      <c r="N32">
        <v>2.1116699999999999E-2</v>
      </c>
    </row>
    <row r="33" spans="1:14">
      <c r="A33" t="s">
        <v>13</v>
      </c>
      <c r="B33" t="s">
        <v>17</v>
      </c>
      <c r="C33" t="s">
        <v>7</v>
      </c>
      <c r="D33" t="s">
        <v>34</v>
      </c>
      <c r="E33">
        <v>1601.99</v>
      </c>
      <c r="F33">
        <v>48.684199999999997</v>
      </c>
      <c r="G33">
        <v>2236.0100000000002</v>
      </c>
      <c r="H33">
        <v>54.809399999999997</v>
      </c>
      <c r="I33">
        <v>1223.1500000000001</v>
      </c>
      <c r="J33">
        <v>45.447800000000001</v>
      </c>
      <c r="K33">
        <v>378.84800000000001</v>
      </c>
      <c r="L33">
        <v>28.572099999999999</v>
      </c>
      <c r="M33">
        <v>0.236485</v>
      </c>
      <c r="N33">
        <v>1.6323299999999999E-2</v>
      </c>
    </row>
    <row r="34" spans="1:14">
      <c r="A34" t="s">
        <v>13</v>
      </c>
      <c r="B34" t="s">
        <v>17</v>
      </c>
      <c r="C34" s="1">
        <v>41202</v>
      </c>
      <c r="D34" t="s">
        <v>34</v>
      </c>
      <c r="E34">
        <v>1296.5999999999999</v>
      </c>
      <c r="F34">
        <v>42.091799999999999</v>
      </c>
      <c r="G34">
        <v>1264.3900000000001</v>
      </c>
      <c r="H34">
        <v>41.708300000000001</v>
      </c>
      <c r="I34">
        <v>1004.9</v>
      </c>
      <c r="J34">
        <v>39.895400000000002</v>
      </c>
      <c r="K34">
        <v>291.70400000000001</v>
      </c>
      <c r="L34">
        <v>24.841699999999999</v>
      </c>
      <c r="M34">
        <v>0.22497600000000001</v>
      </c>
      <c r="N34">
        <v>1.77124E-2</v>
      </c>
    </row>
    <row r="35" spans="1:14">
      <c r="A35" t="s">
        <v>13</v>
      </c>
      <c r="B35" t="s">
        <v>17</v>
      </c>
      <c r="C35" s="1" t="s">
        <v>9</v>
      </c>
      <c r="D35" t="s">
        <v>34</v>
      </c>
      <c r="E35">
        <v>998.65</v>
      </c>
      <c r="F35">
        <v>36.056800000000003</v>
      </c>
      <c r="G35">
        <v>825.60400000000004</v>
      </c>
      <c r="H35">
        <v>33.570500000000003</v>
      </c>
      <c r="I35">
        <v>794.12699999999995</v>
      </c>
      <c r="J35">
        <v>34.264200000000002</v>
      </c>
      <c r="K35">
        <v>204.523</v>
      </c>
      <c r="L35">
        <v>20.160799999999998</v>
      </c>
      <c r="M35">
        <v>0.20480000000000001</v>
      </c>
      <c r="N35">
        <v>1.8785099999999999E-2</v>
      </c>
    </row>
    <row r="36" spans="1:14">
      <c r="A36" t="s">
        <v>13</v>
      </c>
      <c r="B36" t="s">
        <v>17</v>
      </c>
      <c r="C36" t="s">
        <v>10</v>
      </c>
      <c r="D36" t="s">
        <v>34</v>
      </c>
      <c r="E36">
        <v>658.99</v>
      </c>
      <c r="F36">
        <v>28.705400000000001</v>
      </c>
      <c r="G36">
        <v>420.98500000000001</v>
      </c>
      <c r="H36">
        <v>24.207599999999999</v>
      </c>
      <c r="I36">
        <v>511.745</v>
      </c>
      <c r="J36">
        <v>26.894500000000001</v>
      </c>
      <c r="K36">
        <v>147.245</v>
      </c>
      <c r="L36">
        <v>16.3568</v>
      </c>
      <c r="M36">
        <v>0.223441</v>
      </c>
      <c r="N36">
        <v>2.2833099999999999E-2</v>
      </c>
    </row>
    <row r="37" spans="1:14">
      <c r="A37" t="s">
        <v>13</v>
      </c>
      <c r="B37" t="s">
        <v>17</v>
      </c>
      <c r="C37" t="s">
        <v>11</v>
      </c>
      <c r="D37" t="s">
        <v>34</v>
      </c>
      <c r="E37">
        <v>411.94</v>
      </c>
      <c r="F37">
        <v>22.014700000000001</v>
      </c>
      <c r="G37">
        <v>156.05799999999999</v>
      </c>
      <c r="H37">
        <v>15.1251</v>
      </c>
      <c r="I37">
        <v>320.50900000000001</v>
      </c>
      <c r="J37">
        <v>20.888100000000001</v>
      </c>
      <c r="K37">
        <v>91.431299999999993</v>
      </c>
      <c r="L37">
        <v>12.9152</v>
      </c>
      <c r="M37">
        <v>0.22195300000000001</v>
      </c>
      <c r="N37">
        <v>2.9021700000000001E-2</v>
      </c>
    </row>
    <row r="38" spans="1:14">
      <c r="A38" t="s">
        <v>13</v>
      </c>
      <c r="B38" t="s">
        <v>17</v>
      </c>
      <c r="C38" t="s">
        <v>12</v>
      </c>
      <c r="D38" t="s">
        <v>34</v>
      </c>
      <c r="E38">
        <v>474.17099999999999</v>
      </c>
      <c r="F38">
        <v>22.9621</v>
      </c>
      <c r="G38">
        <v>81.860799999999998</v>
      </c>
      <c r="H38">
        <v>11.617599999999999</v>
      </c>
      <c r="I38">
        <v>391.50200000000001</v>
      </c>
      <c r="J38">
        <v>22.281700000000001</v>
      </c>
      <c r="K38">
        <v>82.669399999999996</v>
      </c>
      <c r="L38">
        <v>12.372</v>
      </c>
      <c r="M38">
        <v>0.174345</v>
      </c>
      <c r="N38">
        <v>2.4688000000000002E-2</v>
      </c>
    </row>
    <row r="39" spans="1:14">
      <c r="A39" t="s">
        <v>13</v>
      </c>
      <c r="B39" t="s">
        <v>15</v>
      </c>
      <c r="C39" t="s">
        <v>10</v>
      </c>
      <c r="D39" t="s">
        <v>34</v>
      </c>
      <c r="E39">
        <v>376.53800000000001</v>
      </c>
      <c r="F39">
        <v>20.5808</v>
      </c>
      <c r="G39">
        <v>78.449799999999996</v>
      </c>
      <c r="H39">
        <v>11.200900000000001</v>
      </c>
      <c r="I39">
        <v>285.47899999999998</v>
      </c>
      <c r="J39">
        <v>18.879000000000001</v>
      </c>
      <c r="K39">
        <v>91.058300000000003</v>
      </c>
      <c r="L39">
        <v>11.735099999999999</v>
      </c>
      <c r="M39">
        <v>0.24183099999999999</v>
      </c>
      <c r="N39">
        <v>2.8223999999999999E-2</v>
      </c>
    </row>
    <row r="40" spans="1:14">
      <c r="A40" t="s">
        <v>5</v>
      </c>
      <c r="B40" t="s">
        <v>6</v>
      </c>
      <c r="C40" t="s">
        <v>7</v>
      </c>
      <c r="D40" t="s">
        <v>34</v>
      </c>
      <c r="E40">
        <v>1209.69</v>
      </c>
      <c r="F40">
        <v>38.600499999999997</v>
      </c>
      <c r="G40">
        <v>917.23900000000003</v>
      </c>
      <c r="H40">
        <v>34.6051</v>
      </c>
      <c r="I40">
        <v>843.14800000000002</v>
      </c>
      <c r="J40">
        <v>34.967500000000001</v>
      </c>
      <c r="K40">
        <v>366.53899999999999</v>
      </c>
      <c r="L40">
        <v>25.212700000000002</v>
      </c>
      <c r="M40">
        <v>0.30300300000000002</v>
      </c>
      <c r="N40">
        <v>1.8464000000000001E-2</v>
      </c>
    </row>
    <row r="41" spans="1:14">
      <c r="A41" t="s">
        <v>5</v>
      </c>
      <c r="B41" t="s">
        <v>6</v>
      </c>
      <c r="C41" s="1">
        <v>41202</v>
      </c>
      <c r="D41" t="s">
        <v>34</v>
      </c>
      <c r="E41">
        <v>995.87300000000005</v>
      </c>
      <c r="F41">
        <v>34.176400000000001</v>
      </c>
      <c r="G41">
        <v>528.07000000000005</v>
      </c>
      <c r="H41">
        <v>26.458300000000001</v>
      </c>
      <c r="I41">
        <v>716.99400000000003</v>
      </c>
      <c r="J41">
        <v>31.385000000000002</v>
      </c>
      <c r="K41">
        <v>278.87900000000002</v>
      </c>
      <c r="L41">
        <v>21.706399999999999</v>
      </c>
      <c r="M41">
        <v>0.28003499999999998</v>
      </c>
      <c r="N41">
        <v>1.9563299999999999E-2</v>
      </c>
    </row>
    <row r="42" spans="1:14">
      <c r="A42" t="s">
        <v>5</v>
      </c>
      <c r="B42" t="s">
        <v>6</v>
      </c>
      <c r="C42" t="s">
        <v>9</v>
      </c>
      <c r="D42" t="s">
        <v>34</v>
      </c>
      <c r="E42">
        <v>757.81299999999999</v>
      </c>
      <c r="F42">
        <v>29.731300000000001</v>
      </c>
      <c r="G42">
        <v>354.20100000000002</v>
      </c>
      <c r="H42">
        <v>21.915900000000001</v>
      </c>
      <c r="I42">
        <v>559.42200000000003</v>
      </c>
      <c r="J42">
        <v>27.363399999999999</v>
      </c>
      <c r="K42">
        <v>198.39099999999999</v>
      </c>
      <c r="L42">
        <v>18.1005</v>
      </c>
      <c r="M42">
        <v>0.26179400000000003</v>
      </c>
      <c r="N42">
        <v>2.1564E-2</v>
      </c>
    </row>
    <row r="43" spans="1:14">
      <c r="A43" t="s">
        <v>5</v>
      </c>
      <c r="B43" t="s">
        <v>6</v>
      </c>
      <c r="C43" t="s">
        <v>10</v>
      </c>
      <c r="D43" t="s">
        <v>34</v>
      </c>
      <c r="E43">
        <v>536.755</v>
      </c>
      <c r="F43">
        <v>24.648700000000002</v>
      </c>
      <c r="G43">
        <v>184.34800000000001</v>
      </c>
      <c r="H43">
        <v>15.9725</v>
      </c>
      <c r="I43">
        <v>399.54899999999998</v>
      </c>
      <c r="J43">
        <v>22.4086</v>
      </c>
      <c r="K43">
        <v>137.20599999999999</v>
      </c>
      <c r="L43">
        <v>14.3248</v>
      </c>
      <c r="M43">
        <v>0.25562099999999999</v>
      </c>
      <c r="N43">
        <v>2.3967499999999999E-2</v>
      </c>
    </row>
    <row r="44" spans="1:14">
      <c r="A44" t="s">
        <v>5</v>
      </c>
      <c r="B44" t="s">
        <v>6</v>
      </c>
      <c r="C44" t="s">
        <v>11</v>
      </c>
      <c r="D44" t="s">
        <v>34</v>
      </c>
      <c r="E44">
        <v>350.05700000000002</v>
      </c>
      <c r="F44">
        <v>19.651399999999999</v>
      </c>
      <c r="G44">
        <v>84.994100000000003</v>
      </c>
      <c r="H44">
        <v>11.0044</v>
      </c>
      <c r="I44">
        <v>252.10400000000001</v>
      </c>
      <c r="J44">
        <v>17.8963</v>
      </c>
      <c r="K44">
        <v>97.952500000000001</v>
      </c>
      <c r="L44">
        <v>12.256399999999999</v>
      </c>
      <c r="M44">
        <v>0.27981899999999998</v>
      </c>
      <c r="N44">
        <v>3.1290999999999999E-2</v>
      </c>
    </row>
    <row r="45" spans="1:14">
      <c r="A45" t="s">
        <v>5</v>
      </c>
      <c r="B45" t="s">
        <v>6</v>
      </c>
      <c r="C45" t="s">
        <v>12</v>
      </c>
      <c r="D45" t="s">
        <v>34</v>
      </c>
      <c r="E45">
        <v>332.79</v>
      </c>
      <c r="F45">
        <v>18.9754</v>
      </c>
      <c r="G45">
        <v>46.145800000000001</v>
      </c>
      <c r="H45">
        <v>8.5708400000000005</v>
      </c>
      <c r="I45">
        <v>261.00299999999999</v>
      </c>
      <c r="J45">
        <v>17.957899999999999</v>
      </c>
      <c r="K45">
        <v>71.787300000000002</v>
      </c>
      <c r="L45">
        <v>10.851900000000001</v>
      </c>
      <c r="M45">
        <v>0.21571299999999999</v>
      </c>
      <c r="N45">
        <v>3.0200299999999999E-2</v>
      </c>
    </row>
    <row r="46" spans="1:14">
      <c r="A46" t="s">
        <v>29</v>
      </c>
      <c r="B46" t="s">
        <v>6</v>
      </c>
      <c r="C46" t="s">
        <v>7</v>
      </c>
      <c r="D46" t="s">
        <v>34</v>
      </c>
      <c r="E46">
        <v>545.37400000000002</v>
      </c>
      <c r="F46">
        <v>29.907699999999998</v>
      </c>
      <c r="G46">
        <v>773.64499999999998</v>
      </c>
      <c r="H46">
        <v>33.508000000000003</v>
      </c>
      <c r="I46">
        <v>412.12099999999998</v>
      </c>
      <c r="J46">
        <v>27.224299999999999</v>
      </c>
      <c r="K46">
        <v>133.25200000000001</v>
      </c>
      <c r="L46">
        <v>16.846</v>
      </c>
      <c r="M46">
        <v>0.24433199999999999</v>
      </c>
      <c r="N46">
        <v>2.7831499999999999E-2</v>
      </c>
    </row>
    <row r="47" spans="1:14">
      <c r="A47" t="s">
        <v>29</v>
      </c>
      <c r="B47" t="s">
        <v>6</v>
      </c>
      <c r="C47" s="1">
        <v>41202</v>
      </c>
      <c r="D47" t="s">
        <v>34</v>
      </c>
      <c r="E47">
        <v>475.39299999999997</v>
      </c>
      <c r="F47">
        <v>25.1159</v>
      </c>
      <c r="G47">
        <v>430.43200000000002</v>
      </c>
      <c r="H47">
        <v>24.206</v>
      </c>
      <c r="I47">
        <v>369.66699999999997</v>
      </c>
      <c r="J47">
        <v>23.941199999999998</v>
      </c>
      <c r="K47">
        <v>105.726</v>
      </c>
      <c r="L47">
        <v>14.9315</v>
      </c>
      <c r="M47">
        <v>0.22239700000000001</v>
      </c>
      <c r="N47">
        <v>2.9128299999999999E-2</v>
      </c>
    </row>
    <row r="48" spans="1:14">
      <c r="A48" t="s">
        <v>29</v>
      </c>
      <c r="B48" t="s">
        <v>6</v>
      </c>
      <c r="C48" t="s">
        <v>9</v>
      </c>
      <c r="D48" t="s">
        <v>34</v>
      </c>
      <c r="E48">
        <v>376.65699999999998</v>
      </c>
      <c r="F48">
        <v>22.131900000000002</v>
      </c>
      <c r="G48">
        <v>244.35400000000001</v>
      </c>
      <c r="H48">
        <v>18.908100000000001</v>
      </c>
      <c r="I48">
        <v>282.17399999999998</v>
      </c>
      <c r="J48">
        <v>20.301300000000001</v>
      </c>
      <c r="K48">
        <v>94.483099999999993</v>
      </c>
      <c r="L48">
        <v>12.963800000000001</v>
      </c>
      <c r="M48">
        <v>0.25084600000000001</v>
      </c>
      <c r="N48">
        <v>3.1102399999999999E-2</v>
      </c>
    </row>
    <row r="49" spans="1:14">
      <c r="A49" t="s">
        <v>29</v>
      </c>
      <c r="B49" t="s">
        <v>6</v>
      </c>
      <c r="C49" t="s">
        <v>10</v>
      </c>
      <c r="D49" t="s">
        <v>34</v>
      </c>
      <c r="E49">
        <v>210.232</v>
      </c>
      <c r="F49">
        <v>16.625</v>
      </c>
      <c r="G49">
        <v>142.81399999999999</v>
      </c>
      <c r="H49">
        <v>14.457100000000001</v>
      </c>
      <c r="I49">
        <v>180.90100000000001</v>
      </c>
      <c r="J49">
        <v>16.102699999999999</v>
      </c>
      <c r="K49">
        <v>29.3307</v>
      </c>
      <c r="L49">
        <v>7.7477099999999997</v>
      </c>
      <c r="M49">
        <v>0.139516</v>
      </c>
      <c r="N49">
        <v>3.5162899999999997E-2</v>
      </c>
    </row>
    <row r="50" spans="1:14">
      <c r="A50" t="s">
        <v>29</v>
      </c>
      <c r="B50" t="s">
        <v>6</v>
      </c>
      <c r="C50" t="s">
        <v>11</v>
      </c>
      <c r="D50" t="s">
        <v>34</v>
      </c>
      <c r="E50">
        <v>157.726</v>
      </c>
      <c r="F50">
        <v>13.77</v>
      </c>
      <c r="G50">
        <v>47.279000000000003</v>
      </c>
      <c r="H50">
        <v>8.8978000000000002</v>
      </c>
      <c r="I50">
        <v>125.34699999999999</v>
      </c>
      <c r="J50">
        <v>13.008699999999999</v>
      </c>
      <c r="K50">
        <v>32.3782</v>
      </c>
      <c r="L50">
        <v>7.5803200000000004</v>
      </c>
      <c r="M50">
        <v>0.20528199999999999</v>
      </c>
      <c r="N50">
        <v>4.4593599999999997E-2</v>
      </c>
    </row>
    <row r="51" spans="1:14">
      <c r="A51" t="s">
        <v>29</v>
      </c>
      <c r="B51" t="s">
        <v>6</v>
      </c>
      <c r="C51" t="s">
        <v>12</v>
      </c>
      <c r="D51" t="s">
        <v>34</v>
      </c>
      <c r="E51">
        <v>121.965</v>
      </c>
      <c r="F51">
        <v>11.737</v>
      </c>
      <c r="G51">
        <v>29.035399999999999</v>
      </c>
      <c r="H51">
        <v>6.6958599999999997</v>
      </c>
      <c r="I51">
        <v>99.164100000000005</v>
      </c>
      <c r="J51">
        <v>11.4582</v>
      </c>
      <c r="K51">
        <v>22.800999999999998</v>
      </c>
      <c r="L51">
        <v>6.7112499999999997</v>
      </c>
      <c r="M51">
        <v>0.186947</v>
      </c>
      <c r="N51">
        <v>5.2002E-2</v>
      </c>
    </row>
    <row r="52" spans="1:14">
      <c r="A52" t="s">
        <v>29</v>
      </c>
      <c r="B52" t="s">
        <v>30</v>
      </c>
      <c r="C52" t="s">
        <v>7</v>
      </c>
      <c r="D52" t="s">
        <v>34</v>
      </c>
      <c r="E52">
        <v>744.82899999999995</v>
      </c>
      <c r="F52">
        <v>38.1798</v>
      </c>
      <c r="G52">
        <v>1398.12</v>
      </c>
      <c r="H52">
        <v>45.942599999999999</v>
      </c>
      <c r="I52">
        <v>552.82500000000005</v>
      </c>
      <c r="J52">
        <v>34.149099999999997</v>
      </c>
      <c r="K52">
        <v>192.00399999999999</v>
      </c>
      <c r="L52">
        <v>21.447600000000001</v>
      </c>
      <c r="M52">
        <v>0.25778299999999998</v>
      </c>
      <c r="N52">
        <v>2.55844E-2</v>
      </c>
    </row>
    <row r="53" spans="1:14">
      <c r="A53" t="s">
        <v>29</v>
      </c>
      <c r="B53" t="s">
        <v>30</v>
      </c>
      <c r="C53" s="1">
        <v>41202</v>
      </c>
      <c r="D53" t="s">
        <v>34</v>
      </c>
      <c r="E53">
        <v>666.00300000000004</v>
      </c>
      <c r="F53">
        <v>31.956800000000001</v>
      </c>
      <c r="G53">
        <v>736.00199999999995</v>
      </c>
      <c r="H53">
        <v>33.0336</v>
      </c>
      <c r="I53">
        <v>529.91099999999994</v>
      </c>
      <c r="J53">
        <v>30.521000000000001</v>
      </c>
      <c r="K53">
        <v>136.09299999999999</v>
      </c>
      <c r="L53">
        <v>18.101299999999998</v>
      </c>
      <c r="M53">
        <v>0.204342</v>
      </c>
      <c r="N53">
        <v>2.5348800000000001E-2</v>
      </c>
    </row>
    <row r="54" spans="1:14">
      <c r="A54" t="s">
        <v>29</v>
      </c>
      <c r="B54" t="s">
        <v>30</v>
      </c>
      <c r="C54" t="s">
        <v>9</v>
      </c>
      <c r="D54" t="s">
        <v>34</v>
      </c>
      <c r="E54">
        <v>520.06299999999999</v>
      </c>
      <c r="F54">
        <v>28.272500000000001</v>
      </c>
      <c r="G54">
        <v>460.911</v>
      </c>
      <c r="H54">
        <v>27.2028</v>
      </c>
      <c r="I54">
        <v>412.70800000000003</v>
      </c>
      <c r="J54">
        <v>26.653400000000001</v>
      </c>
      <c r="K54">
        <v>107.355</v>
      </c>
      <c r="L54">
        <v>15.5267</v>
      </c>
      <c r="M54">
        <v>0.206427</v>
      </c>
      <c r="N54">
        <v>2.7666099999999999E-2</v>
      </c>
    </row>
    <row r="55" spans="1:14">
      <c r="A55" t="s">
        <v>29</v>
      </c>
      <c r="B55" t="s">
        <v>30</v>
      </c>
      <c r="C55" t="s">
        <v>10</v>
      </c>
      <c r="D55" t="s">
        <v>34</v>
      </c>
      <c r="E55">
        <v>260.267</v>
      </c>
      <c r="F55">
        <v>19.854600000000001</v>
      </c>
      <c r="G55">
        <v>232.72800000000001</v>
      </c>
      <c r="H55">
        <v>19.146799999999999</v>
      </c>
      <c r="I55">
        <v>226.76499999999999</v>
      </c>
      <c r="J55">
        <v>19.279699999999998</v>
      </c>
      <c r="K55">
        <v>33.501800000000003</v>
      </c>
      <c r="L55">
        <v>8.8874499999999994</v>
      </c>
      <c r="M55">
        <v>0.128721</v>
      </c>
      <c r="N55">
        <v>3.2705100000000001E-2</v>
      </c>
    </row>
    <row r="56" spans="1:14">
      <c r="A56" t="s">
        <v>29</v>
      </c>
      <c r="B56" t="s">
        <v>30</v>
      </c>
      <c r="C56" t="s">
        <v>11</v>
      </c>
      <c r="D56" t="s">
        <v>34</v>
      </c>
      <c r="E56">
        <v>212.62799999999999</v>
      </c>
      <c r="F56">
        <v>16.774899999999999</v>
      </c>
      <c r="G56">
        <v>78.384500000000003</v>
      </c>
      <c r="H56">
        <v>12.131</v>
      </c>
      <c r="I56">
        <v>174.011</v>
      </c>
      <c r="J56">
        <v>15.927899999999999</v>
      </c>
      <c r="K56">
        <v>38.617100000000001</v>
      </c>
      <c r="L56">
        <v>8.6321999999999992</v>
      </c>
      <c r="M56">
        <v>0.181618</v>
      </c>
      <c r="N56">
        <v>3.7985100000000001E-2</v>
      </c>
    </row>
    <row r="57" spans="1:14">
      <c r="A57" t="s">
        <v>29</v>
      </c>
      <c r="B57" t="s">
        <v>30</v>
      </c>
      <c r="C57" t="s">
        <v>12</v>
      </c>
      <c r="D57" t="s">
        <v>34</v>
      </c>
      <c r="E57">
        <v>187.97200000000001</v>
      </c>
      <c r="F57">
        <v>14.976599999999999</v>
      </c>
      <c r="G57">
        <v>26.061199999999999</v>
      </c>
      <c r="H57">
        <v>7.8980199999999998</v>
      </c>
      <c r="I57">
        <v>155.41499999999999</v>
      </c>
      <c r="J57">
        <v>14.588900000000001</v>
      </c>
      <c r="K57">
        <v>32.557200000000002</v>
      </c>
      <c r="L57">
        <v>8.1384799999999995</v>
      </c>
      <c r="M57">
        <v>0.17320199999999999</v>
      </c>
      <c r="N57">
        <v>4.1038100000000001E-2</v>
      </c>
    </row>
    <row r="58" spans="1:14">
      <c r="A58" t="s">
        <v>31</v>
      </c>
      <c r="B58" t="s">
        <v>6</v>
      </c>
      <c r="C58" t="s">
        <v>7</v>
      </c>
      <c r="D58" t="s">
        <v>34</v>
      </c>
      <c r="E58">
        <v>694.16</v>
      </c>
      <c r="F58">
        <v>32.491300000000003</v>
      </c>
      <c r="G58">
        <v>881.77099999999996</v>
      </c>
      <c r="H58">
        <v>35.2607</v>
      </c>
      <c r="I58">
        <v>546.452</v>
      </c>
      <c r="J58">
        <v>30.563300000000002</v>
      </c>
      <c r="K58">
        <v>147.708</v>
      </c>
      <c r="L58">
        <v>18.102499999999999</v>
      </c>
      <c r="M58">
        <v>0.212787</v>
      </c>
      <c r="N58">
        <v>2.4101500000000001E-2</v>
      </c>
    </row>
    <row r="59" spans="1:14">
      <c r="A59" t="s">
        <v>31</v>
      </c>
      <c r="B59" t="s">
        <v>6</v>
      </c>
      <c r="C59" s="1">
        <v>41202</v>
      </c>
      <c r="D59" t="s">
        <v>34</v>
      </c>
      <c r="E59">
        <v>555.88900000000001</v>
      </c>
      <c r="F59">
        <v>27.877600000000001</v>
      </c>
      <c r="G59">
        <v>556.11900000000003</v>
      </c>
      <c r="H59">
        <v>27.8813</v>
      </c>
      <c r="I59">
        <v>442.76299999999998</v>
      </c>
      <c r="J59">
        <v>26.623100000000001</v>
      </c>
      <c r="K59">
        <v>113.126</v>
      </c>
      <c r="L59">
        <v>15.7462</v>
      </c>
      <c r="M59">
        <v>0.20350399999999999</v>
      </c>
      <c r="N59">
        <v>2.6423700000000001E-2</v>
      </c>
    </row>
    <row r="60" spans="1:14">
      <c r="A60" t="s">
        <v>31</v>
      </c>
      <c r="B60" t="s">
        <v>6</v>
      </c>
      <c r="C60" t="s">
        <v>9</v>
      </c>
      <c r="D60" t="s">
        <v>34</v>
      </c>
      <c r="E60">
        <v>391.52600000000001</v>
      </c>
      <c r="F60">
        <v>22.748799999999999</v>
      </c>
      <c r="G60">
        <v>346.56400000000002</v>
      </c>
      <c r="H60">
        <v>21.739599999999999</v>
      </c>
      <c r="I60">
        <v>310.14699999999999</v>
      </c>
      <c r="J60">
        <v>21.7407</v>
      </c>
      <c r="K60">
        <v>81.378500000000003</v>
      </c>
      <c r="L60">
        <v>13.048999999999999</v>
      </c>
      <c r="M60">
        <v>0.20785000000000001</v>
      </c>
      <c r="N60">
        <v>3.10637E-2</v>
      </c>
    </row>
    <row r="61" spans="1:14">
      <c r="A61" t="s">
        <v>31</v>
      </c>
      <c r="B61" t="s">
        <v>6</v>
      </c>
      <c r="C61" t="s">
        <v>10</v>
      </c>
      <c r="D61" t="s">
        <v>34</v>
      </c>
      <c r="E61">
        <v>271.13400000000001</v>
      </c>
      <c r="F61">
        <v>18.699300000000001</v>
      </c>
      <c r="G61">
        <v>172.86</v>
      </c>
      <c r="H61">
        <v>15.855399999999999</v>
      </c>
      <c r="I61">
        <v>202.17699999999999</v>
      </c>
      <c r="J61">
        <v>17.281300000000002</v>
      </c>
      <c r="K61">
        <v>68.957300000000004</v>
      </c>
      <c r="L61">
        <v>11.2622</v>
      </c>
      <c r="M61">
        <v>0.25432900000000003</v>
      </c>
      <c r="N61">
        <v>3.76523E-2</v>
      </c>
    </row>
    <row r="62" spans="1:14">
      <c r="A62" t="s">
        <v>31</v>
      </c>
      <c r="B62" t="s">
        <v>6</v>
      </c>
      <c r="C62" t="s">
        <v>11</v>
      </c>
      <c r="D62" t="s">
        <v>34</v>
      </c>
      <c r="E62">
        <v>158.96199999999999</v>
      </c>
      <c r="F62">
        <v>14.1213</v>
      </c>
      <c r="G62">
        <v>83.02</v>
      </c>
      <c r="H62">
        <v>11.1111</v>
      </c>
      <c r="I62">
        <v>119.879</v>
      </c>
      <c r="J62">
        <v>13.5892</v>
      </c>
      <c r="K62">
        <v>39.082799999999999</v>
      </c>
      <c r="L62">
        <v>9.1275700000000004</v>
      </c>
      <c r="M62">
        <v>0.245862</v>
      </c>
      <c r="N62">
        <v>5.3103699999999997E-2</v>
      </c>
    </row>
    <row r="63" spans="1:14">
      <c r="A63" t="s">
        <v>31</v>
      </c>
      <c r="B63" t="s">
        <v>6</v>
      </c>
      <c r="C63" t="s">
        <v>12</v>
      </c>
      <c r="D63" t="s">
        <v>34</v>
      </c>
      <c r="E63">
        <v>151.012</v>
      </c>
      <c r="F63">
        <v>13.498100000000001</v>
      </c>
      <c r="G63">
        <v>36.988399999999999</v>
      </c>
      <c r="H63">
        <v>8.25685</v>
      </c>
      <c r="I63">
        <v>124.63</v>
      </c>
      <c r="J63">
        <v>12.906599999999999</v>
      </c>
      <c r="K63">
        <v>26.381399999999999</v>
      </c>
      <c r="L63">
        <v>6.9313000000000002</v>
      </c>
      <c r="M63">
        <v>0.17469799999999999</v>
      </c>
      <c r="N63">
        <v>4.3161199999999997E-2</v>
      </c>
    </row>
    <row r="64" spans="1:14">
      <c r="A64" t="s">
        <v>31</v>
      </c>
      <c r="B64" t="s">
        <v>32</v>
      </c>
      <c r="C64" t="s">
        <v>7</v>
      </c>
      <c r="D64" t="s">
        <v>34</v>
      </c>
      <c r="E64">
        <v>2009.35</v>
      </c>
      <c r="F64">
        <v>84.131500000000003</v>
      </c>
      <c r="G64">
        <v>9829.67</v>
      </c>
      <c r="H64">
        <v>122.054</v>
      </c>
      <c r="I64">
        <v>1668.92</v>
      </c>
      <c r="J64">
        <v>78.428799999999995</v>
      </c>
      <c r="K64">
        <v>340.435</v>
      </c>
      <c r="L64">
        <v>38.358499999999999</v>
      </c>
      <c r="M64">
        <v>0.16942499999999999</v>
      </c>
      <c r="N64">
        <v>1.7722999999999999E-2</v>
      </c>
    </row>
    <row r="65" spans="1:14">
      <c r="A65" t="s">
        <v>31</v>
      </c>
      <c r="B65" t="s">
        <v>32</v>
      </c>
      <c r="C65" s="1">
        <v>41202</v>
      </c>
      <c r="D65" t="s">
        <v>34</v>
      </c>
      <c r="E65">
        <v>1690.26</v>
      </c>
      <c r="F65">
        <v>69.767700000000005</v>
      </c>
      <c r="G65">
        <v>5643.57</v>
      </c>
      <c r="H65">
        <v>93.906400000000005</v>
      </c>
      <c r="I65">
        <v>1459.83</v>
      </c>
      <c r="J65">
        <v>66.524500000000003</v>
      </c>
      <c r="K65">
        <v>230.42699999999999</v>
      </c>
      <c r="L65">
        <v>29.751000000000001</v>
      </c>
      <c r="M65">
        <v>0.136327</v>
      </c>
      <c r="N65">
        <v>1.66777E-2</v>
      </c>
    </row>
    <row r="66" spans="1:14">
      <c r="A66" t="s">
        <v>31</v>
      </c>
      <c r="B66" t="s">
        <v>32</v>
      </c>
      <c r="C66" t="s">
        <v>9</v>
      </c>
      <c r="D66" t="s">
        <v>34</v>
      </c>
      <c r="E66">
        <v>1242.1400000000001</v>
      </c>
      <c r="F66">
        <v>53.807899999999997</v>
      </c>
      <c r="G66">
        <v>3033.8</v>
      </c>
      <c r="H66">
        <v>68.457800000000006</v>
      </c>
      <c r="I66">
        <v>1049.5999999999999</v>
      </c>
      <c r="J66">
        <v>51.134500000000003</v>
      </c>
      <c r="K66">
        <v>192.541</v>
      </c>
      <c r="L66">
        <v>24.8401</v>
      </c>
      <c r="M66">
        <v>0.15500700000000001</v>
      </c>
      <c r="N66">
        <v>1.8836800000000001E-2</v>
      </c>
    </row>
    <row r="67" spans="1:14">
      <c r="A67" t="s">
        <v>31</v>
      </c>
      <c r="B67" t="s">
        <v>32</v>
      </c>
      <c r="C67" t="s">
        <v>10</v>
      </c>
      <c r="D67" t="s">
        <v>34</v>
      </c>
      <c r="E67">
        <v>787.31100000000004</v>
      </c>
      <c r="F67">
        <v>38.566800000000001</v>
      </c>
      <c r="G67">
        <v>1436.64</v>
      </c>
      <c r="H67">
        <v>46.221699999999998</v>
      </c>
      <c r="I67">
        <v>637.89200000000005</v>
      </c>
      <c r="J67">
        <v>36.255099999999999</v>
      </c>
      <c r="K67">
        <v>149.41900000000001</v>
      </c>
      <c r="L67">
        <v>19.788900000000002</v>
      </c>
      <c r="M67">
        <v>0.18978400000000001</v>
      </c>
      <c r="N67">
        <v>2.3352399999999999E-2</v>
      </c>
    </row>
    <row r="68" spans="1:14">
      <c r="A68" t="s">
        <v>31</v>
      </c>
      <c r="B68" t="s">
        <v>32</v>
      </c>
      <c r="C68" t="s">
        <v>11</v>
      </c>
      <c r="D68" t="s">
        <v>34</v>
      </c>
      <c r="E68">
        <v>541.69500000000005</v>
      </c>
      <c r="F68">
        <v>30.2743</v>
      </c>
      <c r="G68">
        <v>572.18600000000004</v>
      </c>
      <c r="H68">
        <v>30.771599999999999</v>
      </c>
      <c r="I68">
        <v>448.13400000000001</v>
      </c>
      <c r="J68">
        <v>29.328099999999999</v>
      </c>
      <c r="K68">
        <v>93.560900000000004</v>
      </c>
      <c r="L68">
        <v>16.131</v>
      </c>
      <c r="M68">
        <v>0.17271900000000001</v>
      </c>
      <c r="N68">
        <v>2.8170899999999999E-2</v>
      </c>
    </row>
    <row r="69" spans="1:14">
      <c r="A69" t="s">
        <v>31</v>
      </c>
      <c r="B69" t="s">
        <v>32</v>
      </c>
      <c r="C69" t="s">
        <v>12</v>
      </c>
      <c r="D69" t="s">
        <v>34</v>
      </c>
      <c r="E69">
        <v>497.548</v>
      </c>
      <c r="F69">
        <v>26.496099999999998</v>
      </c>
      <c r="G69">
        <v>271.50299999999999</v>
      </c>
      <c r="H69">
        <v>21.8188</v>
      </c>
      <c r="I69">
        <v>408.96899999999999</v>
      </c>
      <c r="J69">
        <v>26.015899999999998</v>
      </c>
      <c r="K69">
        <v>88.578500000000005</v>
      </c>
      <c r="L69">
        <v>14.991899999999999</v>
      </c>
      <c r="M69">
        <v>0.17802999999999999</v>
      </c>
      <c r="N69">
        <v>2.8601100000000001E-2</v>
      </c>
    </row>
    <row r="70" spans="1:14">
      <c r="A70" t="s">
        <v>31</v>
      </c>
      <c r="B70" t="s">
        <v>33</v>
      </c>
      <c r="C70" t="s">
        <v>7</v>
      </c>
      <c r="D70" t="s">
        <v>34</v>
      </c>
      <c r="E70">
        <v>1281.5999999999999</v>
      </c>
      <c r="F70">
        <v>77.717799999999997</v>
      </c>
      <c r="G70">
        <v>8949.52</v>
      </c>
      <c r="H70">
        <v>117.06699999999999</v>
      </c>
      <c r="I70">
        <v>1107.76</v>
      </c>
      <c r="J70">
        <v>73.747</v>
      </c>
      <c r="K70">
        <v>173.833</v>
      </c>
      <c r="L70">
        <v>32.203800000000001</v>
      </c>
      <c r="M70">
        <v>0.13563800000000001</v>
      </c>
      <c r="N70">
        <v>2.3743500000000001E-2</v>
      </c>
    </row>
    <row r="71" spans="1:14">
      <c r="A71" t="s">
        <v>31</v>
      </c>
      <c r="B71" t="s">
        <v>33</v>
      </c>
      <c r="C71" s="1">
        <v>41202</v>
      </c>
      <c r="D71" t="s">
        <v>34</v>
      </c>
      <c r="E71">
        <v>1109.8399999999999</v>
      </c>
      <c r="F71">
        <v>67.673199999999994</v>
      </c>
      <c r="G71">
        <v>5094.16</v>
      </c>
      <c r="H71">
        <v>92.537899999999993</v>
      </c>
      <c r="I71">
        <v>998.85199999999998</v>
      </c>
      <c r="J71">
        <v>61.831600000000002</v>
      </c>
      <c r="K71">
        <v>110.98399999999999</v>
      </c>
      <c r="L71">
        <v>12.6259</v>
      </c>
      <c r="M71">
        <v>0.1</v>
      </c>
      <c r="N71">
        <v>9.6042000000000002E-3</v>
      </c>
    </row>
    <row r="72" spans="1:14">
      <c r="A72" t="s">
        <v>31</v>
      </c>
      <c r="B72" t="s">
        <v>33</v>
      </c>
      <c r="C72" t="s">
        <v>9</v>
      </c>
      <c r="D72" t="s">
        <v>34</v>
      </c>
      <c r="E72">
        <v>826.43299999999999</v>
      </c>
      <c r="F72">
        <v>50.2485</v>
      </c>
      <c r="G72">
        <v>2691.61</v>
      </c>
      <c r="H72">
        <v>66.252399999999994</v>
      </c>
      <c r="I72">
        <v>722.61800000000005</v>
      </c>
      <c r="J72">
        <v>47.971499999999999</v>
      </c>
      <c r="K72">
        <v>103.815</v>
      </c>
      <c r="L72">
        <v>20.265899999999998</v>
      </c>
      <c r="M72">
        <v>0.12561800000000001</v>
      </c>
      <c r="N72">
        <v>2.3302300000000001E-2</v>
      </c>
    </row>
    <row r="73" spans="1:14">
      <c r="A73" t="s">
        <v>31</v>
      </c>
      <c r="B73" t="s">
        <v>33</v>
      </c>
      <c r="C73" t="s">
        <v>10</v>
      </c>
      <c r="D73" t="s">
        <v>34</v>
      </c>
      <c r="E73">
        <v>491.29399999999998</v>
      </c>
      <c r="F73">
        <v>32.518900000000002</v>
      </c>
      <c r="G73">
        <v>1264.72</v>
      </c>
      <c r="H73">
        <v>42.785299999999999</v>
      </c>
      <c r="I73">
        <v>430.53399999999999</v>
      </c>
      <c r="J73">
        <v>31.4574</v>
      </c>
      <c r="K73">
        <v>60.760100000000001</v>
      </c>
      <c r="L73">
        <v>13.915900000000001</v>
      </c>
      <c r="M73">
        <v>0.12367300000000001</v>
      </c>
      <c r="N73">
        <v>2.7116299999999999E-2</v>
      </c>
    </row>
    <row r="74" spans="1:14">
      <c r="A74" t="s">
        <v>31</v>
      </c>
      <c r="B74" t="s">
        <v>33</v>
      </c>
      <c r="C74" t="s">
        <v>11</v>
      </c>
      <c r="D74" t="s">
        <v>34</v>
      </c>
      <c r="E74">
        <v>344.06099999999998</v>
      </c>
      <c r="F74">
        <v>25.699300000000001</v>
      </c>
      <c r="G74">
        <v>491.92500000000001</v>
      </c>
      <c r="H74">
        <v>28.429500000000001</v>
      </c>
      <c r="I74">
        <v>297.37</v>
      </c>
      <c r="J74">
        <v>25.34</v>
      </c>
      <c r="K74">
        <v>46.690800000000003</v>
      </c>
      <c r="L74">
        <v>12.6853</v>
      </c>
      <c r="M74">
        <v>0.13570499999999999</v>
      </c>
      <c r="N74">
        <v>3.5448500000000001E-2</v>
      </c>
    </row>
    <row r="75" spans="1:14">
      <c r="A75" t="s">
        <v>31</v>
      </c>
      <c r="B75" t="s">
        <v>33</v>
      </c>
      <c r="C75" t="s">
        <v>12</v>
      </c>
      <c r="D75" t="s">
        <v>34</v>
      </c>
      <c r="E75">
        <v>320.52499999999998</v>
      </c>
      <c r="F75">
        <v>22.394100000000002</v>
      </c>
      <c r="G75">
        <v>234.49700000000001</v>
      </c>
      <c r="H75">
        <v>20.383099999999999</v>
      </c>
      <c r="I75">
        <v>256.09500000000003</v>
      </c>
      <c r="J75">
        <v>21.862100000000002</v>
      </c>
      <c r="K75">
        <v>64.430199999999999</v>
      </c>
      <c r="L75">
        <v>13.3444</v>
      </c>
      <c r="M75">
        <v>0.201015</v>
      </c>
      <c r="N75">
        <v>3.9192499999999998E-2</v>
      </c>
    </row>
    <row r="76" spans="1:14">
      <c r="A76" t="s">
        <v>31</v>
      </c>
      <c r="B76" t="s">
        <v>33</v>
      </c>
      <c r="C76" t="s">
        <v>7</v>
      </c>
      <c r="D76" t="s">
        <v>34</v>
      </c>
      <c r="E76">
        <v>1218.78</v>
      </c>
      <c r="F76">
        <v>84.511099999999999</v>
      </c>
      <c r="G76">
        <v>9042.01</v>
      </c>
      <c r="H76">
        <v>122.313</v>
      </c>
      <c r="I76">
        <v>1053.01</v>
      </c>
      <c r="J76">
        <v>78.617400000000004</v>
      </c>
      <c r="K76">
        <v>165.76499999999999</v>
      </c>
      <c r="L76">
        <v>31.326699999999999</v>
      </c>
      <c r="M76">
        <v>0.13600899999999999</v>
      </c>
      <c r="N76">
        <v>2.39107E-2</v>
      </c>
    </row>
    <row r="77" spans="1:14">
      <c r="A77" t="s">
        <v>31</v>
      </c>
      <c r="B77" t="s">
        <v>33</v>
      </c>
      <c r="C77" s="1">
        <v>41202</v>
      </c>
      <c r="D77" t="s">
        <v>34</v>
      </c>
      <c r="E77">
        <v>1032.95</v>
      </c>
      <c r="F77">
        <v>52.682200000000002</v>
      </c>
      <c r="G77">
        <v>5176.04</v>
      </c>
      <c r="H77">
        <v>83.1768</v>
      </c>
      <c r="I77">
        <v>929.65599999999995</v>
      </c>
      <c r="J77">
        <v>48.732599999999998</v>
      </c>
      <c r="K77">
        <v>103.295</v>
      </c>
      <c r="L77">
        <v>12.431100000000001</v>
      </c>
      <c r="M77">
        <v>0.1</v>
      </c>
      <c r="N77">
        <v>1.0900399999999999E-2</v>
      </c>
    </row>
    <row r="78" spans="1:14">
      <c r="A78" t="s">
        <v>31</v>
      </c>
      <c r="B78" t="s">
        <v>33</v>
      </c>
      <c r="C78" t="s">
        <v>9</v>
      </c>
      <c r="D78" t="s">
        <v>34</v>
      </c>
      <c r="E78">
        <v>781.98099999999999</v>
      </c>
      <c r="F78">
        <v>41.920099999999998</v>
      </c>
      <c r="G78">
        <v>2741.52</v>
      </c>
      <c r="H78">
        <v>60.962499999999999</v>
      </c>
      <c r="I78">
        <v>683.197</v>
      </c>
      <c r="J78">
        <v>41.039900000000003</v>
      </c>
      <c r="K78">
        <v>98.783699999999996</v>
      </c>
      <c r="L78">
        <v>19.260400000000001</v>
      </c>
      <c r="M78">
        <v>0.12632499999999999</v>
      </c>
      <c r="N78">
        <v>2.3681000000000001E-2</v>
      </c>
    </row>
    <row r="79" spans="1:14">
      <c r="A79" t="s">
        <v>31</v>
      </c>
      <c r="B79" t="s">
        <v>33</v>
      </c>
      <c r="C79" t="s">
        <v>10</v>
      </c>
      <c r="D79" t="s">
        <v>34</v>
      </c>
      <c r="E79">
        <v>457.45299999999997</v>
      </c>
      <c r="F79">
        <v>30.921600000000002</v>
      </c>
      <c r="G79">
        <v>1301.57</v>
      </c>
      <c r="H79">
        <v>42.4268</v>
      </c>
      <c r="I79">
        <v>401.185</v>
      </c>
      <c r="J79">
        <v>29.837900000000001</v>
      </c>
      <c r="K79">
        <v>56.267899999999997</v>
      </c>
      <c r="L79">
        <v>13.014099999999999</v>
      </c>
      <c r="M79">
        <v>0.123003</v>
      </c>
      <c r="N79">
        <v>2.7206999999999999E-2</v>
      </c>
    </row>
    <row r="80" spans="1:14">
      <c r="A80" t="s">
        <v>31</v>
      </c>
      <c r="B80" t="s">
        <v>33</v>
      </c>
      <c r="C80" t="s">
        <v>11</v>
      </c>
      <c r="D80" t="s">
        <v>34</v>
      </c>
      <c r="E80">
        <v>343.42200000000003</v>
      </c>
      <c r="F80">
        <v>27.530999999999999</v>
      </c>
      <c r="G80">
        <v>515.63599999999997</v>
      </c>
      <c r="H80">
        <v>30.494299999999999</v>
      </c>
      <c r="I80">
        <v>296.97000000000003</v>
      </c>
      <c r="J80">
        <v>26.646899999999999</v>
      </c>
      <c r="K80">
        <v>46.4514</v>
      </c>
      <c r="L80">
        <v>12.5359</v>
      </c>
      <c r="M80">
        <v>0.13526099999999999</v>
      </c>
      <c r="N80">
        <v>3.4855200000000003E-2</v>
      </c>
    </row>
    <row r="81" spans="1:14">
      <c r="A81" t="s">
        <v>31</v>
      </c>
      <c r="B81" t="s">
        <v>33</v>
      </c>
      <c r="C81" t="s">
        <v>12</v>
      </c>
      <c r="D81" t="s">
        <v>34</v>
      </c>
      <c r="E81">
        <v>324.01299999999998</v>
      </c>
      <c r="F81">
        <v>24.558199999999999</v>
      </c>
      <c r="G81">
        <v>253.98599999999999</v>
      </c>
      <c r="H81">
        <v>23.085799999999999</v>
      </c>
      <c r="I81">
        <v>263.29199999999997</v>
      </c>
      <c r="J81">
        <v>23.3429</v>
      </c>
      <c r="K81">
        <v>60.720999999999997</v>
      </c>
      <c r="L81">
        <v>12.9551</v>
      </c>
      <c r="M81">
        <v>0.18740299999999999</v>
      </c>
      <c r="N81">
        <v>3.7375400000000003E-2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YieldUncertainty</vt:lpstr>
      <vt:lpstr>nominal_nonAna</vt:lpstr>
      <vt:lpstr>nonAna_constrained</vt:lpstr>
      <vt:lpstr>nonAna_polFunc</vt:lpstr>
      <vt:lpstr>nonAna_signalCB3WN</vt:lpstr>
      <vt:lpstr>nonAna_1GausResol</vt:lpstr>
      <vt:lpstr>nonAna_2GausResolFix2Data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camelia mironov</dc:creator>
  <cp:lastModifiedBy>camelia mironov</cp:lastModifiedBy>
  <dcterms:created xsi:type="dcterms:W3CDTF">2012-07-03T09:23:16Z</dcterms:created>
  <dcterms:modified xsi:type="dcterms:W3CDTF">2012-07-12T06:49:37Z</dcterms:modified>
</cp:coreProperties>
</file>