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20" yWindow="0" windowWidth="24080" windowHeight="15380" tabRatio="500" activeTab="1"/>
  </bookViews>
  <sheets>
    <sheet name="YieldUncertainty" sheetId="9" r:id="rId1"/>
    <sheet name="nominal_nonAna" sheetId="8" r:id="rId2"/>
    <sheet name="nonAna_constrained" sheetId="5" r:id="rId3"/>
    <sheet name="nonAna_signalCB3WN" sheetId="4" r:id="rId4"/>
    <sheet name="nonAna_polFunc" sheetId="3" r:id="rId5"/>
    <sheet name="nonAna_1GausResol" sheetId="6" r:id="rId6"/>
    <sheet name="nonAna_2GausResolFix2Data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4" i="9" l="1"/>
  <c r="H3" i="9"/>
  <c r="H165" i="9"/>
  <c r="F84" i="9"/>
  <c r="F3" i="9"/>
  <c r="F165" i="9"/>
  <c r="J85" i="9"/>
  <c r="J4" i="9"/>
  <c r="J166" i="9"/>
  <c r="J86" i="9"/>
  <c r="J5" i="9"/>
  <c r="J167" i="9"/>
  <c r="J87" i="9"/>
  <c r="J6" i="9"/>
  <c r="J168" i="9"/>
  <c r="J88" i="9"/>
  <c r="J7" i="9"/>
  <c r="J169" i="9"/>
  <c r="J89" i="9"/>
  <c r="J8" i="9"/>
  <c r="J170" i="9"/>
  <c r="J90" i="9"/>
  <c r="J9" i="9"/>
  <c r="J171" i="9"/>
  <c r="J91" i="9"/>
  <c r="J10" i="9"/>
  <c r="J172" i="9"/>
  <c r="J92" i="9"/>
  <c r="J11" i="9"/>
  <c r="J173" i="9"/>
  <c r="J93" i="9"/>
  <c r="J12" i="9"/>
  <c r="J174" i="9"/>
  <c r="J94" i="9"/>
  <c r="J13" i="9"/>
  <c r="J175" i="9"/>
  <c r="J95" i="9"/>
  <c r="J14" i="9"/>
  <c r="J176" i="9"/>
  <c r="J96" i="9"/>
  <c r="J15" i="9"/>
  <c r="J177" i="9"/>
  <c r="J97" i="9"/>
  <c r="J16" i="9"/>
  <c r="J178" i="9"/>
  <c r="J98" i="9"/>
  <c r="J17" i="9"/>
  <c r="J179" i="9"/>
  <c r="J99" i="9"/>
  <c r="J18" i="9"/>
  <c r="J180" i="9"/>
  <c r="J100" i="9"/>
  <c r="J19" i="9"/>
  <c r="J181" i="9"/>
  <c r="J101" i="9"/>
  <c r="J20" i="9"/>
  <c r="J182" i="9"/>
  <c r="J102" i="9"/>
  <c r="J21" i="9"/>
  <c r="J183" i="9"/>
  <c r="J103" i="9"/>
  <c r="J22" i="9"/>
  <c r="J184" i="9"/>
  <c r="J104" i="9"/>
  <c r="J23" i="9"/>
  <c r="J185" i="9"/>
  <c r="J105" i="9"/>
  <c r="J24" i="9"/>
  <c r="J186" i="9"/>
  <c r="J106" i="9"/>
  <c r="J25" i="9"/>
  <c r="J187" i="9"/>
  <c r="J107" i="9"/>
  <c r="J26" i="9"/>
  <c r="J188" i="9"/>
  <c r="J108" i="9"/>
  <c r="J27" i="9"/>
  <c r="J189" i="9"/>
  <c r="J109" i="9"/>
  <c r="J28" i="9"/>
  <c r="J190" i="9"/>
  <c r="J110" i="9"/>
  <c r="J29" i="9"/>
  <c r="J191" i="9"/>
  <c r="J111" i="9"/>
  <c r="J30" i="9"/>
  <c r="J192" i="9"/>
  <c r="J112" i="9"/>
  <c r="J31" i="9"/>
  <c r="J193" i="9"/>
  <c r="J113" i="9"/>
  <c r="J32" i="9"/>
  <c r="J194" i="9"/>
  <c r="J114" i="9"/>
  <c r="J33" i="9"/>
  <c r="J195" i="9"/>
  <c r="J115" i="9"/>
  <c r="J34" i="9"/>
  <c r="J196" i="9"/>
  <c r="J116" i="9"/>
  <c r="J35" i="9"/>
  <c r="J197" i="9"/>
  <c r="J117" i="9"/>
  <c r="J36" i="9"/>
  <c r="J198" i="9"/>
  <c r="J118" i="9"/>
  <c r="J37" i="9"/>
  <c r="J199" i="9"/>
  <c r="J119" i="9"/>
  <c r="J38" i="9"/>
  <c r="J200" i="9"/>
  <c r="J120" i="9"/>
  <c r="J39" i="9"/>
  <c r="J201" i="9"/>
  <c r="J121" i="9"/>
  <c r="J40" i="9"/>
  <c r="J202" i="9"/>
  <c r="J122" i="9"/>
  <c r="J41" i="9"/>
  <c r="J203" i="9"/>
  <c r="J123" i="9"/>
  <c r="J42" i="9"/>
  <c r="J204" i="9"/>
  <c r="J124" i="9"/>
  <c r="J43" i="9"/>
  <c r="J205" i="9"/>
  <c r="J125" i="9"/>
  <c r="J44" i="9"/>
  <c r="J206" i="9"/>
  <c r="J126" i="9"/>
  <c r="J45" i="9"/>
  <c r="J207" i="9"/>
  <c r="J127" i="9"/>
  <c r="J46" i="9"/>
  <c r="J208" i="9"/>
  <c r="J128" i="9"/>
  <c r="J47" i="9"/>
  <c r="J209" i="9"/>
  <c r="J129" i="9"/>
  <c r="J48" i="9"/>
  <c r="J210" i="9"/>
  <c r="J130" i="9"/>
  <c r="J49" i="9"/>
  <c r="J211" i="9"/>
  <c r="J131" i="9"/>
  <c r="J50" i="9"/>
  <c r="J212" i="9"/>
  <c r="J132" i="9"/>
  <c r="J51" i="9"/>
  <c r="J213" i="9"/>
  <c r="J133" i="9"/>
  <c r="J52" i="9"/>
  <c r="J214" i="9"/>
  <c r="J134" i="9"/>
  <c r="J53" i="9"/>
  <c r="J215" i="9"/>
  <c r="J135" i="9"/>
  <c r="J54" i="9"/>
  <c r="J216" i="9"/>
  <c r="J136" i="9"/>
  <c r="J55" i="9"/>
  <c r="J217" i="9"/>
  <c r="J137" i="9"/>
  <c r="J56" i="9"/>
  <c r="J218" i="9"/>
  <c r="J138" i="9"/>
  <c r="J57" i="9"/>
  <c r="J219" i="9"/>
  <c r="J139" i="9"/>
  <c r="J58" i="9"/>
  <c r="J220" i="9"/>
  <c r="J140" i="9"/>
  <c r="J59" i="9"/>
  <c r="J221" i="9"/>
  <c r="J141" i="9"/>
  <c r="J60" i="9"/>
  <c r="J222" i="9"/>
  <c r="J142" i="9"/>
  <c r="J61" i="9"/>
  <c r="J223" i="9"/>
  <c r="J143" i="9"/>
  <c r="J62" i="9"/>
  <c r="J224" i="9"/>
  <c r="J144" i="9"/>
  <c r="J63" i="9"/>
  <c r="J225" i="9"/>
  <c r="J145" i="9"/>
  <c r="J64" i="9"/>
  <c r="J226" i="9"/>
  <c r="J146" i="9"/>
  <c r="J65" i="9"/>
  <c r="J227" i="9"/>
  <c r="J147" i="9"/>
  <c r="J66" i="9"/>
  <c r="J228" i="9"/>
  <c r="J148" i="9"/>
  <c r="J67" i="9"/>
  <c r="J229" i="9"/>
  <c r="J149" i="9"/>
  <c r="J68" i="9"/>
  <c r="J230" i="9"/>
  <c r="J150" i="9"/>
  <c r="J69" i="9"/>
  <c r="J231" i="9"/>
  <c r="J151" i="9"/>
  <c r="J70" i="9"/>
  <c r="J232" i="9"/>
  <c r="J152" i="9"/>
  <c r="J71" i="9"/>
  <c r="J233" i="9"/>
  <c r="J153" i="9"/>
  <c r="J72" i="9"/>
  <c r="J234" i="9"/>
  <c r="J154" i="9"/>
  <c r="J73" i="9"/>
  <c r="J235" i="9"/>
  <c r="J155" i="9"/>
  <c r="J74" i="9"/>
  <c r="J236" i="9"/>
  <c r="J156" i="9"/>
  <c r="J75" i="9"/>
  <c r="J237" i="9"/>
  <c r="J157" i="9"/>
  <c r="J76" i="9"/>
  <c r="J238" i="9"/>
  <c r="J158" i="9"/>
  <c r="J77" i="9"/>
  <c r="J239" i="9"/>
  <c r="J159" i="9"/>
  <c r="J78" i="9"/>
  <c r="J240" i="9"/>
  <c r="J160" i="9"/>
  <c r="J79" i="9"/>
  <c r="J241" i="9"/>
  <c r="J161" i="9"/>
  <c r="J80" i="9"/>
  <c r="J242" i="9"/>
  <c r="J162" i="9"/>
  <c r="J81" i="9"/>
  <c r="J243" i="9"/>
  <c r="J163" i="9"/>
  <c r="J82" i="9"/>
  <c r="J244" i="9"/>
  <c r="H85" i="9"/>
  <c r="H4" i="9"/>
  <c r="H166" i="9"/>
  <c r="H86" i="9"/>
  <c r="H5" i="9"/>
  <c r="H167" i="9"/>
  <c r="H87" i="9"/>
  <c r="H6" i="9"/>
  <c r="H168" i="9"/>
  <c r="H88" i="9"/>
  <c r="H7" i="9"/>
  <c r="H169" i="9"/>
  <c r="H89" i="9"/>
  <c r="H8" i="9"/>
  <c r="H170" i="9"/>
  <c r="H90" i="9"/>
  <c r="H9" i="9"/>
  <c r="H171" i="9"/>
  <c r="H91" i="9"/>
  <c r="H10" i="9"/>
  <c r="H172" i="9"/>
  <c r="H92" i="9"/>
  <c r="H11" i="9"/>
  <c r="H173" i="9"/>
  <c r="H93" i="9"/>
  <c r="H12" i="9"/>
  <c r="H174" i="9"/>
  <c r="H94" i="9"/>
  <c r="H13" i="9"/>
  <c r="H175" i="9"/>
  <c r="H95" i="9"/>
  <c r="H14" i="9"/>
  <c r="H176" i="9"/>
  <c r="H96" i="9"/>
  <c r="H15" i="9"/>
  <c r="H177" i="9"/>
  <c r="H97" i="9"/>
  <c r="H16" i="9"/>
  <c r="H178" i="9"/>
  <c r="H98" i="9"/>
  <c r="H17" i="9"/>
  <c r="H179" i="9"/>
  <c r="H99" i="9"/>
  <c r="H18" i="9"/>
  <c r="H180" i="9"/>
  <c r="H100" i="9"/>
  <c r="H19" i="9"/>
  <c r="H181" i="9"/>
  <c r="H101" i="9"/>
  <c r="H20" i="9"/>
  <c r="H182" i="9"/>
  <c r="H102" i="9"/>
  <c r="H21" i="9"/>
  <c r="H183" i="9"/>
  <c r="H103" i="9"/>
  <c r="H22" i="9"/>
  <c r="H184" i="9"/>
  <c r="H104" i="9"/>
  <c r="H23" i="9"/>
  <c r="H185" i="9"/>
  <c r="H105" i="9"/>
  <c r="H24" i="9"/>
  <c r="H186" i="9"/>
  <c r="H106" i="9"/>
  <c r="H25" i="9"/>
  <c r="H187" i="9"/>
  <c r="H107" i="9"/>
  <c r="H26" i="9"/>
  <c r="H188" i="9"/>
  <c r="H108" i="9"/>
  <c r="H27" i="9"/>
  <c r="H189" i="9"/>
  <c r="H109" i="9"/>
  <c r="H28" i="9"/>
  <c r="H190" i="9"/>
  <c r="H110" i="9"/>
  <c r="H29" i="9"/>
  <c r="H191" i="9"/>
  <c r="H111" i="9"/>
  <c r="H30" i="9"/>
  <c r="H192" i="9"/>
  <c r="H112" i="9"/>
  <c r="H31" i="9"/>
  <c r="H193" i="9"/>
  <c r="H113" i="9"/>
  <c r="H32" i="9"/>
  <c r="H194" i="9"/>
  <c r="H114" i="9"/>
  <c r="H33" i="9"/>
  <c r="H195" i="9"/>
  <c r="H115" i="9"/>
  <c r="H34" i="9"/>
  <c r="H196" i="9"/>
  <c r="H116" i="9"/>
  <c r="H35" i="9"/>
  <c r="H197" i="9"/>
  <c r="H117" i="9"/>
  <c r="H36" i="9"/>
  <c r="H198" i="9"/>
  <c r="H118" i="9"/>
  <c r="H37" i="9"/>
  <c r="H199" i="9"/>
  <c r="H119" i="9"/>
  <c r="H38" i="9"/>
  <c r="H200" i="9"/>
  <c r="H120" i="9"/>
  <c r="H39" i="9"/>
  <c r="H201" i="9"/>
  <c r="H121" i="9"/>
  <c r="H40" i="9"/>
  <c r="H202" i="9"/>
  <c r="H122" i="9"/>
  <c r="H41" i="9"/>
  <c r="H203" i="9"/>
  <c r="H123" i="9"/>
  <c r="H42" i="9"/>
  <c r="H204" i="9"/>
  <c r="H124" i="9"/>
  <c r="H43" i="9"/>
  <c r="H205" i="9"/>
  <c r="H125" i="9"/>
  <c r="H44" i="9"/>
  <c r="H206" i="9"/>
  <c r="H126" i="9"/>
  <c r="H45" i="9"/>
  <c r="H207" i="9"/>
  <c r="H127" i="9"/>
  <c r="H46" i="9"/>
  <c r="H208" i="9"/>
  <c r="H128" i="9"/>
  <c r="H47" i="9"/>
  <c r="H209" i="9"/>
  <c r="H129" i="9"/>
  <c r="H48" i="9"/>
  <c r="H210" i="9"/>
  <c r="H130" i="9"/>
  <c r="H49" i="9"/>
  <c r="H211" i="9"/>
  <c r="H131" i="9"/>
  <c r="H50" i="9"/>
  <c r="H212" i="9"/>
  <c r="H132" i="9"/>
  <c r="H51" i="9"/>
  <c r="H213" i="9"/>
  <c r="H133" i="9"/>
  <c r="H52" i="9"/>
  <c r="H214" i="9"/>
  <c r="H134" i="9"/>
  <c r="H53" i="9"/>
  <c r="H215" i="9"/>
  <c r="H135" i="9"/>
  <c r="H54" i="9"/>
  <c r="H216" i="9"/>
  <c r="H136" i="9"/>
  <c r="H55" i="9"/>
  <c r="H217" i="9"/>
  <c r="H137" i="9"/>
  <c r="H56" i="9"/>
  <c r="H218" i="9"/>
  <c r="H138" i="9"/>
  <c r="H57" i="9"/>
  <c r="H219" i="9"/>
  <c r="H139" i="9"/>
  <c r="H58" i="9"/>
  <c r="H220" i="9"/>
  <c r="H140" i="9"/>
  <c r="H59" i="9"/>
  <c r="H221" i="9"/>
  <c r="H141" i="9"/>
  <c r="H60" i="9"/>
  <c r="H222" i="9"/>
  <c r="H142" i="9"/>
  <c r="H61" i="9"/>
  <c r="H223" i="9"/>
  <c r="H143" i="9"/>
  <c r="H62" i="9"/>
  <c r="H224" i="9"/>
  <c r="H144" i="9"/>
  <c r="H63" i="9"/>
  <c r="H225" i="9"/>
  <c r="H145" i="9"/>
  <c r="H64" i="9"/>
  <c r="H226" i="9"/>
  <c r="H146" i="9"/>
  <c r="H65" i="9"/>
  <c r="H227" i="9"/>
  <c r="H147" i="9"/>
  <c r="H66" i="9"/>
  <c r="H228" i="9"/>
  <c r="H148" i="9"/>
  <c r="H67" i="9"/>
  <c r="H229" i="9"/>
  <c r="H149" i="9"/>
  <c r="H68" i="9"/>
  <c r="H230" i="9"/>
  <c r="H150" i="9"/>
  <c r="H69" i="9"/>
  <c r="H231" i="9"/>
  <c r="H151" i="9"/>
  <c r="H70" i="9"/>
  <c r="H232" i="9"/>
  <c r="H152" i="9"/>
  <c r="H71" i="9"/>
  <c r="H233" i="9"/>
  <c r="H153" i="9"/>
  <c r="H72" i="9"/>
  <c r="H234" i="9"/>
  <c r="H154" i="9"/>
  <c r="H73" i="9"/>
  <c r="H235" i="9"/>
  <c r="H155" i="9"/>
  <c r="H74" i="9"/>
  <c r="H236" i="9"/>
  <c r="H156" i="9"/>
  <c r="H75" i="9"/>
  <c r="H237" i="9"/>
  <c r="H157" i="9"/>
  <c r="H76" i="9"/>
  <c r="H238" i="9"/>
  <c r="H158" i="9"/>
  <c r="H77" i="9"/>
  <c r="H239" i="9"/>
  <c r="H159" i="9"/>
  <c r="H78" i="9"/>
  <c r="H240" i="9"/>
  <c r="H160" i="9"/>
  <c r="H79" i="9"/>
  <c r="H241" i="9"/>
  <c r="H161" i="9"/>
  <c r="H80" i="9"/>
  <c r="H242" i="9"/>
  <c r="H162" i="9"/>
  <c r="H81" i="9"/>
  <c r="H243" i="9"/>
  <c r="H163" i="9"/>
  <c r="H82" i="9"/>
  <c r="H244" i="9"/>
  <c r="F85" i="9"/>
  <c r="F4" i="9"/>
  <c r="F166" i="9"/>
  <c r="F86" i="9"/>
  <c r="F5" i="9"/>
  <c r="F167" i="9"/>
  <c r="F87" i="9"/>
  <c r="F6" i="9"/>
  <c r="F168" i="9"/>
  <c r="F88" i="9"/>
  <c r="F7" i="9"/>
  <c r="F169" i="9"/>
  <c r="F89" i="9"/>
  <c r="F8" i="9"/>
  <c r="F170" i="9"/>
  <c r="F90" i="9"/>
  <c r="F9" i="9"/>
  <c r="F171" i="9"/>
  <c r="F91" i="9"/>
  <c r="F10" i="9"/>
  <c r="F172" i="9"/>
  <c r="F92" i="9"/>
  <c r="F11" i="9"/>
  <c r="F173" i="9"/>
  <c r="F93" i="9"/>
  <c r="F12" i="9"/>
  <c r="F174" i="9"/>
  <c r="F94" i="9"/>
  <c r="F13" i="9"/>
  <c r="F175" i="9"/>
  <c r="F95" i="9"/>
  <c r="F14" i="9"/>
  <c r="F176" i="9"/>
  <c r="F96" i="9"/>
  <c r="F15" i="9"/>
  <c r="F177" i="9"/>
  <c r="F97" i="9"/>
  <c r="F16" i="9"/>
  <c r="F178" i="9"/>
  <c r="F98" i="9"/>
  <c r="F17" i="9"/>
  <c r="F179" i="9"/>
  <c r="F99" i="9"/>
  <c r="F18" i="9"/>
  <c r="F180" i="9"/>
  <c r="F100" i="9"/>
  <c r="F19" i="9"/>
  <c r="F181" i="9"/>
  <c r="F101" i="9"/>
  <c r="F20" i="9"/>
  <c r="F182" i="9"/>
  <c r="F102" i="9"/>
  <c r="F21" i="9"/>
  <c r="F183" i="9"/>
  <c r="F103" i="9"/>
  <c r="F22" i="9"/>
  <c r="F184" i="9"/>
  <c r="F104" i="9"/>
  <c r="F23" i="9"/>
  <c r="F185" i="9"/>
  <c r="F105" i="9"/>
  <c r="F24" i="9"/>
  <c r="F186" i="9"/>
  <c r="F106" i="9"/>
  <c r="F25" i="9"/>
  <c r="F187" i="9"/>
  <c r="F107" i="9"/>
  <c r="F26" i="9"/>
  <c r="F188" i="9"/>
  <c r="F108" i="9"/>
  <c r="F27" i="9"/>
  <c r="F189" i="9"/>
  <c r="F109" i="9"/>
  <c r="F28" i="9"/>
  <c r="F190" i="9"/>
  <c r="F110" i="9"/>
  <c r="F29" i="9"/>
  <c r="F191" i="9"/>
  <c r="F111" i="9"/>
  <c r="F30" i="9"/>
  <c r="F192" i="9"/>
  <c r="F112" i="9"/>
  <c r="F31" i="9"/>
  <c r="F193" i="9"/>
  <c r="F113" i="9"/>
  <c r="F32" i="9"/>
  <c r="F194" i="9"/>
  <c r="F114" i="9"/>
  <c r="F33" i="9"/>
  <c r="F195" i="9"/>
  <c r="F115" i="9"/>
  <c r="F34" i="9"/>
  <c r="F196" i="9"/>
  <c r="F116" i="9"/>
  <c r="F35" i="9"/>
  <c r="F197" i="9"/>
  <c r="F117" i="9"/>
  <c r="F36" i="9"/>
  <c r="F198" i="9"/>
  <c r="F118" i="9"/>
  <c r="F37" i="9"/>
  <c r="F199" i="9"/>
  <c r="F119" i="9"/>
  <c r="F38" i="9"/>
  <c r="F200" i="9"/>
  <c r="F120" i="9"/>
  <c r="F39" i="9"/>
  <c r="F201" i="9"/>
  <c r="F121" i="9"/>
  <c r="F40" i="9"/>
  <c r="F202" i="9"/>
  <c r="F122" i="9"/>
  <c r="F41" i="9"/>
  <c r="F203" i="9"/>
  <c r="F123" i="9"/>
  <c r="F42" i="9"/>
  <c r="F204" i="9"/>
  <c r="F124" i="9"/>
  <c r="F43" i="9"/>
  <c r="F205" i="9"/>
  <c r="F125" i="9"/>
  <c r="F44" i="9"/>
  <c r="F206" i="9"/>
  <c r="F126" i="9"/>
  <c r="F45" i="9"/>
  <c r="F207" i="9"/>
  <c r="F127" i="9"/>
  <c r="F46" i="9"/>
  <c r="F208" i="9"/>
  <c r="F128" i="9"/>
  <c r="F47" i="9"/>
  <c r="F209" i="9"/>
  <c r="F129" i="9"/>
  <c r="F48" i="9"/>
  <c r="F210" i="9"/>
  <c r="F130" i="9"/>
  <c r="F49" i="9"/>
  <c r="F211" i="9"/>
  <c r="F131" i="9"/>
  <c r="F50" i="9"/>
  <c r="F212" i="9"/>
  <c r="F132" i="9"/>
  <c r="F51" i="9"/>
  <c r="F213" i="9"/>
  <c r="F133" i="9"/>
  <c r="F52" i="9"/>
  <c r="F214" i="9"/>
  <c r="F134" i="9"/>
  <c r="F53" i="9"/>
  <c r="F215" i="9"/>
  <c r="F135" i="9"/>
  <c r="F54" i="9"/>
  <c r="F216" i="9"/>
  <c r="F136" i="9"/>
  <c r="F55" i="9"/>
  <c r="F217" i="9"/>
  <c r="F137" i="9"/>
  <c r="F56" i="9"/>
  <c r="F218" i="9"/>
  <c r="F138" i="9"/>
  <c r="F57" i="9"/>
  <c r="F219" i="9"/>
  <c r="F139" i="9"/>
  <c r="F58" i="9"/>
  <c r="F220" i="9"/>
  <c r="F140" i="9"/>
  <c r="F59" i="9"/>
  <c r="F221" i="9"/>
  <c r="F141" i="9"/>
  <c r="F60" i="9"/>
  <c r="F222" i="9"/>
  <c r="F142" i="9"/>
  <c r="F61" i="9"/>
  <c r="F223" i="9"/>
  <c r="F143" i="9"/>
  <c r="F62" i="9"/>
  <c r="F224" i="9"/>
  <c r="F144" i="9"/>
  <c r="F63" i="9"/>
  <c r="F225" i="9"/>
  <c r="F145" i="9"/>
  <c r="F64" i="9"/>
  <c r="F226" i="9"/>
  <c r="F146" i="9"/>
  <c r="F65" i="9"/>
  <c r="F227" i="9"/>
  <c r="F147" i="9"/>
  <c r="F66" i="9"/>
  <c r="F228" i="9"/>
  <c r="F148" i="9"/>
  <c r="F67" i="9"/>
  <c r="F229" i="9"/>
  <c r="F149" i="9"/>
  <c r="F68" i="9"/>
  <c r="F230" i="9"/>
  <c r="F150" i="9"/>
  <c r="F69" i="9"/>
  <c r="F231" i="9"/>
  <c r="F151" i="9"/>
  <c r="F70" i="9"/>
  <c r="F232" i="9"/>
  <c r="F152" i="9"/>
  <c r="F71" i="9"/>
  <c r="F233" i="9"/>
  <c r="F153" i="9"/>
  <c r="F72" i="9"/>
  <c r="F234" i="9"/>
  <c r="F154" i="9"/>
  <c r="F73" i="9"/>
  <c r="F235" i="9"/>
  <c r="F155" i="9"/>
  <c r="F74" i="9"/>
  <c r="F236" i="9"/>
  <c r="F156" i="9"/>
  <c r="F75" i="9"/>
  <c r="F237" i="9"/>
  <c r="F157" i="9"/>
  <c r="F76" i="9"/>
  <c r="F238" i="9"/>
  <c r="F158" i="9"/>
  <c r="F77" i="9"/>
  <c r="F239" i="9"/>
  <c r="F159" i="9"/>
  <c r="F78" i="9"/>
  <c r="F240" i="9"/>
  <c r="F160" i="9"/>
  <c r="F79" i="9"/>
  <c r="F241" i="9"/>
  <c r="F161" i="9"/>
  <c r="F80" i="9"/>
  <c r="F242" i="9"/>
  <c r="F162" i="9"/>
  <c r="F81" i="9"/>
  <c r="F243" i="9"/>
  <c r="F163" i="9"/>
  <c r="F82" i="9"/>
  <c r="F244" i="9"/>
  <c r="J84" i="9"/>
  <c r="J3" i="9"/>
  <c r="J165" i="9"/>
  <c r="D163" i="9"/>
  <c r="D82" i="9"/>
  <c r="D244" i="9"/>
  <c r="D162" i="9"/>
  <c r="D81" i="9"/>
  <c r="D243" i="9"/>
  <c r="D161" i="9"/>
  <c r="D80" i="9"/>
  <c r="D242" i="9"/>
  <c r="D160" i="9"/>
  <c r="D79" i="9"/>
  <c r="D241" i="9"/>
  <c r="D159" i="9"/>
  <c r="D78" i="9"/>
  <c r="D240" i="9"/>
  <c r="D158" i="9"/>
  <c r="D77" i="9"/>
  <c r="D239" i="9"/>
  <c r="D157" i="9"/>
  <c r="D76" i="9"/>
  <c r="D238" i="9"/>
  <c r="D156" i="9"/>
  <c r="D75" i="9"/>
  <c r="D237" i="9"/>
  <c r="D155" i="9"/>
  <c r="D74" i="9"/>
  <c r="D236" i="9"/>
  <c r="D154" i="9"/>
  <c r="D73" i="9"/>
  <c r="D235" i="9"/>
  <c r="D153" i="9"/>
  <c r="D72" i="9"/>
  <c r="D234" i="9"/>
  <c r="D152" i="9"/>
  <c r="D71" i="9"/>
  <c r="D233" i="9"/>
  <c r="D151" i="9"/>
  <c r="D70" i="9"/>
  <c r="D232" i="9"/>
  <c r="D150" i="9"/>
  <c r="D69" i="9"/>
  <c r="D231" i="9"/>
  <c r="D149" i="9"/>
  <c r="D68" i="9"/>
  <c r="D230" i="9"/>
  <c r="D148" i="9"/>
  <c r="D67" i="9"/>
  <c r="D229" i="9"/>
  <c r="D147" i="9"/>
  <c r="D66" i="9"/>
  <c r="D228" i="9"/>
  <c r="D146" i="9"/>
  <c r="D65" i="9"/>
  <c r="D227" i="9"/>
  <c r="D145" i="9"/>
  <c r="D64" i="9"/>
  <c r="D226" i="9"/>
  <c r="D144" i="9"/>
  <c r="D63" i="9"/>
  <c r="D225" i="9"/>
  <c r="D143" i="9"/>
  <c r="D62" i="9"/>
  <c r="D224" i="9"/>
  <c r="D142" i="9"/>
  <c r="D61" i="9"/>
  <c r="D223" i="9"/>
  <c r="D141" i="9"/>
  <c r="D60" i="9"/>
  <c r="D222" i="9"/>
  <c r="D140" i="9"/>
  <c r="D59" i="9"/>
  <c r="D221" i="9"/>
  <c r="D139" i="9"/>
  <c r="D58" i="9"/>
  <c r="D220" i="9"/>
  <c r="D138" i="9"/>
  <c r="D57" i="9"/>
  <c r="D219" i="9"/>
  <c r="D137" i="9"/>
  <c r="D56" i="9"/>
  <c r="D218" i="9"/>
  <c r="D136" i="9"/>
  <c r="D55" i="9"/>
  <c r="D217" i="9"/>
  <c r="D135" i="9"/>
  <c r="D54" i="9"/>
  <c r="D216" i="9"/>
  <c r="D134" i="9"/>
  <c r="D53" i="9"/>
  <c r="D215" i="9"/>
  <c r="D133" i="9"/>
  <c r="D52" i="9"/>
  <c r="D214" i="9"/>
  <c r="D132" i="9"/>
  <c r="D51" i="9"/>
  <c r="D213" i="9"/>
  <c r="D131" i="9"/>
  <c r="D50" i="9"/>
  <c r="D212" i="9"/>
  <c r="D130" i="9"/>
  <c r="D49" i="9"/>
  <c r="D211" i="9"/>
  <c r="D129" i="9"/>
  <c r="D48" i="9"/>
  <c r="D210" i="9"/>
  <c r="D128" i="9"/>
  <c r="D47" i="9"/>
  <c r="D209" i="9"/>
  <c r="D127" i="9"/>
  <c r="D46" i="9"/>
  <c r="D208" i="9"/>
  <c r="D126" i="9"/>
  <c r="D45" i="9"/>
  <c r="D207" i="9"/>
  <c r="D125" i="9"/>
  <c r="D44" i="9"/>
  <c r="D206" i="9"/>
  <c r="D124" i="9"/>
  <c r="D43" i="9"/>
  <c r="D205" i="9"/>
  <c r="D123" i="9"/>
  <c r="D42" i="9"/>
  <c r="D204" i="9"/>
  <c r="D122" i="9"/>
  <c r="D41" i="9"/>
  <c r="D203" i="9"/>
  <c r="D121" i="9"/>
  <c r="D40" i="9"/>
  <c r="D202" i="9"/>
  <c r="D120" i="9"/>
  <c r="D39" i="9"/>
  <c r="D201" i="9"/>
  <c r="D119" i="9"/>
  <c r="D38" i="9"/>
  <c r="D200" i="9"/>
  <c r="D118" i="9"/>
  <c r="D37" i="9"/>
  <c r="D199" i="9"/>
  <c r="D117" i="9"/>
  <c r="D36" i="9"/>
  <c r="D198" i="9"/>
  <c r="D116" i="9"/>
  <c r="D35" i="9"/>
  <c r="D197" i="9"/>
  <c r="D115" i="9"/>
  <c r="D34" i="9"/>
  <c r="D196" i="9"/>
  <c r="D114" i="9"/>
  <c r="D33" i="9"/>
  <c r="D195" i="9"/>
  <c r="D113" i="9"/>
  <c r="D32" i="9"/>
  <c r="D194" i="9"/>
  <c r="D112" i="9"/>
  <c r="D31" i="9"/>
  <c r="D193" i="9"/>
  <c r="D111" i="9"/>
  <c r="D30" i="9"/>
  <c r="D192" i="9"/>
  <c r="D110" i="9"/>
  <c r="D29" i="9"/>
  <c r="D191" i="9"/>
  <c r="D109" i="9"/>
  <c r="D28" i="9"/>
  <c r="D190" i="9"/>
  <c r="D108" i="9"/>
  <c r="D27" i="9"/>
  <c r="D189" i="9"/>
  <c r="D107" i="9"/>
  <c r="D26" i="9"/>
  <c r="D188" i="9"/>
  <c r="D106" i="9"/>
  <c r="D25" i="9"/>
  <c r="D187" i="9"/>
  <c r="D105" i="9"/>
  <c r="D24" i="9"/>
  <c r="D186" i="9"/>
  <c r="D104" i="9"/>
  <c r="D23" i="9"/>
  <c r="D185" i="9"/>
  <c r="D103" i="9"/>
  <c r="D22" i="9"/>
  <c r="D184" i="9"/>
  <c r="D102" i="9"/>
  <c r="D21" i="9"/>
  <c r="D183" i="9"/>
  <c r="D101" i="9"/>
  <c r="D20" i="9"/>
  <c r="D182" i="9"/>
  <c r="D100" i="9"/>
  <c r="D19" i="9"/>
  <c r="D181" i="9"/>
  <c r="D99" i="9"/>
  <c r="D18" i="9"/>
  <c r="D180" i="9"/>
  <c r="D98" i="9"/>
  <c r="D17" i="9"/>
  <c r="D179" i="9"/>
  <c r="D97" i="9"/>
  <c r="D16" i="9"/>
  <c r="D178" i="9"/>
  <c r="D96" i="9"/>
  <c r="D15" i="9"/>
  <c r="D177" i="9"/>
  <c r="D95" i="9"/>
  <c r="D14" i="9"/>
  <c r="D176" i="9"/>
  <c r="D94" i="9"/>
  <c r="D13" i="9"/>
  <c r="D175" i="9"/>
  <c r="D93" i="9"/>
  <c r="D12" i="9"/>
  <c r="D174" i="9"/>
  <c r="D92" i="9"/>
  <c r="D11" i="9"/>
  <c r="D173" i="9"/>
  <c r="D91" i="9"/>
  <c r="D10" i="9"/>
  <c r="D172" i="9"/>
  <c r="D90" i="9"/>
  <c r="D9" i="9"/>
  <c r="D171" i="9"/>
  <c r="D89" i="9"/>
  <c r="D8" i="9"/>
  <c r="D170" i="9"/>
  <c r="D88" i="9"/>
  <c r="D7" i="9"/>
  <c r="D169" i="9"/>
  <c r="D87" i="9"/>
  <c r="D6" i="9"/>
  <c r="D168" i="9"/>
  <c r="D86" i="9"/>
  <c r="D5" i="9"/>
  <c r="D167" i="9"/>
  <c r="D85" i="9"/>
  <c r="D4" i="9"/>
  <c r="D166" i="9"/>
  <c r="D84" i="9"/>
  <c r="D3" i="9"/>
  <c r="D165" i="9"/>
</calcChain>
</file>

<file path=xl/sharedStrings.xml><?xml version="1.0" encoding="utf-8"?>
<sst xmlns="http://schemas.openxmlformats.org/spreadsheetml/2006/main" count="2719" uniqueCount="49">
  <si>
    <t>pT</t>
  </si>
  <si>
    <t>NBkg</t>
  </si>
  <si>
    <t>NBkgErr</t>
  </si>
  <si>
    <t>Bfraction</t>
  </si>
  <si>
    <t>BfractionErr</t>
  </si>
  <si>
    <t>0.0-1.2</t>
  </si>
  <si>
    <t>6.5-30.0</t>
  </si>
  <si>
    <t>0-10</t>
  </si>
  <si>
    <t>0-100</t>
  </si>
  <si>
    <t>20-30</t>
  </si>
  <si>
    <t>30-40</t>
  </si>
  <si>
    <t>40-50</t>
  </si>
  <si>
    <t>50-100</t>
  </si>
  <si>
    <t>0.0-2.4</t>
  </si>
  <si>
    <t>10.0-13.0</t>
  </si>
  <si>
    <t>10.0-30.0</t>
  </si>
  <si>
    <t>13.0-30.0</t>
  </si>
  <si>
    <t>6.5-10.0</t>
  </si>
  <si>
    <t>0-5</t>
  </si>
  <si>
    <t>15-20</t>
  </si>
  <si>
    <t>20-25</t>
  </si>
  <si>
    <t>25-30</t>
  </si>
  <si>
    <t>30-35</t>
  </si>
  <si>
    <t>35-40</t>
  </si>
  <si>
    <t>40-45</t>
  </si>
  <si>
    <t>45-50</t>
  </si>
  <si>
    <t>50-60</t>
  </si>
  <si>
    <t>60-70</t>
  </si>
  <si>
    <t>70-100</t>
  </si>
  <si>
    <t>1.2-1.6</t>
  </si>
  <si>
    <t>5.5-30.0</t>
  </si>
  <si>
    <t>1.6-2.4</t>
  </si>
  <si>
    <t>3.0-30.0</t>
  </si>
  <si>
    <t>3.0-6.5</t>
  </si>
  <si>
    <t>0.000-1.571</t>
  </si>
  <si>
    <t>6.5-8.0</t>
  </si>
  <si>
    <t>8.0-10.0</t>
  </si>
  <si>
    <t>rap</t>
  </si>
  <si>
    <t>cent</t>
  </si>
  <si>
    <t>dPhi</t>
  </si>
  <si>
    <t>NSig</t>
  </si>
  <si>
    <t>NSigErr</t>
  </si>
  <si>
    <t>PROMPT</t>
  </si>
  <si>
    <t>PROMPTErr</t>
  </si>
  <si>
    <t>NON-PROMPT</t>
  </si>
  <si>
    <t>NON-PROMPTErr</t>
  </si>
  <si>
    <t>AVERAGE</t>
  </si>
  <si>
    <t>RMS</t>
  </si>
  <si>
    <t>RMS/AVERAGE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</si>
</sst>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7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2" borderId="0" xfId="0" applyFill="1"/>
    <xf numFmtId="0" fontId="4" fillId="0" borderId="0" xfId="0" applyFont="1"/>
    <xf numFmtId="0" fontId="4" fillId="3" borderId="0" xfId="0" applyFont="1" applyFill="1"/>
    <xf numFmtId="16" fontId="4" fillId="0" borderId="0" xfId="0" applyNumberFormat="1" applyFont="1"/>
    <xf numFmtId="0" fontId="0" fillId="4" borderId="0" xfId="0" applyFill="1"/>
    <xf numFmtId="2" fontId="0" fillId="4" borderId="0" xfId="0" applyNumberFormat="1" applyFill="1"/>
    <xf numFmtId="16" fontId="0" fillId="4" borderId="0" xfId="0" applyNumberFormat="1" applyFill="1"/>
    <xf numFmtId="164" fontId="4" fillId="0" borderId="0" xfId="55" applyNumberFormat="1" applyFont="1"/>
  </cellXfs>
  <cellStyles count="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Percent" xfId="5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showRuler="0" topLeftCell="A157" workbookViewId="0">
      <selection sqref="A1:XFD1"/>
    </sheetView>
  </sheetViews>
  <sheetFormatPr baseColWidth="10" defaultRowHeight="15" x14ac:dyDescent="0"/>
  <sheetData>
    <row r="1" spans="1:11">
      <c r="A1" t="s">
        <v>37</v>
      </c>
      <c r="B1" t="s">
        <v>0</v>
      </c>
      <c r="C1" t="s">
        <v>38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3</v>
      </c>
      <c r="K1" t="s">
        <v>4</v>
      </c>
    </row>
    <row r="2" spans="1:11" s="3" customFormat="1">
      <c r="F2" s="3" t="s">
        <v>46</v>
      </c>
    </row>
    <row r="3" spans="1:11" s="7" customFormat="1">
      <c r="A3" s="7" t="s">
        <v>13</v>
      </c>
      <c r="B3" s="7" t="s">
        <v>6</v>
      </c>
      <c r="C3" s="7" t="s">
        <v>8</v>
      </c>
      <c r="D3" s="8">
        <f xml:space="preserve"> AVERAGE(nominal_nonAna!E2,nonAna_polFunc!E2,nonAna_signalCB3WN!E2,nonAna_1GausResol!E2,nonAna_2GausResolFix2Data!E2)</f>
        <v>1007.5398000000001</v>
      </c>
      <c r="F3" s="8">
        <f xml:space="preserve"> AVERAGE(nominal_nonAna!I2,nonAna_polFunc!I2,nonAna_signalCB3WN!I2,nonAna_1GausResol!I2,nonAna_2GausResolFix2Data!I2)</f>
        <v>808.09339999999997</v>
      </c>
      <c r="H3" s="8">
        <f xml:space="preserve"> AVERAGE(nominal_nonAna!K2,nonAna_polFunc!K2,nonAna_signalCB3WN!K2,nonAna_1GausResol!K2,nonAna_2GausResolFix2Data!K2)</f>
        <v>199.4468</v>
      </c>
      <c r="J3" s="8">
        <f xml:space="preserve"> AVERAGE(nominal_nonAna!M2,nonAna_polFunc!M2,nonAna_signalCB3WN!M2,nonAna_1GausResol!M2,nonAna_2GausResolFix2Data!M2)</f>
        <v>0.19793739999999999</v>
      </c>
    </row>
    <row r="4" spans="1:11" s="7" customFormat="1">
      <c r="A4" s="7" t="s">
        <v>13</v>
      </c>
      <c r="B4" s="7" t="s">
        <v>17</v>
      </c>
      <c r="C4" s="7" t="s">
        <v>8</v>
      </c>
      <c r="D4" s="8">
        <f xml:space="preserve"> AVERAGE(nominal_nonAna!E3,nonAna_polFunc!E3,nonAna_signalCB3WN!E3,nonAna_1GausResol!E3,nonAna_2GausResolFix2Data!E3)</f>
        <v>670.84300000000007</v>
      </c>
      <c r="F4" s="8">
        <f xml:space="preserve"> AVERAGE(nominal_nonAna!I3,nonAna_polFunc!I3,nonAna_signalCB3WN!I3,nonAna_1GausResol!I3,nonAna_2GausResolFix2Data!I3)</f>
        <v>560.01779999999997</v>
      </c>
      <c r="H4" s="8">
        <f xml:space="preserve"> AVERAGE(nominal_nonAna!K3,nonAna_polFunc!K3,nonAna_signalCB3WN!K3,nonAna_1GausResol!K3,nonAna_2GausResolFix2Data!K3)</f>
        <v>110.82539999999999</v>
      </c>
      <c r="J4" s="8">
        <f xml:space="preserve"> AVERAGE(nominal_nonAna!M3,nonAna_polFunc!M3,nonAna_signalCB3WN!M3,nonAna_1GausResol!M3,nonAna_2GausResolFix2Data!M3)</f>
        <v>0.1651822</v>
      </c>
    </row>
    <row r="5" spans="1:11" s="7" customFormat="1">
      <c r="A5" s="7" t="s">
        <v>13</v>
      </c>
      <c r="B5" s="7" t="s">
        <v>35</v>
      </c>
      <c r="C5" s="9" t="s">
        <v>8</v>
      </c>
      <c r="D5" s="8">
        <f xml:space="preserve"> AVERAGE(nominal_nonAna!E4,nonAna_polFunc!E4,nonAna_signalCB3WN!E4,nonAna_1GausResol!E4,nonAna_2GausResolFix2Data!E4)</f>
        <v>341.98820000000006</v>
      </c>
      <c r="F5" s="8">
        <f xml:space="preserve"> AVERAGE(nominal_nonAna!I4,nonAna_polFunc!I4,nonAna_signalCB3WN!I4,nonAna_1GausResol!I4,nonAna_2GausResolFix2Data!I4)</f>
        <v>296.3852</v>
      </c>
      <c r="H5" s="8">
        <f xml:space="preserve"> AVERAGE(nominal_nonAna!K4,nonAna_polFunc!K4,nonAna_signalCB3WN!K4,nonAna_1GausResol!K4,nonAna_2GausResolFix2Data!K4)</f>
        <v>45.603320000000004</v>
      </c>
      <c r="J5" s="8">
        <f xml:space="preserve"> AVERAGE(nominal_nonAna!M4,nonAna_polFunc!M4,nonAna_signalCB3WN!M4,nonAna_1GausResol!M4,nonAna_2GausResolFix2Data!M4)</f>
        <v>0.13328120000000002</v>
      </c>
    </row>
    <row r="6" spans="1:11" s="7" customFormat="1">
      <c r="A6" s="7" t="s">
        <v>13</v>
      </c>
      <c r="B6" s="7" t="s">
        <v>36</v>
      </c>
      <c r="C6" s="7" t="s">
        <v>8</v>
      </c>
      <c r="D6" s="8">
        <f xml:space="preserve"> AVERAGE(nominal_nonAna!E5,nonAna_polFunc!E5,nonAna_signalCB3WN!E5,nonAna_1GausResol!E5,nonAna_2GausResolFix2Data!E5)</f>
        <v>281.4092</v>
      </c>
      <c r="F6" s="8">
        <f xml:space="preserve"> AVERAGE(nominal_nonAna!I5,nonAna_polFunc!I5,nonAna_signalCB3WN!I5,nonAna_1GausResol!I5,nonAna_2GausResolFix2Data!I5)</f>
        <v>223.35560000000001</v>
      </c>
      <c r="H6" s="8">
        <f xml:space="preserve"> AVERAGE(nominal_nonAna!K5,nonAna_polFunc!K5,nonAna_signalCB3WN!K5,nonAna_1GausResol!K5,nonAna_2GausResolFix2Data!K5)</f>
        <v>58.053980000000003</v>
      </c>
      <c r="J6" s="8">
        <f xml:space="preserve"> AVERAGE(nominal_nonAna!M5,nonAna_polFunc!M5,nonAna_signalCB3WN!M5,nonAna_1GausResol!M5,nonAna_2GausResolFix2Data!M5)</f>
        <v>0.20629639999999999</v>
      </c>
    </row>
    <row r="7" spans="1:11" s="7" customFormat="1">
      <c r="A7" s="7" t="s">
        <v>13</v>
      </c>
      <c r="B7" s="7" t="s">
        <v>14</v>
      </c>
      <c r="C7" s="7" t="s">
        <v>8</v>
      </c>
      <c r="D7" s="8">
        <f xml:space="preserve"> AVERAGE(nominal_nonAna!E6,nonAna_polFunc!E6,nonAna_signalCB3WN!E6,nonAna_1GausResol!E6,nonAna_2GausResolFix2Data!E6)</f>
        <v>163.10959999999997</v>
      </c>
      <c r="F7" s="8">
        <f xml:space="preserve"> AVERAGE(nominal_nonAna!I6,nonAna_polFunc!I6,nonAna_signalCB3WN!I6,nonAna_1GausResol!I6,nonAna_2GausResolFix2Data!I6)</f>
        <v>122.22379999999998</v>
      </c>
      <c r="H7" s="8">
        <f xml:space="preserve"> AVERAGE(nominal_nonAna!K6,nonAna_polFunc!K6,nonAna_signalCB3WN!K6,nonAna_1GausResol!K6,nonAna_2GausResolFix2Data!K6)</f>
        <v>40.885379999999998</v>
      </c>
      <c r="J7" s="8">
        <f xml:space="preserve"> AVERAGE(nominal_nonAna!M6,nonAna_polFunc!M6,nonAna_signalCB3WN!M6,nonAna_1GausResol!M6,nonAna_2GausResolFix2Data!M6)</f>
        <v>0.25064599999999998</v>
      </c>
    </row>
    <row r="8" spans="1:11" s="7" customFormat="1">
      <c r="A8" s="7" t="s">
        <v>13</v>
      </c>
      <c r="B8" s="7" t="s">
        <v>16</v>
      </c>
      <c r="C8" s="7" t="s">
        <v>8</v>
      </c>
      <c r="D8" s="8">
        <f xml:space="preserve"> AVERAGE(nominal_nonAna!E7,nonAna_polFunc!E7,nonAna_signalCB3WN!E7,nonAna_1GausResol!E7,nonAna_2GausResolFix2Data!E7)</f>
        <v>79.289879999999997</v>
      </c>
      <c r="F8" s="8">
        <f xml:space="preserve"> AVERAGE(nominal_nonAna!I7,nonAna_polFunc!I7,nonAna_signalCB3WN!I7,nonAna_1GausResol!I7,nonAna_2GausResolFix2Data!I7)</f>
        <v>60.124099999999999</v>
      </c>
      <c r="H8" s="8">
        <f xml:space="preserve"> AVERAGE(nominal_nonAna!K7,nonAna_polFunc!K7,nonAna_signalCB3WN!K7,nonAna_1GausResol!K7,nonAna_2GausResolFix2Data!K7)</f>
        <v>19.165800000000001</v>
      </c>
      <c r="J8" s="8">
        <f xml:space="preserve"> AVERAGE(nominal_nonAna!M7,nonAna_polFunc!M7,nonAna_signalCB3WN!M7,nonAna_1GausResol!M7,nonAna_2GausResolFix2Data!M7)</f>
        <v>0.241594</v>
      </c>
    </row>
    <row r="9" spans="1:11" s="7" customFormat="1">
      <c r="A9" s="7" t="s">
        <v>13</v>
      </c>
      <c r="B9" s="7" t="s">
        <v>15</v>
      </c>
      <c r="C9" s="7" t="s">
        <v>8</v>
      </c>
      <c r="D9" s="8">
        <f xml:space="preserve"> AVERAGE(nominal_nonAna!E8,nonAna_polFunc!E8,nonAna_signalCB3WN!E8,nonAna_1GausResol!E8,nonAna_2GausResolFix2Data!E8)</f>
        <v>268.90440000000001</v>
      </c>
      <c r="F9" s="8">
        <f xml:space="preserve"> AVERAGE(nominal_nonAna!I8,nonAna_polFunc!I8,nonAna_signalCB3WN!I8,nonAna_1GausResol!I8,nonAna_2GausResolFix2Data!I8)</f>
        <v>195.71880000000002</v>
      </c>
      <c r="H9" s="8">
        <f xml:space="preserve"> AVERAGE(nominal_nonAna!K8,nonAna_polFunc!K8,nonAna_signalCB3WN!K8,nonAna_1GausResol!K8,nonAna_2GausResolFix2Data!K8)</f>
        <v>73.185540000000003</v>
      </c>
      <c r="J9" s="8">
        <f xml:space="preserve"> AVERAGE(nominal_nonAna!M8,nonAna_polFunc!M8,nonAna_signalCB3WN!M8,nonAna_1GausResol!M8,nonAna_2GausResolFix2Data!M8)</f>
        <v>0.27207220000000004</v>
      </c>
    </row>
    <row r="10" spans="1:11" s="7" customFormat="1">
      <c r="A10" s="7" t="s">
        <v>5</v>
      </c>
      <c r="B10" s="7" t="s">
        <v>6</v>
      </c>
      <c r="C10" s="7" t="s">
        <v>8</v>
      </c>
      <c r="D10" s="8">
        <f xml:space="preserve"> AVERAGE(nominal_nonAna!E9,nonAna_polFunc!E9,nonAna_signalCB3WN!E9,nonAna_1GausResol!E9,nonAna_2GausResolFix2Data!E9)</f>
        <v>418.12880000000007</v>
      </c>
      <c r="F10" s="8">
        <f xml:space="preserve"> AVERAGE(nominal_nonAna!I9,nonAna_polFunc!I9,nonAna_signalCB3WN!I9,nonAna_1GausResol!I9,nonAna_2GausResolFix2Data!I9)</f>
        <v>333.05680000000001</v>
      </c>
      <c r="H10" s="8">
        <f xml:space="preserve"> AVERAGE(nominal_nonAna!K9,nonAna_polFunc!K9,nonAna_signalCB3WN!K9,nonAna_1GausResol!K9,nonAna_2GausResolFix2Data!K9)</f>
        <v>85.072059999999993</v>
      </c>
      <c r="J10" s="8">
        <f xml:space="preserve"> AVERAGE(nominal_nonAna!M9,nonAna_polFunc!M9,nonAna_signalCB3WN!M9,nonAna_1GausResol!M9,nonAna_2GausResolFix2Data!M9)</f>
        <v>0.2034532</v>
      </c>
    </row>
    <row r="11" spans="1:11" s="7" customFormat="1">
      <c r="A11" s="7" t="s">
        <v>29</v>
      </c>
      <c r="B11" s="7" t="s">
        <v>6</v>
      </c>
      <c r="C11" s="9" t="s">
        <v>8</v>
      </c>
      <c r="D11" s="8">
        <f xml:space="preserve"> AVERAGE(nominal_nonAna!E10,nonAna_polFunc!E10,nonAna_signalCB3WN!E10,nonAna_1GausResol!E10,nonAna_2GausResolFix2Data!E10)</f>
        <v>226.29259999999999</v>
      </c>
      <c r="F11" s="8">
        <f xml:space="preserve"> AVERAGE(nominal_nonAna!I10,nonAna_polFunc!I10,nonAna_signalCB3WN!I10,nonAna_1GausResol!I10,nonAna_2GausResolFix2Data!I10)</f>
        <v>170.2732</v>
      </c>
      <c r="H11" s="8">
        <f xml:space="preserve"> AVERAGE(nominal_nonAna!K10,nonAna_polFunc!K10,nonAna_signalCB3WN!K10,nonAna_1GausResol!K10,nonAna_2GausResolFix2Data!K10)</f>
        <v>56.019739999999999</v>
      </c>
      <c r="J11" s="8">
        <f xml:space="preserve"> AVERAGE(nominal_nonAna!M10,nonAna_polFunc!M10,nonAna_signalCB3WN!M10,nonAna_1GausResol!M10,nonAna_2GausResolFix2Data!M10)</f>
        <v>0.24745340000000002</v>
      </c>
    </row>
    <row r="12" spans="1:11" s="7" customFormat="1">
      <c r="A12" s="7" t="s">
        <v>29</v>
      </c>
      <c r="B12" s="7" t="s">
        <v>30</v>
      </c>
      <c r="C12" s="7" t="s">
        <v>8</v>
      </c>
      <c r="D12" s="8">
        <f xml:space="preserve"> AVERAGE(nominal_nonAna!E11,nonAna_polFunc!E11,nonAna_signalCB3WN!E11,nonAna_1GausResol!E11,nonAna_2GausResolFix2Data!E11)</f>
        <v>289.36619999999999</v>
      </c>
      <c r="F12" s="8">
        <f xml:space="preserve"> AVERAGE(nominal_nonAna!I11,nonAna_polFunc!I11,nonAna_signalCB3WN!I11,nonAna_1GausResol!I11,nonAna_2GausResolFix2Data!I11)</f>
        <v>223.53040000000001</v>
      </c>
      <c r="H12" s="8">
        <f xml:space="preserve"> AVERAGE(nominal_nonAna!K11,nonAna_polFunc!K11,nonAna_signalCB3WN!K11,nonAna_1GausResol!K11,nonAna_2GausResolFix2Data!K11)</f>
        <v>65.835599999999999</v>
      </c>
      <c r="J12" s="8">
        <f xml:space="preserve"> AVERAGE(nominal_nonAna!M11,nonAna_polFunc!M11,nonAna_signalCB3WN!M11,nonAna_1GausResol!M11,nonAna_2GausResolFix2Data!M11)</f>
        <v>0.22752339999999999</v>
      </c>
    </row>
    <row r="13" spans="1:11" s="7" customFormat="1">
      <c r="A13" s="7" t="s">
        <v>31</v>
      </c>
      <c r="B13" s="7" t="s">
        <v>6</v>
      </c>
      <c r="C13" s="7" t="s">
        <v>8</v>
      </c>
      <c r="D13" s="8">
        <f xml:space="preserve"> AVERAGE(nominal_nonAna!E12,nonAna_polFunc!E12,nonAna_signalCB3WN!E12,nonAna_1GausResol!E12,nonAna_2GausResolFix2Data!E12)</f>
        <v>326.471</v>
      </c>
      <c r="F13" s="8">
        <f xml:space="preserve"> AVERAGE(nominal_nonAna!I12,nonAna_polFunc!I12,nonAna_signalCB3WN!I12,nonAna_1GausResol!I12,nonAna_2GausResolFix2Data!I12)</f>
        <v>266.05900000000003</v>
      </c>
      <c r="H13" s="8">
        <f xml:space="preserve"> AVERAGE(nominal_nonAna!K12,nonAna_polFunc!K12,nonAna_signalCB3WN!K12,nonAna_1GausResol!K12,nonAna_2GausResolFix2Data!K12)</f>
        <v>60.412279999999996</v>
      </c>
      <c r="J13" s="8">
        <f xml:space="preserve"> AVERAGE(nominal_nonAna!M12,nonAna_polFunc!M12,nonAna_signalCB3WN!M12,nonAna_1GausResol!M12,nonAna_2GausResolFix2Data!M12)</f>
        <v>0.18500759999999999</v>
      </c>
    </row>
    <row r="14" spans="1:11" s="7" customFormat="1">
      <c r="A14" s="7" t="s">
        <v>31</v>
      </c>
      <c r="B14" s="7" t="s">
        <v>32</v>
      </c>
      <c r="C14" s="7" t="s">
        <v>8</v>
      </c>
      <c r="D14" s="8">
        <f xml:space="preserve"> AVERAGE(nominal_nonAna!E13,nonAna_polFunc!E13,nonAna_signalCB3WN!E13,nonAna_1GausResol!E13,nonAna_2GausResolFix2Data!E13)</f>
        <v>1015.8120000000001</v>
      </c>
      <c r="F14" s="8">
        <f xml:space="preserve"> AVERAGE(nominal_nonAna!I13,nonAna_polFunc!I13,nonAna_signalCB3WN!I13,nonAna_1GausResol!I13,nonAna_2GausResolFix2Data!I13)</f>
        <v>879.69380000000001</v>
      </c>
      <c r="H14" s="8">
        <f xml:space="preserve"> AVERAGE(nominal_nonAna!K13,nonAna_polFunc!K13,nonAna_signalCB3WN!K13,nonAna_1GausResol!K13,nonAna_2GausResolFix2Data!K13)</f>
        <v>136.1148</v>
      </c>
      <c r="J14" s="8">
        <f xml:space="preserve"> AVERAGE(nominal_nonAna!M13,nonAna_polFunc!M13,nonAna_signalCB3WN!M13,nonAna_1GausResol!M13,nonAna_2GausResolFix2Data!M13)</f>
        <v>0.1339842</v>
      </c>
    </row>
    <row r="15" spans="1:11" s="7" customFormat="1">
      <c r="A15" s="7" t="s">
        <v>31</v>
      </c>
      <c r="B15" s="7" t="s">
        <v>33</v>
      </c>
      <c r="C15" s="7" t="s">
        <v>8</v>
      </c>
      <c r="D15" s="8">
        <f xml:space="preserve"> AVERAGE(nominal_nonAna!E14,nonAna_polFunc!E14,nonAna_signalCB3WN!E14,nonAna_1GausResol!E14,nonAna_2GausResolFix2Data!E14)</f>
        <v>625.01599999999996</v>
      </c>
      <c r="F15" s="8">
        <f xml:space="preserve"> AVERAGE(nominal_nonAna!I14,nonAna_polFunc!I14,nonAna_signalCB3WN!I14,nonAna_1GausResol!I14,nonAna_2GausResolFix2Data!I14)</f>
        <v>557.79359999999997</v>
      </c>
      <c r="H15" s="8">
        <f xml:space="preserve"> AVERAGE(nominal_nonAna!K14,nonAna_polFunc!K14,nonAna_signalCB3WN!K14,nonAna_1GausResol!K14,nonAna_2GausResolFix2Data!K14)</f>
        <v>67.222620000000006</v>
      </c>
      <c r="J15" s="8">
        <f xml:space="preserve"> AVERAGE(nominal_nonAna!M14,nonAna_polFunc!M14,nonAna_signalCB3WN!M14,nonAna_1GausResol!M14,nonAna_2GausResolFix2Data!M14)</f>
        <v>0.10755099999999999</v>
      </c>
    </row>
    <row r="16" spans="1:11">
      <c r="A16" t="s">
        <v>13</v>
      </c>
      <c r="B16" t="s">
        <v>6</v>
      </c>
      <c r="C16" t="s">
        <v>18</v>
      </c>
      <c r="D16" s="2">
        <f xml:space="preserve"> AVERAGE(nominal_nonAna!E15,nonAna_constrained!E15,nonAna_polFunc!E15,nonAna_signalCB3WN!E15,nonAna_1GausResol!E15,nonAna_2GausResolFix2Data!E15)</f>
        <v>1008.4198333333333</v>
      </c>
      <c r="F16" s="2">
        <f xml:space="preserve"> AVERAGE(nominal_nonAna!I15,nonAna_constrained!I15,nonAna_polFunc!I15,nonAna_signalCB3WN!I15,nonAna_1GausResol!I15,nonAna_2GausResolFix2Data!I15)</f>
        <v>808.79566666666676</v>
      </c>
      <c r="H16" s="2">
        <f xml:space="preserve"> AVERAGE(nominal_nonAna!K15,nonAna_constrained!K15,nonAna_polFunc!K15,nonAna_signalCB3WN!K15,nonAna_1GausResol!K15,nonAna_2GausResolFix2Data!K15)</f>
        <v>199.62466666666668</v>
      </c>
      <c r="J16" s="2">
        <f xml:space="preserve"> AVERAGE(nominal_nonAna!M15,nonAna_constrained!M15,nonAna_polFunc!M15,nonAna_signalCB3WN!M15,nonAna_1GausResol!M15,nonAna_2GausResolFix2Data!M15)</f>
        <v>0.19794383333333335</v>
      </c>
    </row>
    <row r="17" spans="1:10">
      <c r="A17" t="s">
        <v>13</v>
      </c>
      <c r="B17" t="s">
        <v>6</v>
      </c>
      <c r="C17" s="1">
        <v>41039</v>
      </c>
      <c r="D17" s="2">
        <f xml:space="preserve"> AVERAGE(nominal_nonAna!E16,nonAna_constrained!E16,nonAna_polFunc!E16,nonAna_signalCB3WN!E16,nonAna_1GausResol!E16,nonAna_2GausResolFix2Data!E16)</f>
        <v>1008.4198333333333</v>
      </c>
      <c r="F17" s="2">
        <f xml:space="preserve"> AVERAGE(nominal_nonAna!I16,nonAna_constrained!I16,nonAna_polFunc!I16,nonAna_signalCB3WN!I16,nonAna_1GausResol!I16,nonAna_2GausResolFix2Data!I16)</f>
        <v>808.79566666666676</v>
      </c>
      <c r="H17" s="2">
        <f xml:space="preserve"> AVERAGE(nominal_nonAna!K16,nonAna_constrained!K16,nonAna_polFunc!K16,nonAna_signalCB3WN!K16,nonAna_1GausResol!K16,nonAna_2GausResolFix2Data!K16)</f>
        <v>199.62466666666668</v>
      </c>
      <c r="J17" s="2">
        <f xml:space="preserve"> AVERAGE(nominal_nonAna!M16,nonAna_constrained!M16,nonAna_polFunc!M16,nonAna_signalCB3WN!M16,nonAna_1GausResol!M16,nonAna_2GausResolFix2Data!M16)</f>
        <v>0.19794383333333335</v>
      </c>
    </row>
    <row r="18" spans="1:10">
      <c r="A18" t="s">
        <v>13</v>
      </c>
      <c r="B18" t="s">
        <v>6</v>
      </c>
      <c r="C18" s="1">
        <v>41197</v>
      </c>
      <c r="D18" s="2">
        <f xml:space="preserve"> AVERAGE(nominal_nonAna!E17,nonAna_constrained!E17,nonAna_polFunc!E17,nonAna_signalCB3WN!E17,nonAna_1GausResol!E17,nonAna_2GausResolFix2Data!E17)</f>
        <v>1008.4198333333333</v>
      </c>
      <c r="F18" s="2">
        <f xml:space="preserve"> AVERAGE(nominal_nonAna!I17,nonAna_constrained!I17,nonAna_polFunc!I17,nonAna_signalCB3WN!I17,nonAna_1GausResol!I17,nonAna_2GausResolFix2Data!I17)</f>
        <v>808.79566666666676</v>
      </c>
      <c r="H18" s="2">
        <f xml:space="preserve"> AVERAGE(nominal_nonAna!K17,nonAna_constrained!K17,nonAna_polFunc!K17,nonAna_signalCB3WN!K17,nonAna_1GausResol!K17,nonAna_2GausResolFix2Data!K17)</f>
        <v>199.62466666666668</v>
      </c>
      <c r="J18" s="2">
        <f xml:space="preserve"> AVERAGE(nominal_nonAna!M17,nonAna_constrained!M17,nonAna_polFunc!M17,nonAna_signalCB3WN!M17,nonAna_1GausResol!M17,nonAna_2GausResolFix2Data!M17)</f>
        <v>0.19794383333333335</v>
      </c>
    </row>
    <row r="19" spans="1:10">
      <c r="A19" t="s">
        <v>13</v>
      </c>
      <c r="B19" t="s">
        <v>6</v>
      </c>
      <c r="C19" t="s">
        <v>19</v>
      </c>
      <c r="D19" s="2">
        <f xml:space="preserve"> AVERAGE(nominal_nonAna!E18,nonAna_constrained!E18,nonAna_polFunc!E18,nonAna_signalCB3WN!E18,nonAna_1GausResol!E18,nonAna_2GausResolFix2Data!E18)</f>
        <v>1008.4198333333333</v>
      </c>
      <c r="F19" s="2">
        <f xml:space="preserve"> AVERAGE(nominal_nonAna!I18,nonAna_constrained!I18,nonAna_polFunc!I18,nonAna_signalCB3WN!I18,nonAna_1GausResol!I18,nonAna_2GausResolFix2Data!I18)</f>
        <v>808.79566666666676</v>
      </c>
      <c r="H19" s="2">
        <f xml:space="preserve"> AVERAGE(nominal_nonAna!K18,nonAna_constrained!K18,nonAna_polFunc!K18,nonAna_signalCB3WN!K18,nonAna_1GausResol!K18,nonAna_2GausResolFix2Data!K18)</f>
        <v>199.62466666666668</v>
      </c>
      <c r="J19" s="2">
        <f xml:space="preserve"> AVERAGE(nominal_nonAna!M18,nonAna_constrained!M18,nonAna_polFunc!M18,nonAna_signalCB3WN!M18,nonAna_1GausResol!M18,nonAna_2GausResolFix2Data!M18)</f>
        <v>0.19794383333333335</v>
      </c>
    </row>
    <row r="20" spans="1:10">
      <c r="A20" t="s">
        <v>13</v>
      </c>
      <c r="B20" t="s">
        <v>6</v>
      </c>
      <c r="C20" t="s">
        <v>20</v>
      </c>
      <c r="D20" s="2">
        <f xml:space="preserve"> AVERAGE(nominal_nonAna!E19,nonAna_constrained!E19,nonAna_polFunc!E19,nonAna_signalCB3WN!E19,nonAna_1GausResol!E19,nonAna_2GausResolFix2Data!E19)</f>
        <v>1008.4198333333333</v>
      </c>
      <c r="F20" s="2">
        <f xml:space="preserve"> AVERAGE(nominal_nonAna!I19,nonAna_constrained!I19,nonAna_polFunc!I19,nonAna_signalCB3WN!I19,nonAna_1GausResol!I19,nonAna_2GausResolFix2Data!I19)</f>
        <v>808.79566666666676</v>
      </c>
      <c r="H20" s="2">
        <f xml:space="preserve"> AVERAGE(nominal_nonAna!K19,nonAna_constrained!K19,nonAna_polFunc!K19,nonAna_signalCB3WN!K19,nonAna_1GausResol!K19,nonAna_2GausResolFix2Data!K19)</f>
        <v>199.62466666666668</v>
      </c>
      <c r="J20" s="2">
        <f xml:space="preserve"> AVERAGE(nominal_nonAna!M19,nonAna_constrained!M19,nonAna_polFunc!M19,nonAna_signalCB3WN!M19,nonAna_1GausResol!M19,nonAna_2GausResolFix2Data!M19)</f>
        <v>0.19794383333333335</v>
      </c>
    </row>
    <row r="21" spans="1:10">
      <c r="A21" t="s">
        <v>13</v>
      </c>
      <c r="B21" t="s">
        <v>6</v>
      </c>
      <c r="C21" t="s">
        <v>21</v>
      </c>
      <c r="D21" s="2">
        <f xml:space="preserve"> AVERAGE(nominal_nonAna!E20,nonAna_constrained!E20,nonAna_polFunc!E20,nonAna_signalCB3WN!E20,nonAna_1GausResol!E20,nonAna_2GausResolFix2Data!E20)</f>
        <v>1008.4198333333333</v>
      </c>
      <c r="F21" s="2">
        <f xml:space="preserve"> AVERAGE(nominal_nonAna!I20,nonAna_constrained!I20,nonAna_polFunc!I20,nonAna_signalCB3WN!I20,nonAna_1GausResol!I20,nonAna_2GausResolFix2Data!I20)</f>
        <v>808.79566666666676</v>
      </c>
      <c r="H21" s="2">
        <f xml:space="preserve"> AVERAGE(nominal_nonAna!K20,nonAna_constrained!K20,nonAna_polFunc!K20,nonAna_signalCB3WN!K20,nonAna_1GausResol!K20,nonAna_2GausResolFix2Data!K20)</f>
        <v>199.62466666666668</v>
      </c>
      <c r="J21" s="2">
        <f xml:space="preserve"> AVERAGE(nominal_nonAna!M20,nonAna_constrained!M20,nonAna_polFunc!M20,nonAna_signalCB3WN!M20,nonAna_1GausResol!M20,nonAna_2GausResolFix2Data!M20)</f>
        <v>0.19794383333333335</v>
      </c>
    </row>
    <row r="22" spans="1:10">
      <c r="A22" t="s">
        <v>13</v>
      </c>
      <c r="B22" t="s">
        <v>6</v>
      </c>
      <c r="C22" t="s">
        <v>22</v>
      </c>
      <c r="D22" s="2">
        <f xml:space="preserve"> AVERAGE(nominal_nonAna!E21,nonAna_constrained!E21,nonAna_polFunc!E21,nonAna_signalCB3WN!E21,nonAna_1GausResol!E21,nonAna_2GausResolFix2Data!E21)</f>
        <v>1008.4198333333333</v>
      </c>
      <c r="F22" s="2">
        <f xml:space="preserve"> AVERAGE(nominal_nonAna!I21,nonAna_constrained!I21,nonAna_polFunc!I21,nonAna_signalCB3WN!I21,nonAna_1GausResol!I21,nonAna_2GausResolFix2Data!I21)</f>
        <v>808.79566666666676</v>
      </c>
      <c r="H22" s="2">
        <f xml:space="preserve"> AVERAGE(nominal_nonAna!K21,nonAna_constrained!K21,nonAna_polFunc!K21,nonAna_signalCB3WN!K21,nonAna_1GausResol!K21,nonAna_2GausResolFix2Data!K21)</f>
        <v>199.62466666666668</v>
      </c>
      <c r="J22" s="2">
        <f xml:space="preserve"> AVERAGE(nominal_nonAna!M21,nonAna_constrained!M21,nonAna_polFunc!M21,nonAna_signalCB3WN!M21,nonAna_1GausResol!M21,nonAna_2GausResolFix2Data!M21)</f>
        <v>0.19794383333333335</v>
      </c>
    </row>
    <row r="23" spans="1:10">
      <c r="A23" t="s">
        <v>13</v>
      </c>
      <c r="B23" t="s">
        <v>6</v>
      </c>
      <c r="C23" s="1" t="s">
        <v>23</v>
      </c>
      <c r="D23" s="2">
        <f xml:space="preserve"> AVERAGE(nominal_nonAna!E22,nonAna_constrained!E22,nonAna_polFunc!E22,nonAna_signalCB3WN!E22,nonAna_1GausResol!E22,nonAna_2GausResolFix2Data!E22)</f>
        <v>1008.4198333333333</v>
      </c>
      <c r="F23" s="2">
        <f xml:space="preserve"> AVERAGE(nominal_nonAna!I22,nonAna_constrained!I22,nonAna_polFunc!I22,nonAna_signalCB3WN!I22,nonAna_1GausResol!I22,nonAna_2GausResolFix2Data!I22)</f>
        <v>808.79566666666676</v>
      </c>
      <c r="H23" s="2">
        <f xml:space="preserve"> AVERAGE(nominal_nonAna!K22,nonAna_constrained!K22,nonAna_polFunc!K22,nonAna_signalCB3WN!K22,nonAna_1GausResol!K22,nonAna_2GausResolFix2Data!K22)</f>
        <v>199.62466666666668</v>
      </c>
      <c r="J23" s="2">
        <f xml:space="preserve"> AVERAGE(nominal_nonAna!M22,nonAna_constrained!M22,nonAna_polFunc!M22,nonAna_signalCB3WN!M22,nonAna_1GausResol!M22,nonAna_2GausResolFix2Data!M22)</f>
        <v>0.19794383333333335</v>
      </c>
    </row>
    <row r="24" spans="1:10">
      <c r="A24" t="s">
        <v>13</v>
      </c>
      <c r="B24" t="s">
        <v>6</v>
      </c>
      <c r="C24" t="s">
        <v>24</v>
      </c>
      <c r="D24" s="2">
        <f xml:space="preserve"> AVERAGE(nominal_nonAna!E23,nonAna_constrained!E23,nonAna_polFunc!E23,nonAna_signalCB3WN!E23,nonAna_1GausResol!E23,nonAna_2GausResolFix2Data!E23)</f>
        <v>1008.4198333333333</v>
      </c>
      <c r="F24" s="2">
        <f xml:space="preserve"> AVERAGE(nominal_nonAna!I23,nonAna_constrained!I23,nonAna_polFunc!I23,nonAna_signalCB3WN!I23,nonAna_1GausResol!I23,nonAna_2GausResolFix2Data!I23)</f>
        <v>808.79566666666676</v>
      </c>
      <c r="H24" s="2">
        <f xml:space="preserve"> AVERAGE(nominal_nonAna!K23,nonAna_constrained!K23,nonAna_polFunc!K23,nonAna_signalCB3WN!K23,nonAna_1GausResol!K23,nonAna_2GausResolFix2Data!K23)</f>
        <v>199.62466666666668</v>
      </c>
      <c r="J24" s="2">
        <f xml:space="preserve"> AVERAGE(nominal_nonAna!M23,nonAna_constrained!M23,nonAna_polFunc!M23,nonAna_signalCB3WN!M23,nonAna_1GausResol!M23,nonAna_2GausResolFix2Data!M23)</f>
        <v>0.19794383333333335</v>
      </c>
    </row>
    <row r="25" spans="1:10">
      <c r="A25" t="s">
        <v>13</v>
      </c>
      <c r="B25" t="s">
        <v>6</v>
      </c>
      <c r="C25" t="s">
        <v>25</v>
      </c>
      <c r="D25" s="2">
        <f xml:space="preserve"> AVERAGE(nominal_nonAna!E24,nonAna_constrained!E24,nonAna_polFunc!E24,nonAna_signalCB3WN!E24,nonAna_1GausResol!E24,nonAna_2GausResolFix2Data!E24)</f>
        <v>1008.4198333333333</v>
      </c>
      <c r="F25" s="2">
        <f xml:space="preserve"> AVERAGE(nominal_nonAna!I24,nonAna_constrained!I24,nonAna_polFunc!I24,nonAna_signalCB3WN!I24,nonAna_1GausResol!I24,nonAna_2GausResolFix2Data!I24)</f>
        <v>808.79566666666676</v>
      </c>
      <c r="H25" s="2">
        <f xml:space="preserve"> AVERAGE(nominal_nonAna!K24,nonAna_constrained!K24,nonAna_polFunc!K24,nonAna_signalCB3WN!K24,nonAna_1GausResol!K24,nonAna_2GausResolFix2Data!K24)</f>
        <v>199.62466666666668</v>
      </c>
      <c r="J25" s="2">
        <f xml:space="preserve"> AVERAGE(nominal_nonAna!M24,nonAna_constrained!M24,nonAna_polFunc!M24,nonAna_signalCB3WN!M24,nonAna_1GausResol!M24,nonAna_2GausResolFix2Data!M24)</f>
        <v>0.19794383333333335</v>
      </c>
    </row>
    <row r="26" spans="1:10">
      <c r="A26" t="s">
        <v>13</v>
      </c>
      <c r="B26" t="s">
        <v>6</v>
      </c>
      <c r="C26" t="s">
        <v>26</v>
      </c>
      <c r="D26" s="2">
        <f xml:space="preserve"> AVERAGE(nominal_nonAna!E25,nonAna_constrained!E25,nonAna_polFunc!E25,nonAna_signalCB3WN!E25,nonAna_1GausResol!E25,nonAna_2GausResolFix2Data!E25)</f>
        <v>1008.4198333333333</v>
      </c>
      <c r="F26" s="2">
        <f xml:space="preserve"> AVERAGE(nominal_nonAna!I25,nonAna_constrained!I25,nonAna_polFunc!I25,nonAna_signalCB3WN!I25,nonAna_1GausResol!I25,nonAna_2GausResolFix2Data!I25)</f>
        <v>808.79566666666676</v>
      </c>
      <c r="H26" s="2">
        <f xml:space="preserve"> AVERAGE(nominal_nonAna!K25,nonAna_constrained!K25,nonAna_polFunc!K25,nonAna_signalCB3WN!K25,nonAna_1GausResol!K25,nonAna_2GausResolFix2Data!K25)</f>
        <v>199.62466666666668</v>
      </c>
      <c r="J26" s="2">
        <f xml:space="preserve"> AVERAGE(nominal_nonAna!M25,nonAna_constrained!M25,nonAna_polFunc!M25,nonAna_signalCB3WN!M25,nonAna_1GausResol!M25,nonAna_2GausResolFix2Data!M25)</f>
        <v>0.19794383333333335</v>
      </c>
    </row>
    <row r="27" spans="1:10">
      <c r="A27" t="s">
        <v>13</v>
      </c>
      <c r="B27" t="s">
        <v>6</v>
      </c>
      <c r="C27" t="s">
        <v>27</v>
      </c>
      <c r="D27" s="2">
        <f xml:space="preserve"> AVERAGE(nominal_nonAna!E26,nonAna_constrained!E26,nonAna_polFunc!E26,nonAna_signalCB3WN!E26,nonAna_1GausResol!E26,nonAna_2GausResolFix2Data!E26)</f>
        <v>1008.4198333333333</v>
      </c>
      <c r="F27" s="2">
        <f xml:space="preserve"> AVERAGE(nominal_nonAna!I26,nonAna_constrained!I26,nonAna_polFunc!I26,nonAna_signalCB3WN!I26,nonAna_1GausResol!I26,nonAna_2GausResolFix2Data!I26)</f>
        <v>808.79566666666676</v>
      </c>
      <c r="H27" s="2">
        <f xml:space="preserve"> AVERAGE(nominal_nonAna!K26,nonAna_constrained!K26,nonAna_polFunc!K26,nonAna_signalCB3WN!K26,nonAna_1GausResol!K26,nonAna_2GausResolFix2Data!K26)</f>
        <v>199.62466666666668</v>
      </c>
      <c r="J27" s="2">
        <f xml:space="preserve"> AVERAGE(nominal_nonAna!M26,nonAna_constrained!M26,nonAna_polFunc!M26,nonAna_signalCB3WN!M26,nonAna_1GausResol!M26,nonAna_2GausResolFix2Data!M26)</f>
        <v>0.19794383333333335</v>
      </c>
    </row>
    <row r="28" spans="1:10">
      <c r="A28" t="s">
        <v>13</v>
      </c>
      <c r="B28" t="s">
        <v>6</v>
      </c>
      <c r="C28" t="s">
        <v>28</v>
      </c>
      <c r="D28" s="2">
        <f xml:space="preserve"> AVERAGE(nominal_nonAna!E27,nonAna_constrained!E27,nonAna_polFunc!E27,nonAna_signalCB3WN!E27,nonAna_1GausResol!E27,nonAna_2GausResolFix2Data!E27)</f>
        <v>1008.4198333333333</v>
      </c>
      <c r="F28" s="2">
        <f xml:space="preserve"> AVERAGE(nominal_nonAna!I27,nonAna_constrained!I27,nonAna_polFunc!I27,nonAna_signalCB3WN!I27,nonAna_1GausResol!I27,nonAna_2GausResolFix2Data!I27)</f>
        <v>808.79566666666676</v>
      </c>
      <c r="H28" s="2">
        <f xml:space="preserve"> AVERAGE(nominal_nonAna!K27,nonAna_constrained!K27,nonAna_polFunc!K27,nonAna_signalCB3WN!K27,nonAna_1GausResol!K27,nonAna_2GausResolFix2Data!K27)</f>
        <v>199.62466666666668</v>
      </c>
      <c r="J28" s="2">
        <f xml:space="preserve"> AVERAGE(nominal_nonAna!M27,nonAna_constrained!M27,nonAna_polFunc!M27,nonAna_signalCB3WN!M27,nonAna_1GausResol!M27,nonAna_2GausResolFix2Data!M27)</f>
        <v>0.19794383333333335</v>
      </c>
    </row>
    <row r="29" spans="1:10">
      <c r="A29" t="s">
        <v>13</v>
      </c>
      <c r="B29" t="s">
        <v>6</v>
      </c>
      <c r="C29" s="1" t="s">
        <v>7</v>
      </c>
      <c r="D29" s="2">
        <f xml:space="preserve"> AVERAGE(nominal_nonAna!E28,nonAna_constrained!E28,nonAna_polFunc!E28,nonAna_signalCB3WN!E28,nonAna_1GausResol!E28,nonAna_2GausResolFix2Data!E28)</f>
        <v>1008.4198333333333</v>
      </c>
      <c r="F29" s="2">
        <f xml:space="preserve"> AVERAGE(nominal_nonAna!I28,nonAna_constrained!I28,nonAna_polFunc!I28,nonAna_signalCB3WN!I28,nonAna_1GausResol!I28,nonAna_2GausResolFix2Data!I28)</f>
        <v>808.79566666666676</v>
      </c>
      <c r="H29" s="2">
        <f xml:space="preserve"> AVERAGE(nominal_nonAna!K28,nonAna_constrained!K28,nonAna_polFunc!K28,nonAna_signalCB3WN!K28,nonAna_1GausResol!K28,nonAna_2GausResolFix2Data!K28)</f>
        <v>199.62466666666668</v>
      </c>
      <c r="J29" s="2">
        <f xml:space="preserve"> AVERAGE(nominal_nonAna!M28,nonAna_constrained!M28,nonAna_polFunc!M28,nonAna_signalCB3WN!M28,nonAna_1GausResol!M28,nonAna_2GausResolFix2Data!M28)</f>
        <v>0.19794383333333335</v>
      </c>
    </row>
    <row r="30" spans="1:10">
      <c r="A30" t="s">
        <v>13</v>
      </c>
      <c r="B30" t="s">
        <v>6</v>
      </c>
      <c r="C30" s="1">
        <v>41202</v>
      </c>
      <c r="D30" s="2">
        <f xml:space="preserve"> AVERAGE(nominal_nonAna!E29,nonAna_constrained!E29,nonAna_polFunc!E29,nonAna_signalCB3WN!E29,nonAna_1GausResol!E29,nonAna_2GausResolFix2Data!E29)</f>
        <v>1008.4198333333333</v>
      </c>
      <c r="F30" s="2">
        <f xml:space="preserve"> AVERAGE(nominal_nonAna!I29,nonAna_constrained!I29,nonAna_polFunc!I29,nonAna_signalCB3WN!I29,nonAna_1GausResol!I29,nonAna_2GausResolFix2Data!I29)</f>
        <v>808.79566666666676</v>
      </c>
      <c r="H30" s="2">
        <f xml:space="preserve"> AVERAGE(nominal_nonAna!K29,nonAna_constrained!K29,nonAna_polFunc!K29,nonAna_signalCB3WN!K29,nonAna_1GausResol!K29,nonAna_2GausResolFix2Data!K29)</f>
        <v>199.62466666666668</v>
      </c>
      <c r="J30" s="2">
        <f xml:space="preserve"> AVERAGE(nominal_nonAna!M29,nonAna_constrained!M29,nonAna_polFunc!M29,nonAna_signalCB3WN!M29,nonAna_1GausResol!M29,nonAna_2GausResolFix2Data!M29)</f>
        <v>0.19794383333333335</v>
      </c>
    </row>
    <row r="31" spans="1:10">
      <c r="A31" t="s">
        <v>13</v>
      </c>
      <c r="B31" t="s">
        <v>6</v>
      </c>
      <c r="C31" t="s">
        <v>9</v>
      </c>
      <c r="D31" s="2">
        <f xml:space="preserve"> AVERAGE(nominal_nonAna!E30,nonAna_constrained!E30,nonAna_polFunc!E30,nonAna_signalCB3WN!E30,nonAna_1GausResol!E30,nonAna_2GausResolFix2Data!E30)</f>
        <v>1008.4198333333333</v>
      </c>
      <c r="F31" s="2">
        <f xml:space="preserve"> AVERAGE(nominal_nonAna!I30,nonAna_constrained!I30,nonAna_polFunc!I30,nonAna_signalCB3WN!I30,nonAna_1GausResol!I30,nonAna_2GausResolFix2Data!I30)</f>
        <v>808.79566666666676</v>
      </c>
      <c r="H31" s="2">
        <f xml:space="preserve"> AVERAGE(nominal_nonAna!K30,nonAna_constrained!K30,nonAna_polFunc!K30,nonAna_signalCB3WN!K30,nonAna_1GausResol!K30,nonAna_2GausResolFix2Data!K30)</f>
        <v>199.62466666666668</v>
      </c>
      <c r="J31" s="2">
        <f xml:space="preserve"> AVERAGE(nominal_nonAna!M30,nonAna_constrained!M30,nonAna_polFunc!M30,nonAna_signalCB3WN!M30,nonAna_1GausResol!M30,nonAna_2GausResolFix2Data!M30)</f>
        <v>0.19794383333333335</v>
      </c>
    </row>
    <row r="32" spans="1:10">
      <c r="A32" t="s">
        <v>13</v>
      </c>
      <c r="B32" t="s">
        <v>6</v>
      </c>
      <c r="C32" t="s">
        <v>10</v>
      </c>
      <c r="D32" s="2">
        <f xml:space="preserve"> AVERAGE(nominal_nonAna!E31,nonAna_constrained!E31,nonAna_polFunc!E31,nonAna_signalCB3WN!E31,nonAna_1GausResol!E31,nonAna_2GausResolFix2Data!E31)</f>
        <v>1008.4198333333333</v>
      </c>
      <c r="F32" s="2">
        <f xml:space="preserve"> AVERAGE(nominal_nonAna!I31,nonAna_constrained!I31,nonAna_polFunc!I31,nonAna_signalCB3WN!I31,nonAna_1GausResol!I31,nonAna_2GausResolFix2Data!I31)</f>
        <v>808.79566666666676</v>
      </c>
      <c r="H32" s="2">
        <f xml:space="preserve"> AVERAGE(nominal_nonAna!K31,nonAna_constrained!K31,nonAna_polFunc!K31,nonAna_signalCB3WN!K31,nonAna_1GausResol!K31,nonAna_2GausResolFix2Data!K31)</f>
        <v>199.62466666666668</v>
      </c>
      <c r="J32" s="2">
        <f xml:space="preserve"> AVERAGE(nominal_nonAna!M31,nonAna_constrained!M31,nonAna_polFunc!M31,nonAna_signalCB3WN!M31,nonAna_1GausResol!M31,nonAna_2GausResolFix2Data!M31)</f>
        <v>0.19794383333333335</v>
      </c>
    </row>
    <row r="33" spans="1:10">
      <c r="A33" t="s">
        <v>13</v>
      </c>
      <c r="B33" t="s">
        <v>6</v>
      </c>
      <c r="C33" t="s">
        <v>11</v>
      </c>
      <c r="D33" s="2">
        <f xml:space="preserve"> AVERAGE(nominal_nonAna!E32,nonAna_constrained!E32,nonAna_polFunc!E32,nonAna_signalCB3WN!E32,nonAna_1GausResol!E32,nonAna_2GausResolFix2Data!E32)</f>
        <v>1008.4198333333333</v>
      </c>
      <c r="F33" s="2">
        <f xml:space="preserve"> AVERAGE(nominal_nonAna!I32,nonAna_constrained!I32,nonAna_polFunc!I32,nonAna_signalCB3WN!I32,nonAna_1GausResol!I32,nonAna_2GausResolFix2Data!I32)</f>
        <v>808.79566666666676</v>
      </c>
      <c r="H33" s="2">
        <f xml:space="preserve"> AVERAGE(nominal_nonAna!K32,nonAna_constrained!K32,nonAna_polFunc!K32,nonAna_signalCB3WN!K32,nonAna_1GausResol!K32,nonAna_2GausResolFix2Data!K32)</f>
        <v>199.62466666666668</v>
      </c>
      <c r="J33" s="2">
        <f xml:space="preserve"> AVERAGE(nominal_nonAna!M32,nonAna_constrained!M32,nonAna_polFunc!M32,nonAna_signalCB3WN!M32,nonAna_1GausResol!M32,nonAna_2GausResolFix2Data!M32)</f>
        <v>0.19794383333333335</v>
      </c>
    </row>
    <row r="34" spans="1:10">
      <c r="A34" t="s">
        <v>13</v>
      </c>
      <c r="B34" t="s">
        <v>6</v>
      </c>
      <c r="C34" t="s">
        <v>12</v>
      </c>
      <c r="D34" s="2">
        <f xml:space="preserve"> AVERAGE(nominal_nonAna!E33,nonAna_constrained!E33,nonAna_polFunc!E33,nonAna_signalCB3WN!E33,nonAna_1GausResol!E33,nonAna_2GausResolFix2Data!E33)</f>
        <v>1008.4198333333333</v>
      </c>
      <c r="F34" s="2">
        <f xml:space="preserve"> AVERAGE(nominal_nonAna!I33,nonAna_constrained!I33,nonAna_polFunc!I33,nonAna_signalCB3WN!I33,nonAna_1GausResol!I33,nonAna_2GausResolFix2Data!I33)</f>
        <v>808.79566666666676</v>
      </c>
      <c r="H34" s="2">
        <f xml:space="preserve"> AVERAGE(nominal_nonAna!K33,nonAna_constrained!K33,nonAna_polFunc!K33,nonAna_signalCB3WN!K33,nonAna_1GausResol!K33,nonAna_2GausResolFix2Data!K33)</f>
        <v>199.62466666666668</v>
      </c>
      <c r="J34" s="2">
        <f xml:space="preserve"> AVERAGE(nominal_nonAna!M33,nonAna_constrained!M33,nonAna_polFunc!M33,nonAna_signalCB3WN!M33,nonAna_1GausResol!M33,nonAna_2GausResolFix2Data!M33)</f>
        <v>0.19794383333333335</v>
      </c>
    </row>
    <row r="35" spans="1:10">
      <c r="A35" t="s">
        <v>13</v>
      </c>
      <c r="B35" t="s">
        <v>17</v>
      </c>
      <c r="C35" s="1" t="s">
        <v>7</v>
      </c>
      <c r="D35" s="2">
        <f xml:space="preserve"> AVERAGE(nominal_nonAna!E34,nonAna_constrained!E34,nonAna_polFunc!E34,nonAna_signalCB3WN!E34,nonAna_1GausResol!E34,nonAna_2GausResolFix2Data!E34)</f>
        <v>671.66883333333328</v>
      </c>
      <c r="F35" s="2">
        <f xml:space="preserve"> AVERAGE(nominal_nonAna!I34,nonAna_constrained!I34,nonAna_polFunc!I34,nonAna_signalCB3WN!I34,nonAna_1GausResol!I34,nonAna_2GausResolFix2Data!I34)</f>
        <v>560.67616666666675</v>
      </c>
      <c r="H35" s="2">
        <f xml:space="preserve"> AVERAGE(nominal_nonAna!K34,nonAna_constrained!K34,nonAna_polFunc!K34,nonAna_signalCB3WN!K34,nonAna_1GausResol!K34,nonAna_2GausResolFix2Data!K34)</f>
        <v>110.99283333333334</v>
      </c>
      <c r="J35" s="2">
        <f xml:space="preserve"> AVERAGE(nominal_nonAna!M34,nonAna_constrained!M34,nonAna_polFunc!M34,nonAna_signalCB3WN!M34,nonAna_1GausResol!M34,nonAna_2GausResolFix2Data!M34)</f>
        <v>0.1652315</v>
      </c>
    </row>
    <row r="36" spans="1:10">
      <c r="A36" t="s">
        <v>13</v>
      </c>
      <c r="B36" t="s">
        <v>17</v>
      </c>
      <c r="C36" s="1">
        <v>41202</v>
      </c>
      <c r="D36" s="2">
        <f xml:space="preserve"> AVERAGE(nominal_nonAna!E35,nonAna_constrained!E35,nonAna_polFunc!E35,nonAna_signalCB3WN!E35,nonAna_1GausResol!E35,nonAna_2GausResolFix2Data!E35)</f>
        <v>671.66883333333328</v>
      </c>
      <c r="F36" s="2">
        <f xml:space="preserve"> AVERAGE(nominal_nonAna!I35,nonAna_constrained!I35,nonAna_polFunc!I35,nonAna_signalCB3WN!I35,nonAna_1GausResol!I35,nonAna_2GausResolFix2Data!I35)</f>
        <v>560.67616666666675</v>
      </c>
      <c r="H36" s="2">
        <f xml:space="preserve"> AVERAGE(nominal_nonAna!K35,nonAna_constrained!K35,nonAna_polFunc!K35,nonAna_signalCB3WN!K35,nonAna_1GausResol!K35,nonAna_2GausResolFix2Data!K35)</f>
        <v>110.99283333333334</v>
      </c>
      <c r="J36" s="2">
        <f xml:space="preserve"> AVERAGE(nominal_nonAna!M35,nonAna_constrained!M35,nonAna_polFunc!M35,nonAna_signalCB3WN!M35,nonAna_1GausResol!M35,nonAna_2GausResolFix2Data!M35)</f>
        <v>0.1652315</v>
      </c>
    </row>
    <row r="37" spans="1:10">
      <c r="A37" t="s">
        <v>13</v>
      </c>
      <c r="B37" t="s">
        <v>17</v>
      </c>
      <c r="C37" t="s">
        <v>9</v>
      </c>
      <c r="D37" s="2">
        <f xml:space="preserve"> AVERAGE(nominal_nonAna!E36,nonAna_constrained!E36,nonAna_polFunc!E36,nonAna_signalCB3WN!E36,nonAna_1GausResol!E36,nonAna_2GausResolFix2Data!E36)</f>
        <v>671.66883333333328</v>
      </c>
      <c r="F37" s="2">
        <f xml:space="preserve"> AVERAGE(nominal_nonAna!I36,nonAna_constrained!I36,nonAna_polFunc!I36,nonAna_signalCB3WN!I36,nonAna_1GausResol!I36,nonAna_2GausResolFix2Data!I36)</f>
        <v>560.67616666666675</v>
      </c>
      <c r="H37" s="2">
        <f xml:space="preserve"> AVERAGE(nominal_nonAna!K36,nonAna_constrained!K36,nonAna_polFunc!K36,nonAna_signalCB3WN!K36,nonAna_1GausResol!K36,nonAna_2GausResolFix2Data!K36)</f>
        <v>110.99283333333334</v>
      </c>
      <c r="J37" s="2">
        <f xml:space="preserve"> AVERAGE(nominal_nonAna!M36,nonAna_constrained!M36,nonAna_polFunc!M36,nonAna_signalCB3WN!M36,nonAna_1GausResol!M36,nonAna_2GausResolFix2Data!M36)</f>
        <v>0.1652315</v>
      </c>
    </row>
    <row r="38" spans="1:10">
      <c r="A38" t="s">
        <v>13</v>
      </c>
      <c r="B38" t="s">
        <v>17</v>
      </c>
      <c r="C38" t="s">
        <v>10</v>
      </c>
      <c r="D38" s="2">
        <f xml:space="preserve"> AVERAGE(nominal_nonAna!E37,nonAna_constrained!E37,nonAna_polFunc!E37,nonAna_signalCB3WN!E37,nonAna_1GausResol!E37,nonAna_2GausResolFix2Data!E37)</f>
        <v>671.66883333333328</v>
      </c>
      <c r="F38" s="2">
        <f xml:space="preserve"> AVERAGE(nominal_nonAna!I37,nonAna_constrained!I37,nonAna_polFunc!I37,nonAna_signalCB3WN!I37,nonAna_1GausResol!I37,nonAna_2GausResolFix2Data!I37)</f>
        <v>560.67616666666675</v>
      </c>
      <c r="H38" s="2">
        <f xml:space="preserve"> AVERAGE(nominal_nonAna!K37,nonAna_constrained!K37,nonAna_polFunc!K37,nonAna_signalCB3WN!K37,nonAna_1GausResol!K37,nonAna_2GausResolFix2Data!K37)</f>
        <v>110.99283333333334</v>
      </c>
      <c r="J38" s="2">
        <f xml:space="preserve"> AVERAGE(nominal_nonAna!M37,nonAna_constrained!M37,nonAna_polFunc!M37,nonAna_signalCB3WN!M37,nonAna_1GausResol!M37,nonAna_2GausResolFix2Data!M37)</f>
        <v>0.1652315</v>
      </c>
    </row>
    <row r="39" spans="1:10">
      <c r="A39" t="s">
        <v>13</v>
      </c>
      <c r="B39" t="s">
        <v>17</v>
      </c>
      <c r="C39" t="s">
        <v>11</v>
      </c>
      <c r="D39" s="2">
        <f xml:space="preserve"> AVERAGE(nominal_nonAna!E38,nonAna_constrained!E38,nonAna_polFunc!E38,nonAna_signalCB3WN!E38,nonAna_1GausResol!E38,nonAna_2GausResolFix2Data!E38)</f>
        <v>671.66883333333328</v>
      </c>
      <c r="F39" s="2">
        <f xml:space="preserve"> AVERAGE(nominal_nonAna!I38,nonAna_constrained!I38,nonAna_polFunc!I38,nonAna_signalCB3WN!I38,nonAna_1GausResol!I38,nonAna_2GausResolFix2Data!I38)</f>
        <v>560.67616666666675</v>
      </c>
      <c r="H39" s="2">
        <f xml:space="preserve"> AVERAGE(nominal_nonAna!K38,nonAna_constrained!K38,nonAna_polFunc!K38,nonAna_signalCB3WN!K38,nonAna_1GausResol!K38,nonAna_2GausResolFix2Data!K38)</f>
        <v>110.99283333333334</v>
      </c>
      <c r="J39" s="2">
        <f xml:space="preserve"> AVERAGE(nominal_nonAna!M38,nonAna_constrained!M38,nonAna_polFunc!M38,nonAna_signalCB3WN!M38,nonAna_1GausResol!M38,nonAna_2GausResolFix2Data!M38)</f>
        <v>0.1652315</v>
      </c>
    </row>
    <row r="40" spans="1:10">
      <c r="A40" t="s">
        <v>13</v>
      </c>
      <c r="B40" t="s">
        <v>17</v>
      </c>
      <c r="C40" t="s">
        <v>12</v>
      </c>
      <c r="D40" s="2">
        <f xml:space="preserve"> AVERAGE(nominal_nonAna!E39,nonAna_constrained!E39,nonAna_polFunc!E39,nonAna_signalCB3WN!E39,nonAna_1GausResol!E39,nonAna_2GausResolFix2Data!E39)</f>
        <v>671.66883333333328</v>
      </c>
      <c r="F40" s="2">
        <f xml:space="preserve"> AVERAGE(nominal_nonAna!I39,nonAna_constrained!I39,nonAna_polFunc!I39,nonAna_signalCB3WN!I39,nonAna_1GausResol!I39,nonAna_2GausResolFix2Data!I39)</f>
        <v>560.67616666666675</v>
      </c>
      <c r="H40" s="2">
        <f xml:space="preserve"> AVERAGE(nominal_nonAna!K39,nonAna_constrained!K39,nonAna_polFunc!K39,nonAna_signalCB3WN!K39,nonAna_1GausResol!K39,nonAna_2GausResolFix2Data!K39)</f>
        <v>110.99283333333334</v>
      </c>
      <c r="J40" s="2">
        <f xml:space="preserve"> AVERAGE(nominal_nonAna!M39,nonAna_constrained!M39,nonAna_polFunc!M39,nonAna_signalCB3WN!M39,nonAna_1GausResol!M39,nonAna_2GausResolFix2Data!M39)</f>
        <v>0.1652315</v>
      </c>
    </row>
    <row r="41" spans="1:10">
      <c r="A41" t="s">
        <v>13</v>
      </c>
      <c r="B41" t="s">
        <v>15</v>
      </c>
      <c r="C41" s="1" t="s">
        <v>7</v>
      </c>
      <c r="D41" s="2">
        <f xml:space="preserve"> AVERAGE(nominal_nonAna!E40,nonAna_constrained!E40,nonAna_polFunc!E40,nonAna_signalCB3WN!E40,nonAna_1GausResol!E40,nonAna_2GausResolFix2Data!E40)</f>
        <v>269.46533333333332</v>
      </c>
      <c r="F41" s="2">
        <f xml:space="preserve"> AVERAGE(nominal_nonAna!I40,nonAna_constrained!I40,nonAna_polFunc!I40,nonAna_signalCB3WN!I40,nonAna_1GausResol!I40,nonAna_2GausResolFix2Data!I40)</f>
        <v>196.1455</v>
      </c>
      <c r="H41" s="2">
        <f xml:space="preserve"> AVERAGE(nominal_nonAna!K40,nonAna_constrained!K40,nonAna_polFunc!K40,nonAna_signalCB3WN!K40,nonAna_1GausResol!K40,nonAna_2GausResolFix2Data!K40)</f>
        <v>73.319800000000001</v>
      </c>
      <c r="J41" s="2">
        <f xml:space="preserve"> AVERAGE(nominal_nonAna!M40,nonAna_constrained!M40,nonAna_polFunc!M40,nonAna_signalCB3WN!M40,nonAna_1GausResol!M40,nonAna_2GausResolFix2Data!M40)</f>
        <v>0.27201966666666672</v>
      </c>
    </row>
    <row r="42" spans="1:10">
      <c r="A42" t="s">
        <v>13</v>
      </c>
      <c r="B42" t="s">
        <v>15</v>
      </c>
      <c r="C42" s="1">
        <v>41202</v>
      </c>
      <c r="D42" s="2">
        <f xml:space="preserve"> AVERAGE(nominal_nonAna!E41,nonAna_constrained!E41,nonAna_polFunc!E41,nonAna_signalCB3WN!E41,nonAna_1GausResol!E41,nonAna_2GausResolFix2Data!E41)</f>
        <v>269.46533333333332</v>
      </c>
      <c r="F42" s="2">
        <f xml:space="preserve"> AVERAGE(nominal_nonAna!I41,nonAna_constrained!I41,nonAna_polFunc!I41,nonAna_signalCB3WN!I41,nonAna_1GausResol!I41,nonAna_2GausResolFix2Data!I41)</f>
        <v>196.1455</v>
      </c>
      <c r="H42" s="2">
        <f xml:space="preserve"> AVERAGE(nominal_nonAna!K41,nonAna_constrained!K41,nonAna_polFunc!K41,nonAna_signalCB3WN!K41,nonAna_1GausResol!K41,nonAna_2GausResolFix2Data!K41)</f>
        <v>73.319800000000001</v>
      </c>
      <c r="J42" s="2">
        <f xml:space="preserve"> AVERAGE(nominal_nonAna!M41,nonAna_constrained!M41,nonAna_polFunc!M41,nonAna_signalCB3WN!M41,nonAna_1GausResol!M41,nonAna_2GausResolFix2Data!M41)</f>
        <v>0.27201966666666672</v>
      </c>
    </row>
    <row r="43" spans="1:10">
      <c r="A43" t="s">
        <v>13</v>
      </c>
      <c r="B43" t="s">
        <v>15</v>
      </c>
      <c r="C43" t="s">
        <v>9</v>
      </c>
      <c r="D43" s="2">
        <f xml:space="preserve"> AVERAGE(nominal_nonAna!E42,nonAna_constrained!E42,nonAna_polFunc!E42,nonAna_signalCB3WN!E42,nonAna_1GausResol!E42,nonAna_2GausResolFix2Data!E42)</f>
        <v>269.46533333333332</v>
      </c>
      <c r="F43" s="2">
        <f xml:space="preserve"> AVERAGE(nominal_nonAna!I42,nonAna_constrained!I42,nonAna_polFunc!I42,nonAna_signalCB3WN!I42,nonAna_1GausResol!I42,nonAna_2GausResolFix2Data!I42)</f>
        <v>196.1455</v>
      </c>
      <c r="H43" s="2">
        <f xml:space="preserve"> AVERAGE(nominal_nonAna!K42,nonAna_constrained!K42,nonAna_polFunc!K42,nonAna_signalCB3WN!K42,nonAna_1GausResol!K42,nonAna_2GausResolFix2Data!K42)</f>
        <v>73.319800000000001</v>
      </c>
      <c r="J43" s="2">
        <f xml:space="preserve"> AVERAGE(nominal_nonAna!M42,nonAna_constrained!M42,nonAna_polFunc!M42,nonAna_signalCB3WN!M42,nonAna_1GausResol!M42,nonAna_2GausResolFix2Data!M42)</f>
        <v>0.27201966666666672</v>
      </c>
    </row>
    <row r="44" spans="1:10">
      <c r="A44" t="s">
        <v>13</v>
      </c>
      <c r="B44" t="s">
        <v>15</v>
      </c>
      <c r="C44" t="s">
        <v>10</v>
      </c>
      <c r="D44" s="2">
        <f xml:space="preserve"> AVERAGE(nominal_nonAna!E43,nonAna_constrained!E43,nonAna_polFunc!E43,nonAna_signalCB3WN!E43,nonAna_1GausResol!E43,nonAna_2GausResolFix2Data!E43)</f>
        <v>269.46533333333332</v>
      </c>
      <c r="F44" s="2">
        <f xml:space="preserve"> AVERAGE(nominal_nonAna!I43,nonAna_constrained!I43,nonAna_polFunc!I43,nonAna_signalCB3WN!I43,nonAna_1GausResol!I43,nonAna_2GausResolFix2Data!I43)</f>
        <v>196.1455</v>
      </c>
      <c r="H44" s="2">
        <f xml:space="preserve"> AVERAGE(nominal_nonAna!K43,nonAna_constrained!K43,nonAna_polFunc!K43,nonAna_signalCB3WN!K43,nonAna_1GausResol!K43,nonAna_2GausResolFix2Data!K43)</f>
        <v>73.319800000000001</v>
      </c>
      <c r="J44" s="2">
        <f xml:space="preserve"> AVERAGE(nominal_nonAna!M43,nonAna_constrained!M43,nonAna_polFunc!M43,nonAna_signalCB3WN!M43,nonAna_1GausResol!M43,nonAna_2GausResolFix2Data!M43)</f>
        <v>0.27201966666666672</v>
      </c>
    </row>
    <row r="45" spans="1:10">
      <c r="A45" t="s">
        <v>13</v>
      </c>
      <c r="B45" t="s">
        <v>15</v>
      </c>
      <c r="C45" t="s">
        <v>11</v>
      </c>
      <c r="D45" s="2">
        <f xml:space="preserve"> AVERAGE(nominal_nonAna!E44,nonAna_constrained!E44,nonAna_polFunc!E44,nonAna_signalCB3WN!E44,nonAna_1GausResol!E44,nonAna_2GausResolFix2Data!E44)</f>
        <v>269.46533333333332</v>
      </c>
      <c r="F45" s="2">
        <f xml:space="preserve"> AVERAGE(nominal_nonAna!I44,nonAna_constrained!I44,nonAna_polFunc!I44,nonAna_signalCB3WN!I44,nonAna_1GausResol!I44,nonAna_2GausResolFix2Data!I44)</f>
        <v>196.1455</v>
      </c>
      <c r="H45" s="2">
        <f xml:space="preserve"> AVERAGE(nominal_nonAna!K44,nonAna_constrained!K44,nonAna_polFunc!K44,nonAna_signalCB3WN!K44,nonAna_1GausResol!K44,nonAna_2GausResolFix2Data!K44)</f>
        <v>73.319800000000001</v>
      </c>
      <c r="J45" s="2">
        <f xml:space="preserve"> AVERAGE(nominal_nonAna!M44,nonAna_constrained!M44,nonAna_polFunc!M44,nonAna_signalCB3WN!M44,nonAna_1GausResol!M44,nonAna_2GausResolFix2Data!M44)</f>
        <v>0.27201966666666672</v>
      </c>
    </row>
    <row r="46" spans="1:10">
      <c r="A46" t="s">
        <v>13</v>
      </c>
      <c r="B46" t="s">
        <v>15</v>
      </c>
      <c r="C46" t="s">
        <v>12</v>
      </c>
      <c r="D46" s="2">
        <f xml:space="preserve"> AVERAGE(nominal_nonAna!E45,nonAna_constrained!E45,nonAna_polFunc!E45,nonAna_signalCB3WN!E45,nonAna_1GausResol!E45,nonAna_2GausResolFix2Data!E45)</f>
        <v>269.46533333333332</v>
      </c>
      <c r="F46" s="2">
        <f xml:space="preserve"> AVERAGE(nominal_nonAna!I45,nonAna_constrained!I45,nonAna_polFunc!I45,nonAna_signalCB3WN!I45,nonAna_1GausResol!I45,nonAna_2GausResolFix2Data!I45)</f>
        <v>196.1455</v>
      </c>
      <c r="H46" s="2">
        <f xml:space="preserve"> AVERAGE(nominal_nonAna!K45,nonAna_constrained!K45,nonAna_polFunc!K45,nonAna_signalCB3WN!K45,nonAna_1GausResol!K45,nonAna_2GausResolFix2Data!K45)</f>
        <v>73.319800000000001</v>
      </c>
      <c r="J46" s="2">
        <f xml:space="preserve"> AVERAGE(nominal_nonAna!M45,nonAna_constrained!M45,nonAna_polFunc!M45,nonAna_signalCB3WN!M45,nonAna_1GausResol!M45,nonAna_2GausResolFix2Data!M45)</f>
        <v>0.27201966666666672</v>
      </c>
    </row>
    <row r="47" spans="1:10">
      <c r="A47" t="s">
        <v>5</v>
      </c>
      <c r="B47" t="s">
        <v>6</v>
      </c>
      <c r="C47" s="1" t="s">
        <v>7</v>
      </c>
      <c r="D47" s="2">
        <f xml:space="preserve"> AVERAGE(nominal_nonAna!E46,nonAna_constrained!E46,nonAna_polFunc!E46,nonAna_signalCB3WN!E46,nonAna_1GausResol!E46,nonAna_2GausResolFix2Data!E46)</f>
        <v>418.16050000000001</v>
      </c>
      <c r="F47" s="2">
        <f xml:space="preserve"> AVERAGE(nominal_nonAna!I46,nonAna_constrained!I46,nonAna_polFunc!I46,nonAna_signalCB3WN!I46,nonAna_1GausResol!I46,nonAna_2GausResolFix2Data!I46)</f>
        <v>333.13000000000005</v>
      </c>
      <c r="H47" s="2">
        <f xml:space="preserve"> AVERAGE(nominal_nonAna!K46,nonAna_constrained!K46,nonAna_polFunc!K46,nonAna_signalCB3WN!K46,nonAna_1GausResol!K46,nonAna_2GausResolFix2Data!K46)</f>
        <v>85.030583333333325</v>
      </c>
      <c r="J47" s="2">
        <f xml:space="preserve"> AVERAGE(nominal_nonAna!M46,nonAna_constrained!M46,nonAna_polFunc!M46,nonAna_signalCB3WN!M46,nonAna_1GausResol!M46,nonAna_2GausResolFix2Data!M46)</f>
        <v>0.20333949999999998</v>
      </c>
    </row>
    <row r="48" spans="1:10">
      <c r="A48" t="s">
        <v>5</v>
      </c>
      <c r="B48" t="s">
        <v>6</v>
      </c>
      <c r="C48" s="1">
        <v>41202</v>
      </c>
      <c r="D48" s="2">
        <f xml:space="preserve"> AVERAGE(nominal_nonAna!E47,nonAna_constrained!E47,nonAna_polFunc!E47,nonAna_signalCB3WN!E47,nonAna_1GausResol!E47,nonAna_2GausResolFix2Data!E47)</f>
        <v>418.16050000000001</v>
      </c>
      <c r="F48" s="2">
        <f xml:space="preserve"> AVERAGE(nominal_nonAna!I47,nonAna_constrained!I47,nonAna_polFunc!I47,nonAna_signalCB3WN!I47,nonAna_1GausResol!I47,nonAna_2GausResolFix2Data!I47)</f>
        <v>333.13000000000005</v>
      </c>
      <c r="H48" s="2">
        <f xml:space="preserve"> AVERAGE(nominal_nonAna!K47,nonAna_constrained!K47,nonAna_polFunc!K47,nonAna_signalCB3WN!K47,nonAna_1GausResol!K47,nonAna_2GausResolFix2Data!K47)</f>
        <v>85.030583333333325</v>
      </c>
      <c r="J48" s="2">
        <f xml:space="preserve"> AVERAGE(nominal_nonAna!M47,nonAna_constrained!M47,nonAna_polFunc!M47,nonAna_signalCB3WN!M47,nonAna_1GausResol!M47,nonAna_2GausResolFix2Data!M47)</f>
        <v>0.20333949999999998</v>
      </c>
    </row>
    <row r="49" spans="1:10">
      <c r="A49" t="s">
        <v>5</v>
      </c>
      <c r="B49" t="s">
        <v>6</v>
      </c>
      <c r="C49" t="s">
        <v>9</v>
      </c>
      <c r="D49" s="2">
        <f xml:space="preserve"> AVERAGE(nominal_nonAna!E48,nonAna_constrained!E48,nonAna_polFunc!E48,nonAna_signalCB3WN!E48,nonAna_1GausResol!E48,nonAna_2GausResolFix2Data!E48)</f>
        <v>418.16050000000001</v>
      </c>
      <c r="F49" s="2">
        <f xml:space="preserve"> AVERAGE(nominal_nonAna!I48,nonAna_constrained!I48,nonAna_polFunc!I48,nonAna_signalCB3WN!I48,nonAna_1GausResol!I48,nonAna_2GausResolFix2Data!I48)</f>
        <v>333.13000000000005</v>
      </c>
      <c r="H49" s="2">
        <f xml:space="preserve"> AVERAGE(nominal_nonAna!K48,nonAna_constrained!K48,nonAna_polFunc!K48,nonAna_signalCB3WN!K48,nonAna_1GausResol!K48,nonAna_2GausResolFix2Data!K48)</f>
        <v>85.030583333333325</v>
      </c>
      <c r="J49" s="2">
        <f xml:space="preserve"> AVERAGE(nominal_nonAna!M48,nonAna_constrained!M48,nonAna_polFunc!M48,nonAna_signalCB3WN!M48,nonAna_1GausResol!M48,nonAna_2GausResolFix2Data!M48)</f>
        <v>0.20333949999999998</v>
      </c>
    </row>
    <row r="50" spans="1:10">
      <c r="A50" t="s">
        <v>5</v>
      </c>
      <c r="B50" t="s">
        <v>6</v>
      </c>
      <c r="C50" t="s">
        <v>10</v>
      </c>
      <c r="D50" s="2">
        <f xml:space="preserve"> AVERAGE(nominal_nonAna!E49,nonAna_constrained!E49,nonAna_polFunc!E49,nonAna_signalCB3WN!E49,nonAna_1GausResol!E49,nonAna_2GausResolFix2Data!E49)</f>
        <v>418.16050000000001</v>
      </c>
      <c r="F50" s="2">
        <f xml:space="preserve"> AVERAGE(nominal_nonAna!I49,nonAna_constrained!I49,nonAna_polFunc!I49,nonAna_signalCB3WN!I49,nonAna_1GausResol!I49,nonAna_2GausResolFix2Data!I49)</f>
        <v>333.13000000000005</v>
      </c>
      <c r="H50" s="2">
        <f xml:space="preserve"> AVERAGE(nominal_nonAna!K49,nonAna_constrained!K49,nonAna_polFunc!K49,nonAna_signalCB3WN!K49,nonAna_1GausResol!K49,nonAna_2GausResolFix2Data!K49)</f>
        <v>85.030583333333325</v>
      </c>
      <c r="J50" s="2">
        <f xml:space="preserve"> AVERAGE(nominal_nonAna!M49,nonAna_constrained!M49,nonAna_polFunc!M49,nonAna_signalCB3WN!M49,nonAna_1GausResol!M49,nonAna_2GausResolFix2Data!M49)</f>
        <v>0.20333949999999998</v>
      </c>
    </row>
    <row r="51" spans="1:10">
      <c r="A51" t="s">
        <v>5</v>
      </c>
      <c r="B51" t="s">
        <v>6</v>
      </c>
      <c r="C51" t="s">
        <v>11</v>
      </c>
      <c r="D51" s="2">
        <f xml:space="preserve"> AVERAGE(nominal_nonAna!E50,nonAna_constrained!E50,nonAna_polFunc!E50,nonAna_signalCB3WN!E50,nonAna_1GausResol!E50,nonAna_2GausResolFix2Data!E50)</f>
        <v>418.16050000000001</v>
      </c>
      <c r="F51" s="2">
        <f xml:space="preserve"> AVERAGE(nominal_nonAna!I50,nonAna_constrained!I50,nonAna_polFunc!I50,nonAna_signalCB3WN!I50,nonAna_1GausResol!I50,nonAna_2GausResolFix2Data!I50)</f>
        <v>333.13000000000005</v>
      </c>
      <c r="H51" s="2">
        <f xml:space="preserve"> AVERAGE(nominal_nonAna!K50,nonAna_constrained!K50,nonAna_polFunc!K50,nonAna_signalCB3WN!K50,nonAna_1GausResol!K50,nonAna_2GausResolFix2Data!K50)</f>
        <v>85.030583333333325</v>
      </c>
      <c r="J51" s="2">
        <f xml:space="preserve"> AVERAGE(nominal_nonAna!M50,nonAna_constrained!M50,nonAna_polFunc!M50,nonAna_signalCB3WN!M50,nonAna_1GausResol!M50,nonAna_2GausResolFix2Data!M50)</f>
        <v>0.20333949999999998</v>
      </c>
    </row>
    <row r="52" spans="1:10">
      <c r="A52" t="s">
        <v>5</v>
      </c>
      <c r="B52" t="s">
        <v>6</v>
      </c>
      <c r="C52" t="s">
        <v>12</v>
      </c>
      <c r="D52" s="2">
        <f xml:space="preserve"> AVERAGE(nominal_nonAna!E51,nonAna_constrained!E51,nonAna_polFunc!E51,nonAna_signalCB3WN!E51,nonAna_1GausResol!E51,nonAna_2GausResolFix2Data!E51)</f>
        <v>418.16050000000001</v>
      </c>
      <c r="F52" s="2">
        <f xml:space="preserve"> AVERAGE(nominal_nonAna!I51,nonAna_constrained!I51,nonAna_polFunc!I51,nonAna_signalCB3WN!I51,nonAna_1GausResol!I51,nonAna_2GausResolFix2Data!I51)</f>
        <v>333.13000000000005</v>
      </c>
      <c r="H52" s="2">
        <f xml:space="preserve"> AVERAGE(nominal_nonAna!K51,nonAna_constrained!K51,nonAna_polFunc!K51,nonAna_signalCB3WN!K51,nonAna_1GausResol!K51,nonAna_2GausResolFix2Data!K51)</f>
        <v>85.030583333333325</v>
      </c>
      <c r="J52" s="2">
        <f xml:space="preserve"> AVERAGE(nominal_nonAna!M51,nonAna_constrained!M51,nonAna_polFunc!M51,nonAna_signalCB3WN!M51,nonAna_1GausResol!M51,nonAna_2GausResolFix2Data!M51)</f>
        <v>0.20333949999999998</v>
      </c>
    </row>
    <row r="53" spans="1:10">
      <c r="A53" t="s">
        <v>29</v>
      </c>
      <c r="B53" t="s">
        <v>6</v>
      </c>
      <c r="C53" s="1" t="s">
        <v>7</v>
      </c>
      <c r="D53" s="2">
        <f xml:space="preserve"> AVERAGE(nominal_nonAna!E52,nonAna_constrained!E52,nonAna_polFunc!E52,nonAna_signalCB3WN!E52,nonAna_1GausResol!E52,nonAna_2GausResolFix2Data!E52)</f>
        <v>227.083</v>
      </c>
      <c r="F53" s="2">
        <f xml:space="preserve"> AVERAGE(nominal_nonAna!I52,nonAna_constrained!I52,nonAna_polFunc!I52,nonAna_signalCB3WN!I52,nonAna_1GausResol!I52,nonAna_2GausResolFix2Data!I52)</f>
        <v>170.6105</v>
      </c>
      <c r="H53" s="2">
        <f xml:space="preserve"> AVERAGE(nominal_nonAna!K52,nonAna_constrained!K52,nonAna_polFunc!K52,nonAna_signalCB3WN!K52,nonAna_1GausResol!K52,nonAna_2GausResolFix2Data!K52)</f>
        <v>56.472799999999999</v>
      </c>
      <c r="J53" s="2">
        <f xml:space="preserve"> AVERAGE(nominal_nonAna!M52,nonAna_constrained!M52,nonAna_polFunc!M52,nonAna_signalCB3WN!M52,nonAna_1GausResol!M52,nonAna_2GausResolFix2Data!M52)</f>
        <v>0.2485843333333333</v>
      </c>
    </row>
    <row r="54" spans="1:10">
      <c r="A54" t="s">
        <v>29</v>
      </c>
      <c r="B54" t="s">
        <v>6</v>
      </c>
      <c r="C54" s="1">
        <v>41202</v>
      </c>
      <c r="D54" s="2">
        <f xml:space="preserve"> AVERAGE(nominal_nonAna!E53,nonAna_constrained!E53,nonAna_polFunc!E53,nonAna_signalCB3WN!E53,nonAna_1GausResol!E53,nonAna_2GausResolFix2Data!E53)</f>
        <v>227.083</v>
      </c>
      <c r="F54" s="2">
        <f xml:space="preserve"> AVERAGE(nominal_nonAna!I53,nonAna_constrained!I53,nonAna_polFunc!I53,nonAna_signalCB3WN!I53,nonAna_1GausResol!I53,nonAna_2GausResolFix2Data!I53)</f>
        <v>170.6105</v>
      </c>
      <c r="H54" s="2">
        <f xml:space="preserve"> AVERAGE(nominal_nonAna!K53,nonAna_constrained!K53,nonAna_polFunc!K53,nonAna_signalCB3WN!K53,nonAna_1GausResol!K53,nonAna_2GausResolFix2Data!K53)</f>
        <v>56.472799999999999</v>
      </c>
      <c r="J54" s="2">
        <f xml:space="preserve"> AVERAGE(nominal_nonAna!M53,nonAna_constrained!M53,nonAna_polFunc!M53,nonAna_signalCB3WN!M53,nonAna_1GausResol!M53,nonAna_2GausResolFix2Data!M53)</f>
        <v>0.2485843333333333</v>
      </c>
    </row>
    <row r="55" spans="1:10">
      <c r="A55" t="s">
        <v>29</v>
      </c>
      <c r="B55" t="s">
        <v>6</v>
      </c>
      <c r="C55" t="s">
        <v>9</v>
      </c>
      <c r="D55" s="2">
        <f xml:space="preserve"> AVERAGE(nominal_nonAna!E54,nonAna_constrained!E54,nonAna_polFunc!E54,nonAna_signalCB3WN!E54,nonAna_1GausResol!E54,nonAna_2GausResolFix2Data!E54)</f>
        <v>227.083</v>
      </c>
      <c r="F55" s="2">
        <f xml:space="preserve"> AVERAGE(nominal_nonAna!I54,nonAna_constrained!I54,nonAna_polFunc!I54,nonAna_signalCB3WN!I54,nonAna_1GausResol!I54,nonAna_2GausResolFix2Data!I54)</f>
        <v>170.6105</v>
      </c>
      <c r="H55" s="2">
        <f xml:space="preserve"> AVERAGE(nominal_nonAna!K54,nonAna_constrained!K54,nonAna_polFunc!K54,nonAna_signalCB3WN!K54,nonAna_1GausResol!K54,nonAna_2GausResolFix2Data!K54)</f>
        <v>56.472799999999999</v>
      </c>
      <c r="J55" s="2">
        <f xml:space="preserve"> AVERAGE(nominal_nonAna!M54,nonAna_constrained!M54,nonAna_polFunc!M54,nonAna_signalCB3WN!M54,nonAna_1GausResol!M54,nonAna_2GausResolFix2Data!M54)</f>
        <v>0.2485843333333333</v>
      </c>
    </row>
    <row r="56" spans="1:10">
      <c r="A56" t="s">
        <v>29</v>
      </c>
      <c r="B56" t="s">
        <v>6</v>
      </c>
      <c r="C56" t="s">
        <v>10</v>
      </c>
      <c r="D56" s="2">
        <f xml:space="preserve"> AVERAGE(nominal_nonAna!E55,nonAna_constrained!E55,nonAna_polFunc!E55,nonAna_signalCB3WN!E55,nonAna_1GausResol!E55,nonAna_2GausResolFix2Data!E55)</f>
        <v>227.083</v>
      </c>
      <c r="F56" s="2">
        <f xml:space="preserve"> AVERAGE(nominal_nonAna!I55,nonAna_constrained!I55,nonAna_polFunc!I55,nonAna_signalCB3WN!I55,nonAna_1GausResol!I55,nonAna_2GausResolFix2Data!I55)</f>
        <v>170.6105</v>
      </c>
      <c r="H56" s="2">
        <f xml:space="preserve"> AVERAGE(nominal_nonAna!K55,nonAna_constrained!K55,nonAna_polFunc!K55,nonAna_signalCB3WN!K55,nonAna_1GausResol!K55,nonAna_2GausResolFix2Data!K55)</f>
        <v>56.472799999999999</v>
      </c>
      <c r="J56" s="2">
        <f xml:space="preserve"> AVERAGE(nominal_nonAna!M55,nonAna_constrained!M55,nonAna_polFunc!M55,nonAna_signalCB3WN!M55,nonAna_1GausResol!M55,nonAna_2GausResolFix2Data!M55)</f>
        <v>0.2485843333333333</v>
      </c>
    </row>
    <row r="57" spans="1:10">
      <c r="A57" t="s">
        <v>29</v>
      </c>
      <c r="B57" t="s">
        <v>6</v>
      </c>
      <c r="C57" t="s">
        <v>11</v>
      </c>
      <c r="D57" s="2">
        <f xml:space="preserve"> AVERAGE(nominal_nonAna!E56,nonAna_constrained!E56,nonAna_polFunc!E56,nonAna_signalCB3WN!E56,nonAna_1GausResol!E56,nonAna_2GausResolFix2Data!E56)</f>
        <v>227.083</v>
      </c>
      <c r="F57" s="2">
        <f xml:space="preserve"> AVERAGE(nominal_nonAna!I56,nonAna_constrained!I56,nonAna_polFunc!I56,nonAna_signalCB3WN!I56,nonAna_1GausResol!I56,nonAna_2GausResolFix2Data!I56)</f>
        <v>170.6105</v>
      </c>
      <c r="H57" s="2">
        <f xml:space="preserve"> AVERAGE(nominal_nonAna!K56,nonAna_constrained!K56,nonAna_polFunc!K56,nonAna_signalCB3WN!K56,nonAna_1GausResol!K56,nonAna_2GausResolFix2Data!K56)</f>
        <v>56.472799999999999</v>
      </c>
      <c r="J57" s="2">
        <f xml:space="preserve"> AVERAGE(nominal_nonAna!M56,nonAna_constrained!M56,nonAna_polFunc!M56,nonAna_signalCB3WN!M56,nonAna_1GausResol!M56,nonAna_2GausResolFix2Data!M56)</f>
        <v>0.2485843333333333</v>
      </c>
    </row>
    <row r="58" spans="1:10">
      <c r="A58" t="s">
        <v>29</v>
      </c>
      <c r="B58" t="s">
        <v>6</v>
      </c>
      <c r="C58" t="s">
        <v>12</v>
      </c>
      <c r="D58" s="2">
        <f xml:space="preserve"> AVERAGE(nominal_nonAna!E57,nonAna_constrained!E57,nonAna_polFunc!E57,nonAna_signalCB3WN!E57,nonAna_1GausResol!E57,nonAna_2GausResolFix2Data!E57)</f>
        <v>227.083</v>
      </c>
      <c r="F58" s="2">
        <f xml:space="preserve"> AVERAGE(nominal_nonAna!I57,nonAna_constrained!I57,nonAna_polFunc!I57,nonAna_signalCB3WN!I57,nonAna_1GausResol!I57,nonAna_2GausResolFix2Data!I57)</f>
        <v>170.6105</v>
      </c>
      <c r="H58" s="2">
        <f xml:space="preserve"> AVERAGE(nominal_nonAna!K57,nonAna_constrained!K57,nonAna_polFunc!K57,nonAna_signalCB3WN!K57,nonAna_1GausResol!K57,nonAna_2GausResolFix2Data!K57)</f>
        <v>56.472799999999999</v>
      </c>
      <c r="J58" s="2">
        <f xml:space="preserve"> AVERAGE(nominal_nonAna!M57,nonAna_constrained!M57,nonAna_polFunc!M57,nonAna_signalCB3WN!M57,nonAna_1GausResol!M57,nonAna_2GausResolFix2Data!M57)</f>
        <v>0.2485843333333333</v>
      </c>
    </row>
    <row r="59" spans="1:10">
      <c r="A59" t="s">
        <v>29</v>
      </c>
      <c r="B59" t="s">
        <v>30</v>
      </c>
      <c r="C59" t="s">
        <v>7</v>
      </c>
      <c r="D59" s="2">
        <f xml:space="preserve"> AVERAGE(nominal_nonAna!E58,nonAna_constrained!E58,nonAna_polFunc!E58,nonAna_signalCB3WN!E58,nonAna_1GausResol!E58,nonAna_2GausResolFix2Data!E58)</f>
        <v>290.02966666666663</v>
      </c>
      <c r="F59" s="2">
        <f xml:space="preserve"> AVERAGE(nominal_nonAna!I58,nonAna_constrained!I58,nonAna_polFunc!I58,nonAna_signalCB3WN!I58,nonAna_1GausResol!I58,nonAna_2GausResolFix2Data!I58)</f>
        <v>223.74850000000001</v>
      </c>
      <c r="H59" s="2">
        <f xml:space="preserve"> AVERAGE(nominal_nonAna!K58,nonAna_constrained!K58,nonAna_polFunc!K58,nonAna_signalCB3WN!K58,nonAna_1GausResol!K58,nonAna_2GausResolFix2Data!K58)</f>
        <v>66.280966666666671</v>
      </c>
      <c r="J59" s="2">
        <f xml:space="preserve"> AVERAGE(nominal_nonAna!M58,nonAna_constrained!M58,nonAna_polFunc!M58,nonAna_signalCB3WN!M58,nonAna_1GausResol!M58,nonAna_2GausResolFix2Data!M58)</f>
        <v>0.22852583333333332</v>
      </c>
    </row>
    <row r="60" spans="1:10">
      <c r="A60" t="s">
        <v>29</v>
      </c>
      <c r="B60" t="s">
        <v>30</v>
      </c>
      <c r="C60" s="1">
        <v>41202</v>
      </c>
      <c r="D60" s="2">
        <f xml:space="preserve"> AVERAGE(nominal_nonAna!E59,nonAna_constrained!E59,nonAna_polFunc!E59,nonAna_signalCB3WN!E59,nonAna_1GausResol!E59,nonAna_2GausResolFix2Data!E59)</f>
        <v>290.02966666666663</v>
      </c>
      <c r="F60" s="2">
        <f xml:space="preserve"> AVERAGE(nominal_nonAna!I59,nonAna_constrained!I59,nonAna_polFunc!I59,nonAna_signalCB3WN!I59,nonAna_1GausResol!I59,nonAna_2GausResolFix2Data!I59)</f>
        <v>223.74850000000001</v>
      </c>
      <c r="H60" s="2">
        <f xml:space="preserve"> AVERAGE(nominal_nonAna!K59,nonAna_constrained!K59,nonAna_polFunc!K59,nonAna_signalCB3WN!K59,nonAna_1GausResol!K59,nonAna_2GausResolFix2Data!K59)</f>
        <v>66.280966666666671</v>
      </c>
      <c r="J60" s="2">
        <f xml:space="preserve"> AVERAGE(nominal_nonAna!M59,nonAna_constrained!M59,nonAna_polFunc!M59,nonAna_signalCB3WN!M59,nonAna_1GausResol!M59,nonAna_2GausResolFix2Data!M59)</f>
        <v>0.22852583333333332</v>
      </c>
    </row>
    <row r="61" spans="1:10">
      <c r="A61" t="s">
        <v>29</v>
      </c>
      <c r="B61" t="s">
        <v>30</v>
      </c>
      <c r="C61" t="s">
        <v>9</v>
      </c>
      <c r="D61" s="2">
        <f xml:space="preserve"> AVERAGE(nominal_nonAna!E60,nonAna_constrained!E60,nonAna_polFunc!E60,nonAna_signalCB3WN!E60,nonAna_1GausResol!E60,nonAna_2GausResolFix2Data!E60)</f>
        <v>290.02966666666663</v>
      </c>
      <c r="F61" s="2">
        <f xml:space="preserve"> AVERAGE(nominal_nonAna!I60,nonAna_constrained!I60,nonAna_polFunc!I60,nonAna_signalCB3WN!I60,nonAna_1GausResol!I60,nonAna_2GausResolFix2Data!I60)</f>
        <v>223.74850000000001</v>
      </c>
      <c r="H61" s="2">
        <f xml:space="preserve"> AVERAGE(nominal_nonAna!K60,nonAna_constrained!K60,nonAna_polFunc!K60,nonAna_signalCB3WN!K60,nonAna_1GausResol!K60,nonAna_2GausResolFix2Data!K60)</f>
        <v>66.280966666666671</v>
      </c>
      <c r="J61" s="2">
        <f xml:space="preserve"> AVERAGE(nominal_nonAna!M60,nonAna_constrained!M60,nonAna_polFunc!M60,nonAna_signalCB3WN!M60,nonAna_1GausResol!M60,nonAna_2GausResolFix2Data!M60)</f>
        <v>0.22852583333333332</v>
      </c>
    </row>
    <row r="62" spans="1:10">
      <c r="A62" t="s">
        <v>29</v>
      </c>
      <c r="B62" t="s">
        <v>30</v>
      </c>
      <c r="C62" t="s">
        <v>10</v>
      </c>
      <c r="D62" s="2">
        <f xml:space="preserve"> AVERAGE(nominal_nonAna!E61,nonAna_constrained!E61,nonAna_polFunc!E61,nonAna_signalCB3WN!E61,nonAna_1GausResol!E61,nonAna_2GausResolFix2Data!E61)</f>
        <v>290.02966666666663</v>
      </c>
      <c r="F62" s="2">
        <f xml:space="preserve"> AVERAGE(nominal_nonAna!I61,nonAna_constrained!I61,nonAna_polFunc!I61,nonAna_signalCB3WN!I61,nonAna_1GausResol!I61,nonAna_2GausResolFix2Data!I61)</f>
        <v>223.74850000000001</v>
      </c>
      <c r="H62" s="2">
        <f xml:space="preserve"> AVERAGE(nominal_nonAna!K61,nonAna_constrained!K61,nonAna_polFunc!K61,nonAna_signalCB3WN!K61,nonAna_1GausResol!K61,nonAna_2GausResolFix2Data!K61)</f>
        <v>66.280966666666671</v>
      </c>
      <c r="J62" s="2">
        <f xml:space="preserve"> AVERAGE(nominal_nonAna!M61,nonAna_constrained!M61,nonAna_polFunc!M61,nonAna_signalCB3WN!M61,nonAna_1GausResol!M61,nonAna_2GausResolFix2Data!M61)</f>
        <v>0.22852583333333332</v>
      </c>
    </row>
    <row r="63" spans="1:10">
      <c r="A63" t="s">
        <v>29</v>
      </c>
      <c r="B63" t="s">
        <v>30</v>
      </c>
      <c r="C63" t="s">
        <v>11</v>
      </c>
      <c r="D63" s="2">
        <f xml:space="preserve"> AVERAGE(nominal_nonAna!E62,nonAna_constrained!E62,nonAna_polFunc!E62,nonAna_signalCB3WN!E62,nonAna_1GausResol!E62,nonAna_2GausResolFix2Data!E62)</f>
        <v>290.02966666666663</v>
      </c>
      <c r="F63" s="2">
        <f xml:space="preserve"> AVERAGE(nominal_nonAna!I62,nonAna_constrained!I62,nonAna_polFunc!I62,nonAna_signalCB3WN!I62,nonAna_1GausResol!I62,nonAna_2GausResolFix2Data!I62)</f>
        <v>223.74850000000001</v>
      </c>
      <c r="H63" s="2">
        <f xml:space="preserve"> AVERAGE(nominal_nonAna!K62,nonAna_constrained!K62,nonAna_polFunc!K62,nonAna_signalCB3WN!K62,nonAna_1GausResol!K62,nonAna_2GausResolFix2Data!K62)</f>
        <v>66.280966666666671</v>
      </c>
      <c r="J63" s="2">
        <f xml:space="preserve"> AVERAGE(nominal_nonAna!M62,nonAna_constrained!M62,nonAna_polFunc!M62,nonAna_signalCB3WN!M62,nonAna_1GausResol!M62,nonAna_2GausResolFix2Data!M62)</f>
        <v>0.22852583333333332</v>
      </c>
    </row>
    <row r="64" spans="1:10">
      <c r="A64" t="s">
        <v>29</v>
      </c>
      <c r="B64" t="s">
        <v>30</v>
      </c>
      <c r="C64" t="s">
        <v>12</v>
      </c>
      <c r="D64" s="2">
        <f xml:space="preserve"> AVERAGE(nominal_nonAna!E63,nonAna_constrained!E63,nonAna_polFunc!E63,nonAna_signalCB3WN!E63,nonAna_1GausResol!E63,nonAna_2GausResolFix2Data!E63)</f>
        <v>290.02966666666663</v>
      </c>
      <c r="F64" s="2">
        <f xml:space="preserve"> AVERAGE(nominal_nonAna!I63,nonAna_constrained!I63,nonAna_polFunc!I63,nonAna_signalCB3WN!I63,nonAna_1GausResol!I63,nonAna_2GausResolFix2Data!I63)</f>
        <v>223.74850000000001</v>
      </c>
      <c r="H64" s="2">
        <f xml:space="preserve"> AVERAGE(nominal_nonAna!K63,nonAna_constrained!K63,nonAna_polFunc!K63,nonAna_signalCB3WN!K63,nonAna_1GausResol!K63,nonAna_2GausResolFix2Data!K63)</f>
        <v>66.280966666666671</v>
      </c>
      <c r="J64" s="2">
        <f xml:space="preserve"> AVERAGE(nominal_nonAna!M63,nonAna_constrained!M63,nonAna_polFunc!M63,nonAna_signalCB3WN!M63,nonAna_1GausResol!M63,nonAna_2GausResolFix2Data!M63)</f>
        <v>0.22852583333333332</v>
      </c>
    </row>
    <row r="65" spans="1:10">
      <c r="A65" t="s">
        <v>31</v>
      </c>
      <c r="B65" t="s">
        <v>6</v>
      </c>
      <c r="C65" t="s">
        <v>7</v>
      </c>
      <c r="D65" s="2">
        <f xml:space="preserve"> AVERAGE(nominal_nonAna!E64,nonAna_constrained!E64,nonAna_polFunc!E64,nonAna_signalCB3WN!E64,nonAna_1GausResol!E64,nonAna_2GausResolFix2Data!E64)</f>
        <v>326.77066666666667</v>
      </c>
      <c r="F65" s="2">
        <f xml:space="preserve"> AVERAGE(nominal_nonAna!I64,nonAna_constrained!I64,nonAna_polFunc!I64,nonAna_signalCB3WN!I64,nonAna_1GausResol!I64,nonAna_2GausResolFix2Data!I64)</f>
        <v>266.45866666666666</v>
      </c>
      <c r="H65" s="2">
        <f xml:space="preserve"> AVERAGE(nominal_nonAna!K64,nonAna_constrained!K64,nonAna_polFunc!K64,nonAna_signalCB3WN!K64,nonAna_1GausResol!K64,nonAna_2GausResolFix2Data!K64)</f>
        <v>60.312283333333333</v>
      </c>
      <c r="J65" s="2">
        <f xml:space="preserve"> AVERAGE(nominal_nonAna!M64,nonAna_constrained!M64,nonAna_polFunc!M64,nonAna_signalCB3WN!M64,nonAna_1GausResol!M64,nonAna_2GausResolFix2Data!M64)</f>
        <v>0.1845405</v>
      </c>
    </row>
    <row r="66" spans="1:10">
      <c r="A66" t="s">
        <v>31</v>
      </c>
      <c r="B66" t="s">
        <v>6</v>
      </c>
      <c r="C66" s="1">
        <v>41202</v>
      </c>
      <c r="D66" s="2">
        <f xml:space="preserve"> AVERAGE(nominal_nonAna!E65,nonAna_constrained!E65,nonAna_polFunc!E65,nonAna_signalCB3WN!E65,nonAna_1GausResol!E65,nonAna_2GausResolFix2Data!E65)</f>
        <v>326.77066666666667</v>
      </c>
      <c r="F66" s="2">
        <f xml:space="preserve"> AVERAGE(nominal_nonAna!I65,nonAna_constrained!I65,nonAna_polFunc!I65,nonAna_signalCB3WN!I65,nonAna_1GausResol!I65,nonAna_2GausResolFix2Data!I65)</f>
        <v>266.45866666666666</v>
      </c>
      <c r="H66" s="2">
        <f xml:space="preserve"> AVERAGE(nominal_nonAna!K65,nonAna_constrained!K65,nonAna_polFunc!K65,nonAna_signalCB3WN!K65,nonAna_1GausResol!K65,nonAna_2GausResolFix2Data!K65)</f>
        <v>60.312283333333333</v>
      </c>
      <c r="J66" s="2">
        <f xml:space="preserve"> AVERAGE(nominal_nonAna!M65,nonAna_constrained!M65,nonAna_polFunc!M65,nonAna_signalCB3WN!M65,nonAna_1GausResol!M65,nonAna_2GausResolFix2Data!M65)</f>
        <v>0.1845405</v>
      </c>
    </row>
    <row r="67" spans="1:10">
      <c r="A67" t="s">
        <v>31</v>
      </c>
      <c r="B67" t="s">
        <v>6</v>
      </c>
      <c r="C67" t="s">
        <v>9</v>
      </c>
      <c r="D67" s="2">
        <f xml:space="preserve"> AVERAGE(nominal_nonAna!E66,nonAna_constrained!E66,nonAna_polFunc!E66,nonAna_signalCB3WN!E66,nonAna_1GausResol!E66,nonAna_2GausResolFix2Data!E66)</f>
        <v>326.77066666666667</v>
      </c>
      <c r="F67" s="2">
        <f xml:space="preserve"> AVERAGE(nominal_nonAna!I66,nonAna_constrained!I66,nonAna_polFunc!I66,nonAna_signalCB3WN!I66,nonAna_1GausResol!I66,nonAna_2GausResolFix2Data!I66)</f>
        <v>266.45866666666666</v>
      </c>
      <c r="H67" s="2">
        <f xml:space="preserve"> AVERAGE(nominal_nonAna!K66,nonAna_constrained!K66,nonAna_polFunc!K66,nonAna_signalCB3WN!K66,nonAna_1GausResol!K66,nonAna_2GausResolFix2Data!K66)</f>
        <v>60.312283333333333</v>
      </c>
      <c r="J67" s="2">
        <f xml:space="preserve"> AVERAGE(nominal_nonAna!M66,nonAna_constrained!M66,nonAna_polFunc!M66,nonAna_signalCB3WN!M66,nonAna_1GausResol!M66,nonAna_2GausResolFix2Data!M66)</f>
        <v>0.1845405</v>
      </c>
    </row>
    <row r="68" spans="1:10">
      <c r="A68" t="s">
        <v>31</v>
      </c>
      <c r="B68" t="s">
        <v>6</v>
      </c>
      <c r="C68" t="s">
        <v>10</v>
      </c>
      <c r="D68" s="2">
        <f xml:space="preserve"> AVERAGE(nominal_nonAna!E67,nonAna_constrained!E67,nonAna_polFunc!E67,nonAna_signalCB3WN!E67,nonAna_1GausResol!E67,nonAna_2GausResolFix2Data!E67)</f>
        <v>326.77066666666667</v>
      </c>
      <c r="F68" s="2">
        <f xml:space="preserve"> AVERAGE(nominal_nonAna!I67,nonAna_constrained!I67,nonAna_polFunc!I67,nonAna_signalCB3WN!I67,nonAna_1GausResol!I67,nonAna_2GausResolFix2Data!I67)</f>
        <v>266.45866666666666</v>
      </c>
      <c r="H68" s="2">
        <f xml:space="preserve"> AVERAGE(nominal_nonAna!K67,nonAna_constrained!K67,nonAna_polFunc!K67,nonAna_signalCB3WN!K67,nonAna_1GausResol!K67,nonAna_2GausResolFix2Data!K67)</f>
        <v>60.312283333333333</v>
      </c>
      <c r="J68" s="2">
        <f xml:space="preserve"> AVERAGE(nominal_nonAna!M67,nonAna_constrained!M67,nonAna_polFunc!M67,nonAna_signalCB3WN!M67,nonAna_1GausResol!M67,nonAna_2GausResolFix2Data!M67)</f>
        <v>0.1845405</v>
      </c>
    </row>
    <row r="69" spans="1:10">
      <c r="A69" t="s">
        <v>31</v>
      </c>
      <c r="B69" t="s">
        <v>6</v>
      </c>
      <c r="C69" t="s">
        <v>11</v>
      </c>
      <c r="D69" s="2">
        <f xml:space="preserve"> AVERAGE(nominal_nonAna!E68,nonAna_constrained!E68,nonAna_polFunc!E68,nonAna_signalCB3WN!E68,nonAna_1GausResol!E68,nonAna_2GausResolFix2Data!E68)</f>
        <v>326.77066666666667</v>
      </c>
      <c r="F69" s="2">
        <f xml:space="preserve"> AVERAGE(nominal_nonAna!I68,nonAna_constrained!I68,nonAna_polFunc!I68,nonAna_signalCB3WN!I68,nonAna_1GausResol!I68,nonAna_2GausResolFix2Data!I68)</f>
        <v>266.45866666666666</v>
      </c>
      <c r="H69" s="2">
        <f xml:space="preserve"> AVERAGE(nominal_nonAna!K68,nonAna_constrained!K68,nonAna_polFunc!K68,nonAna_signalCB3WN!K68,nonAna_1GausResol!K68,nonAna_2GausResolFix2Data!K68)</f>
        <v>60.312283333333333</v>
      </c>
      <c r="J69" s="2">
        <f xml:space="preserve"> AVERAGE(nominal_nonAna!M68,nonAna_constrained!M68,nonAna_polFunc!M68,nonAna_signalCB3WN!M68,nonAna_1GausResol!M68,nonAna_2GausResolFix2Data!M68)</f>
        <v>0.1845405</v>
      </c>
    </row>
    <row r="70" spans="1:10">
      <c r="A70" t="s">
        <v>31</v>
      </c>
      <c r="B70" t="s">
        <v>6</v>
      </c>
      <c r="C70" t="s">
        <v>12</v>
      </c>
      <c r="D70" s="2">
        <f xml:space="preserve"> AVERAGE(nominal_nonAna!E69,nonAna_constrained!E69,nonAna_polFunc!E69,nonAna_signalCB3WN!E69,nonAna_1GausResol!E69,nonAna_2GausResolFix2Data!E69)</f>
        <v>326.77066666666667</v>
      </c>
      <c r="F70" s="2">
        <f xml:space="preserve"> AVERAGE(nominal_nonAna!I69,nonAna_constrained!I69,nonAna_polFunc!I69,nonAna_signalCB3WN!I69,nonAna_1GausResol!I69,nonAna_2GausResolFix2Data!I69)</f>
        <v>266.45866666666666</v>
      </c>
      <c r="H70" s="2">
        <f xml:space="preserve"> AVERAGE(nominal_nonAna!K69,nonAna_constrained!K69,nonAna_polFunc!K69,nonAna_signalCB3WN!K69,nonAna_1GausResol!K69,nonAna_2GausResolFix2Data!K69)</f>
        <v>60.312283333333333</v>
      </c>
      <c r="J70" s="2">
        <f xml:space="preserve"> AVERAGE(nominal_nonAna!M69,nonAna_constrained!M69,nonAna_polFunc!M69,nonAna_signalCB3WN!M69,nonAna_1GausResol!M69,nonAna_2GausResolFix2Data!M69)</f>
        <v>0.1845405</v>
      </c>
    </row>
    <row r="71" spans="1:10">
      <c r="A71" t="s">
        <v>31</v>
      </c>
      <c r="B71" t="s">
        <v>32</v>
      </c>
      <c r="C71" t="s">
        <v>7</v>
      </c>
      <c r="D71" s="2">
        <f xml:space="preserve"> AVERAGE(nominal_nonAna!E70,nonAna_constrained!E70,nonAna_polFunc!E70,nonAna_signalCB3WN!E70,nonAna_1GausResol!E70,nonAna_2GausResolFix2Data!E70)</f>
        <v>1016.2916666666666</v>
      </c>
      <c r="F71" s="2">
        <f xml:space="preserve"> AVERAGE(nominal_nonAna!I70,nonAna_constrained!I70,nonAna_polFunc!I70,nonAna_signalCB3WN!I70,nonAna_1GausResol!I70,nonAna_2GausResolFix2Data!I70)</f>
        <v>880.6013333333334</v>
      </c>
      <c r="H71" s="2">
        <f xml:space="preserve"> AVERAGE(nominal_nonAna!K70,nonAna_constrained!K70,nonAna_polFunc!K70,nonAna_signalCB3WN!K70,nonAna_1GausResol!K70,nonAna_2GausResolFix2Data!K70)</f>
        <v>135.68683333333334</v>
      </c>
      <c r="J71" s="2">
        <f xml:space="preserve"> AVERAGE(nominal_nonAna!M70,nonAna_constrained!M70,nonAna_polFunc!M70,nonAna_signalCB3WN!M70,nonAna_1GausResol!M70,nonAna_2GausResolFix2Data!M70)</f>
        <v>0.13350300000000001</v>
      </c>
    </row>
    <row r="72" spans="1:10">
      <c r="A72" t="s">
        <v>31</v>
      </c>
      <c r="B72" t="s">
        <v>32</v>
      </c>
      <c r="C72" s="1">
        <v>41202</v>
      </c>
      <c r="D72" s="2">
        <f xml:space="preserve"> AVERAGE(nominal_nonAna!E71,nonAna_constrained!E71,nonAna_polFunc!E71,nonAna_signalCB3WN!E71,nonAna_1GausResol!E71,nonAna_2GausResolFix2Data!E71)</f>
        <v>1016.2916666666666</v>
      </c>
      <c r="F72" s="2">
        <f xml:space="preserve"> AVERAGE(nominal_nonAna!I71,nonAna_constrained!I71,nonAna_polFunc!I71,nonAna_signalCB3WN!I71,nonAna_1GausResol!I71,nonAna_2GausResolFix2Data!I71)</f>
        <v>880.6013333333334</v>
      </c>
      <c r="H72" s="2">
        <f xml:space="preserve"> AVERAGE(nominal_nonAna!K71,nonAna_constrained!K71,nonAna_polFunc!K71,nonAna_signalCB3WN!K71,nonAna_1GausResol!K71,nonAna_2GausResolFix2Data!K71)</f>
        <v>135.68683333333334</v>
      </c>
      <c r="J72" s="2">
        <f xml:space="preserve"> AVERAGE(nominal_nonAna!M71,nonAna_constrained!M71,nonAna_polFunc!M71,nonAna_signalCB3WN!M71,nonAna_1GausResol!M71,nonAna_2GausResolFix2Data!M71)</f>
        <v>0.13350300000000001</v>
      </c>
    </row>
    <row r="73" spans="1:10">
      <c r="A73" t="s">
        <v>31</v>
      </c>
      <c r="B73" t="s">
        <v>32</v>
      </c>
      <c r="C73" t="s">
        <v>9</v>
      </c>
      <c r="D73" s="2">
        <f xml:space="preserve"> AVERAGE(nominal_nonAna!E72,nonAna_constrained!E72,nonAna_polFunc!E72,nonAna_signalCB3WN!E72,nonAna_1GausResol!E72,nonAna_2GausResolFix2Data!E72)</f>
        <v>1016.2916666666666</v>
      </c>
      <c r="F73" s="2">
        <f xml:space="preserve"> AVERAGE(nominal_nonAna!I72,nonAna_constrained!I72,nonAna_polFunc!I72,nonAna_signalCB3WN!I72,nonAna_1GausResol!I72,nonAna_2GausResolFix2Data!I72)</f>
        <v>880.6013333333334</v>
      </c>
      <c r="H73" s="2">
        <f xml:space="preserve"> AVERAGE(nominal_nonAna!K72,nonAna_constrained!K72,nonAna_polFunc!K72,nonAna_signalCB3WN!K72,nonAna_1GausResol!K72,nonAna_2GausResolFix2Data!K72)</f>
        <v>135.68683333333334</v>
      </c>
      <c r="J73" s="2">
        <f xml:space="preserve"> AVERAGE(nominal_nonAna!M72,nonAna_constrained!M72,nonAna_polFunc!M72,nonAna_signalCB3WN!M72,nonAna_1GausResol!M72,nonAna_2GausResolFix2Data!M72)</f>
        <v>0.13350300000000001</v>
      </c>
    </row>
    <row r="74" spans="1:10">
      <c r="A74" t="s">
        <v>31</v>
      </c>
      <c r="B74" t="s">
        <v>32</v>
      </c>
      <c r="C74" t="s">
        <v>10</v>
      </c>
      <c r="D74" s="2">
        <f xml:space="preserve"> AVERAGE(nominal_nonAna!E73,nonAna_constrained!E73,nonAna_polFunc!E73,nonAna_signalCB3WN!E73,nonAna_1GausResol!E73,nonAna_2GausResolFix2Data!E73)</f>
        <v>1016.2916666666666</v>
      </c>
      <c r="F74" s="2">
        <f xml:space="preserve"> AVERAGE(nominal_nonAna!I73,nonAna_constrained!I73,nonAna_polFunc!I73,nonAna_signalCB3WN!I73,nonAna_1GausResol!I73,nonAna_2GausResolFix2Data!I73)</f>
        <v>880.6013333333334</v>
      </c>
      <c r="H74" s="2">
        <f xml:space="preserve"> AVERAGE(nominal_nonAna!K73,nonAna_constrained!K73,nonAna_polFunc!K73,nonAna_signalCB3WN!K73,nonAna_1GausResol!K73,nonAna_2GausResolFix2Data!K73)</f>
        <v>135.68683333333334</v>
      </c>
      <c r="J74" s="2">
        <f xml:space="preserve"> AVERAGE(nominal_nonAna!M73,nonAna_constrained!M73,nonAna_polFunc!M73,nonAna_signalCB3WN!M73,nonAna_1GausResol!M73,nonAna_2GausResolFix2Data!M73)</f>
        <v>0.13350300000000001</v>
      </c>
    </row>
    <row r="75" spans="1:10">
      <c r="A75" t="s">
        <v>31</v>
      </c>
      <c r="B75" t="s">
        <v>32</v>
      </c>
      <c r="C75" t="s">
        <v>11</v>
      </c>
      <c r="D75" s="2">
        <f xml:space="preserve"> AVERAGE(nominal_nonAna!E74,nonAna_constrained!E74,nonAna_polFunc!E74,nonAna_signalCB3WN!E74,nonAna_1GausResol!E74,nonAna_2GausResolFix2Data!E74)</f>
        <v>1016.2916666666666</v>
      </c>
      <c r="F75" s="2">
        <f xml:space="preserve"> AVERAGE(nominal_nonAna!I74,nonAna_constrained!I74,nonAna_polFunc!I74,nonAna_signalCB3WN!I74,nonAna_1GausResol!I74,nonAna_2GausResolFix2Data!I74)</f>
        <v>880.6013333333334</v>
      </c>
      <c r="H75" s="2">
        <f xml:space="preserve"> AVERAGE(nominal_nonAna!K74,nonAna_constrained!K74,nonAna_polFunc!K74,nonAna_signalCB3WN!K74,nonAna_1GausResol!K74,nonAna_2GausResolFix2Data!K74)</f>
        <v>135.68683333333334</v>
      </c>
      <c r="J75" s="2">
        <f xml:space="preserve"> AVERAGE(nominal_nonAna!M74,nonAna_constrained!M74,nonAna_polFunc!M74,nonAna_signalCB3WN!M74,nonAna_1GausResol!M74,nonAna_2GausResolFix2Data!M74)</f>
        <v>0.13350300000000001</v>
      </c>
    </row>
    <row r="76" spans="1:10">
      <c r="A76" t="s">
        <v>31</v>
      </c>
      <c r="B76" t="s">
        <v>32</v>
      </c>
      <c r="C76" t="s">
        <v>12</v>
      </c>
      <c r="D76" s="2">
        <f xml:space="preserve"> AVERAGE(nominal_nonAna!E75,nonAna_constrained!E75,nonAna_polFunc!E75,nonAna_signalCB3WN!E75,nonAna_1GausResol!E75,nonAna_2GausResolFix2Data!E75)</f>
        <v>1016.2916666666666</v>
      </c>
      <c r="F76" s="2">
        <f xml:space="preserve"> AVERAGE(nominal_nonAna!I75,nonAna_constrained!I75,nonAna_polFunc!I75,nonAna_signalCB3WN!I75,nonAna_1GausResol!I75,nonAna_2GausResolFix2Data!I75)</f>
        <v>880.6013333333334</v>
      </c>
      <c r="H76" s="2">
        <f xml:space="preserve"> AVERAGE(nominal_nonAna!K75,nonAna_constrained!K75,nonAna_polFunc!K75,nonAna_signalCB3WN!K75,nonAna_1GausResol!K75,nonAna_2GausResolFix2Data!K75)</f>
        <v>135.68683333333334</v>
      </c>
      <c r="J76" s="2">
        <f xml:space="preserve"> AVERAGE(nominal_nonAna!M75,nonAna_constrained!M75,nonAna_polFunc!M75,nonAna_signalCB3WN!M75,nonAna_1GausResol!M75,nonAna_2GausResolFix2Data!M75)</f>
        <v>0.13350300000000001</v>
      </c>
    </row>
    <row r="77" spans="1:10">
      <c r="A77" t="s">
        <v>31</v>
      </c>
      <c r="B77" t="s">
        <v>33</v>
      </c>
      <c r="C77" t="s">
        <v>7</v>
      </c>
      <c r="D77" s="2">
        <f xml:space="preserve"> AVERAGE(nominal_nonAna!E76,nonAna_constrained!E76,nonAna_polFunc!E76,nonAna_signalCB3WN!E76,nonAna_1GausResol!E76,nonAna_2GausResolFix2Data!E76)</f>
        <v>625.20016666666663</v>
      </c>
      <c r="F77" s="2">
        <f xml:space="preserve"> AVERAGE(nominal_nonAna!I76,nonAna_constrained!I76,nonAna_polFunc!I76,nonAna_signalCB3WN!I76,nonAna_1GausResol!I76,nonAna_2GausResolFix2Data!I76)</f>
        <v>558.12049999999999</v>
      </c>
      <c r="H77" s="2">
        <f xml:space="preserve"> AVERAGE(nominal_nonAna!K76,nonAna_constrained!K76,nonAna_polFunc!K76,nonAna_signalCB3WN!K76,nonAna_1GausResol!K76,nonAna_2GausResolFix2Data!K76)</f>
        <v>67.079916666666676</v>
      </c>
      <c r="J77" s="2">
        <f xml:space="preserve"> AVERAGE(nominal_nonAna!M76,nonAna_constrained!M76,nonAna_polFunc!M76,nonAna_signalCB3WN!M76,nonAna_1GausResol!M76,nonAna_2GausResolFix2Data!M76)</f>
        <v>0.10729183333333332</v>
      </c>
    </row>
    <row r="78" spans="1:10">
      <c r="A78" t="s">
        <v>31</v>
      </c>
      <c r="B78" t="s">
        <v>33</v>
      </c>
      <c r="C78" s="1">
        <v>41202</v>
      </c>
      <c r="D78" s="2">
        <f xml:space="preserve"> AVERAGE(nominal_nonAna!E77,nonAna_constrained!E77,nonAna_polFunc!E77,nonAna_signalCB3WN!E77,nonAna_1GausResol!E77,nonAna_2GausResolFix2Data!E77)</f>
        <v>625.20016666666663</v>
      </c>
      <c r="F78" s="2">
        <f xml:space="preserve"> AVERAGE(nominal_nonAna!I77,nonAna_constrained!I77,nonAna_polFunc!I77,nonAna_signalCB3WN!I77,nonAna_1GausResol!I77,nonAna_2GausResolFix2Data!I77)</f>
        <v>558.12049999999999</v>
      </c>
      <c r="H78" s="2">
        <f xml:space="preserve"> AVERAGE(nominal_nonAna!K77,nonAna_constrained!K77,nonAna_polFunc!K77,nonAna_signalCB3WN!K77,nonAna_1GausResol!K77,nonAna_2GausResolFix2Data!K77)</f>
        <v>67.079916666666676</v>
      </c>
      <c r="J78" s="2">
        <f xml:space="preserve"> AVERAGE(nominal_nonAna!M77,nonAna_constrained!M77,nonAna_polFunc!M77,nonAna_signalCB3WN!M77,nonAna_1GausResol!M77,nonAna_2GausResolFix2Data!M77)</f>
        <v>0.10729183333333332</v>
      </c>
    </row>
    <row r="79" spans="1:10">
      <c r="A79" t="s">
        <v>31</v>
      </c>
      <c r="B79" t="s">
        <v>33</v>
      </c>
      <c r="C79" t="s">
        <v>9</v>
      </c>
      <c r="D79" s="2">
        <f xml:space="preserve"> AVERAGE(nominal_nonAna!E78,nonAna_constrained!E78,nonAna_polFunc!E78,nonAna_signalCB3WN!E78,nonAna_1GausResol!E78,nonAna_2GausResolFix2Data!E78)</f>
        <v>625.20016666666663</v>
      </c>
      <c r="F79" s="2">
        <f xml:space="preserve"> AVERAGE(nominal_nonAna!I78,nonAna_constrained!I78,nonAna_polFunc!I78,nonAna_signalCB3WN!I78,nonAna_1GausResol!I78,nonAna_2GausResolFix2Data!I78)</f>
        <v>558.12049999999999</v>
      </c>
      <c r="H79" s="2">
        <f xml:space="preserve"> AVERAGE(nominal_nonAna!K78,nonAna_constrained!K78,nonAna_polFunc!K78,nonAna_signalCB3WN!K78,nonAna_1GausResol!K78,nonAna_2GausResolFix2Data!K78)</f>
        <v>67.079916666666676</v>
      </c>
      <c r="J79" s="2">
        <f xml:space="preserve"> AVERAGE(nominal_nonAna!M78,nonAna_constrained!M78,nonAna_polFunc!M78,nonAna_signalCB3WN!M78,nonAna_1GausResol!M78,nonAna_2GausResolFix2Data!M78)</f>
        <v>0.10729183333333332</v>
      </c>
    </row>
    <row r="80" spans="1:10">
      <c r="A80" t="s">
        <v>31</v>
      </c>
      <c r="B80" t="s">
        <v>33</v>
      </c>
      <c r="C80" t="s">
        <v>10</v>
      </c>
      <c r="D80" s="2">
        <f xml:space="preserve"> AVERAGE(nominal_nonAna!E79,nonAna_constrained!E79,nonAna_polFunc!E79,nonAna_signalCB3WN!E79,nonAna_1GausResol!E79,nonAna_2GausResolFix2Data!E79)</f>
        <v>625.20016666666663</v>
      </c>
      <c r="F80" s="2">
        <f xml:space="preserve"> AVERAGE(nominal_nonAna!I79,nonAna_constrained!I79,nonAna_polFunc!I79,nonAna_signalCB3WN!I79,nonAna_1GausResol!I79,nonAna_2GausResolFix2Data!I79)</f>
        <v>558.12049999999999</v>
      </c>
      <c r="H80" s="2">
        <f xml:space="preserve"> AVERAGE(nominal_nonAna!K79,nonAna_constrained!K79,nonAna_polFunc!K79,nonAna_signalCB3WN!K79,nonAna_1GausResol!K79,nonAna_2GausResolFix2Data!K79)</f>
        <v>67.079916666666676</v>
      </c>
      <c r="J80" s="2">
        <f xml:space="preserve"> AVERAGE(nominal_nonAna!M79,nonAna_constrained!M79,nonAna_polFunc!M79,nonAna_signalCB3WN!M79,nonAna_1GausResol!M79,nonAna_2GausResolFix2Data!M79)</f>
        <v>0.10729183333333332</v>
      </c>
    </row>
    <row r="81" spans="1:10">
      <c r="A81" t="s">
        <v>31</v>
      </c>
      <c r="B81" t="s">
        <v>33</v>
      </c>
      <c r="C81" t="s">
        <v>11</v>
      </c>
      <c r="D81" s="2">
        <f xml:space="preserve"> AVERAGE(nominal_nonAna!E80,nonAna_constrained!E80,nonAna_polFunc!E80,nonAna_signalCB3WN!E80,nonAna_1GausResol!E80,nonAna_2GausResolFix2Data!E80)</f>
        <v>625.20016666666663</v>
      </c>
      <c r="F81" s="2">
        <f xml:space="preserve"> AVERAGE(nominal_nonAna!I80,nonAna_constrained!I80,nonAna_polFunc!I80,nonAna_signalCB3WN!I80,nonAna_1GausResol!I80,nonAna_2GausResolFix2Data!I80)</f>
        <v>558.12049999999999</v>
      </c>
      <c r="H81" s="2">
        <f xml:space="preserve"> AVERAGE(nominal_nonAna!K80,nonAna_constrained!K80,nonAna_polFunc!K80,nonAna_signalCB3WN!K80,nonAna_1GausResol!K80,nonAna_2GausResolFix2Data!K80)</f>
        <v>67.079916666666676</v>
      </c>
      <c r="J81" s="2">
        <f xml:space="preserve"> AVERAGE(nominal_nonAna!M80,nonAna_constrained!M80,nonAna_polFunc!M80,nonAna_signalCB3WN!M80,nonAna_1GausResol!M80,nonAna_2GausResolFix2Data!M80)</f>
        <v>0.10729183333333332</v>
      </c>
    </row>
    <row r="82" spans="1:10">
      <c r="A82" t="s">
        <v>31</v>
      </c>
      <c r="B82" t="s">
        <v>33</v>
      </c>
      <c r="C82" t="s">
        <v>12</v>
      </c>
      <c r="D82" s="2">
        <f xml:space="preserve"> AVERAGE(nominal_nonAna!E81,nonAna_constrained!E81,nonAna_polFunc!E81,nonAna_signalCB3WN!E81,nonAna_1GausResol!E81,nonAna_2GausResolFix2Data!E81)</f>
        <v>625.20016666666663</v>
      </c>
      <c r="F82" s="2">
        <f xml:space="preserve"> AVERAGE(nominal_nonAna!I81,nonAna_constrained!I81,nonAna_polFunc!I81,nonAna_signalCB3WN!I81,nonAna_1GausResol!I81,nonAna_2GausResolFix2Data!I81)</f>
        <v>558.12049999999999</v>
      </c>
      <c r="H82" s="2">
        <f xml:space="preserve"> AVERAGE(nominal_nonAna!K81,nonAna_constrained!K81,nonAna_polFunc!K81,nonAna_signalCB3WN!K81,nonAna_1GausResol!K81,nonAna_2GausResolFix2Data!K81)</f>
        <v>67.079916666666676</v>
      </c>
      <c r="J82" s="2">
        <f xml:space="preserve"> AVERAGE(nominal_nonAna!M81,nonAna_constrained!M81,nonAna_polFunc!M81,nonAna_signalCB3WN!M81,nonAna_1GausResol!M81,nonAna_2GausResolFix2Data!M81)</f>
        <v>0.10729183333333332</v>
      </c>
    </row>
    <row r="83" spans="1:10" s="3" customFormat="1">
      <c r="F83" s="3" t="s">
        <v>47</v>
      </c>
    </row>
    <row r="84" spans="1:10" s="7" customFormat="1">
      <c r="A84" s="7" t="s">
        <v>13</v>
      </c>
      <c r="B84" s="7" t="s">
        <v>6</v>
      </c>
      <c r="C84" s="7" t="s">
        <v>8</v>
      </c>
      <c r="D84" s="7">
        <f xml:space="preserve"> SQRT(POWER(nominal_nonAna!E2-nonAna_polFunc!E2,2)+POWER(nominal_nonAna!E2-nonAna_signalCB3WN!E2,2)+POWER(nominal_nonAna!E2-nonAna_1GausResol!E2,2)+POWER(nominal_nonAna!E2-nonAna_2GausResolFix2Data!E2,2))/4</f>
        <v>4.6786620750488384</v>
      </c>
      <c r="F84" s="7">
        <f xml:space="preserve"> SQRT(POWER(nominal_nonAna!I2-nonAna_polFunc!I2,2)+POWER(nominal_nonAna!I2-nonAna_signalCB3WN!I2,2)+POWER(nominal_nonAna!I2-nonAna_1GausResol!I2,2)+POWER(nominal_nonAna!I2-nonAna_2GausResolFix2Data!I2,2))/4</f>
        <v>2.8868712951914026</v>
      </c>
      <c r="H84" s="7">
        <f xml:space="preserve"> SQRT(POWER(nominal_nonAna!K2-nonAna_polFunc!K2,2)+POWER(nominal_nonAna!K2-nonAna_signalCB3WN!K2,2)+POWER(nominal_nonAna!K2-nonAna_1GausResol!K2,2)+POWER(nominal_nonAna!K2-nonAna_2GausResolFix2Data!K2,2))/4</f>
        <v>2.4194305890022996</v>
      </c>
      <c r="J84" s="7">
        <f xml:space="preserve"> SQRT(POWER(nominal_nonAna!M2-nonAna_polFunc!M2,2)+POWER(nominal_nonAna!M2-nonAna_signalCB3WN!M2,2)+POWER(nominal_nonAna!M2-nonAna_1GausResol!M2,2)+POWER(nominal_nonAna!M2-nonAna_2GausResolFix2Data!M2,2))/4</f>
        <v>1.6824792532153276E-3</v>
      </c>
    </row>
    <row r="85" spans="1:10" s="7" customFormat="1">
      <c r="A85" s="7" t="s">
        <v>13</v>
      </c>
      <c r="B85" s="7" t="s">
        <v>17</v>
      </c>
      <c r="C85" s="7" t="s">
        <v>8</v>
      </c>
      <c r="D85" s="7">
        <f xml:space="preserve"> SQRT(POWER(nominal_nonAna!E3-nonAna_polFunc!E3,2)+POWER(nominal_nonAna!E3-nonAna_signalCB3WN!E3,2)+POWER(nominal_nonAna!E3-nonAna_1GausResol!E3,2)+POWER(nominal_nonAna!E3-nonAna_2GausResolFix2Data!E3,2))/4</f>
        <v>4.6092595460117014</v>
      </c>
      <c r="F85" s="7">
        <f xml:space="preserve"> SQRT(POWER(nominal_nonAna!I3-nonAna_polFunc!I3,2)+POWER(nominal_nonAna!I3-nonAna_signalCB3WN!I3,2)+POWER(nominal_nonAna!I3-nonAna_1GausResol!I3,2)+POWER(nominal_nonAna!I3-nonAna_2GausResolFix2Data!I3,2))/4</f>
        <v>3.2016764456296807</v>
      </c>
      <c r="H85" s="7">
        <f xml:space="preserve"> SQRT(POWER(nominal_nonAna!K3-nonAna_polFunc!K3,2)+POWER(nominal_nonAna!K3-nonAna_signalCB3WN!K3,2)+POWER(nominal_nonAna!K3-nonAna_1GausResol!K3,2)+POWER(nominal_nonAna!K3-nonAna_2GausResolFix2Data!K3,2))/4</f>
        <v>1.582036010178024</v>
      </c>
      <c r="J85" s="7">
        <f xml:space="preserve"> SQRT(POWER(nominal_nonAna!M3-nonAna_polFunc!M3,2)+POWER(nominal_nonAna!M3-nonAna_signalCB3WN!M3,2)+POWER(nominal_nonAna!M3-nonAna_1GausResol!M3,2)+POWER(nominal_nonAna!M3-nonAna_2GausResolFix2Data!M3,2))/4</f>
        <v>1.3815113779842708E-3</v>
      </c>
    </row>
    <row r="86" spans="1:10" s="7" customFormat="1">
      <c r="A86" s="7" t="s">
        <v>13</v>
      </c>
      <c r="B86" s="7" t="s">
        <v>35</v>
      </c>
      <c r="C86" s="9" t="s">
        <v>8</v>
      </c>
      <c r="D86" s="7">
        <f xml:space="preserve"> SQRT(POWER(nominal_nonAna!E4-nonAna_polFunc!E4,2)+POWER(nominal_nonAna!E4-nonAna_signalCB3WN!E4,2)+POWER(nominal_nonAna!E4-nonAna_1GausResol!E4,2)+POWER(nominal_nonAna!E4-nonAna_2GausResolFix2Data!E4,2))/4</f>
        <v>3.2695973184782243</v>
      </c>
      <c r="F86" s="7">
        <f xml:space="preserve"> SQRT(POWER(nominal_nonAna!I4-nonAna_polFunc!I4,2)+POWER(nominal_nonAna!I4-nonAna_signalCB3WN!I4,2)+POWER(nominal_nonAna!I4-nonAna_1GausResol!I4,2)+POWER(nominal_nonAna!I4-nonAna_2GausResolFix2Data!I4,2))/4</f>
        <v>2.6345160964587202</v>
      </c>
      <c r="H86" s="7">
        <f xml:space="preserve"> SQRT(POWER(nominal_nonAna!K4-nonAna_polFunc!K4,2)+POWER(nominal_nonAna!K4-nonAna_signalCB3WN!K4,2)+POWER(nominal_nonAna!K4-nonAna_1GausResol!K4,2)+POWER(nominal_nonAna!K4-nonAna_2GausResolFix2Data!K4,2))/4</f>
        <v>1.6077384074764769</v>
      </c>
      <c r="J86" s="7">
        <f xml:space="preserve"> SQRT(POWER(nominal_nonAna!M4-nonAna_polFunc!M4,2)+POWER(nominal_nonAna!M4-nonAna_signalCB3WN!M4,2)+POWER(nominal_nonAna!M4-nonAna_1GausResol!M4,2)+POWER(nominal_nonAna!M4-nonAna_2GausResolFix2Data!M4,2))/4</f>
        <v>4.0446345554944777E-3</v>
      </c>
    </row>
    <row r="87" spans="1:10" s="7" customFormat="1">
      <c r="A87" s="7" t="s">
        <v>13</v>
      </c>
      <c r="B87" s="7" t="s">
        <v>36</v>
      </c>
      <c r="C87" s="7" t="s">
        <v>8</v>
      </c>
      <c r="D87" s="7">
        <f xml:space="preserve"> SQRT(POWER(nominal_nonAna!E5-nonAna_polFunc!E5,2)+POWER(nominal_nonAna!E5-nonAna_signalCB3WN!E5,2)+POWER(nominal_nonAna!E5-nonAna_1GausResol!E5,2)+POWER(nominal_nonAna!E5-nonAna_2GausResolFix2Data!E5,2))/4</f>
        <v>1.3886247243226013</v>
      </c>
      <c r="F87" s="7">
        <f xml:space="preserve"> SQRT(POWER(nominal_nonAna!I5-nonAna_polFunc!I5,2)+POWER(nominal_nonAna!I5-nonAna_signalCB3WN!I5,2)+POWER(nominal_nonAna!I5-nonAna_1GausResol!I5,2)+POWER(nominal_nonAna!I5-nonAna_2GausResolFix2Data!I5,2))/4</f>
        <v>1.0837951547686495</v>
      </c>
      <c r="H87" s="7">
        <f xml:space="preserve"> SQRT(POWER(nominal_nonAna!K5-nonAna_polFunc!K5,2)+POWER(nominal_nonAna!K5-nonAna_signalCB3WN!K5,2)+POWER(nominal_nonAna!K5-nonAna_1GausResol!K5,2)+POWER(nominal_nonAna!K5-nonAna_2GausResolFix2Data!K5,2))/4</f>
        <v>0.83628487931744921</v>
      </c>
      <c r="J87" s="7">
        <f xml:space="preserve"> SQRT(POWER(nominal_nonAna!M5-nonAna_polFunc!M5,2)+POWER(nominal_nonAna!M5-nonAna_signalCB3WN!M5,2)+POWER(nominal_nonAna!M5-nonAna_1GausResol!M5,2)+POWER(nominal_nonAna!M5-nonAna_2GausResolFix2Data!M5,2))/4</f>
        <v>2.4529235490532578E-3</v>
      </c>
    </row>
    <row r="88" spans="1:10" s="7" customFormat="1">
      <c r="A88" s="7" t="s">
        <v>13</v>
      </c>
      <c r="B88" s="7" t="s">
        <v>14</v>
      </c>
      <c r="C88" s="7" t="s">
        <v>8</v>
      </c>
      <c r="D88" s="7">
        <f xml:space="preserve"> SQRT(POWER(nominal_nonAna!E6-nonAna_polFunc!E6,2)+POWER(nominal_nonAna!E6-nonAna_signalCB3WN!E6,2)+POWER(nominal_nonAna!E6-nonAna_1GausResol!E6,2)+POWER(nominal_nonAna!E6-nonAna_2GausResolFix2Data!E6,2))/4</f>
        <v>1.1631833744083453</v>
      </c>
      <c r="F88" s="7">
        <f xml:space="preserve"> SQRT(POWER(nominal_nonAna!I6-nonAna_polFunc!I6,2)+POWER(nominal_nonAna!I6-nonAna_signalCB3WN!I6,2)+POWER(nominal_nonAna!I6-nonAna_1GausResol!I6,2)+POWER(nominal_nonAna!I6-nonAna_2GausResolFix2Data!I6,2))/4</f>
        <v>0.77993032541375074</v>
      </c>
      <c r="H88" s="7">
        <f xml:space="preserve"> SQRT(POWER(nominal_nonAna!K6-nonAna_polFunc!K6,2)+POWER(nominal_nonAna!K6-nonAna_signalCB3WN!K6,2)+POWER(nominal_nonAna!K6-nonAna_1GausResol!K6,2)+POWER(nominal_nonAna!K6-nonAna_2GausResolFix2Data!K6,2))/4</f>
        <v>0.44095417774979756</v>
      </c>
      <c r="J88" s="7">
        <f xml:space="preserve"> SQRT(POWER(nominal_nonAna!M6-nonAna_polFunc!M6,2)+POWER(nominal_nonAna!M6-nonAna_signalCB3WN!M6,2)+POWER(nominal_nonAna!M6-nonAna_1GausResol!M6,2)+POWER(nominal_nonAna!M6-nonAna_2GausResolFix2Data!M6,2))/4</f>
        <v>1.2864378142763038E-3</v>
      </c>
    </row>
    <row r="89" spans="1:10" s="7" customFormat="1">
      <c r="A89" s="7" t="s">
        <v>13</v>
      </c>
      <c r="B89" s="7" t="s">
        <v>16</v>
      </c>
      <c r="C89" s="7" t="s">
        <v>8</v>
      </c>
      <c r="D89" s="7">
        <f xml:space="preserve"> SQRT(POWER(nominal_nonAna!E7-nonAna_polFunc!E7,2)+POWER(nominal_nonAna!E7-nonAna_signalCB3WN!E7,2)+POWER(nominal_nonAna!E7-nonAna_1GausResol!E7,2)+POWER(nominal_nonAna!E7-nonAna_2GausResolFix2Data!E7,2))/4</f>
        <v>1.0274678632443939</v>
      </c>
      <c r="F89" s="7">
        <f xml:space="preserve"> SQRT(POWER(nominal_nonAna!I7-nonAna_polFunc!I7,2)+POWER(nominal_nonAna!I7-nonAna_signalCB3WN!I7,2)+POWER(nominal_nonAna!I7-nonAna_1GausResol!I7,2)+POWER(nominal_nonAna!I7-nonAna_2GausResolFix2Data!I7,2))/4</f>
        <v>0.88062170191007805</v>
      </c>
      <c r="H89" s="7">
        <f xml:space="preserve"> SQRT(POWER(nominal_nonAna!K7-nonAna_polFunc!K7,2)+POWER(nominal_nonAna!K7-nonAna_signalCB3WN!K7,2)+POWER(nominal_nonAna!K7-nonAna_1GausResol!K7,2)+POWER(nominal_nonAna!K7-nonAna_2GausResolFix2Data!K7,2))/4</f>
        <v>0.72324617005553482</v>
      </c>
      <c r="J89" s="7">
        <f xml:space="preserve"> SQRT(POWER(nominal_nonAna!M7-nonAna_polFunc!M7,2)+POWER(nominal_nonAna!M7-nonAna_signalCB3WN!M7,2)+POWER(nominal_nonAna!M7-nonAna_1GausResol!M7,2)+POWER(nominal_nonAna!M7-nonAna_2GausResolFix2Data!M7,2))/4</f>
        <v>7.8486679681968961E-3</v>
      </c>
    </row>
    <row r="90" spans="1:10" s="7" customFormat="1">
      <c r="A90" s="7" t="s">
        <v>13</v>
      </c>
      <c r="B90" s="7" t="s">
        <v>15</v>
      </c>
      <c r="C90" s="7" t="s">
        <v>8</v>
      </c>
      <c r="D90" s="7">
        <f xml:space="preserve"> SQRT(POWER(nominal_nonAna!E8-nonAna_polFunc!E8,2)+POWER(nominal_nonAna!E8-nonAna_signalCB3WN!E8,2)+POWER(nominal_nonAna!E8-nonAna_1GausResol!E8,2)+POWER(nominal_nonAna!E8-nonAna_2GausResolFix2Data!E8,2))/4</f>
        <v>3.1381059574208119</v>
      </c>
      <c r="F90" s="7">
        <f xml:space="preserve"> SQRT(POWER(nominal_nonAna!I8-nonAna_polFunc!I8,2)+POWER(nominal_nonAna!I8-nonAna_signalCB3WN!I8,2)+POWER(nominal_nonAna!I8-nonAna_1GausResol!I8,2)+POWER(nominal_nonAna!I8-nonAna_2GausResolFix2Data!I8,2))/4</f>
        <v>1.9357574906222086</v>
      </c>
      <c r="H90" s="7">
        <f xml:space="preserve"> SQRT(POWER(nominal_nonAna!K8-nonAna_polFunc!K8,2)+POWER(nominal_nonAna!K8-nonAna_signalCB3WN!K8,2)+POWER(nominal_nonAna!K8-nonAna_1GausResol!K8,2)+POWER(nominal_nonAna!K8-nonAna_2GausResolFix2Data!K8,2))/4</f>
        <v>1.7462828873066363</v>
      </c>
      <c r="J90" s="7">
        <f xml:space="preserve"> SQRT(POWER(nominal_nonAna!M8-nonAna_polFunc!M8,2)+POWER(nominal_nonAna!M8-nonAna_signalCB3WN!M8,2)+POWER(nominal_nonAna!M8-nonAna_1GausResol!M8,2)+POWER(nominal_nonAna!M8-nonAna_2GausResolFix2Data!M8,2))/4</f>
        <v>4.2156696532105083E-3</v>
      </c>
    </row>
    <row r="91" spans="1:10" s="7" customFormat="1">
      <c r="A91" s="7" t="s">
        <v>5</v>
      </c>
      <c r="B91" s="7" t="s">
        <v>6</v>
      </c>
      <c r="C91" s="7" t="s">
        <v>8</v>
      </c>
      <c r="D91" s="7">
        <f xml:space="preserve"> SQRT(POWER(nominal_nonAna!E9-nonAna_polFunc!E9,2)+POWER(nominal_nonAna!E9-nonAna_signalCB3WN!E9,2)+POWER(nominal_nonAna!E9-nonAna_1GausResol!E9,2)+POWER(nominal_nonAna!E9-nonAna_2GausResolFix2Data!E9,2))/4</f>
        <v>0.82050384673077748</v>
      </c>
      <c r="F91" s="7">
        <f xml:space="preserve"> SQRT(POWER(nominal_nonAna!I9-nonAna_polFunc!I9,2)+POWER(nominal_nonAna!I9-nonAna_signalCB3WN!I9,2)+POWER(nominal_nonAna!I9-nonAna_1GausResol!I9,2)+POWER(nominal_nonAna!I9-nonAna_2GausResolFix2Data!I9,2))/4</f>
        <v>0.39955428292035167</v>
      </c>
      <c r="H91" s="7">
        <f xml:space="preserve"> SQRT(POWER(nominal_nonAna!K9-nonAna_polFunc!K9,2)+POWER(nominal_nonAna!K9-nonAna_signalCB3WN!K9,2)+POWER(nominal_nonAna!K9-nonAna_1GausResol!K9,2)+POWER(nominal_nonAna!K9-nonAna_2GausResolFix2Data!K9,2))/4</f>
        <v>0.56422859452087548</v>
      </c>
      <c r="J91" s="7">
        <f xml:space="preserve"> SQRT(POWER(nominal_nonAna!M9-nonAna_polFunc!M9,2)+POWER(nominal_nonAna!M9-nonAna_signalCB3WN!M9,2)+POWER(nominal_nonAna!M9-nonAna_1GausResol!M9,2)+POWER(nominal_nonAna!M9-nonAna_2GausResolFix2Data!M9,2))/4</f>
        <v>1.0068267912108778E-3</v>
      </c>
    </row>
    <row r="92" spans="1:10" s="7" customFormat="1">
      <c r="A92" s="7" t="s">
        <v>29</v>
      </c>
      <c r="B92" s="7" t="s">
        <v>6</v>
      </c>
      <c r="C92" s="9" t="s">
        <v>8</v>
      </c>
      <c r="D92" s="7">
        <f xml:space="preserve"> SQRT(POWER(nominal_nonAna!E10-nonAna_polFunc!E10,2)+POWER(nominal_nonAna!E10-nonAna_signalCB3WN!E10,2)+POWER(nominal_nonAna!E10-nonAna_1GausResol!E10,2)+POWER(nominal_nonAna!E10-nonAna_2GausResolFix2Data!E10,2))/4</f>
        <v>4.714490229600651</v>
      </c>
      <c r="F92" s="7">
        <f xml:space="preserve"> SQRT(POWER(nominal_nonAna!I10-nonAna_polFunc!I10,2)+POWER(nominal_nonAna!I10-nonAna_signalCB3WN!I10,2)+POWER(nominal_nonAna!I10-nonAna_1GausResol!I10,2)+POWER(nominal_nonAna!I10-nonAna_2GausResolFix2Data!I10,2))/4</f>
        <v>2.9197482019002963</v>
      </c>
      <c r="H92" s="7">
        <f xml:space="preserve"> SQRT(POWER(nominal_nonAna!K10-nonAna_polFunc!K10,2)+POWER(nominal_nonAna!K10-nonAna_signalCB3WN!K10,2)+POWER(nominal_nonAna!K10-nonAna_1GausResol!K10,2)+POWER(nominal_nonAna!K10-nonAna_2GausResolFix2Data!K10,2))/4</f>
        <v>2.2272455530879403</v>
      </c>
      <c r="J92" s="7">
        <f xml:space="preserve"> SQRT(POWER(nominal_nonAna!M10-nonAna_polFunc!M10,2)+POWER(nominal_nonAna!M10-nonAna_signalCB3WN!M10,2)+POWER(nominal_nonAna!M10-nonAna_1GausResol!M10,2)+POWER(nominal_nonAna!M10-nonAna_2GausResolFix2Data!M10,2))/4</f>
        <v>5.7351477531097641E-3</v>
      </c>
    </row>
    <row r="93" spans="1:10" s="7" customFormat="1">
      <c r="A93" s="7" t="s">
        <v>29</v>
      </c>
      <c r="B93" s="7" t="s">
        <v>30</v>
      </c>
      <c r="C93" s="7" t="s">
        <v>8</v>
      </c>
      <c r="D93" s="7">
        <f xml:space="preserve"> SQRT(POWER(nominal_nonAna!E11-nonAna_polFunc!E11,2)+POWER(nominal_nonAna!E11-nonAna_signalCB3WN!E11,2)+POWER(nominal_nonAna!E11-nonAna_1GausResol!E11,2)+POWER(nominal_nonAna!E11-nonAna_2GausResolFix2Data!E11,2))/4</f>
        <v>3.5972169798331506</v>
      </c>
      <c r="F93" s="7">
        <f xml:space="preserve"> SQRT(POWER(nominal_nonAna!I11-nonAna_polFunc!I11,2)+POWER(nominal_nonAna!I11-nonAna_signalCB3WN!I11,2)+POWER(nominal_nonAna!I11-nonAna_1GausResol!I11,2)+POWER(nominal_nonAna!I11-nonAna_2GausResolFix2Data!I11,2))/4</f>
        <v>2.6377629371306321</v>
      </c>
      <c r="H93" s="7">
        <f xml:space="preserve"> SQRT(POWER(nominal_nonAna!K11-nonAna_polFunc!K11,2)+POWER(nominal_nonAna!K11-nonAna_signalCB3WN!K11,2)+POWER(nominal_nonAna!K11-nonAna_1GausResol!K11,2)+POWER(nominal_nonAna!K11-nonAna_2GausResolFix2Data!K11,2))/4</f>
        <v>1.989264513897034</v>
      </c>
      <c r="J93" s="7">
        <f xml:space="preserve"> SQRT(POWER(nominal_nonAna!M11-nonAna_polFunc!M11,2)+POWER(nominal_nonAna!M11-nonAna_signalCB3WN!M11,2)+POWER(nominal_nonAna!M11-nonAna_1GausResol!M11,2)+POWER(nominal_nonAna!M11-nonAna_2GausResolFix2Data!M11,2))/4</f>
        <v>5.2430703731210799E-3</v>
      </c>
    </row>
    <row r="94" spans="1:10" s="7" customFormat="1">
      <c r="A94" s="7" t="s">
        <v>31</v>
      </c>
      <c r="B94" s="7" t="s">
        <v>6</v>
      </c>
      <c r="C94" s="7" t="s">
        <v>8</v>
      </c>
      <c r="D94" s="7">
        <f xml:space="preserve"> SQRT(POWER(nominal_nonAna!E12-nonAna_polFunc!E12,2)+POWER(nominal_nonAna!E12-nonAna_signalCB3WN!E12,2)+POWER(nominal_nonAna!E12-nonAna_1GausResol!E12,2)+POWER(nominal_nonAna!E12-nonAna_2GausResolFix2Data!E12,2))/4</f>
        <v>1.6803630932033702</v>
      </c>
      <c r="F94" s="7">
        <f xml:space="preserve"> SQRT(POWER(nominal_nonAna!I12-nonAna_polFunc!I12,2)+POWER(nominal_nonAna!I12-nonAna_signalCB3WN!I12,2)+POWER(nominal_nonAna!I12-nonAna_1GausResol!I12,2)+POWER(nominal_nonAna!I12-nonAna_2GausResolFix2Data!I12,2))/4</f>
        <v>1.9321998796708297</v>
      </c>
      <c r="H94" s="7">
        <f xml:space="preserve"> SQRT(POWER(nominal_nonAna!K12-nonAna_polFunc!K12,2)+POWER(nominal_nonAna!K12-nonAna_signalCB3WN!K12,2)+POWER(nominal_nonAna!K12-nonAna_1GausResol!K12,2)+POWER(nominal_nonAna!K12-nonAna_2GausResolFix2Data!K12,2))/4</f>
        <v>1.8630624742946771</v>
      </c>
      <c r="J94" s="7">
        <f xml:space="preserve"> SQRT(POWER(nominal_nonAna!M12-nonAna_polFunc!M12,2)+POWER(nominal_nonAna!M12-nonAna_signalCB3WN!M12,2)+POWER(nominal_nonAna!M12-nonAna_1GausResol!M12,2)+POWER(nominal_nonAna!M12-nonAna_2GausResolFix2Data!M12,2))/4</f>
        <v>5.3676715796982201E-3</v>
      </c>
    </row>
    <row r="95" spans="1:10" s="7" customFormat="1">
      <c r="A95" s="7" t="s">
        <v>31</v>
      </c>
      <c r="B95" s="7" t="s">
        <v>32</v>
      </c>
      <c r="C95" s="7" t="s">
        <v>8</v>
      </c>
      <c r="D95" s="7">
        <f xml:space="preserve"> SQRT(POWER(nominal_nonAna!E13-nonAna_polFunc!E13,2)+POWER(nominal_nonAna!E13-nonAna_signalCB3WN!E13,2)+POWER(nominal_nonAna!E13-nonAna_1GausResol!E13,2)+POWER(nominal_nonAna!E13-nonAna_2GausResolFix2Data!E13,2))/4</f>
        <v>3.0530445869656182</v>
      </c>
      <c r="F95" s="7">
        <f xml:space="preserve"> SQRT(POWER(nominal_nonAna!I13-nonAna_polFunc!I13,2)+POWER(nominal_nonAna!I13-nonAna_signalCB3WN!I13,2)+POWER(nominal_nonAna!I13-nonAna_1GausResol!I13,2)+POWER(nominal_nonAna!I13-nonAna_2GausResolFix2Data!I13,2))/4</f>
        <v>4.3992590711391308</v>
      </c>
      <c r="H95" s="7">
        <f xml:space="preserve"> SQRT(POWER(nominal_nonAna!K13-nonAna_polFunc!K13,2)+POWER(nominal_nonAna!K13-nonAna_signalCB3WN!K13,2)+POWER(nominal_nonAna!K13-nonAna_1GausResol!K13,2)+POWER(nominal_nonAna!K13-nonAna_2GausResolFix2Data!K13,2))/4</f>
        <v>3.8585764295268272</v>
      </c>
      <c r="J95" s="7">
        <f xml:space="preserve"> SQRT(POWER(nominal_nonAna!M13-nonAna_polFunc!M13,2)+POWER(nominal_nonAna!M13-nonAna_signalCB3WN!M13,2)+POWER(nominal_nonAna!M13-nonAna_1GausResol!M13,2)+POWER(nominal_nonAna!M13-nonAna_2GausResolFix2Data!M13,2))/4</f>
        <v>3.7271788090994552E-3</v>
      </c>
    </row>
    <row r="96" spans="1:10" s="7" customFormat="1">
      <c r="A96" s="7" t="s">
        <v>31</v>
      </c>
      <c r="B96" s="7" t="s">
        <v>33</v>
      </c>
      <c r="C96" s="7" t="s">
        <v>8</v>
      </c>
      <c r="D96" s="7">
        <f xml:space="preserve"> SQRT(POWER(nominal_nonAna!E14-nonAna_polFunc!E14,2)+POWER(nominal_nonAna!E14-nonAna_signalCB3WN!E14,2)+POWER(nominal_nonAna!E14-nonAna_1GausResol!E14,2)+POWER(nominal_nonAna!E14-nonAna_2GausResolFix2Data!E14,2))/4</f>
        <v>1.2794194239966861</v>
      </c>
      <c r="F96" s="7">
        <f xml:space="preserve"> SQRT(POWER(nominal_nonAna!I14-nonAna_polFunc!I14,2)+POWER(nominal_nonAna!I14-nonAna_signalCB3WN!I14,2)+POWER(nominal_nonAna!I14-nonAna_1GausResol!I14,2)+POWER(nominal_nonAna!I14-nonAna_2GausResolFix2Data!I14,2))/4</f>
        <v>1.4822494518467555</v>
      </c>
      <c r="H96" s="7">
        <f xml:space="preserve"> SQRT(POWER(nominal_nonAna!K14-nonAna_polFunc!K14,2)+POWER(nominal_nonAna!K14-nonAna_signalCB3WN!K14,2)+POWER(nominal_nonAna!K14-nonAna_1GausResol!K14,2)+POWER(nominal_nonAna!K14-nonAna_2GausResolFix2Data!K14,2))/4</f>
        <v>0.92094775401485351</v>
      </c>
      <c r="J96" s="7">
        <f xml:space="preserve"> SQRT(POWER(nominal_nonAna!M14-nonAna_polFunc!M14,2)+POWER(nominal_nonAna!M14-nonAna_signalCB3WN!M14,2)+POWER(nominal_nonAna!M14-nonAna_1GausResol!M14,2)+POWER(nominal_nonAna!M14-nonAna_2GausResolFix2Data!M14,2))/4</f>
        <v>1.4604310365436599E-3</v>
      </c>
    </row>
    <row r="97" spans="1:10">
      <c r="A97" t="s">
        <v>13</v>
      </c>
      <c r="B97" t="s">
        <v>6</v>
      </c>
      <c r="C97" t="s">
        <v>18</v>
      </c>
      <c r="D97">
        <f xml:space="preserve"> SQRT(POWER(nominal_nonAna!E15-nonAna_constrained!E15,2)+POWER(nominal_nonAna!E15-nonAna_polFunc!E15,2)+POWER(nominal_nonAna!E15-nonAna_signalCB3WN!E15,2)+POWER(nominal_nonAna!E15-nonAna_1GausResol!E15,2)+POWER(nominal_nonAna!E15-nonAna_2GausResolFix2Data!E15,2))/5</f>
        <v>3.7429296600390707</v>
      </c>
      <c r="F97">
        <f xml:space="preserve"> SQRT(POWER(nominal_nonAna!I15-nonAna_constrained!I15,2)+POWER(nominal_nonAna!I15-nonAna_polFunc!I15,2)+POWER(nominal_nonAna!I15-nonAna_signalCB3WN!I15,2)+POWER(nominal_nonAna!I15-nonAna_1GausResol!I15,2)+POWER(nominal_nonAna!I15-nonAna_2GausResolFix2Data!I15,2))/5</f>
        <v>2.3094970361531222</v>
      </c>
      <c r="H97">
        <f xml:space="preserve"> SQRT(POWER(nominal_nonAna!K15-nonAna_constrained!K15,2)+POWER(nominal_nonAna!K15-nonAna_polFunc!K15,2)+POWER(nominal_nonAna!K15-nonAna_signalCB3WN!K15,2)+POWER(nominal_nonAna!K15-nonAna_1GausResol!K15,2)+POWER(nominal_nonAna!K15-nonAna_2GausResolFix2Data!K15,2))/5</f>
        <v>1.9355444712018397</v>
      </c>
      <c r="J97">
        <f xml:space="preserve"> SQRT(POWER(nominal_nonAna!M15-nonAna_constrained!M15,2)+POWER(nominal_nonAna!M15-nonAna_polFunc!M15,2)+POWER(nominal_nonAna!M15-nonAna_signalCB3WN!M15,2)+POWER(nominal_nonAna!M15-nonAna_1GausResol!M15,2)+POWER(nominal_nonAna!M15-nonAna_2GausResolFix2Data!M15,2))/5</f>
        <v>1.345983402572262E-3</v>
      </c>
    </row>
    <row r="98" spans="1:10">
      <c r="A98" t="s">
        <v>13</v>
      </c>
      <c r="B98" t="s">
        <v>6</v>
      </c>
      <c r="C98" s="1">
        <v>41039</v>
      </c>
      <c r="D98">
        <f xml:space="preserve"> SQRT(POWER(nominal_nonAna!E16-nonAna_constrained!E16,2)+POWER(nominal_nonAna!E16-nonAna_polFunc!E16,2)+POWER(nominal_nonAna!E16-nonAna_signalCB3WN!E16,2)+POWER(nominal_nonAna!E16-nonAna_1GausResol!E16,2)+POWER(nominal_nonAna!E16-nonAna_2GausResolFix2Data!E16,2))/5</f>
        <v>3.7429296600390707</v>
      </c>
      <c r="F98">
        <f xml:space="preserve"> SQRT(POWER(nominal_nonAna!I16-nonAna_constrained!I16,2)+POWER(nominal_nonAna!I16-nonAna_polFunc!I16,2)+POWER(nominal_nonAna!I16-nonAna_signalCB3WN!I16,2)+POWER(nominal_nonAna!I16-nonAna_1GausResol!I16,2)+POWER(nominal_nonAna!I16-nonAna_2GausResolFix2Data!I16,2))/5</f>
        <v>2.3094970361531222</v>
      </c>
      <c r="H98">
        <f xml:space="preserve"> SQRT(POWER(nominal_nonAna!K16-nonAna_constrained!K16,2)+POWER(nominal_nonAna!K16-nonAna_polFunc!K16,2)+POWER(nominal_nonAna!K16-nonAna_signalCB3WN!K16,2)+POWER(nominal_nonAna!K16-nonAna_1GausResol!K16,2)+POWER(nominal_nonAna!K16-nonAna_2GausResolFix2Data!K16,2))/5</f>
        <v>1.9355444712018397</v>
      </c>
      <c r="J98">
        <f xml:space="preserve"> SQRT(POWER(nominal_nonAna!M16-nonAna_constrained!M16,2)+POWER(nominal_nonAna!M16-nonAna_polFunc!M16,2)+POWER(nominal_nonAna!M16-nonAna_signalCB3WN!M16,2)+POWER(nominal_nonAna!M16-nonAna_1GausResol!M16,2)+POWER(nominal_nonAna!M16-nonAna_2GausResolFix2Data!M16,2))/5</f>
        <v>1.345983402572262E-3</v>
      </c>
    </row>
    <row r="99" spans="1:10">
      <c r="A99" t="s">
        <v>13</v>
      </c>
      <c r="B99" t="s">
        <v>6</v>
      </c>
      <c r="C99" s="1">
        <v>41197</v>
      </c>
      <c r="D99">
        <f xml:space="preserve"> SQRT(POWER(nominal_nonAna!E17-nonAna_constrained!E17,2)+POWER(nominal_nonAna!E17-nonAna_polFunc!E17,2)+POWER(nominal_nonAna!E17-nonAna_signalCB3WN!E17,2)+POWER(nominal_nonAna!E17-nonAna_1GausResol!E17,2)+POWER(nominal_nonAna!E17-nonAna_2GausResolFix2Data!E17,2))/5</f>
        <v>3.7429296600390707</v>
      </c>
      <c r="F99">
        <f xml:space="preserve"> SQRT(POWER(nominal_nonAna!I17-nonAna_constrained!I17,2)+POWER(nominal_nonAna!I17-nonAna_polFunc!I17,2)+POWER(nominal_nonAna!I17-nonAna_signalCB3WN!I17,2)+POWER(nominal_nonAna!I17-nonAna_1GausResol!I17,2)+POWER(nominal_nonAna!I17-nonAna_2GausResolFix2Data!I17,2))/5</f>
        <v>2.3094970361531222</v>
      </c>
      <c r="H99">
        <f xml:space="preserve"> SQRT(POWER(nominal_nonAna!K17-nonAna_constrained!K17,2)+POWER(nominal_nonAna!K17-nonAna_polFunc!K17,2)+POWER(nominal_nonAna!K17-nonAna_signalCB3WN!K17,2)+POWER(nominal_nonAna!K17-nonAna_1GausResol!K17,2)+POWER(nominal_nonAna!K17-nonAna_2GausResolFix2Data!K17,2))/5</f>
        <v>1.9355444712018397</v>
      </c>
      <c r="J99">
        <f xml:space="preserve"> SQRT(POWER(nominal_nonAna!M17-nonAna_constrained!M17,2)+POWER(nominal_nonAna!M17-nonAna_polFunc!M17,2)+POWER(nominal_nonAna!M17-nonAna_signalCB3WN!M17,2)+POWER(nominal_nonAna!M17-nonAna_1GausResol!M17,2)+POWER(nominal_nonAna!M17-nonAna_2GausResolFix2Data!M17,2))/5</f>
        <v>1.345983402572262E-3</v>
      </c>
    </row>
    <row r="100" spans="1:10">
      <c r="A100" t="s">
        <v>13</v>
      </c>
      <c r="B100" t="s">
        <v>6</v>
      </c>
      <c r="C100" t="s">
        <v>19</v>
      </c>
      <c r="D100">
        <f xml:space="preserve"> SQRT(POWER(nominal_nonAna!E18-nonAna_constrained!E18,2)+POWER(nominal_nonAna!E18-nonAna_polFunc!E18,2)+POWER(nominal_nonAna!E18-nonAna_signalCB3WN!E18,2)+POWER(nominal_nonAna!E18-nonAna_1GausResol!E18,2)+POWER(nominal_nonAna!E18-nonAna_2GausResolFix2Data!E18,2))/5</f>
        <v>3.7429296600390707</v>
      </c>
      <c r="F100">
        <f xml:space="preserve"> SQRT(POWER(nominal_nonAna!I18-nonAna_constrained!I18,2)+POWER(nominal_nonAna!I18-nonAna_polFunc!I18,2)+POWER(nominal_nonAna!I18-nonAna_signalCB3WN!I18,2)+POWER(nominal_nonAna!I18-nonAna_1GausResol!I18,2)+POWER(nominal_nonAna!I18-nonAna_2GausResolFix2Data!I18,2))/5</f>
        <v>2.3094970361531222</v>
      </c>
      <c r="H100">
        <f xml:space="preserve"> SQRT(POWER(nominal_nonAna!K18-nonAna_constrained!K18,2)+POWER(nominal_nonAna!K18-nonAna_polFunc!K18,2)+POWER(nominal_nonAna!K18-nonAna_signalCB3WN!K18,2)+POWER(nominal_nonAna!K18-nonAna_1GausResol!K18,2)+POWER(nominal_nonAna!K18-nonAna_2GausResolFix2Data!K18,2))/5</f>
        <v>1.9355444712018397</v>
      </c>
      <c r="J100">
        <f xml:space="preserve"> SQRT(POWER(nominal_nonAna!M18-nonAna_constrained!M18,2)+POWER(nominal_nonAna!M18-nonAna_polFunc!M18,2)+POWER(nominal_nonAna!M18-nonAna_signalCB3WN!M18,2)+POWER(nominal_nonAna!M18-nonAna_1GausResol!M18,2)+POWER(nominal_nonAna!M18-nonAna_2GausResolFix2Data!M18,2))/5</f>
        <v>1.345983402572262E-3</v>
      </c>
    </row>
    <row r="101" spans="1:10">
      <c r="A101" t="s">
        <v>13</v>
      </c>
      <c r="B101" t="s">
        <v>6</v>
      </c>
      <c r="C101" t="s">
        <v>20</v>
      </c>
      <c r="D101">
        <f xml:space="preserve"> SQRT(POWER(nominal_nonAna!E19-nonAna_constrained!E19,2)+POWER(nominal_nonAna!E19-nonAna_polFunc!E19,2)+POWER(nominal_nonAna!E19-nonAna_signalCB3WN!E19,2)+POWER(nominal_nonAna!E19-nonAna_1GausResol!E19,2)+POWER(nominal_nonAna!E19-nonAna_2GausResolFix2Data!E19,2))/5</f>
        <v>3.7429296600390707</v>
      </c>
      <c r="F101">
        <f xml:space="preserve"> SQRT(POWER(nominal_nonAna!I19-nonAna_constrained!I19,2)+POWER(nominal_nonAna!I19-nonAna_polFunc!I19,2)+POWER(nominal_nonAna!I19-nonAna_signalCB3WN!I19,2)+POWER(nominal_nonAna!I19-nonAna_1GausResol!I19,2)+POWER(nominal_nonAna!I19-nonAna_2GausResolFix2Data!I19,2))/5</f>
        <v>2.3094970361531222</v>
      </c>
      <c r="H101">
        <f xml:space="preserve"> SQRT(POWER(nominal_nonAna!K19-nonAna_constrained!K19,2)+POWER(nominal_nonAna!K19-nonAna_polFunc!K19,2)+POWER(nominal_nonAna!K19-nonAna_signalCB3WN!K19,2)+POWER(nominal_nonAna!K19-nonAna_1GausResol!K19,2)+POWER(nominal_nonAna!K19-nonAna_2GausResolFix2Data!K19,2))/5</f>
        <v>1.9355444712018397</v>
      </c>
      <c r="J101">
        <f xml:space="preserve"> SQRT(POWER(nominal_nonAna!M19-nonAna_constrained!M19,2)+POWER(nominal_nonAna!M19-nonAna_polFunc!M19,2)+POWER(nominal_nonAna!M19-nonAna_signalCB3WN!M19,2)+POWER(nominal_nonAna!M19-nonAna_1GausResol!M19,2)+POWER(nominal_nonAna!M19-nonAna_2GausResolFix2Data!M19,2))/5</f>
        <v>1.345983402572262E-3</v>
      </c>
    </row>
    <row r="102" spans="1:10">
      <c r="A102" t="s">
        <v>13</v>
      </c>
      <c r="B102" t="s">
        <v>6</v>
      </c>
      <c r="C102" t="s">
        <v>21</v>
      </c>
      <c r="D102">
        <f xml:space="preserve"> SQRT(POWER(nominal_nonAna!E20-nonAna_constrained!E20,2)+POWER(nominal_nonAna!E20-nonAna_polFunc!E20,2)+POWER(nominal_nonAna!E20-nonAna_signalCB3WN!E20,2)+POWER(nominal_nonAna!E20-nonAna_1GausResol!E20,2)+POWER(nominal_nonAna!E20-nonAna_2GausResolFix2Data!E20,2))/5</f>
        <v>3.7429296600390707</v>
      </c>
      <c r="F102">
        <f xml:space="preserve"> SQRT(POWER(nominal_nonAna!I20-nonAna_constrained!I20,2)+POWER(nominal_nonAna!I20-nonAna_polFunc!I20,2)+POWER(nominal_nonAna!I20-nonAna_signalCB3WN!I20,2)+POWER(nominal_nonAna!I20-nonAna_1GausResol!I20,2)+POWER(nominal_nonAna!I20-nonAna_2GausResolFix2Data!I20,2))/5</f>
        <v>2.3094970361531222</v>
      </c>
      <c r="H102">
        <f xml:space="preserve"> SQRT(POWER(nominal_nonAna!K20-nonAna_constrained!K20,2)+POWER(nominal_nonAna!K20-nonAna_polFunc!K20,2)+POWER(nominal_nonAna!K20-nonAna_signalCB3WN!K20,2)+POWER(nominal_nonAna!K20-nonAna_1GausResol!K20,2)+POWER(nominal_nonAna!K20-nonAna_2GausResolFix2Data!K20,2))/5</f>
        <v>1.9355444712018397</v>
      </c>
      <c r="J102">
        <f xml:space="preserve"> SQRT(POWER(nominal_nonAna!M20-nonAna_constrained!M20,2)+POWER(nominal_nonAna!M20-nonAna_polFunc!M20,2)+POWER(nominal_nonAna!M20-nonAna_signalCB3WN!M20,2)+POWER(nominal_nonAna!M20-nonAna_1GausResol!M20,2)+POWER(nominal_nonAna!M20-nonAna_2GausResolFix2Data!M20,2))/5</f>
        <v>1.345983402572262E-3</v>
      </c>
    </row>
    <row r="103" spans="1:10">
      <c r="A103" t="s">
        <v>13</v>
      </c>
      <c r="B103" t="s">
        <v>6</v>
      </c>
      <c r="C103" t="s">
        <v>22</v>
      </c>
      <c r="D103">
        <f xml:space="preserve"> SQRT(POWER(nominal_nonAna!E21-nonAna_constrained!E21,2)+POWER(nominal_nonAna!E21-nonAna_polFunc!E21,2)+POWER(nominal_nonAna!E21-nonAna_signalCB3WN!E21,2)+POWER(nominal_nonAna!E21-nonAna_1GausResol!E21,2)+POWER(nominal_nonAna!E21-nonAna_2GausResolFix2Data!E21,2))/5</f>
        <v>3.7429296600390707</v>
      </c>
      <c r="F103">
        <f xml:space="preserve"> SQRT(POWER(nominal_nonAna!I21-nonAna_constrained!I21,2)+POWER(nominal_nonAna!I21-nonAna_polFunc!I21,2)+POWER(nominal_nonAna!I21-nonAna_signalCB3WN!I21,2)+POWER(nominal_nonAna!I21-nonAna_1GausResol!I21,2)+POWER(nominal_nonAna!I21-nonAna_2GausResolFix2Data!I21,2))/5</f>
        <v>2.3094970361531222</v>
      </c>
      <c r="H103">
        <f xml:space="preserve"> SQRT(POWER(nominal_nonAna!K21-nonAna_constrained!K21,2)+POWER(nominal_nonAna!K21-nonAna_polFunc!K21,2)+POWER(nominal_nonAna!K21-nonAna_signalCB3WN!K21,2)+POWER(nominal_nonAna!K21-nonAna_1GausResol!K21,2)+POWER(nominal_nonAna!K21-nonAna_2GausResolFix2Data!K21,2))/5</f>
        <v>1.9355444712018397</v>
      </c>
      <c r="J103">
        <f xml:space="preserve"> SQRT(POWER(nominal_nonAna!M21-nonAna_constrained!M21,2)+POWER(nominal_nonAna!M21-nonAna_polFunc!M21,2)+POWER(nominal_nonAna!M21-nonAna_signalCB3WN!M21,2)+POWER(nominal_nonAna!M21-nonAna_1GausResol!M21,2)+POWER(nominal_nonAna!M21-nonAna_2GausResolFix2Data!M21,2))/5</f>
        <v>1.345983402572262E-3</v>
      </c>
    </row>
    <row r="104" spans="1:10">
      <c r="A104" t="s">
        <v>13</v>
      </c>
      <c r="B104" t="s">
        <v>6</v>
      </c>
      <c r="C104" s="1" t="s">
        <v>23</v>
      </c>
      <c r="D104">
        <f xml:space="preserve"> SQRT(POWER(nominal_nonAna!E22-nonAna_constrained!E22,2)+POWER(nominal_nonAna!E22-nonAna_polFunc!E22,2)+POWER(nominal_nonAna!E22-nonAna_signalCB3WN!E22,2)+POWER(nominal_nonAna!E22-nonAna_1GausResol!E22,2)+POWER(nominal_nonAna!E22-nonAna_2GausResolFix2Data!E22,2))/5</f>
        <v>3.7429296600390707</v>
      </c>
      <c r="F104">
        <f xml:space="preserve"> SQRT(POWER(nominal_nonAna!I22-nonAna_constrained!I22,2)+POWER(nominal_nonAna!I22-nonAna_polFunc!I22,2)+POWER(nominal_nonAna!I22-nonAna_signalCB3WN!I22,2)+POWER(nominal_nonAna!I22-nonAna_1GausResol!I22,2)+POWER(nominal_nonAna!I22-nonAna_2GausResolFix2Data!I22,2))/5</f>
        <v>2.3094970361531222</v>
      </c>
      <c r="H104">
        <f xml:space="preserve"> SQRT(POWER(nominal_nonAna!K22-nonAna_constrained!K22,2)+POWER(nominal_nonAna!K22-nonAna_polFunc!K22,2)+POWER(nominal_nonAna!K22-nonAna_signalCB3WN!K22,2)+POWER(nominal_nonAna!K22-nonAna_1GausResol!K22,2)+POWER(nominal_nonAna!K22-nonAna_2GausResolFix2Data!K22,2))/5</f>
        <v>1.9355444712018397</v>
      </c>
      <c r="J104">
        <f xml:space="preserve"> SQRT(POWER(nominal_nonAna!M22-nonAna_constrained!M22,2)+POWER(nominal_nonAna!M22-nonAna_polFunc!M22,2)+POWER(nominal_nonAna!M22-nonAna_signalCB3WN!M22,2)+POWER(nominal_nonAna!M22-nonAna_1GausResol!M22,2)+POWER(nominal_nonAna!M22-nonAna_2GausResolFix2Data!M22,2))/5</f>
        <v>1.345983402572262E-3</v>
      </c>
    </row>
    <row r="105" spans="1:10">
      <c r="A105" t="s">
        <v>13</v>
      </c>
      <c r="B105" t="s">
        <v>6</v>
      </c>
      <c r="C105" t="s">
        <v>24</v>
      </c>
      <c r="D105">
        <f xml:space="preserve"> SQRT(POWER(nominal_nonAna!E23-nonAna_constrained!E23,2)+POWER(nominal_nonAna!E23-nonAna_polFunc!E23,2)+POWER(nominal_nonAna!E23-nonAna_signalCB3WN!E23,2)+POWER(nominal_nonAna!E23-nonAna_1GausResol!E23,2)+POWER(nominal_nonAna!E23-nonAna_2GausResolFix2Data!E23,2))/5</f>
        <v>3.7429296600390707</v>
      </c>
      <c r="F105">
        <f xml:space="preserve"> SQRT(POWER(nominal_nonAna!I23-nonAna_constrained!I23,2)+POWER(nominal_nonAna!I23-nonAna_polFunc!I23,2)+POWER(nominal_nonAna!I23-nonAna_signalCB3WN!I23,2)+POWER(nominal_nonAna!I23-nonAna_1GausResol!I23,2)+POWER(nominal_nonAna!I23-nonAna_2GausResolFix2Data!I23,2))/5</f>
        <v>2.3094970361531222</v>
      </c>
      <c r="H105">
        <f xml:space="preserve"> SQRT(POWER(nominal_nonAna!K23-nonAna_constrained!K23,2)+POWER(nominal_nonAna!K23-nonAna_polFunc!K23,2)+POWER(nominal_nonAna!K23-nonAna_signalCB3WN!K23,2)+POWER(nominal_nonAna!K23-nonAna_1GausResol!K23,2)+POWER(nominal_nonAna!K23-nonAna_2GausResolFix2Data!K23,2))/5</f>
        <v>1.9355444712018397</v>
      </c>
      <c r="J105">
        <f xml:space="preserve"> SQRT(POWER(nominal_nonAna!M23-nonAna_constrained!M23,2)+POWER(nominal_nonAna!M23-nonAna_polFunc!M23,2)+POWER(nominal_nonAna!M23-nonAna_signalCB3WN!M23,2)+POWER(nominal_nonAna!M23-nonAna_1GausResol!M23,2)+POWER(nominal_nonAna!M23-nonAna_2GausResolFix2Data!M23,2))/5</f>
        <v>1.345983402572262E-3</v>
      </c>
    </row>
    <row r="106" spans="1:10">
      <c r="A106" t="s">
        <v>13</v>
      </c>
      <c r="B106" t="s">
        <v>6</v>
      </c>
      <c r="C106" t="s">
        <v>25</v>
      </c>
      <c r="D106">
        <f xml:space="preserve"> SQRT(POWER(nominal_nonAna!E24-nonAna_constrained!E24,2)+POWER(nominal_nonAna!E24-nonAna_polFunc!E24,2)+POWER(nominal_nonAna!E24-nonAna_signalCB3WN!E24,2)+POWER(nominal_nonAna!E24-nonAna_1GausResol!E24,2)+POWER(nominal_nonAna!E24-nonAna_2GausResolFix2Data!E24,2))/5</f>
        <v>3.7429296600390707</v>
      </c>
      <c r="F106">
        <f xml:space="preserve"> SQRT(POWER(nominal_nonAna!I24-nonAna_constrained!I24,2)+POWER(nominal_nonAna!I24-nonAna_polFunc!I24,2)+POWER(nominal_nonAna!I24-nonAna_signalCB3WN!I24,2)+POWER(nominal_nonAna!I24-nonAna_1GausResol!I24,2)+POWER(nominal_nonAna!I24-nonAna_2GausResolFix2Data!I24,2))/5</f>
        <v>2.3094970361531222</v>
      </c>
      <c r="H106">
        <f xml:space="preserve"> SQRT(POWER(nominal_nonAna!K24-nonAna_constrained!K24,2)+POWER(nominal_nonAna!K24-nonAna_polFunc!K24,2)+POWER(nominal_nonAna!K24-nonAna_signalCB3WN!K24,2)+POWER(nominal_nonAna!K24-nonAna_1GausResol!K24,2)+POWER(nominal_nonAna!K24-nonAna_2GausResolFix2Data!K24,2))/5</f>
        <v>1.9355444712018397</v>
      </c>
      <c r="J106">
        <f xml:space="preserve"> SQRT(POWER(nominal_nonAna!M24-nonAna_constrained!M24,2)+POWER(nominal_nonAna!M24-nonAna_polFunc!M24,2)+POWER(nominal_nonAna!M24-nonAna_signalCB3WN!M24,2)+POWER(nominal_nonAna!M24-nonAna_1GausResol!M24,2)+POWER(nominal_nonAna!M24-nonAna_2GausResolFix2Data!M24,2))/5</f>
        <v>1.345983402572262E-3</v>
      </c>
    </row>
    <row r="107" spans="1:10">
      <c r="A107" t="s">
        <v>13</v>
      </c>
      <c r="B107" t="s">
        <v>6</v>
      </c>
      <c r="C107" t="s">
        <v>26</v>
      </c>
      <c r="D107">
        <f xml:space="preserve"> SQRT(POWER(nominal_nonAna!E25-nonAna_constrained!E25,2)+POWER(nominal_nonAna!E25-nonAna_polFunc!E25,2)+POWER(nominal_nonAna!E25-nonAna_signalCB3WN!E25,2)+POWER(nominal_nonAna!E25-nonAna_1GausResol!E25,2)+POWER(nominal_nonAna!E25-nonAna_2GausResolFix2Data!E25,2))/5</f>
        <v>3.7429296600390707</v>
      </c>
      <c r="F107">
        <f xml:space="preserve"> SQRT(POWER(nominal_nonAna!I25-nonAna_constrained!I25,2)+POWER(nominal_nonAna!I25-nonAna_polFunc!I25,2)+POWER(nominal_nonAna!I25-nonAna_signalCB3WN!I25,2)+POWER(nominal_nonAna!I25-nonAna_1GausResol!I25,2)+POWER(nominal_nonAna!I25-nonAna_2GausResolFix2Data!I25,2))/5</f>
        <v>2.3094970361531222</v>
      </c>
      <c r="H107">
        <f xml:space="preserve"> SQRT(POWER(nominal_nonAna!K25-nonAna_constrained!K25,2)+POWER(nominal_nonAna!K25-nonAna_polFunc!K25,2)+POWER(nominal_nonAna!K25-nonAna_signalCB3WN!K25,2)+POWER(nominal_nonAna!K25-nonAna_1GausResol!K25,2)+POWER(nominal_nonAna!K25-nonAna_2GausResolFix2Data!K25,2))/5</f>
        <v>1.9355444712018397</v>
      </c>
      <c r="J107">
        <f xml:space="preserve"> SQRT(POWER(nominal_nonAna!M25-nonAna_constrained!M25,2)+POWER(nominal_nonAna!M25-nonAna_polFunc!M25,2)+POWER(nominal_nonAna!M25-nonAna_signalCB3WN!M25,2)+POWER(nominal_nonAna!M25-nonAna_1GausResol!M25,2)+POWER(nominal_nonAna!M25-nonAna_2GausResolFix2Data!M25,2))/5</f>
        <v>1.345983402572262E-3</v>
      </c>
    </row>
    <row r="108" spans="1:10">
      <c r="A108" t="s">
        <v>13</v>
      </c>
      <c r="B108" t="s">
        <v>6</v>
      </c>
      <c r="C108" t="s">
        <v>27</v>
      </c>
      <c r="D108">
        <f xml:space="preserve"> SQRT(POWER(nominal_nonAna!E26-nonAna_constrained!E26,2)+POWER(nominal_nonAna!E26-nonAna_polFunc!E26,2)+POWER(nominal_nonAna!E26-nonAna_signalCB3WN!E26,2)+POWER(nominal_nonAna!E26-nonAna_1GausResol!E26,2)+POWER(nominal_nonAna!E26-nonAna_2GausResolFix2Data!E26,2))/5</f>
        <v>3.7429296600390707</v>
      </c>
      <c r="F108">
        <f xml:space="preserve"> SQRT(POWER(nominal_nonAna!I26-nonAna_constrained!I26,2)+POWER(nominal_nonAna!I26-nonAna_polFunc!I26,2)+POWER(nominal_nonAna!I26-nonAna_signalCB3WN!I26,2)+POWER(nominal_nonAna!I26-nonAna_1GausResol!I26,2)+POWER(nominal_nonAna!I26-nonAna_2GausResolFix2Data!I26,2))/5</f>
        <v>2.3094970361531222</v>
      </c>
      <c r="H108">
        <f xml:space="preserve"> SQRT(POWER(nominal_nonAna!K26-nonAna_constrained!K26,2)+POWER(nominal_nonAna!K26-nonAna_polFunc!K26,2)+POWER(nominal_nonAna!K26-nonAna_signalCB3WN!K26,2)+POWER(nominal_nonAna!K26-nonAna_1GausResol!K26,2)+POWER(nominal_nonAna!K26-nonAna_2GausResolFix2Data!K26,2))/5</f>
        <v>1.9355444712018397</v>
      </c>
      <c r="J108">
        <f xml:space="preserve"> SQRT(POWER(nominal_nonAna!M26-nonAna_constrained!M26,2)+POWER(nominal_nonAna!M26-nonAna_polFunc!M26,2)+POWER(nominal_nonAna!M26-nonAna_signalCB3WN!M26,2)+POWER(nominal_nonAna!M26-nonAna_1GausResol!M26,2)+POWER(nominal_nonAna!M26-nonAna_2GausResolFix2Data!M26,2))/5</f>
        <v>1.345983402572262E-3</v>
      </c>
    </row>
    <row r="109" spans="1:10">
      <c r="A109" t="s">
        <v>13</v>
      </c>
      <c r="B109" t="s">
        <v>6</v>
      </c>
      <c r="C109" t="s">
        <v>28</v>
      </c>
      <c r="D109">
        <f xml:space="preserve"> SQRT(POWER(nominal_nonAna!E27-nonAna_constrained!E27,2)+POWER(nominal_nonAna!E27-nonAna_polFunc!E27,2)+POWER(nominal_nonAna!E27-nonAna_signalCB3WN!E27,2)+POWER(nominal_nonAna!E27-nonAna_1GausResol!E27,2)+POWER(nominal_nonAna!E27-nonAna_2GausResolFix2Data!E27,2))/5</f>
        <v>3.7429296600390707</v>
      </c>
      <c r="F109">
        <f xml:space="preserve"> SQRT(POWER(nominal_nonAna!I27-nonAna_constrained!I27,2)+POWER(nominal_nonAna!I27-nonAna_polFunc!I27,2)+POWER(nominal_nonAna!I27-nonAna_signalCB3WN!I27,2)+POWER(nominal_nonAna!I27-nonAna_1GausResol!I27,2)+POWER(nominal_nonAna!I27-nonAna_2GausResolFix2Data!I27,2))/5</f>
        <v>2.3094970361531222</v>
      </c>
      <c r="H109">
        <f xml:space="preserve"> SQRT(POWER(nominal_nonAna!K27-nonAna_constrained!K27,2)+POWER(nominal_nonAna!K27-nonAna_polFunc!K27,2)+POWER(nominal_nonAna!K27-nonAna_signalCB3WN!K27,2)+POWER(nominal_nonAna!K27-nonAna_1GausResol!K27,2)+POWER(nominal_nonAna!K27-nonAna_2GausResolFix2Data!K27,2))/5</f>
        <v>1.9355444712018397</v>
      </c>
      <c r="J109">
        <f xml:space="preserve"> SQRT(POWER(nominal_nonAna!M27-nonAna_constrained!M27,2)+POWER(nominal_nonAna!M27-nonAna_polFunc!M27,2)+POWER(nominal_nonAna!M27-nonAna_signalCB3WN!M27,2)+POWER(nominal_nonAna!M27-nonAna_1GausResol!M27,2)+POWER(nominal_nonAna!M27-nonAna_2GausResolFix2Data!M27,2))/5</f>
        <v>1.345983402572262E-3</v>
      </c>
    </row>
    <row r="110" spans="1:10">
      <c r="A110" t="s">
        <v>13</v>
      </c>
      <c r="B110" t="s">
        <v>6</v>
      </c>
      <c r="C110" s="1" t="s">
        <v>7</v>
      </c>
      <c r="D110">
        <f xml:space="preserve"> SQRT(POWER(nominal_nonAna!E28-nonAna_constrained!E28,2)+POWER(nominal_nonAna!E28-nonAna_polFunc!E28,2)+POWER(nominal_nonAna!E28-nonAna_signalCB3WN!E28,2)+POWER(nominal_nonAna!E28-nonAna_1GausResol!E28,2)+POWER(nominal_nonAna!E28-nonAna_2GausResolFix2Data!E28,2))/5</f>
        <v>3.7429296600390707</v>
      </c>
      <c r="F110">
        <f xml:space="preserve"> SQRT(POWER(nominal_nonAna!I28-nonAna_constrained!I28,2)+POWER(nominal_nonAna!I28-nonAna_polFunc!I28,2)+POWER(nominal_nonAna!I28-nonAna_signalCB3WN!I28,2)+POWER(nominal_nonAna!I28-nonAna_1GausResol!I28,2)+POWER(nominal_nonAna!I28-nonAna_2GausResolFix2Data!I28,2))/5</f>
        <v>2.3094970361531222</v>
      </c>
      <c r="H110">
        <f xml:space="preserve"> SQRT(POWER(nominal_nonAna!K28-nonAna_constrained!K28,2)+POWER(nominal_nonAna!K28-nonAna_polFunc!K28,2)+POWER(nominal_nonAna!K28-nonAna_signalCB3WN!K28,2)+POWER(nominal_nonAna!K28-nonAna_1GausResol!K28,2)+POWER(nominal_nonAna!K28-nonAna_2GausResolFix2Data!K28,2))/5</f>
        <v>1.9355444712018397</v>
      </c>
      <c r="J110">
        <f xml:space="preserve"> SQRT(POWER(nominal_nonAna!M28-nonAna_constrained!M28,2)+POWER(nominal_nonAna!M28-nonAna_polFunc!M28,2)+POWER(nominal_nonAna!M28-nonAna_signalCB3WN!M28,2)+POWER(nominal_nonAna!M28-nonAna_1GausResol!M28,2)+POWER(nominal_nonAna!M28-nonAna_2GausResolFix2Data!M28,2))/5</f>
        <v>1.345983402572262E-3</v>
      </c>
    </row>
    <row r="111" spans="1:10">
      <c r="A111" t="s">
        <v>13</v>
      </c>
      <c r="B111" t="s">
        <v>6</v>
      </c>
      <c r="C111" s="1">
        <v>41202</v>
      </c>
      <c r="D111">
        <f xml:space="preserve"> SQRT(POWER(nominal_nonAna!E29-nonAna_constrained!E29,2)+POWER(nominal_nonAna!E29-nonAna_polFunc!E29,2)+POWER(nominal_nonAna!E29-nonAna_signalCB3WN!E29,2)+POWER(nominal_nonAna!E29-nonAna_1GausResol!E29,2)+POWER(nominal_nonAna!E29-nonAna_2GausResolFix2Data!E29,2))/5</f>
        <v>3.7429296600390707</v>
      </c>
      <c r="F111">
        <f xml:space="preserve"> SQRT(POWER(nominal_nonAna!I29-nonAna_constrained!I29,2)+POWER(nominal_nonAna!I29-nonAna_polFunc!I29,2)+POWER(nominal_nonAna!I29-nonAna_signalCB3WN!I29,2)+POWER(nominal_nonAna!I29-nonAna_1GausResol!I29,2)+POWER(nominal_nonAna!I29-nonAna_2GausResolFix2Data!I29,2))/5</f>
        <v>2.3094970361531222</v>
      </c>
      <c r="H111">
        <f xml:space="preserve"> SQRT(POWER(nominal_nonAna!K29-nonAna_constrained!K29,2)+POWER(nominal_nonAna!K29-nonAna_polFunc!K29,2)+POWER(nominal_nonAna!K29-nonAna_signalCB3WN!K29,2)+POWER(nominal_nonAna!K29-nonAna_1GausResol!K29,2)+POWER(nominal_nonAna!K29-nonAna_2GausResolFix2Data!K29,2))/5</f>
        <v>1.9355444712018397</v>
      </c>
      <c r="J111">
        <f xml:space="preserve"> SQRT(POWER(nominal_nonAna!M29-nonAna_constrained!M29,2)+POWER(nominal_nonAna!M29-nonAna_polFunc!M29,2)+POWER(nominal_nonAna!M29-nonAna_signalCB3WN!M29,2)+POWER(nominal_nonAna!M29-nonAna_1GausResol!M29,2)+POWER(nominal_nonAna!M29-nonAna_2GausResolFix2Data!M29,2))/5</f>
        <v>1.345983402572262E-3</v>
      </c>
    </row>
    <row r="112" spans="1:10">
      <c r="A112" t="s">
        <v>13</v>
      </c>
      <c r="B112" t="s">
        <v>6</v>
      </c>
      <c r="C112" t="s">
        <v>9</v>
      </c>
      <c r="D112">
        <f xml:space="preserve"> SQRT(POWER(nominal_nonAna!E30-nonAna_constrained!E30,2)+POWER(nominal_nonAna!E30-nonAna_polFunc!E30,2)+POWER(nominal_nonAna!E30-nonAna_signalCB3WN!E30,2)+POWER(nominal_nonAna!E30-nonAna_1GausResol!E30,2)+POWER(nominal_nonAna!E30-nonAna_2GausResolFix2Data!E30,2))/5</f>
        <v>3.7429296600390707</v>
      </c>
      <c r="F112">
        <f xml:space="preserve"> SQRT(POWER(nominal_nonAna!I30-nonAna_constrained!I30,2)+POWER(nominal_nonAna!I30-nonAna_polFunc!I30,2)+POWER(nominal_nonAna!I30-nonAna_signalCB3WN!I30,2)+POWER(nominal_nonAna!I30-nonAna_1GausResol!I30,2)+POWER(nominal_nonAna!I30-nonAna_2GausResolFix2Data!I30,2))/5</f>
        <v>2.3094970361531222</v>
      </c>
      <c r="H112">
        <f xml:space="preserve"> SQRT(POWER(nominal_nonAna!K30-nonAna_constrained!K30,2)+POWER(nominal_nonAna!K30-nonAna_polFunc!K30,2)+POWER(nominal_nonAna!K30-nonAna_signalCB3WN!K30,2)+POWER(nominal_nonAna!K30-nonAna_1GausResol!K30,2)+POWER(nominal_nonAna!K30-nonAna_2GausResolFix2Data!K30,2))/5</f>
        <v>1.9355444712018397</v>
      </c>
      <c r="J112">
        <f xml:space="preserve"> SQRT(POWER(nominal_nonAna!M30-nonAna_constrained!M30,2)+POWER(nominal_nonAna!M30-nonAna_polFunc!M30,2)+POWER(nominal_nonAna!M30-nonAna_signalCB3WN!M30,2)+POWER(nominal_nonAna!M30-nonAna_1GausResol!M30,2)+POWER(nominal_nonAna!M30-nonAna_2GausResolFix2Data!M30,2))/5</f>
        <v>1.345983402572262E-3</v>
      </c>
    </row>
    <row r="113" spans="1:10">
      <c r="A113" t="s">
        <v>13</v>
      </c>
      <c r="B113" t="s">
        <v>6</v>
      </c>
      <c r="C113" t="s">
        <v>10</v>
      </c>
      <c r="D113">
        <f xml:space="preserve"> SQRT(POWER(nominal_nonAna!E31-nonAna_constrained!E31,2)+POWER(nominal_nonAna!E31-nonAna_polFunc!E31,2)+POWER(nominal_nonAna!E31-nonAna_signalCB3WN!E31,2)+POWER(nominal_nonAna!E31-nonAna_1GausResol!E31,2)+POWER(nominal_nonAna!E31-nonAna_2GausResolFix2Data!E31,2))/5</f>
        <v>3.7429296600390707</v>
      </c>
      <c r="F113">
        <f xml:space="preserve"> SQRT(POWER(nominal_nonAna!I31-nonAna_constrained!I31,2)+POWER(nominal_nonAna!I31-nonAna_polFunc!I31,2)+POWER(nominal_nonAna!I31-nonAna_signalCB3WN!I31,2)+POWER(nominal_nonAna!I31-nonAna_1GausResol!I31,2)+POWER(nominal_nonAna!I31-nonAna_2GausResolFix2Data!I31,2))/5</f>
        <v>2.3094970361531222</v>
      </c>
      <c r="H113">
        <f xml:space="preserve"> SQRT(POWER(nominal_nonAna!K31-nonAna_constrained!K31,2)+POWER(nominal_nonAna!K31-nonAna_polFunc!K31,2)+POWER(nominal_nonAna!K31-nonAna_signalCB3WN!K31,2)+POWER(nominal_nonAna!K31-nonAna_1GausResol!K31,2)+POWER(nominal_nonAna!K31-nonAna_2GausResolFix2Data!K31,2))/5</f>
        <v>1.9355444712018397</v>
      </c>
      <c r="J113">
        <f xml:space="preserve"> SQRT(POWER(nominal_nonAna!M31-nonAna_constrained!M31,2)+POWER(nominal_nonAna!M31-nonAna_polFunc!M31,2)+POWER(nominal_nonAna!M31-nonAna_signalCB3WN!M31,2)+POWER(nominal_nonAna!M31-nonAna_1GausResol!M31,2)+POWER(nominal_nonAna!M31-nonAna_2GausResolFix2Data!M31,2))/5</f>
        <v>1.345983402572262E-3</v>
      </c>
    </row>
    <row r="114" spans="1:10">
      <c r="A114" t="s">
        <v>13</v>
      </c>
      <c r="B114" t="s">
        <v>6</v>
      </c>
      <c r="C114" t="s">
        <v>11</v>
      </c>
      <c r="D114">
        <f xml:space="preserve"> SQRT(POWER(nominal_nonAna!E32-nonAna_constrained!E32,2)+POWER(nominal_nonAna!E32-nonAna_polFunc!E32,2)+POWER(nominal_nonAna!E32-nonAna_signalCB3WN!E32,2)+POWER(nominal_nonAna!E32-nonAna_1GausResol!E32,2)+POWER(nominal_nonAna!E32-nonAna_2GausResolFix2Data!E32,2))/5</f>
        <v>3.7429296600390707</v>
      </c>
      <c r="F114">
        <f xml:space="preserve"> SQRT(POWER(nominal_nonAna!I32-nonAna_constrained!I32,2)+POWER(nominal_nonAna!I32-nonAna_polFunc!I32,2)+POWER(nominal_nonAna!I32-nonAna_signalCB3WN!I32,2)+POWER(nominal_nonAna!I32-nonAna_1GausResol!I32,2)+POWER(nominal_nonAna!I32-nonAna_2GausResolFix2Data!I32,2))/5</f>
        <v>2.3094970361531222</v>
      </c>
      <c r="H114">
        <f xml:space="preserve"> SQRT(POWER(nominal_nonAna!K32-nonAna_constrained!K32,2)+POWER(nominal_nonAna!K32-nonAna_polFunc!K32,2)+POWER(nominal_nonAna!K32-nonAna_signalCB3WN!K32,2)+POWER(nominal_nonAna!K32-nonAna_1GausResol!K32,2)+POWER(nominal_nonAna!K32-nonAna_2GausResolFix2Data!K32,2))/5</f>
        <v>1.9355444712018397</v>
      </c>
      <c r="J114">
        <f xml:space="preserve"> SQRT(POWER(nominal_nonAna!M32-nonAna_constrained!M32,2)+POWER(nominal_nonAna!M32-nonAna_polFunc!M32,2)+POWER(nominal_nonAna!M32-nonAna_signalCB3WN!M32,2)+POWER(nominal_nonAna!M32-nonAna_1GausResol!M32,2)+POWER(nominal_nonAna!M32-nonAna_2GausResolFix2Data!M32,2))/5</f>
        <v>1.345983402572262E-3</v>
      </c>
    </row>
    <row r="115" spans="1:10">
      <c r="A115" t="s">
        <v>13</v>
      </c>
      <c r="B115" t="s">
        <v>6</v>
      </c>
      <c r="C115" t="s">
        <v>12</v>
      </c>
      <c r="D115">
        <f xml:space="preserve"> SQRT(POWER(nominal_nonAna!E33-nonAna_constrained!E33,2)+POWER(nominal_nonAna!E33-nonAna_polFunc!E33,2)+POWER(nominal_nonAna!E33-nonAna_signalCB3WN!E33,2)+POWER(nominal_nonAna!E33-nonAna_1GausResol!E33,2)+POWER(nominal_nonAna!E33-nonAna_2GausResolFix2Data!E33,2))/5</f>
        <v>3.7429296600390707</v>
      </c>
      <c r="F115">
        <f xml:space="preserve"> SQRT(POWER(nominal_nonAna!I33-nonAna_constrained!I33,2)+POWER(nominal_nonAna!I33-nonAna_polFunc!I33,2)+POWER(nominal_nonAna!I33-nonAna_signalCB3WN!I33,2)+POWER(nominal_nonAna!I33-nonAna_1GausResol!I33,2)+POWER(nominal_nonAna!I33-nonAna_2GausResolFix2Data!I33,2))/5</f>
        <v>2.3094970361531222</v>
      </c>
      <c r="H115">
        <f xml:space="preserve"> SQRT(POWER(nominal_nonAna!K33-nonAna_constrained!K33,2)+POWER(nominal_nonAna!K33-nonAna_polFunc!K33,2)+POWER(nominal_nonAna!K33-nonAna_signalCB3WN!K33,2)+POWER(nominal_nonAna!K33-nonAna_1GausResol!K33,2)+POWER(nominal_nonAna!K33-nonAna_2GausResolFix2Data!K33,2))/5</f>
        <v>1.9355444712018397</v>
      </c>
      <c r="J115">
        <f xml:space="preserve"> SQRT(POWER(nominal_nonAna!M33-nonAna_constrained!M33,2)+POWER(nominal_nonAna!M33-nonAna_polFunc!M33,2)+POWER(nominal_nonAna!M33-nonAna_signalCB3WN!M33,2)+POWER(nominal_nonAna!M33-nonAna_1GausResol!M33,2)+POWER(nominal_nonAna!M33-nonAna_2GausResolFix2Data!M33,2))/5</f>
        <v>1.345983402572262E-3</v>
      </c>
    </row>
    <row r="116" spans="1:10">
      <c r="A116" t="s">
        <v>13</v>
      </c>
      <c r="B116" t="s">
        <v>17</v>
      </c>
      <c r="C116" s="1" t="s">
        <v>7</v>
      </c>
      <c r="D116">
        <f xml:space="preserve"> SQRT(POWER(nominal_nonAna!E34-nonAna_constrained!E34,2)+POWER(nominal_nonAna!E34-nonAna_polFunc!E34,2)+POWER(nominal_nonAna!E34-nonAna_signalCB3WN!E34,2)+POWER(nominal_nonAna!E34-nonAna_1GausResol!E34,2)+POWER(nominal_nonAna!E34-nonAna_2GausResolFix2Data!E34,2))/5</f>
        <v>3.6874076368093611</v>
      </c>
      <c r="F116">
        <f xml:space="preserve"> SQRT(POWER(nominal_nonAna!I34-nonAna_constrained!I34,2)+POWER(nominal_nonAna!I34-nonAna_polFunc!I34,2)+POWER(nominal_nonAna!I34-nonAna_signalCB3WN!I34,2)+POWER(nominal_nonAna!I34-nonAna_1GausResol!I34,2)+POWER(nominal_nonAna!I34-nonAna_2GausResolFix2Data!I34,2))/5</f>
        <v>2.5613411565037447</v>
      </c>
      <c r="H116">
        <f xml:space="preserve"> SQRT(POWER(nominal_nonAna!K34-nonAna_constrained!K34,2)+POWER(nominal_nonAna!K34-nonAna_polFunc!K34,2)+POWER(nominal_nonAna!K34-nonAna_signalCB3WN!K34,2)+POWER(nominal_nonAna!K34-nonAna_1GausResol!K34,2)+POWER(nominal_nonAna!K34-nonAna_2GausResolFix2Data!K34,2))/5</f>
        <v>1.2656288081424192</v>
      </c>
      <c r="J116">
        <f xml:space="preserve"> SQRT(POWER(nominal_nonAna!M34-nonAna_constrained!M34,2)+POWER(nominal_nonAna!M34-nonAna_polFunc!M34,2)+POWER(nominal_nonAna!M34-nonAna_signalCB3WN!M34,2)+POWER(nominal_nonAna!M34-nonAna_1GausResol!M34,2)+POWER(nominal_nonAna!M34-nonAna_2GausResolFix2Data!M34,2))/5</f>
        <v>1.1052091023874167E-3</v>
      </c>
    </row>
    <row r="117" spans="1:10">
      <c r="A117" t="s">
        <v>13</v>
      </c>
      <c r="B117" t="s">
        <v>17</v>
      </c>
      <c r="C117" s="1">
        <v>41202</v>
      </c>
      <c r="D117">
        <f xml:space="preserve"> SQRT(POWER(nominal_nonAna!E35-nonAna_constrained!E35,2)+POWER(nominal_nonAna!E35-nonAna_polFunc!E35,2)+POWER(nominal_nonAna!E35-nonAna_signalCB3WN!E35,2)+POWER(nominal_nonAna!E35-nonAna_1GausResol!E35,2)+POWER(nominal_nonAna!E35-nonAna_2GausResolFix2Data!E35,2))/5</f>
        <v>3.6874076368093611</v>
      </c>
      <c r="F117">
        <f xml:space="preserve"> SQRT(POWER(nominal_nonAna!I35-nonAna_constrained!I35,2)+POWER(nominal_nonAna!I35-nonAna_polFunc!I35,2)+POWER(nominal_nonAna!I35-nonAna_signalCB3WN!I35,2)+POWER(nominal_nonAna!I35-nonAna_1GausResol!I35,2)+POWER(nominal_nonAna!I35-nonAna_2GausResolFix2Data!I35,2))/5</f>
        <v>2.5613411565037447</v>
      </c>
      <c r="H117">
        <f xml:space="preserve"> SQRT(POWER(nominal_nonAna!K35-nonAna_constrained!K35,2)+POWER(nominal_nonAna!K35-nonAna_polFunc!K35,2)+POWER(nominal_nonAna!K35-nonAna_signalCB3WN!K35,2)+POWER(nominal_nonAna!K35-nonAna_1GausResol!K35,2)+POWER(nominal_nonAna!K35-nonAna_2GausResolFix2Data!K35,2))/5</f>
        <v>1.2656288081424192</v>
      </c>
      <c r="J117">
        <f xml:space="preserve"> SQRT(POWER(nominal_nonAna!M35-nonAna_constrained!M35,2)+POWER(nominal_nonAna!M35-nonAna_polFunc!M35,2)+POWER(nominal_nonAna!M35-nonAna_signalCB3WN!M35,2)+POWER(nominal_nonAna!M35-nonAna_1GausResol!M35,2)+POWER(nominal_nonAna!M35-nonAna_2GausResolFix2Data!M35,2))/5</f>
        <v>1.1052091023874167E-3</v>
      </c>
    </row>
    <row r="118" spans="1:10">
      <c r="A118" t="s">
        <v>13</v>
      </c>
      <c r="B118" t="s">
        <v>17</v>
      </c>
      <c r="C118" t="s">
        <v>9</v>
      </c>
      <c r="D118">
        <f xml:space="preserve"> SQRT(POWER(nominal_nonAna!E36-nonAna_constrained!E36,2)+POWER(nominal_nonAna!E36-nonAna_polFunc!E36,2)+POWER(nominal_nonAna!E36-nonAna_signalCB3WN!E36,2)+POWER(nominal_nonAna!E36-nonAna_1GausResol!E36,2)+POWER(nominal_nonAna!E36-nonAna_2GausResolFix2Data!E36,2))/5</f>
        <v>3.6874076368093611</v>
      </c>
      <c r="F118">
        <f xml:space="preserve"> SQRT(POWER(nominal_nonAna!I36-nonAna_constrained!I36,2)+POWER(nominal_nonAna!I36-nonAna_polFunc!I36,2)+POWER(nominal_nonAna!I36-nonAna_signalCB3WN!I36,2)+POWER(nominal_nonAna!I36-nonAna_1GausResol!I36,2)+POWER(nominal_nonAna!I36-nonAna_2GausResolFix2Data!I36,2))/5</f>
        <v>2.5613411565037447</v>
      </c>
      <c r="H118">
        <f xml:space="preserve"> SQRT(POWER(nominal_nonAna!K36-nonAna_constrained!K36,2)+POWER(nominal_nonAna!K36-nonAna_polFunc!K36,2)+POWER(nominal_nonAna!K36-nonAna_signalCB3WN!K36,2)+POWER(nominal_nonAna!K36-nonAna_1GausResol!K36,2)+POWER(nominal_nonAna!K36-nonAna_2GausResolFix2Data!K36,2))/5</f>
        <v>1.2656288081424192</v>
      </c>
      <c r="J118">
        <f xml:space="preserve"> SQRT(POWER(nominal_nonAna!M36-nonAna_constrained!M36,2)+POWER(nominal_nonAna!M36-nonAna_polFunc!M36,2)+POWER(nominal_nonAna!M36-nonAna_signalCB3WN!M36,2)+POWER(nominal_nonAna!M36-nonAna_1GausResol!M36,2)+POWER(nominal_nonAna!M36-nonAna_2GausResolFix2Data!M36,2))/5</f>
        <v>1.1052091023874167E-3</v>
      </c>
    </row>
    <row r="119" spans="1:10">
      <c r="A119" t="s">
        <v>13</v>
      </c>
      <c r="B119" t="s">
        <v>17</v>
      </c>
      <c r="C119" t="s">
        <v>10</v>
      </c>
      <c r="D119">
        <f xml:space="preserve"> SQRT(POWER(nominal_nonAna!E37-nonAna_constrained!E37,2)+POWER(nominal_nonAna!E37-nonAna_polFunc!E37,2)+POWER(nominal_nonAna!E37-nonAna_signalCB3WN!E37,2)+POWER(nominal_nonAna!E37-nonAna_1GausResol!E37,2)+POWER(nominal_nonAna!E37-nonAna_2GausResolFix2Data!E37,2))/5</f>
        <v>3.6874076368093611</v>
      </c>
      <c r="F119">
        <f xml:space="preserve"> SQRT(POWER(nominal_nonAna!I37-nonAna_constrained!I37,2)+POWER(nominal_nonAna!I37-nonAna_polFunc!I37,2)+POWER(nominal_nonAna!I37-nonAna_signalCB3WN!I37,2)+POWER(nominal_nonAna!I37-nonAna_1GausResol!I37,2)+POWER(nominal_nonAna!I37-nonAna_2GausResolFix2Data!I37,2))/5</f>
        <v>2.5613411565037447</v>
      </c>
      <c r="H119">
        <f xml:space="preserve"> SQRT(POWER(nominal_nonAna!K37-nonAna_constrained!K37,2)+POWER(nominal_nonAna!K37-nonAna_polFunc!K37,2)+POWER(nominal_nonAna!K37-nonAna_signalCB3WN!K37,2)+POWER(nominal_nonAna!K37-nonAna_1GausResol!K37,2)+POWER(nominal_nonAna!K37-nonAna_2GausResolFix2Data!K37,2))/5</f>
        <v>1.2656288081424192</v>
      </c>
      <c r="J119">
        <f xml:space="preserve"> SQRT(POWER(nominal_nonAna!M37-nonAna_constrained!M37,2)+POWER(nominal_nonAna!M37-nonAna_polFunc!M37,2)+POWER(nominal_nonAna!M37-nonAna_signalCB3WN!M37,2)+POWER(nominal_nonAna!M37-nonAna_1GausResol!M37,2)+POWER(nominal_nonAna!M37-nonAna_2GausResolFix2Data!M37,2))/5</f>
        <v>1.1052091023874167E-3</v>
      </c>
    </row>
    <row r="120" spans="1:10">
      <c r="A120" t="s">
        <v>13</v>
      </c>
      <c r="B120" t="s">
        <v>17</v>
      </c>
      <c r="C120" t="s">
        <v>11</v>
      </c>
      <c r="D120">
        <f xml:space="preserve"> SQRT(POWER(nominal_nonAna!E38-nonAna_constrained!E38,2)+POWER(nominal_nonAna!E38-nonAna_polFunc!E38,2)+POWER(nominal_nonAna!E38-nonAna_signalCB3WN!E38,2)+POWER(nominal_nonAna!E38-nonAna_1GausResol!E38,2)+POWER(nominal_nonAna!E38-nonAna_2GausResolFix2Data!E38,2))/5</f>
        <v>3.6874076368093611</v>
      </c>
      <c r="F120">
        <f xml:space="preserve"> SQRT(POWER(nominal_nonAna!I38-nonAna_constrained!I38,2)+POWER(nominal_nonAna!I38-nonAna_polFunc!I38,2)+POWER(nominal_nonAna!I38-nonAna_signalCB3WN!I38,2)+POWER(nominal_nonAna!I38-nonAna_1GausResol!I38,2)+POWER(nominal_nonAna!I38-nonAna_2GausResolFix2Data!I38,2))/5</f>
        <v>2.5613411565037447</v>
      </c>
      <c r="H120">
        <f xml:space="preserve"> SQRT(POWER(nominal_nonAna!K38-nonAna_constrained!K38,2)+POWER(nominal_nonAna!K38-nonAna_polFunc!K38,2)+POWER(nominal_nonAna!K38-nonAna_signalCB3WN!K38,2)+POWER(nominal_nonAna!K38-nonAna_1GausResol!K38,2)+POWER(nominal_nonAna!K38-nonAna_2GausResolFix2Data!K38,2))/5</f>
        <v>1.2656288081424192</v>
      </c>
      <c r="J120">
        <f xml:space="preserve"> SQRT(POWER(nominal_nonAna!M38-nonAna_constrained!M38,2)+POWER(nominal_nonAna!M38-nonAna_polFunc!M38,2)+POWER(nominal_nonAna!M38-nonAna_signalCB3WN!M38,2)+POWER(nominal_nonAna!M38-nonAna_1GausResol!M38,2)+POWER(nominal_nonAna!M38-nonAna_2GausResolFix2Data!M38,2))/5</f>
        <v>1.1052091023874167E-3</v>
      </c>
    </row>
    <row r="121" spans="1:10">
      <c r="A121" t="s">
        <v>13</v>
      </c>
      <c r="B121" t="s">
        <v>17</v>
      </c>
      <c r="C121" t="s">
        <v>12</v>
      </c>
      <c r="D121">
        <f xml:space="preserve"> SQRT(POWER(nominal_nonAna!E39-nonAna_constrained!E39,2)+POWER(nominal_nonAna!E39-nonAna_polFunc!E39,2)+POWER(nominal_nonAna!E39-nonAna_signalCB3WN!E39,2)+POWER(nominal_nonAna!E39-nonAna_1GausResol!E39,2)+POWER(nominal_nonAna!E39-nonAna_2GausResolFix2Data!E39,2))/5</f>
        <v>3.6874076368093611</v>
      </c>
      <c r="F121">
        <f xml:space="preserve"> SQRT(POWER(nominal_nonAna!I39-nonAna_constrained!I39,2)+POWER(nominal_nonAna!I39-nonAna_polFunc!I39,2)+POWER(nominal_nonAna!I39-nonAna_signalCB3WN!I39,2)+POWER(nominal_nonAna!I39-nonAna_1GausResol!I39,2)+POWER(nominal_nonAna!I39-nonAna_2GausResolFix2Data!I39,2))/5</f>
        <v>2.5613411565037447</v>
      </c>
      <c r="H121">
        <f xml:space="preserve"> SQRT(POWER(nominal_nonAna!K39-nonAna_constrained!K39,2)+POWER(nominal_nonAna!K39-nonAna_polFunc!K39,2)+POWER(nominal_nonAna!K39-nonAna_signalCB3WN!K39,2)+POWER(nominal_nonAna!K39-nonAna_1GausResol!K39,2)+POWER(nominal_nonAna!K39-nonAna_2GausResolFix2Data!K39,2))/5</f>
        <v>1.2656288081424192</v>
      </c>
      <c r="J121">
        <f xml:space="preserve"> SQRT(POWER(nominal_nonAna!M39-nonAna_constrained!M39,2)+POWER(nominal_nonAna!M39-nonAna_polFunc!M39,2)+POWER(nominal_nonAna!M39-nonAna_signalCB3WN!M39,2)+POWER(nominal_nonAna!M39-nonAna_1GausResol!M39,2)+POWER(nominal_nonAna!M39-nonAna_2GausResolFix2Data!M39,2))/5</f>
        <v>1.1052091023874167E-3</v>
      </c>
    </row>
    <row r="122" spans="1:10">
      <c r="A122" t="s">
        <v>13</v>
      </c>
      <c r="B122" t="s">
        <v>15</v>
      </c>
      <c r="C122" s="1" t="s">
        <v>7</v>
      </c>
      <c r="D122">
        <f xml:space="preserve"> SQRT(POWER(nominal_nonAna!E40-nonAna_constrained!E40,2)+POWER(nominal_nonAna!E40-nonAna_polFunc!E40,2)+POWER(nominal_nonAna!E40-nonAna_signalCB3WN!E40,2)+POWER(nominal_nonAna!E40-nonAna_1GausResol!E40,2)+POWER(nominal_nonAna!E40-nonAna_2GausResolFix2Data!E40,2))/5</f>
        <v>2.5104847659366496</v>
      </c>
      <c r="F122">
        <f xml:space="preserve"> SQRT(POWER(nominal_nonAna!I40-nonAna_constrained!I40,2)+POWER(nominal_nonAna!I40-nonAna_polFunc!I40,2)+POWER(nominal_nonAna!I40-nonAna_signalCB3WN!I40,2)+POWER(nominal_nonAna!I40-nonAna_1GausResol!I40,2)+POWER(nominal_nonAna!I40-nonAna_2GausResolFix2Data!I40,2))/5</f>
        <v>1.5486059924977669</v>
      </c>
      <c r="H122">
        <f xml:space="preserve"> SQRT(POWER(nominal_nonAna!K40-nonAna_constrained!K40,2)+POWER(nominal_nonAna!K40-nonAna_polFunc!K40,2)+POWER(nominal_nonAna!K40-nonAna_signalCB3WN!K40,2)+POWER(nominal_nonAna!K40-nonAna_1GausResol!K40,2)+POWER(nominal_nonAna!K40-nonAna_2GausResolFix2Data!K40,2))/5</f>
        <v>1.3970263098453091</v>
      </c>
      <c r="J122">
        <f xml:space="preserve"> SQRT(POWER(nominal_nonAna!M40-nonAna_constrained!M40,2)+POWER(nominal_nonAna!M40-nonAna_polFunc!M40,2)+POWER(nominal_nonAna!M40-nonAna_signalCB3WN!M40,2)+POWER(nominal_nonAna!M40-nonAna_1GausResol!M40,2)+POWER(nominal_nonAna!M40-nonAna_2GausResolFix2Data!M40,2))/5</f>
        <v>3.3725357225684064E-3</v>
      </c>
    </row>
    <row r="123" spans="1:10">
      <c r="A123" t="s">
        <v>13</v>
      </c>
      <c r="B123" t="s">
        <v>15</v>
      </c>
      <c r="C123" s="1">
        <v>41202</v>
      </c>
      <c r="D123">
        <f xml:space="preserve"> SQRT(POWER(nominal_nonAna!E41-nonAna_constrained!E41,2)+POWER(nominal_nonAna!E41-nonAna_polFunc!E41,2)+POWER(nominal_nonAna!E41-nonAna_signalCB3WN!E41,2)+POWER(nominal_nonAna!E41-nonAna_1GausResol!E41,2)+POWER(nominal_nonAna!E41-nonAna_2GausResolFix2Data!E41,2))/5</f>
        <v>2.5104847659366496</v>
      </c>
      <c r="F123">
        <f xml:space="preserve"> SQRT(POWER(nominal_nonAna!I41-nonAna_constrained!I41,2)+POWER(nominal_nonAna!I41-nonAna_polFunc!I41,2)+POWER(nominal_nonAna!I41-nonAna_signalCB3WN!I41,2)+POWER(nominal_nonAna!I41-nonAna_1GausResol!I41,2)+POWER(nominal_nonAna!I41-nonAna_2GausResolFix2Data!I41,2))/5</f>
        <v>1.5486059924977669</v>
      </c>
      <c r="H123">
        <f xml:space="preserve"> SQRT(POWER(nominal_nonAna!K41-nonAna_constrained!K41,2)+POWER(nominal_nonAna!K41-nonAna_polFunc!K41,2)+POWER(nominal_nonAna!K41-nonAna_signalCB3WN!K41,2)+POWER(nominal_nonAna!K41-nonAna_1GausResol!K41,2)+POWER(nominal_nonAna!K41-nonAna_2GausResolFix2Data!K41,2))/5</f>
        <v>1.3970263098453091</v>
      </c>
      <c r="J123">
        <f xml:space="preserve"> SQRT(POWER(nominal_nonAna!M41-nonAna_constrained!M41,2)+POWER(nominal_nonAna!M41-nonAna_polFunc!M41,2)+POWER(nominal_nonAna!M41-nonAna_signalCB3WN!M41,2)+POWER(nominal_nonAna!M41-nonAna_1GausResol!M41,2)+POWER(nominal_nonAna!M41-nonAna_2GausResolFix2Data!M41,2))/5</f>
        <v>3.3725357225684064E-3</v>
      </c>
    </row>
    <row r="124" spans="1:10">
      <c r="A124" t="s">
        <v>13</v>
      </c>
      <c r="B124" t="s">
        <v>15</v>
      </c>
      <c r="C124" t="s">
        <v>9</v>
      </c>
      <c r="D124">
        <f xml:space="preserve"> SQRT(POWER(nominal_nonAna!E42-nonAna_constrained!E42,2)+POWER(nominal_nonAna!E42-nonAna_polFunc!E42,2)+POWER(nominal_nonAna!E42-nonAna_signalCB3WN!E42,2)+POWER(nominal_nonAna!E42-nonAna_1GausResol!E42,2)+POWER(nominal_nonAna!E42-nonAna_2GausResolFix2Data!E42,2))/5</f>
        <v>2.5104847659366496</v>
      </c>
      <c r="F124">
        <f xml:space="preserve"> SQRT(POWER(nominal_nonAna!I42-nonAna_constrained!I42,2)+POWER(nominal_nonAna!I42-nonAna_polFunc!I42,2)+POWER(nominal_nonAna!I42-nonAna_signalCB3WN!I42,2)+POWER(nominal_nonAna!I42-nonAna_1GausResol!I42,2)+POWER(nominal_nonAna!I42-nonAna_2GausResolFix2Data!I42,2))/5</f>
        <v>1.5486059924977669</v>
      </c>
      <c r="H124">
        <f xml:space="preserve"> SQRT(POWER(nominal_nonAna!K42-nonAna_constrained!K42,2)+POWER(nominal_nonAna!K42-nonAna_polFunc!K42,2)+POWER(nominal_nonAna!K42-nonAna_signalCB3WN!K42,2)+POWER(nominal_nonAna!K42-nonAna_1GausResol!K42,2)+POWER(nominal_nonAna!K42-nonAna_2GausResolFix2Data!K42,2))/5</f>
        <v>1.3970263098453091</v>
      </c>
      <c r="J124">
        <f xml:space="preserve"> SQRT(POWER(nominal_nonAna!M42-nonAna_constrained!M42,2)+POWER(nominal_nonAna!M42-nonAna_polFunc!M42,2)+POWER(nominal_nonAna!M42-nonAna_signalCB3WN!M42,2)+POWER(nominal_nonAna!M42-nonAna_1GausResol!M42,2)+POWER(nominal_nonAna!M42-nonAna_2GausResolFix2Data!M42,2))/5</f>
        <v>3.3725357225684064E-3</v>
      </c>
    </row>
    <row r="125" spans="1:10">
      <c r="A125" t="s">
        <v>13</v>
      </c>
      <c r="B125" t="s">
        <v>15</v>
      </c>
      <c r="C125" t="s">
        <v>10</v>
      </c>
      <c r="D125">
        <f xml:space="preserve"> SQRT(POWER(nominal_nonAna!E43-nonAna_constrained!E43,2)+POWER(nominal_nonAna!E43-nonAna_polFunc!E43,2)+POWER(nominal_nonAna!E43-nonAna_signalCB3WN!E43,2)+POWER(nominal_nonAna!E43-nonAna_1GausResol!E43,2)+POWER(nominal_nonAna!E43-nonAna_2GausResolFix2Data!E43,2))/5</f>
        <v>2.5104847659366496</v>
      </c>
      <c r="F125">
        <f xml:space="preserve"> SQRT(POWER(nominal_nonAna!I43-nonAna_constrained!I43,2)+POWER(nominal_nonAna!I43-nonAna_polFunc!I43,2)+POWER(nominal_nonAna!I43-nonAna_signalCB3WN!I43,2)+POWER(nominal_nonAna!I43-nonAna_1GausResol!I43,2)+POWER(nominal_nonAna!I43-nonAna_2GausResolFix2Data!I43,2))/5</f>
        <v>1.5486059924977669</v>
      </c>
      <c r="H125">
        <f xml:space="preserve"> SQRT(POWER(nominal_nonAna!K43-nonAna_constrained!K43,2)+POWER(nominal_nonAna!K43-nonAna_polFunc!K43,2)+POWER(nominal_nonAna!K43-nonAna_signalCB3WN!K43,2)+POWER(nominal_nonAna!K43-nonAna_1GausResol!K43,2)+POWER(nominal_nonAna!K43-nonAna_2GausResolFix2Data!K43,2))/5</f>
        <v>1.3970263098453091</v>
      </c>
      <c r="J125">
        <f xml:space="preserve"> SQRT(POWER(nominal_nonAna!M43-nonAna_constrained!M43,2)+POWER(nominal_nonAna!M43-nonAna_polFunc!M43,2)+POWER(nominal_nonAna!M43-nonAna_signalCB3WN!M43,2)+POWER(nominal_nonAna!M43-nonAna_1GausResol!M43,2)+POWER(nominal_nonAna!M43-nonAna_2GausResolFix2Data!M43,2))/5</f>
        <v>3.3725357225684064E-3</v>
      </c>
    </row>
    <row r="126" spans="1:10">
      <c r="A126" t="s">
        <v>13</v>
      </c>
      <c r="B126" t="s">
        <v>15</v>
      </c>
      <c r="C126" t="s">
        <v>11</v>
      </c>
      <c r="D126">
        <f xml:space="preserve"> SQRT(POWER(nominal_nonAna!E44-nonAna_constrained!E44,2)+POWER(nominal_nonAna!E44-nonAna_polFunc!E44,2)+POWER(nominal_nonAna!E44-nonAna_signalCB3WN!E44,2)+POWER(nominal_nonAna!E44-nonAna_1GausResol!E44,2)+POWER(nominal_nonAna!E44-nonAna_2GausResolFix2Data!E44,2))/5</f>
        <v>2.5104847659366496</v>
      </c>
      <c r="F126">
        <f xml:space="preserve"> SQRT(POWER(nominal_nonAna!I44-nonAna_constrained!I44,2)+POWER(nominal_nonAna!I44-nonAna_polFunc!I44,2)+POWER(nominal_nonAna!I44-nonAna_signalCB3WN!I44,2)+POWER(nominal_nonAna!I44-nonAna_1GausResol!I44,2)+POWER(nominal_nonAna!I44-nonAna_2GausResolFix2Data!I44,2))/5</f>
        <v>1.5486059924977669</v>
      </c>
      <c r="H126">
        <f xml:space="preserve"> SQRT(POWER(nominal_nonAna!K44-nonAna_constrained!K44,2)+POWER(nominal_nonAna!K44-nonAna_polFunc!K44,2)+POWER(nominal_nonAna!K44-nonAna_signalCB3WN!K44,2)+POWER(nominal_nonAna!K44-nonAna_1GausResol!K44,2)+POWER(nominal_nonAna!K44-nonAna_2GausResolFix2Data!K44,2))/5</f>
        <v>1.3970263098453091</v>
      </c>
      <c r="J126">
        <f xml:space="preserve"> SQRT(POWER(nominal_nonAna!M44-nonAna_constrained!M44,2)+POWER(nominal_nonAna!M44-nonAna_polFunc!M44,2)+POWER(nominal_nonAna!M44-nonAna_signalCB3WN!M44,2)+POWER(nominal_nonAna!M44-nonAna_1GausResol!M44,2)+POWER(nominal_nonAna!M44-nonAna_2GausResolFix2Data!M44,2))/5</f>
        <v>3.3725357225684064E-3</v>
      </c>
    </row>
    <row r="127" spans="1:10">
      <c r="A127" t="s">
        <v>13</v>
      </c>
      <c r="B127" t="s">
        <v>15</v>
      </c>
      <c r="C127" t="s">
        <v>12</v>
      </c>
      <c r="D127">
        <f xml:space="preserve"> SQRT(POWER(nominal_nonAna!E45-nonAna_constrained!E45,2)+POWER(nominal_nonAna!E45-nonAna_polFunc!E45,2)+POWER(nominal_nonAna!E45-nonAna_signalCB3WN!E45,2)+POWER(nominal_nonAna!E45-nonAna_1GausResol!E45,2)+POWER(nominal_nonAna!E45-nonAna_2GausResolFix2Data!E45,2))/5</f>
        <v>2.5104847659366496</v>
      </c>
      <c r="F127">
        <f xml:space="preserve"> SQRT(POWER(nominal_nonAna!I45-nonAna_constrained!I45,2)+POWER(nominal_nonAna!I45-nonAna_polFunc!I45,2)+POWER(nominal_nonAna!I45-nonAna_signalCB3WN!I45,2)+POWER(nominal_nonAna!I45-nonAna_1GausResol!I45,2)+POWER(nominal_nonAna!I45-nonAna_2GausResolFix2Data!I45,2))/5</f>
        <v>1.5486059924977669</v>
      </c>
      <c r="H127">
        <f xml:space="preserve"> SQRT(POWER(nominal_nonAna!K45-nonAna_constrained!K45,2)+POWER(nominal_nonAna!K45-nonAna_polFunc!K45,2)+POWER(nominal_nonAna!K45-nonAna_signalCB3WN!K45,2)+POWER(nominal_nonAna!K45-nonAna_1GausResol!K45,2)+POWER(nominal_nonAna!K45-nonAna_2GausResolFix2Data!K45,2))/5</f>
        <v>1.3970263098453091</v>
      </c>
      <c r="J127">
        <f xml:space="preserve"> SQRT(POWER(nominal_nonAna!M45-nonAna_constrained!M45,2)+POWER(nominal_nonAna!M45-nonAna_polFunc!M45,2)+POWER(nominal_nonAna!M45-nonAna_signalCB3WN!M45,2)+POWER(nominal_nonAna!M45-nonAna_1GausResol!M45,2)+POWER(nominal_nonAna!M45-nonAna_2GausResolFix2Data!M45,2))/5</f>
        <v>3.3725357225684064E-3</v>
      </c>
    </row>
    <row r="128" spans="1:10">
      <c r="A128" t="s">
        <v>5</v>
      </c>
      <c r="B128" t="s">
        <v>6</v>
      </c>
      <c r="C128" s="1" t="s">
        <v>7</v>
      </c>
      <c r="D128">
        <f xml:space="preserve"> SQRT(POWER(nominal_nonAna!E46-nonAna_constrained!E46,2)+POWER(nominal_nonAna!E46-nonAna_polFunc!E46,2)+POWER(nominal_nonAna!E46-nonAna_signalCB3WN!E46,2)+POWER(nominal_nonAna!E46-nonAna_1GausResol!E46,2)+POWER(nominal_nonAna!E46-nonAna_2GausResolFix2Data!E46,2))/5</f>
        <v>0.656403077384622</v>
      </c>
      <c r="F128">
        <f xml:space="preserve"> SQRT(POWER(nominal_nonAna!I46-nonAna_constrained!I46,2)+POWER(nominal_nonAna!I46-nonAna_polFunc!I46,2)+POWER(nominal_nonAna!I46-nonAna_signalCB3WN!I46,2)+POWER(nominal_nonAna!I46-nonAna_1GausResol!I46,2)+POWER(nominal_nonAna!I46-nonAna_2GausResolFix2Data!I46,2))/5</f>
        <v>0.31964342633628134</v>
      </c>
      <c r="H128">
        <f xml:space="preserve"> SQRT(POWER(nominal_nonAna!K46-nonAna_constrained!K46,2)+POWER(nominal_nonAna!K46-nonAna_polFunc!K46,2)+POWER(nominal_nonAna!K46-nonAna_signalCB3WN!K46,2)+POWER(nominal_nonAna!K46-nonAna_1GausResol!K46,2)+POWER(nominal_nonAna!K46-nonAna_2GausResolFix2Data!K46,2))/5</f>
        <v>0.45138287561670037</v>
      </c>
      <c r="J128">
        <f xml:space="preserve"> SQRT(POWER(nominal_nonAna!M46-nonAna_constrained!M46,2)+POWER(nominal_nonAna!M46-nonAna_polFunc!M46,2)+POWER(nominal_nonAna!M46-nonAna_signalCB3WN!M46,2)+POWER(nominal_nonAna!M46-nonAna_1GausResol!M46,2)+POWER(nominal_nonAna!M46-nonAna_2GausResolFix2Data!M46,2))/5</f>
        <v>8.0546143296870228E-4</v>
      </c>
    </row>
    <row r="129" spans="1:10">
      <c r="A129" t="s">
        <v>5</v>
      </c>
      <c r="B129" t="s">
        <v>6</v>
      </c>
      <c r="C129" s="1">
        <v>41202</v>
      </c>
      <c r="D129">
        <f xml:space="preserve"> SQRT(POWER(nominal_nonAna!E47-nonAna_constrained!E47,2)+POWER(nominal_nonAna!E47-nonAna_polFunc!E47,2)+POWER(nominal_nonAna!E47-nonAna_signalCB3WN!E47,2)+POWER(nominal_nonAna!E47-nonAna_1GausResol!E47,2)+POWER(nominal_nonAna!E47-nonAna_2GausResolFix2Data!E47,2))/5</f>
        <v>0.656403077384622</v>
      </c>
      <c r="F129">
        <f xml:space="preserve"> SQRT(POWER(nominal_nonAna!I47-nonAna_constrained!I47,2)+POWER(nominal_nonAna!I47-nonAna_polFunc!I47,2)+POWER(nominal_nonAna!I47-nonAna_signalCB3WN!I47,2)+POWER(nominal_nonAna!I47-nonAna_1GausResol!I47,2)+POWER(nominal_nonAna!I47-nonAna_2GausResolFix2Data!I47,2))/5</f>
        <v>0.31964342633628134</v>
      </c>
      <c r="H129">
        <f xml:space="preserve"> SQRT(POWER(nominal_nonAna!K47-nonAna_constrained!K47,2)+POWER(nominal_nonAna!K47-nonAna_polFunc!K47,2)+POWER(nominal_nonAna!K47-nonAna_signalCB3WN!K47,2)+POWER(nominal_nonAna!K47-nonAna_1GausResol!K47,2)+POWER(nominal_nonAna!K47-nonAna_2GausResolFix2Data!K47,2))/5</f>
        <v>0.45138287561670037</v>
      </c>
      <c r="J129">
        <f xml:space="preserve"> SQRT(POWER(nominal_nonAna!M47-nonAna_constrained!M47,2)+POWER(nominal_nonAna!M47-nonAna_polFunc!M47,2)+POWER(nominal_nonAna!M47-nonAna_signalCB3WN!M47,2)+POWER(nominal_nonAna!M47-nonAna_1GausResol!M47,2)+POWER(nominal_nonAna!M47-nonAna_2GausResolFix2Data!M47,2))/5</f>
        <v>8.0546143296870228E-4</v>
      </c>
    </row>
    <row r="130" spans="1:10">
      <c r="A130" t="s">
        <v>5</v>
      </c>
      <c r="B130" t="s">
        <v>6</v>
      </c>
      <c r="C130" t="s">
        <v>9</v>
      </c>
      <c r="D130">
        <f xml:space="preserve"> SQRT(POWER(nominal_nonAna!E48-nonAna_constrained!E48,2)+POWER(nominal_nonAna!E48-nonAna_polFunc!E48,2)+POWER(nominal_nonAna!E48-nonAna_signalCB3WN!E48,2)+POWER(nominal_nonAna!E48-nonAna_1GausResol!E48,2)+POWER(nominal_nonAna!E48-nonAna_2GausResolFix2Data!E48,2))/5</f>
        <v>0.656403077384622</v>
      </c>
      <c r="F130">
        <f xml:space="preserve"> SQRT(POWER(nominal_nonAna!I48-nonAna_constrained!I48,2)+POWER(nominal_nonAna!I48-nonAna_polFunc!I48,2)+POWER(nominal_nonAna!I48-nonAna_signalCB3WN!I48,2)+POWER(nominal_nonAna!I48-nonAna_1GausResol!I48,2)+POWER(nominal_nonAna!I48-nonAna_2GausResolFix2Data!I48,2))/5</f>
        <v>0.31964342633628134</v>
      </c>
      <c r="H130">
        <f xml:space="preserve"> SQRT(POWER(nominal_nonAna!K48-nonAna_constrained!K48,2)+POWER(nominal_nonAna!K48-nonAna_polFunc!K48,2)+POWER(nominal_nonAna!K48-nonAna_signalCB3WN!K48,2)+POWER(nominal_nonAna!K48-nonAna_1GausResol!K48,2)+POWER(nominal_nonAna!K48-nonAna_2GausResolFix2Data!K48,2))/5</f>
        <v>0.45138287561670037</v>
      </c>
      <c r="J130">
        <f xml:space="preserve"> SQRT(POWER(nominal_nonAna!M48-nonAna_constrained!M48,2)+POWER(nominal_nonAna!M48-nonAna_polFunc!M48,2)+POWER(nominal_nonAna!M48-nonAna_signalCB3WN!M48,2)+POWER(nominal_nonAna!M48-nonAna_1GausResol!M48,2)+POWER(nominal_nonAna!M48-nonAna_2GausResolFix2Data!M48,2))/5</f>
        <v>8.0546143296870228E-4</v>
      </c>
    </row>
    <row r="131" spans="1:10">
      <c r="A131" t="s">
        <v>5</v>
      </c>
      <c r="B131" t="s">
        <v>6</v>
      </c>
      <c r="C131" t="s">
        <v>10</v>
      </c>
      <c r="D131">
        <f xml:space="preserve"> SQRT(POWER(nominal_nonAna!E49-nonAna_constrained!E49,2)+POWER(nominal_nonAna!E49-nonAna_polFunc!E49,2)+POWER(nominal_nonAna!E49-nonAna_signalCB3WN!E49,2)+POWER(nominal_nonAna!E49-nonAna_1GausResol!E49,2)+POWER(nominal_nonAna!E49-nonAna_2GausResolFix2Data!E49,2))/5</f>
        <v>0.656403077384622</v>
      </c>
      <c r="F131">
        <f xml:space="preserve"> SQRT(POWER(nominal_nonAna!I49-nonAna_constrained!I49,2)+POWER(nominal_nonAna!I49-nonAna_polFunc!I49,2)+POWER(nominal_nonAna!I49-nonAna_signalCB3WN!I49,2)+POWER(nominal_nonAna!I49-nonAna_1GausResol!I49,2)+POWER(nominal_nonAna!I49-nonAna_2GausResolFix2Data!I49,2))/5</f>
        <v>0.31964342633628134</v>
      </c>
      <c r="H131">
        <f xml:space="preserve"> SQRT(POWER(nominal_nonAna!K49-nonAna_constrained!K49,2)+POWER(nominal_nonAna!K49-nonAna_polFunc!K49,2)+POWER(nominal_nonAna!K49-nonAna_signalCB3WN!K49,2)+POWER(nominal_nonAna!K49-nonAna_1GausResol!K49,2)+POWER(nominal_nonAna!K49-nonAna_2GausResolFix2Data!K49,2))/5</f>
        <v>0.45138287561670037</v>
      </c>
      <c r="J131">
        <f xml:space="preserve"> SQRT(POWER(nominal_nonAna!M49-nonAna_constrained!M49,2)+POWER(nominal_nonAna!M49-nonAna_polFunc!M49,2)+POWER(nominal_nonAna!M49-nonAna_signalCB3WN!M49,2)+POWER(nominal_nonAna!M49-nonAna_1GausResol!M49,2)+POWER(nominal_nonAna!M49-nonAna_2GausResolFix2Data!M49,2))/5</f>
        <v>8.0546143296870228E-4</v>
      </c>
    </row>
    <row r="132" spans="1:10">
      <c r="A132" t="s">
        <v>5</v>
      </c>
      <c r="B132" t="s">
        <v>6</v>
      </c>
      <c r="C132" t="s">
        <v>11</v>
      </c>
      <c r="D132">
        <f xml:space="preserve"> SQRT(POWER(nominal_nonAna!E50-nonAna_constrained!E50,2)+POWER(nominal_nonAna!E50-nonAna_polFunc!E50,2)+POWER(nominal_nonAna!E50-nonAna_signalCB3WN!E50,2)+POWER(nominal_nonAna!E50-nonAna_1GausResol!E50,2)+POWER(nominal_nonAna!E50-nonAna_2GausResolFix2Data!E50,2))/5</f>
        <v>0.656403077384622</v>
      </c>
      <c r="F132">
        <f xml:space="preserve"> SQRT(POWER(nominal_nonAna!I50-nonAna_constrained!I50,2)+POWER(nominal_nonAna!I50-nonAna_polFunc!I50,2)+POWER(nominal_nonAna!I50-nonAna_signalCB3WN!I50,2)+POWER(nominal_nonAna!I50-nonAna_1GausResol!I50,2)+POWER(nominal_nonAna!I50-nonAna_2GausResolFix2Data!I50,2))/5</f>
        <v>0.31964342633628134</v>
      </c>
      <c r="H132">
        <f xml:space="preserve"> SQRT(POWER(nominal_nonAna!K50-nonAna_constrained!K50,2)+POWER(nominal_nonAna!K50-nonAna_polFunc!K50,2)+POWER(nominal_nonAna!K50-nonAna_signalCB3WN!K50,2)+POWER(nominal_nonAna!K50-nonAna_1GausResol!K50,2)+POWER(nominal_nonAna!K50-nonAna_2GausResolFix2Data!K50,2))/5</f>
        <v>0.45138287561670037</v>
      </c>
      <c r="J132">
        <f xml:space="preserve"> SQRT(POWER(nominal_nonAna!M50-nonAna_constrained!M50,2)+POWER(nominal_nonAna!M50-nonAna_polFunc!M50,2)+POWER(nominal_nonAna!M50-nonAna_signalCB3WN!M50,2)+POWER(nominal_nonAna!M50-nonAna_1GausResol!M50,2)+POWER(nominal_nonAna!M50-nonAna_2GausResolFix2Data!M50,2))/5</f>
        <v>8.0546143296870228E-4</v>
      </c>
    </row>
    <row r="133" spans="1:10">
      <c r="A133" t="s">
        <v>5</v>
      </c>
      <c r="B133" t="s">
        <v>6</v>
      </c>
      <c r="C133" t="s">
        <v>12</v>
      </c>
      <c r="D133">
        <f xml:space="preserve"> SQRT(POWER(nominal_nonAna!E51-nonAna_constrained!E51,2)+POWER(nominal_nonAna!E51-nonAna_polFunc!E51,2)+POWER(nominal_nonAna!E51-nonAna_signalCB3WN!E51,2)+POWER(nominal_nonAna!E51-nonAna_1GausResol!E51,2)+POWER(nominal_nonAna!E51-nonAna_2GausResolFix2Data!E51,2))/5</f>
        <v>0.656403077384622</v>
      </c>
      <c r="F133">
        <f xml:space="preserve"> SQRT(POWER(nominal_nonAna!I51-nonAna_constrained!I51,2)+POWER(nominal_nonAna!I51-nonAna_polFunc!I51,2)+POWER(nominal_nonAna!I51-nonAna_signalCB3WN!I51,2)+POWER(nominal_nonAna!I51-nonAna_1GausResol!I51,2)+POWER(nominal_nonAna!I51-nonAna_2GausResolFix2Data!I51,2))/5</f>
        <v>0.31964342633628134</v>
      </c>
      <c r="H133">
        <f xml:space="preserve"> SQRT(POWER(nominal_nonAna!K51-nonAna_constrained!K51,2)+POWER(nominal_nonAna!K51-nonAna_polFunc!K51,2)+POWER(nominal_nonAna!K51-nonAna_signalCB3WN!K51,2)+POWER(nominal_nonAna!K51-nonAna_1GausResol!K51,2)+POWER(nominal_nonAna!K51-nonAna_2GausResolFix2Data!K51,2))/5</f>
        <v>0.45138287561670037</v>
      </c>
      <c r="J133">
        <f xml:space="preserve"> SQRT(POWER(nominal_nonAna!M51-nonAna_constrained!M51,2)+POWER(nominal_nonAna!M51-nonAna_polFunc!M51,2)+POWER(nominal_nonAna!M51-nonAna_signalCB3WN!M51,2)+POWER(nominal_nonAna!M51-nonAna_1GausResol!M51,2)+POWER(nominal_nonAna!M51-nonAna_2GausResolFix2Data!M51,2))/5</f>
        <v>8.0546143296870228E-4</v>
      </c>
    </row>
    <row r="134" spans="1:10">
      <c r="A134" t="s">
        <v>29</v>
      </c>
      <c r="B134" t="s">
        <v>6</v>
      </c>
      <c r="C134" s="1" t="s">
        <v>7</v>
      </c>
      <c r="D134">
        <f xml:space="preserve"> SQRT(POWER(nominal_nonAna!E52-nonAna_constrained!E52,2)+POWER(nominal_nonAna!E52-nonAna_polFunc!E52,2)+POWER(nominal_nonAna!E52-nonAna_signalCB3WN!E52,2)+POWER(nominal_nonAna!E52-nonAna_1GausResol!E52,2)+POWER(nominal_nonAna!E52-nonAna_2GausResolFix2Data!E52,2))/5</f>
        <v>3.7715921836805206</v>
      </c>
      <c r="F134">
        <f xml:space="preserve"> SQRT(POWER(nominal_nonAna!I52-nonAna_constrained!I52,2)+POWER(nominal_nonAna!I52-nonAna_polFunc!I52,2)+POWER(nominal_nonAna!I52-nonAna_signalCB3WN!I52,2)+POWER(nominal_nonAna!I52-nonAna_1GausResol!I52,2)+POWER(nominal_nonAna!I52-nonAna_2GausResolFix2Data!I52,2))/5</f>
        <v>2.335798561520237</v>
      </c>
      <c r="H134">
        <f xml:space="preserve"> SQRT(POWER(nominal_nonAna!K52-nonAna_constrained!K52,2)+POWER(nominal_nonAna!K52-nonAna_polFunc!K52,2)+POWER(nominal_nonAna!K52-nonAna_signalCB3WN!K52,2)+POWER(nominal_nonAna!K52-nonAna_1GausResol!K52,2)+POWER(nominal_nonAna!K52-nonAna_2GausResolFix2Data!K52,2))/5</f>
        <v>1.7817964424703523</v>
      </c>
      <c r="J134">
        <f xml:space="preserve"> SQRT(POWER(nominal_nonAna!M52-nonAna_constrained!M52,2)+POWER(nominal_nonAna!M52-nonAna_polFunc!M52,2)+POWER(nominal_nonAna!M52-nonAna_signalCB3WN!M52,2)+POWER(nominal_nonAna!M52-nonAna_1GausResol!M52,2)+POWER(nominal_nonAna!M52-nonAna_2GausResolFix2Data!M52,2))/5</f>
        <v>4.5881182024878116E-3</v>
      </c>
    </row>
    <row r="135" spans="1:10">
      <c r="A135" t="s">
        <v>29</v>
      </c>
      <c r="B135" t="s">
        <v>6</v>
      </c>
      <c r="C135" s="1">
        <v>41202</v>
      </c>
      <c r="D135">
        <f xml:space="preserve"> SQRT(POWER(nominal_nonAna!E53-nonAna_constrained!E53,2)+POWER(nominal_nonAna!E53-nonAna_polFunc!E53,2)+POWER(nominal_nonAna!E53-nonAna_signalCB3WN!E53,2)+POWER(nominal_nonAna!E53-nonAna_1GausResol!E53,2)+POWER(nominal_nonAna!E53-nonAna_2GausResolFix2Data!E53,2))/5</f>
        <v>3.7715921836805206</v>
      </c>
      <c r="F135">
        <f xml:space="preserve"> SQRT(POWER(nominal_nonAna!I53-nonAna_constrained!I53,2)+POWER(nominal_nonAna!I53-nonAna_polFunc!I53,2)+POWER(nominal_nonAna!I53-nonAna_signalCB3WN!I53,2)+POWER(nominal_nonAna!I53-nonAna_1GausResol!I53,2)+POWER(nominal_nonAna!I53-nonAna_2GausResolFix2Data!I53,2))/5</f>
        <v>2.335798561520237</v>
      </c>
      <c r="H135">
        <f xml:space="preserve"> SQRT(POWER(nominal_nonAna!K53-nonAna_constrained!K53,2)+POWER(nominal_nonAna!K53-nonAna_polFunc!K53,2)+POWER(nominal_nonAna!K53-nonAna_signalCB3WN!K53,2)+POWER(nominal_nonAna!K53-nonAna_1GausResol!K53,2)+POWER(nominal_nonAna!K53-nonAna_2GausResolFix2Data!K53,2))/5</f>
        <v>1.7817964424703523</v>
      </c>
      <c r="J135">
        <f xml:space="preserve"> SQRT(POWER(nominal_nonAna!M53-nonAna_constrained!M53,2)+POWER(nominal_nonAna!M53-nonAna_polFunc!M53,2)+POWER(nominal_nonAna!M53-nonAna_signalCB3WN!M53,2)+POWER(nominal_nonAna!M53-nonAna_1GausResol!M53,2)+POWER(nominal_nonAna!M53-nonAna_2GausResolFix2Data!M53,2))/5</f>
        <v>4.5881182024878116E-3</v>
      </c>
    </row>
    <row r="136" spans="1:10">
      <c r="A136" t="s">
        <v>29</v>
      </c>
      <c r="B136" t="s">
        <v>6</v>
      </c>
      <c r="C136" t="s">
        <v>9</v>
      </c>
      <c r="D136">
        <f xml:space="preserve"> SQRT(POWER(nominal_nonAna!E54-nonAna_constrained!E54,2)+POWER(nominal_nonAna!E54-nonAna_polFunc!E54,2)+POWER(nominal_nonAna!E54-nonAna_signalCB3WN!E54,2)+POWER(nominal_nonAna!E54-nonAna_1GausResol!E54,2)+POWER(nominal_nonAna!E54-nonAna_2GausResolFix2Data!E54,2))/5</f>
        <v>3.7715921836805206</v>
      </c>
      <c r="F136">
        <f xml:space="preserve"> SQRT(POWER(nominal_nonAna!I54-nonAna_constrained!I54,2)+POWER(nominal_nonAna!I54-nonAna_polFunc!I54,2)+POWER(nominal_nonAna!I54-nonAna_signalCB3WN!I54,2)+POWER(nominal_nonAna!I54-nonAna_1GausResol!I54,2)+POWER(nominal_nonAna!I54-nonAna_2GausResolFix2Data!I54,2))/5</f>
        <v>2.335798561520237</v>
      </c>
      <c r="H136">
        <f xml:space="preserve"> SQRT(POWER(nominal_nonAna!K54-nonAna_constrained!K54,2)+POWER(nominal_nonAna!K54-nonAna_polFunc!K54,2)+POWER(nominal_nonAna!K54-nonAna_signalCB3WN!K54,2)+POWER(nominal_nonAna!K54-nonAna_1GausResol!K54,2)+POWER(nominal_nonAna!K54-nonAna_2GausResolFix2Data!K54,2))/5</f>
        <v>1.7817964424703523</v>
      </c>
      <c r="J136">
        <f xml:space="preserve"> SQRT(POWER(nominal_nonAna!M54-nonAna_constrained!M54,2)+POWER(nominal_nonAna!M54-nonAna_polFunc!M54,2)+POWER(nominal_nonAna!M54-nonAna_signalCB3WN!M54,2)+POWER(nominal_nonAna!M54-nonAna_1GausResol!M54,2)+POWER(nominal_nonAna!M54-nonAna_2GausResolFix2Data!M54,2))/5</f>
        <v>4.5881182024878116E-3</v>
      </c>
    </row>
    <row r="137" spans="1:10">
      <c r="A137" t="s">
        <v>29</v>
      </c>
      <c r="B137" t="s">
        <v>6</v>
      </c>
      <c r="C137" t="s">
        <v>10</v>
      </c>
      <c r="D137">
        <f xml:space="preserve"> SQRT(POWER(nominal_nonAna!E55-nonAna_constrained!E55,2)+POWER(nominal_nonAna!E55-nonAna_polFunc!E55,2)+POWER(nominal_nonAna!E55-nonAna_signalCB3WN!E55,2)+POWER(nominal_nonAna!E55-nonAna_1GausResol!E55,2)+POWER(nominal_nonAna!E55-nonAna_2GausResolFix2Data!E55,2))/5</f>
        <v>3.7715921836805206</v>
      </c>
      <c r="F137">
        <f xml:space="preserve"> SQRT(POWER(nominal_nonAna!I55-nonAna_constrained!I55,2)+POWER(nominal_nonAna!I55-nonAna_polFunc!I55,2)+POWER(nominal_nonAna!I55-nonAna_signalCB3WN!I55,2)+POWER(nominal_nonAna!I55-nonAna_1GausResol!I55,2)+POWER(nominal_nonAna!I55-nonAna_2GausResolFix2Data!I55,2))/5</f>
        <v>2.335798561520237</v>
      </c>
      <c r="H137">
        <f xml:space="preserve"> SQRT(POWER(nominal_nonAna!K55-nonAna_constrained!K55,2)+POWER(nominal_nonAna!K55-nonAna_polFunc!K55,2)+POWER(nominal_nonAna!K55-nonAna_signalCB3WN!K55,2)+POWER(nominal_nonAna!K55-nonAna_1GausResol!K55,2)+POWER(nominal_nonAna!K55-nonAna_2GausResolFix2Data!K55,2))/5</f>
        <v>1.7817964424703523</v>
      </c>
      <c r="J137">
        <f xml:space="preserve"> SQRT(POWER(nominal_nonAna!M55-nonAna_constrained!M55,2)+POWER(nominal_nonAna!M55-nonAna_polFunc!M55,2)+POWER(nominal_nonAna!M55-nonAna_signalCB3WN!M55,2)+POWER(nominal_nonAna!M55-nonAna_1GausResol!M55,2)+POWER(nominal_nonAna!M55-nonAna_2GausResolFix2Data!M55,2))/5</f>
        <v>4.5881182024878116E-3</v>
      </c>
    </row>
    <row r="138" spans="1:10">
      <c r="A138" t="s">
        <v>29</v>
      </c>
      <c r="B138" t="s">
        <v>6</v>
      </c>
      <c r="C138" t="s">
        <v>11</v>
      </c>
      <c r="D138">
        <f xml:space="preserve"> SQRT(POWER(nominal_nonAna!E56-nonAna_constrained!E56,2)+POWER(nominal_nonAna!E56-nonAna_polFunc!E56,2)+POWER(nominal_nonAna!E56-nonAna_signalCB3WN!E56,2)+POWER(nominal_nonAna!E56-nonAna_1GausResol!E56,2)+POWER(nominal_nonAna!E56-nonAna_2GausResolFix2Data!E56,2))/5</f>
        <v>3.7715921836805206</v>
      </c>
      <c r="F138">
        <f xml:space="preserve"> SQRT(POWER(nominal_nonAna!I56-nonAna_constrained!I56,2)+POWER(nominal_nonAna!I56-nonAna_polFunc!I56,2)+POWER(nominal_nonAna!I56-nonAna_signalCB3WN!I56,2)+POWER(nominal_nonAna!I56-nonAna_1GausResol!I56,2)+POWER(nominal_nonAna!I56-nonAna_2GausResolFix2Data!I56,2))/5</f>
        <v>2.335798561520237</v>
      </c>
      <c r="H138">
        <f xml:space="preserve"> SQRT(POWER(nominal_nonAna!K56-nonAna_constrained!K56,2)+POWER(nominal_nonAna!K56-nonAna_polFunc!K56,2)+POWER(nominal_nonAna!K56-nonAna_signalCB3WN!K56,2)+POWER(nominal_nonAna!K56-nonAna_1GausResol!K56,2)+POWER(nominal_nonAna!K56-nonAna_2GausResolFix2Data!K56,2))/5</f>
        <v>1.7817964424703523</v>
      </c>
      <c r="J138">
        <f xml:space="preserve"> SQRT(POWER(nominal_nonAna!M56-nonAna_constrained!M56,2)+POWER(nominal_nonAna!M56-nonAna_polFunc!M56,2)+POWER(nominal_nonAna!M56-nonAna_signalCB3WN!M56,2)+POWER(nominal_nonAna!M56-nonAna_1GausResol!M56,2)+POWER(nominal_nonAna!M56-nonAna_2GausResolFix2Data!M56,2))/5</f>
        <v>4.5881182024878116E-3</v>
      </c>
    </row>
    <row r="139" spans="1:10">
      <c r="A139" t="s">
        <v>29</v>
      </c>
      <c r="B139" t="s">
        <v>6</v>
      </c>
      <c r="C139" t="s">
        <v>12</v>
      </c>
      <c r="D139">
        <f xml:space="preserve"> SQRT(POWER(nominal_nonAna!E57-nonAna_constrained!E57,2)+POWER(nominal_nonAna!E57-nonAna_polFunc!E57,2)+POWER(nominal_nonAna!E57-nonAna_signalCB3WN!E57,2)+POWER(nominal_nonAna!E57-nonAna_1GausResol!E57,2)+POWER(nominal_nonAna!E57-nonAna_2GausResolFix2Data!E57,2))/5</f>
        <v>3.7715921836805206</v>
      </c>
      <c r="F139">
        <f xml:space="preserve"> SQRT(POWER(nominal_nonAna!I57-nonAna_constrained!I57,2)+POWER(nominal_nonAna!I57-nonAna_polFunc!I57,2)+POWER(nominal_nonAna!I57-nonAna_signalCB3WN!I57,2)+POWER(nominal_nonAna!I57-nonAna_1GausResol!I57,2)+POWER(nominal_nonAna!I57-nonAna_2GausResolFix2Data!I57,2))/5</f>
        <v>2.335798561520237</v>
      </c>
      <c r="H139">
        <f xml:space="preserve"> SQRT(POWER(nominal_nonAna!K57-nonAna_constrained!K57,2)+POWER(nominal_nonAna!K57-nonAna_polFunc!K57,2)+POWER(nominal_nonAna!K57-nonAna_signalCB3WN!K57,2)+POWER(nominal_nonAna!K57-nonAna_1GausResol!K57,2)+POWER(nominal_nonAna!K57-nonAna_2GausResolFix2Data!K57,2))/5</f>
        <v>1.7817964424703523</v>
      </c>
      <c r="J139">
        <f xml:space="preserve"> SQRT(POWER(nominal_nonAna!M57-nonAna_constrained!M57,2)+POWER(nominal_nonAna!M57-nonAna_polFunc!M57,2)+POWER(nominal_nonAna!M57-nonAna_signalCB3WN!M57,2)+POWER(nominal_nonAna!M57-nonAna_1GausResol!M57,2)+POWER(nominal_nonAna!M57-nonAna_2GausResolFix2Data!M57,2))/5</f>
        <v>4.5881182024878116E-3</v>
      </c>
    </row>
    <row r="140" spans="1:10">
      <c r="A140" t="s">
        <v>29</v>
      </c>
      <c r="B140" t="s">
        <v>30</v>
      </c>
      <c r="C140" t="s">
        <v>7</v>
      </c>
      <c r="D140">
        <f xml:space="preserve"> SQRT(POWER(nominal_nonAna!E58-nonAna_constrained!E58,2)+POWER(nominal_nonAna!E58-nonAna_polFunc!E58,2)+POWER(nominal_nonAna!E58-nonAna_signalCB3WN!E58,2)+POWER(nominal_nonAna!E58-nonAna_1GausResol!E58,2)+POWER(nominal_nonAna!E58-nonAna_2GausResolFix2Data!E58,2))/5</f>
        <v>2.8777735838665204</v>
      </c>
      <c r="F140">
        <f xml:space="preserve"> SQRT(POWER(nominal_nonAna!I58-nonAna_constrained!I58,2)+POWER(nominal_nonAna!I58-nonAna_polFunc!I58,2)+POWER(nominal_nonAna!I58-nonAna_signalCB3WN!I58,2)+POWER(nominal_nonAna!I58-nonAna_1GausResol!I58,2)+POWER(nominal_nonAna!I58-nonAna_2GausResolFix2Data!I58,2))/5</f>
        <v>2.1102103497045057</v>
      </c>
      <c r="H140">
        <f xml:space="preserve"> SQRT(POWER(nominal_nonAna!K58-nonAna_constrained!K58,2)+POWER(nominal_nonAna!K58-nonAna_polFunc!K58,2)+POWER(nominal_nonAna!K58-nonAna_signalCB3WN!K58,2)+POWER(nominal_nonAna!K58-nonAna_1GausResol!K58,2)+POWER(nominal_nonAna!K58-nonAna_2GausResolFix2Data!K58,2))/5</f>
        <v>1.5914116111176271</v>
      </c>
      <c r="J140">
        <f xml:space="preserve"> SQRT(POWER(nominal_nonAna!M58-nonAna_constrained!M58,2)+POWER(nominal_nonAna!M58-nonAna_polFunc!M58,2)+POWER(nominal_nonAna!M58-nonAna_signalCB3WN!M58,2)+POWER(nominal_nonAna!M58-nonAna_1GausResol!M58,2)+POWER(nominal_nonAna!M58-nonAna_2GausResolFix2Data!M58,2))/5</f>
        <v>4.1944562984968636E-3</v>
      </c>
    </row>
    <row r="141" spans="1:10">
      <c r="A141" t="s">
        <v>29</v>
      </c>
      <c r="B141" t="s">
        <v>30</v>
      </c>
      <c r="C141" s="1">
        <v>41202</v>
      </c>
      <c r="D141">
        <f xml:space="preserve"> SQRT(POWER(nominal_nonAna!E59-nonAna_constrained!E59,2)+POWER(nominal_nonAna!E59-nonAna_polFunc!E59,2)+POWER(nominal_nonAna!E59-nonAna_signalCB3WN!E59,2)+POWER(nominal_nonAna!E59-nonAna_1GausResol!E59,2)+POWER(nominal_nonAna!E59-nonAna_2GausResolFix2Data!E59,2))/5</f>
        <v>2.8777735838665204</v>
      </c>
      <c r="F141">
        <f xml:space="preserve"> SQRT(POWER(nominal_nonAna!I59-nonAna_constrained!I59,2)+POWER(nominal_nonAna!I59-nonAna_polFunc!I59,2)+POWER(nominal_nonAna!I59-nonAna_signalCB3WN!I59,2)+POWER(nominal_nonAna!I59-nonAna_1GausResol!I59,2)+POWER(nominal_nonAna!I59-nonAna_2GausResolFix2Data!I59,2))/5</f>
        <v>2.1102103497045057</v>
      </c>
      <c r="H141">
        <f xml:space="preserve"> SQRT(POWER(nominal_nonAna!K59-nonAna_constrained!K59,2)+POWER(nominal_nonAna!K59-nonAna_polFunc!K59,2)+POWER(nominal_nonAna!K59-nonAna_signalCB3WN!K59,2)+POWER(nominal_nonAna!K59-nonAna_1GausResol!K59,2)+POWER(nominal_nonAna!K59-nonAna_2GausResolFix2Data!K59,2))/5</f>
        <v>1.5914116111176271</v>
      </c>
      <c r="J141">
        <f xml:space="preserve"> SQRT(POWER(nominal_nonAna!M59-nonAna_constrained!M59,2)+POWER(nominal_nonAna!M59-nonAna_polFunc!M59,2)+POWER(nominal_nonAna!M59-nonAna_signalCB3WN!M59,2)+POWER(nominal_nonAna!M59-nonAna_1GausResol!M59,2)+POWER(nominal_nonAna!M59-nonAna_2GausResolFix2Data!M59,2))/5</f>
        <v>4.1944562984968636E-3</v>
      </c>
    </row>
    <row r="142" spans="1:10">
      <c r="A142" t="s">
        <v>29</v>
      </c>
      <c r="B142" t="s">
        <v>30</v>
      </c>
      <c r="C142" t="s">
        <v>9</v>
      </c>
      <c r="D142">
        <f xml:space="preserve"> SQRT(POWER(nominal_nonAna!E60-nonAna_constrained!E60,2)+POWER(nominal_nonAna!E60-nonAna_polFunc!E60,2)+POWER(nominal_nonAna!E60-nonAna_signalCB3WN!E60,2)+POWER(nominal_nonAna!E60-nonAna_1GausResol!E60,2)+POWER(nominal_nonAna!E60-nonAna_2GausResolFix2Data!E60,2))/5</f>
        <v>2.8777735838665204</v>
      </c>
      <c r="F142">
        <f xml:space="preserve"> SQRT(POWER(nominal_nonAna!I60-nonAna_constrained!I60,2)+POWER(nominal_nonAna!I60-nonAna_polFunc!I60,2)+POWER(nominal_nonAna!I60-nonAna_signalCB3WN!I60,2)+POWER(nominal_nonAna!I60-nonAna_1GausResol!I60,2)+POWER(nominal_nonAna!I60-nonAna_2GausResolFix2Data!I60,2))/5</f>
        <v>2.1102103497045057</v>
      </c>
      <c r="H142">
        <f xml:space="preserve"> SQRT(POWER(nominal_nonAna!K60-nonAna_constrained!K60,2)+POWER(nominal_nonAna!K60-nonAna_polFunc!K60,2)+POWER(nominal_nonAna!K60-nonAna_signalCB3WN!K60,2)+POWER(nominal_nonAna!K60-nonAna_1GausResol!K60,2)+POWER(nominal_nonAna!K60-nonAna_2GausResolFix2Data!K60,2))/5</f>
        <v>1.5914116111176271</v>
      </c>
      <c r="J142">
        <f xml:space="preserve"> SQRT(POWER(nominal_nonAna!M60-nonAna_constrained!M60,2)+POWER(nominal_nonAna!M60-nonAna_polFunc!M60,2)+POWER(nominal_nonAna!M60-nonAna_signalCB3WN!M60,2)+POWER(nominal_nonAna!M60-nonAna_1GausResol!M60,2)+POWER(nominal_nonAna!M60-nonAna_2GausResolFix2Data!M60,2))/5</f>
        <v>4.1944562984968636E-3</v>
      </c>
    </row>
    <row r="143" spans="1:10">
      <c r="A143" t="s">
        <v>29</v>
      </c>
      <c r="B143" t="s">
        <v>30</v>
      </c>
      <c r="C143" t="s">
        <v>10</v>
      </c>
      <c r="D143">
        <f xml:space="preserve"> SQRT(POWER(nominal_nonAna!E61-nonAna_constrained!E61,2)+POWER(nominal_nonAna!E61-nonAna_polFunc!E61,2)+POWER(nominal_nonAna!E61-nonAna_signalCB3WN!E61,2)+POWER(nominal_nonAna!E61-nonAna_1GausResol!E61,2)+POWER(nominal_nonAna!E61-nonAna_2GausResolFix2Data!E61,2))/5</f>
        <v>2.8777735838665204</v>
      </c>
      <c r="F143">
        <f xml:space="preserve"> SQRT(POWER(nominal_nonAna!I61-nonAna_constrained!I61,2)+POWER(nominal_nonAna!I61-nonAna_polFunc!I61,2)+POWER(nominal_nonAna!I61-nonAna_signalCB3WN!I61,2)+POWER(nominal_nonAna!I61-nonAna_1GausResol!I61,2)+POWER(nominal_nonAna!I61-nonAna_2GausResolFix2Data!I61,2))/5</f>
        <v>2.1102103497045057</v>
      </c>
      <c r="H143">
        <f xml:space="preserve"> SQRT(POWER(nominal_nonAna!K61-nonAna_constrained!K61,2)+POWER(nominal_nonAna!K61-nonAna_polFunc!K61,2)+POWER(nominal_nonAna!K61-nonAna_signalCB3WN!K61,2)+POWER(nominal_nonAna!K61-nonAna_1GausResol!K61,2)+POWER(nominal_nonAna!K61-nonAna_2GausResolFix2Data!K61,2))/5</f>
        <v>1.5914116111176271</v>
      </c>
      <c r="J143">
        <f xml:space="preserve"> SQRT(POWER(nominal_nonAna!M61-nonAna_constrained!M61,2)+POWER(nominal_nonAna!M61-nonAna_polFunc!M61,2)+POWER(nominal_nonAna!M61-nonAna_signalCB3WN!M61,2)+POWER(nominal_nonAna!M61-nonAna_1GausResol!M61,2)+POWER(nominal_nonAna!M61-nonAna_2GausResolFix2Data!M61,2))/5</f>
        <v>4.1944562984968636E-3</v>
      </c>
    </row>
    <row r="144" spans="1:10">
      <c r="A144" t="s">
        <v>29</v>
      </c>
      <c r="B144" t="s">
        <v>30</v>
      </c>
      <c r="C144" t="s">
        <v>11</v>
      </c>
      <c r="D144">
        <f xml:space="preserve"> SQRT(POWER(nominal_nonAna!E62-nonAna_constrained!E62,2)+POWER(nominal_nonAna!E62-nonAna_polFunc!E62,2)+POWER(nominal_nonAna!E62-nonAna_signalCB3WN!E62,2)+POWER(nominal_nonAna!E62-nonAna_1GausResol!E62,2)+POWER(nominal_nonAna!E62-nonAna_2GausResolFix2Data!E62,2))/5</f>
        <v>2.8777735838665204</v>
      </c>
      <c r="F144">
        <f xml:space="preserve"> SQRT(POWER(nominal_nonAna!I62-nonAna_constrained!I62,2)+POWER(nominal_nonAna!I62-nonAna_polFunc!I62,2)+POWER(nominal_nonAna!I62-nonAna_signalCB3WN!I62,2)+POWER(nominal_nonAna!I62-nonAna_1GausResol!I62,2)+POWER(nominal_nonAna!I62-nonAna_2GausResolFix2Data!I62,2))/5</f>
        <v>2.1102103497045057</v>
      </c>
      <c r="H144">
        <f xml:space="preserve"> SQRT(POWER(nominal_nonAna!K62-nonAna_constrained!K62,2)+POWER(nominal_nonAna!K62-nonAna_polFunc!K62,2)+POWER(nominal_nonAna!K62-nonAna_signalCB3WN!K62,2)+POWER(nominal_nonAna!K62-nonAna_1GausResol!K62,2)+POWER(nominal_nonAna!K62-nonAna_2GausResolFix2Data!K62,2))/5</f>
        <v>1.5914116111176271</v>
      </c>
      <c r="J144">
        <f xml:space="preserve"> SQRT(POWER(nominal_nonAna!M62-nonAna_constrained!M62,2)+POWER(nominal_nonAna!M62-nonAna_polFunc!M62,2)+POWER(nominal_nonAna!M62-nonAna_signalCB3WN!M62,2)+POWER(nominal_nonAna!M62-nonAna_1GausResol!M62,2)+POWER(nominal_nonAna!M62-nonAna_2GausResolFix2Data!M62,2))/5</f>
        <v>4.1944562984968636E-3</v>
      </c>
    </row>
    <row r="145" spans="1:10">
      <c r="A145" t="s">
        <v>29</v>
      </c>
      <c r="B145" t="s">
        <v>30</v>
      </c>
      <c r="C145" t="s">
        <v>12</v>
      </c>
      <c r="D145">
        <f xml:space="preserve"> SQRT(POWER(nominal_nonAna!E63-nonAna_constrained!E63,2)+POWER(nominal_nonAna!E63-nonAna_polFunc!E63,2)+POWER(nominal_nonAna!E63-nonAna_signalCB3WN!E63,2)+POWER(nominal_nonAna!E63-nonAna_1GausResol!E63,2)+POWER(nominal_nonAna!E63-nonAna_2GausResolFix2Data!E63,2))/5</f>
        <v>2.8777735838665204</v>
      </c>
      <c r="F145">
        <f xml:space="preserve"> SQRT(POWER(nominal_nonAna!I63-nonAna_constrained!I63,2)+POWER(nominal_nonAna!I63-nonAna_polFunc!I63,2)+POWER(nominal_nonAna!I63-nonAna_signalCB3WN!I63,2)+POWER(nominal_nonAna!I63-nonAna_1GausResol!I63,2)+POWER(nominal_nonAna!I63-nonAna_2GausResolFix2Data!I63,2))/5</f>
        <v>2.1102103497045057</v>
      </c>
      <c r="H145">
        <f xml:space="preserve"> SQRT(POWER(nominal_nonAna!K63-nonAna_constrained!K63,2)+POWER(nominal_nonAna!K63-nonAna_polFunc!K63,2)+POWER(nominal_nonAna!K63-nonAna_signalCB3WN!K63,2)+POWER(nominal_nonAna!K63-nonAna_1GausResol!K63,2)+POWER(nominal_nonAna!K63-nonAna_2GausResolFix2Data!K63,2))/5</f>
        <v>1.5914116111176271</v>
      </c>
      <c r="J145">
        <f xml:space="preserve"> SQRT(POWER(nominal_nonAna!M63-nonAna_constrained!M63,2)+POWER(nominal_nonAna!M63-nonAna_polFunc!M63,2)+POWER(nominal_nonAna!M63-nonAna_signalCB3WN!M63,2)+POWER(nominal_nonAna!M63-nonAna_1GausResol!M63,2)+POWER(nominal_nonAna!M63-nonAna_2GausResolFix2Data!M63,2))/5</f>
        <v>4.1944562984968636E-3</v>
      </c>
    </row>
    <row r="146" spans="1:10">
      <c r="A146" t="s">
        <v>31</v>
      </c>
      <c r="B146" t="s">
        <v>6</v>
      </c>
      <c r="C146" t="s">
        <v>7</v>
      </c>
      <c r="D146">
        <f xml:space="preserve"> SQRT(POWER(nominal_nonAna!E64-nonAna_constrained!E64,2)+POWER(nominal_nonAna!E64-nonAna_polFunc!E64,2)+POWER(nominal_nonAna!E64-nonAna_signalCB3WN!E64,2)+POWER(nominal_nonAna!E64-nonAna_1GausResol!E64,2)+POWER(nominal_nonAna!E64-nonAna_2GausResolFix2Data!E64,2))/5</f>
        <v>1.3442904745626962</v>
      </c>
      <c r="F146">
        <f xml:space="preserve"> SQRT(POWER(nominal_nonAna!I64-nonAna_constrained!I64,2)+POWER(nominal_nonAna!I64-nonAna_polFunc!I64,2)+POWER(nominal_nonAna!I64-nonAna_signalCB3WN!I64,2)+POWER(nominal_nonAna!I64-nonAna_1GausResol!I64,2)+POWER(nominal_nonAna!I64-nonAna_2GausResolFix2Data!I64,2))/5</f>
        <v>1.5457599037366638</v>
      </c>
      <c r="H146">
        <f xml:space="preserve"> SQRT(POWER(nominal_nonAna!K64-nonAna_constrained!K64,2)+POWER(nominal_nonAna!K64-nonAna_polFunc!K64,2)+POWER(nominal_nonAna!K64-nonAna_signalCB3WN!K64,2)+POWER(nominal_nonAna!K64-nonAna_1GausResol!K64,2)+POWER(nominal_nonAna!K64-nonAna_2GausResolFix2Data!K64,2))/5</f>
        <v>1.4904499794357418</v>
      </c>
      <c r="J146">
        <f xml:space="preserve"> SQRT(POWER(nominal_nonAna!M64-nonAna_constrained!M64,2)+POWER(nominal_nonAna!M64-nonAna_polFunc!M64,2)+POWER(nominal_nonAna!M64-nonAna_signalCB3WN!M64,2)+POWER(nominal_nonAna!M64-nonAna_1GausResol!M64,2)+POWER(nominal_nonAna!M64-nonAna_2GausResolFix2Data!M64,2))/5</f>
        <v>4.2941372637585757E-3</v>
      </c>
    </row>
    <row r="147" spans="1:10">
      <c r="A147" t="s">
        <v>31</v>
      </c>
      <c r="B147" t="s">
        <v>6</v>
      </c>
      <c r="C147" s="1">
        <v>41202</v>
      </c>
      <c r="D147">
        <f xml:space="preserve"> SQRT(POWER(nominal_nonAna!E65-nonAna_constrained!E65,2)+POWER(nominal_nonAna!E65-nonAna_polFunc!E65,2)+POWER(nominal_nonAna!E65-nonAna_signalCB3WN!E65,2)+POWER(nominal_nonAna!E65-nonAna_1GausResol!E65,2)+POWER(nominal_nonAna!E65-nonAna_2GausResolFix2Data!E65,2))/5</f>
        <v>1.3442904745626962</v>
      </c>
      <c r="F147">
        <f xml:space="preserve"> SQRT(POWER(nominal_nonAna!I65-nonAna_constrained!I65,2)+POWER(nominal_nonAna!I65-nonAna_polFunc!I65,2)+POWER(nominal_nonAna!I65-nonAna_signalCB3WN!I65,2)+POWER(nominal_nonAna!I65-nonAna_1GausResol!I65,2)+POWER(nominal_nonAna!I65-nonAna_2GausResolFix2Data!I65,2))/5</f>
        <v>1.5457599037366638</v>
      </c>
      <c r="H147">
        <f xml:space="preserve"> SQRT(POWER(nominal_nonAna!K65-nonAna_constrained!K65,2)+POWER(nominal_nonAna!K65-nonAna_polFunc!K65,2)+POWER(nominal_nonAna!K65-nonAna_signalCB3WN!K65,2)+POWER(nominal_nonAna!K65-nonAna_1GausResol!K65,2)+POWER(nominal_nonAna!K65-nonAna_2GausResolFix2Data!K65,2))/5</f>
        <v>1.4904499794357418</v>
      </c>
      <c r="J147">
        <f xml:space="preserve"> SQRT(POWER(nominal_nonAna!M65-nonAna_constrained!M65,2)+POWER(nominal_nonAna!M65-nonAna_polFunc!M65,2)+POWER(nominal_nonAna!M65-nonAna_signalCB3WN!M65,2)+POWER(nominal_nonAna!M65-nonAna_1GausResol!M65,2)+POWER(nominal_nonAna!M65-nonAna_2GausResolFix2Data!M65,2))/5</f>
        <v>4.2941372637585757E-3</v>
      </c>
    </row>
    <row r="148" spans="1:10">
      <c r="A148" t="s">
        <v>31</v>
      </c>
      <c r="B148" t="s">
        <v>6</v>
      </c>
      <c r="C148" t="s">
        <v>9</v>
      </c>
      <c r="D148">
        <f xml:space="preserve"> SQRT(POWER(nominal_nonAna!E66-nonAna_constrained!E66,2)+POWER(nominal_nonAna!E66-nonAna_polFunc!E66,2)+POWER(nominal_nonAna!E66-nonAna_signalCB3WN!E66,2)+POWER(nominal_nonAna!E66-nonAna_1GausResol!E66,2)+POWER(nominal_nonAna!E66-nonAna_2GausResolFix2Data!E66,2))/5</f>
        <v>1.3442904745626962</v>
      </c>
      <c r="F148">
        <f xml:space="preserve"> SQRT(POWER(nominal_nonAna!I66-nonAna_constrained!I66,2)+POWER(nominal_nonAna!I66-nonAna_polFunc!I66,2)+POWER(nominal_nonAna!I66-nonAna_signalCB3WN!I66,2)+POWER(nominal_nonAna!I66-nonAna_1GausResol!I66,2)+POWER(nominal_nonAna!I66-nonAna_2GausResolFix2Data!I66,2))/5</f>
        <v>1.5457599037366638</v>
      </c>
      <c r="H148">
        <f xml:space="preserve"> SQRT(POWER(nominal_nonAna!K66-nonAna_constrained!K66,2)+POWER(nominal_nonAna!K66-nonAna_polFunc!K66,2)+POWER(nominal_nonAna!K66-nonAna_signalCB3WN!K66,2)+POWER(nominal_nonAna!K66-nonAna_1GausResol!K66,2)+POWER(nominal_nonAna!K66-nonAna_2GausResolFix2Data!K66,2))/5</f>
        <v>1.4904499794357418</v>
      </c>
      <c r="J148">
        <f xml:space="preserve"> SQRT(POWER(nominal_nonAna!M66-nonAna_constrained!M66,2)+POWER(nominal_nonAna!M66-nonAna_polFunc!M66,2)+POWER(nominal_nonAna!M66-nonAna_signalCB3WN!M66,2)+POWER(nominal_nonAna!M66-nonAna_1GausResol!M66,2)+POWER(nominal_nonAna!M66-nonAna_2GausResolFix2Data!M66,2))/5</f>
        <v>4.2941372637585757E-3</v>
      </c>
    </row>
    <row r="149" spans="1:10">
      <c r="A149" t="s">
        <v>31</v>
      </c>
      <c r="B149" t="s">
        <v>6</v>
      </c>
      <c r="C149" t="s">
        <v>10</v>
      </c>
      <c r="D149">
        <f xml:space="preserve"> SQRT(POWER(nominal_nonAna!E67-nonAna_constrained!E67,2)+POWER(nominal_nonAna!E67-nonAna_polFunc!E67,2)+POWER(nominal_nonAna!E67-nonAna_signalCB3WN!E67,2)+POWER(nominal_nonAna!E67-nonAna_1GausResol!E67,2)+POWER(nominal_nonAna!E67-nonAna_2GausResolFix2Data!E67,2))/5</f>
        <v>1.3442904745626962</v>
      </c>
      <c r="F149">
        <f xml:space="preserve"> SQRT(POWER(nominal_nonAna!I67-nonAna_constrained!I67,2)+POWER(nominal_nonAna!I67-nonAna_polFunc!I67,2)+POWER(nominal_nonAna!I67-nonAna_signalCB3WN!I67,2)+POWER(nominal_nonAna!I67-nonAna_1GausResol!I67,2)+POWER(nominal_nonAna!I67-nonAna_2GausResolFix2Data!I67,2))/5</f>
        <v>1.5457599037366638</v>
      </c>
      <c r="H149">
        <f xml:space="preserve"> SQRT(POWER(nominal_nonAna!K67-nonAna_constrained!K67,2)+POWER(nominal_nonAna!K67-nonAna_polFunc!K67,2)+POWER(nominal_nonAna!K67-nonAna_signalCB3WN!K67,2)+POWER(nominal_nonAna!K67-nonAna_1GausResol!K67,2)+POWER(nominal_nonAna!K67-nonAna_2GausResolFix2Data!K67,2))/5</f>
        <v>1.4904499794357418</v>
      </c>
      <c r="J149">
        <f xml:space="preserve"> SQRT(POWER(nominal_nonAna!M67-nonAna_constrained!M67,2)+POWER(nominal_nonAna!M67-nonAna_polFunc!M67,2)+POWER(nominal_nonAna!M67-nonAna_signalCB3WN!M67,2)+POWER(nominal_nonAna!M67-nonAna_1GausResol!M67,2)+POWER(nominal_nonAna!M67-nonAna_2GausResolFix2Data!M67,2))/5</f>
        <v>4.2941372637585757E-3</v>
      </c>
    </row>
    <row r="150" spans="1:10">
      <c r="A150" t="s">
        <v>31</v>
      </c>
      <c r="B150" t="s">
        <v>6</v>
      </c>
      <c r="C150" t="s">
        <v>11</v>
      </c>
      <c r="D150">
        <f xml:space="preserve"> SQRT(POWER(nominal_nonAna!E68-nonAna_constrained!E68,2)+POWER(nominal_nonAna!E68-nonAna_polFunc!E68,2)+POWER(nominal_nonAna!E68-nonAna_signalCB3WN!E68,2)+POWER(nominal_nonAna!E68-nonAna_1GausResol!E68,2)+POWER(nominal_nonAna!E68-nonAna_2GausResolFix2Data!E68,2))/5</f>
        <v>1.3442904745626962</v>
      </c>
      <c r="F150">
        <f xml:space="preserve"> SQRT(POWER(nominal_nonAna!I68-nonAna_constrained!I68,2)+POWER(nominal_nonAna!I68-nonAna_polFunc!I68,2)+POWER(nominal_nonAna!I68-nonAna_signalCB3WN!I68,2)+POWER(nominal_nonAna!I68-nonAna_1GausResol!I68,2)+POWER(nominal_nonAna!I68-nonAna_2GausResolFix2Data!I68,2))/5</f>
        <v>1.5457599037366638</v>
      </c>
      <c r="H150">
        <f xml:space="preserve"> SQRT(POWER(nominal_nonAna!K68-nonAna_constrained!K68,2)+POWER(nominal_nonAna!K68-nonAna_polFunc!K68,2)+POWER(nominal_nonAna!K68-nonAna_signalCB3WN!K68,2)+POWER(nominal_nonAna!K68-nonAna_1GausResol!K68,2)+POWER(nominal_nonAna!K68-nonAna_2GausResolFix2Data!K68,2))/5</f>
        <v>1.4904499794357418</v>
      </c>
      <c r="J150">
        <f xml:space="preserve"> SQRT(POWER(nominal_nonAna!M68-nonAna_constrained!M68,2)+POWER(nominal_nonAna!M68-nonAna_polFunc!M68,2)+POWER(nominal_nonAna!M68-nonAna_signalCB3WN!M68,2)+POWER(nominal_nonAna!M68-nonAna_1GausResol!M68,2)+POWER(nominal_nonAna!M68-nonAna_2GausResolFix2Data!M68,2))/5</f>
        <v>4.2941372637585757E-3</v>
      </c>
    </row>
    <row r="151" spans="1:10">
      <c r="A151" t="s">
        <v>31</v>
      </c>
      <c r="B151" t="s">
        <v>6</v>
      </c>
      <c r="C151" t="s">
        <v>12</v>
      </c>
      <c r="D151">
        <f xml:space="preserve"> SQRT(POWER(nominal_nonAna!E69-nonAna_constrained!E69,2)+POWER(nominal_nonAna!E69-nonAna_polFunc!E69,2)+POWER(nominal_nonAna!E69-nonAna_signalCB3WN!E69,2)+POWER(nominal_nonAna!E69-nonAna_1GausResol!E69,2)+POWER(nominal_nonAna!E69-nonAna_2GausResolFix2Data!E69,2))/5</f>
        <v>1.3442904745626962</v>
      </c>
      <c r="F151">
        <f xml:space="preserve"> SQRT(POWER(nominal_nonAna!I69-nonAna_constrained!I69,2)+POWER(nominal_nonAna!I69-nonAna_polFunc!I69,2)+POWER(nominal_nonAna!I69-nonAna_signalCB3WN!I69,2)+POWER(nominal_nonAna!I69-nonAna_1GausResol!I69,2)+POWER(nominal_nonAna!I69-nonAna_2GausResolFix2Data!I69,2))/5</f>
        <v>1.5457599037366638</v>
      </c>
      <c r="H151">
        <f xml:space="preserve"> SQRT(POWER(nominal_nonAna!K69-nonAna_constrained!K69,2)+POWER(nominal_nonAna!K69-nonAna_polFunc!K69,2)+POWER(nominal_nonAna!K69-nonAna_signalCB3WN!K69,2)+POWER(nominal_nonAna!K69-nonAna_1GausResol!K69,2)+POWER(nominal_nonAna!K69-nonAna_2GausResolFix2Data!K69,2))/5</f>
        <v>1.4904499794357418</v>
      </c>
      <c r="J151">
        <f xml:space="preserve"> SQRT(POWER(nominal_nonAna!M69-nonAna_constrained!M69,2)+POWER(nominal_nonAna!M69-nonAna_polFunc!M69,2)+POWER(nominal_nonAna!M69-nonAna_signalCB3WN!M69,2)+POWER(nominal_nonAna!M69-nonAna_1GausResol!M69,2)+POWER(nominal_nonAna!M69-nonAna_2GausResolFix2Data!M69,2))/5</f>
        <v>4.2941372637585757E-3</v>
      </c>
    </row>
    <row r="152" spans="1:10">
      <c r="A152" t="s">
        <v>31</v>
      </c>
      <c r="B152" t="s">
        <v>32</v>
      </c>
      <c r="C152" t="s">
        <v>7</v>
      </c>
      <c r="D152">
        <f xml:space="preserve"> SQRT(POWER(nominal_nonAna!E70-nonAna_constrained!E70,2)+POWER(nominal_nonAna!E70-nonAna_polFunc!E70,2)+POWER(nominal_nonAna!E70-nonAna_signalCB3WN!E70,2)+POWER(nominal_nonAna!E70-nonAna_1GausResol!E70,2)+POWER(nominal_nonAna!E70-nonAna_2GausResolFix2Data!E70,2))/5</f>
        <v>2.4424356695724945</v>
      </c>
      <c r="F152">
        <f xml:space="preserve"> SQRT(POWER(nominal_nonAna!I70-nonAna_constrained!I70,2)+POWER(nominal_nonAna!I70-nonAna_polFunc!I70,2)+POWER(nominal_nonAna!I70-nonAna_signalCB3WN!I70,2)+POWER(nominal_nonAna!I70-nonAna_1GausResol!I70,2)+POWER(nominal_nonAna!I70-nonAna_2GausResolFix2Data!I70,2))/5</f>
        <v>3.5194072569113048</v>
      </c>
      <c r="H152">
        <f xml:space="preserve"> SQRT(POWER(nominal_nonAna!K70-nonAna_constrained!K70,2)+POWER(nominal_nonAna!K70-nonAna_polFunc!K70,2)+POWER(nominal_nonAna!K70-nonAna_signalCB3WN!K70,2)+POWER(nominal_nonAna!K70-nonAna_1GausResol!K70,2)+POWER(nominal_nonAna!K70-nonAna_2GausResolFix2Data!K70,2))/5</f>
        <v>3.0868611436214617</v>
      </c>
      <c r="J152">
        <f xml:space="preserve"> SQRT(POWER(nominal_nonAna!M70-nonAna_constrained!M70,2)+POWER(nominal_nonAna!M70-nonAna_polFunc!M70,2)+POWER(nominal_nonAna!M70-nonAna_signalCB3WN!M70,2)+POWER(nominal_nonAna!M70-nonAna_1GausResol!M70,2)+POWER(nominal_nonAna!M70-nonAna_2GausResolFix2Data!M70,2))/5</f>
        <v>2.9817430472795642E-3</v>
      </c>
    </row>
    <row r="153" spans="1:10">
      <c r="A153" t="s">
        <v>31</v>
      </c>
      <c r="B153" t="s">
        <v>32</v>
      </c>
      <c r="C153" s="1">
        <v>41202</v>
      </c>
      <c r="D153">
        <f xml:space="preserve"> SQRT(POWER(nominal_nonAna!E71-nonAna_constrained!E71,2)+POWER(nominal_nonAna!E71-nonAna_polFunc!E71,2)+POWER(nominal_nonAna!E71-nonAna_signalCB3WN!E71,2)+POWER(nominal_nonAna!E71-nonAna_1GausResol!E71,2)+POWER(nominal_nonAna!E71-nonAna_2GausResolFix2Data!E71,2))/5</f>
        <v>2.4424356695724945</v>
      </c>
      <c r="F153">
        <f xml:space="preserve"> SQRT(POWER(nominal_nonAna!I71-nonAna_constrained!I71,2)+POWER(nominal_nonAna!I71-nonAna_polFunc!I71,2)+POWER(nominal_nonAna!I71-nonAna_signalCB3WN!I71,2)+POWER(nominal_nonAna!I71-nonAna_1GausResol!I71,2)+POWER(nominal_nonAna!I71-nonAna_2GausResolFix2Data!I71,2))/5</f>
        <v>3.5194072569113048</v>
      </c>
      <c r="H153">
        <f xml:space="preserve"> SQRT(POWER(nominal_nonAna!K71-nonAna_constrained!K71,2)+POWER(nominal_nonAna!K71-nonAna_polFunc!K71,2)+POWER(nominal_nonAna!K71-nonAna_signalCB3WN!K71,2)+POWER(nominal_nonAna!K71-nonAna_1GausResol!K71,2)+POWER(nominal_nonAna!K71-nonAna_2GausResolFix2Data!K71,2))/5</f>
        <v>3.0868611436214617</v>
      </c>
      <c r="J153">
        <f xml:space="preserve"> SQRT(POWER(nominal_nonAna!M71-nonAna_constrained!M71,2)+POWER(nominal_nonAna!M71-nonAna_polFunc!M71,2)+POWER(nominal_nonAna!M71-nonAna_signalCB3WN!M71,2)+POWER(nominal_nonAna!M71-nonAna_1GausResol!M71,2)+POWER(nominal_nonAna!M71-nonAna_2GausResolFix2Data!M71,2))/5</f>
        <v>2.9817430472795642E-3</v>
      </c>
    </row>
    <row r="154" spans="1:10">
      <c r="A154" t="s">
        <v>31</v>
      </c>
      <c r="B154" t="s">
        <v>32</v>
      </c>
      <c r="C154" t="s">
        <v>9</v>
      </c>
      <c r="D154">
        <f xml:space="preserve"> SQRT(POWER(nominal_nonAna!E72-nonAna_constrained!E72,2)+POWER(nominal_nonAna!E72-nonAna_polFunc!E72,2)+POWER(nominal_nonAna!E72-nonAna_signalCB3WN!E72,2)+POWER(nominal_nonAna!E72-nonAna_1GausResol!E72,2)+POWER(nominal_nonAna!E72-nonAna_2GausResolFix2Data!E72,2))/5</f>
        <v>2.4424356695724945</v>
      </c>
      <c r="F154">
        <f xml:space="preserve"> SQRT(POWER(nominal_nonAna!I72-nonAna_constrained!I72,2)+POWER(nominal_nonAna!I72-nonAna_polFunc!I72,2)+POWER(nominal_nonAna!I72-nonAna_signalCB3WN!I72,2)+POWER(nominal_nonAna!I72-nonAna_1GausResol!I72,2)+POWER(nominal_nonAna!I72-nonAna_2GausResolFix2Data!I72,2))/5</f>
        <v>3.5194072569113048</v>
      </c>
      <c r="H154">
        <f xml:space="preserve"> SQRT(POWER(nominal_nonAna!K72-nonAna_constrained!K72,2)+POWER(nominal_nonAna!K72-nonAna_polFunc!K72,2)+POWER(nominal_nonAna!K72-nonAna_signalCB3WN!K72,2)+POWER(nominal_nonAna!K72-nonAna_1GausResol!K72,2)+POWER(nominal_nonAna!K72-nonAna_2GausResolFix2Data!K72,2))/5</f>
        <v>3.0868611436214617</v>
      </c>
      <c r="J154">
        <f xml:space="preserve"> SQRT(POWER(nominal_nonAna!M72-nonAna_constrained!M72,2)+POWER(nominal_nonAna!M72-nonAna_polFunc!M72,2)+POWER(nominal_nonAna!M72-nonAna_signalCB3WN!M72,2)+POWER(nominal_nonAna!M72-nonAna_1GausResol!M72,2)+POWER(nominal_nonAna!M72-nonAna_2GausResolFix2Data!M72,2))/5</f>
        <v>2.9817430472795642E-3</v>
      </c>
    </row>
    <row r="155" spans="1:10">
      <c r="A155" t="s">
        <v>31</v>
      </c>
      <c r="B155" t="s">
        <v>32</v>
      </c>
      <c r="C155" t="s">
        <v>10</v>
      </c>
      <c r="D155">
        <f xml:space="preserve"> SQRT(POWER(nominal_nonAna!E73-nonAna_constrained!E73,2)+POWER(nominal_nonAna!E73-nonAna_polFunc!E73,2)+POWER(nominal_nonAna!E73-nonAna_signalCB3WN!E73,2)+POWER(nominal_nonAna!E73-nonAna_1GausResol!E73,2)+POWER(nominal_nonAna!E73-nonAna_2GausResolFix2Data!E73,2))/5</f>
        <v>2.4424356695724945</v>
      </c>
      <c r="F155">
        <f xml:space="preserve"> SQRT(POWER(nominal_nonAna!I73-nonAna_constrained!I73,2)+POWER(nominal_nonAna!I73-nonAna_polFunc!I73,2)+POWER(nominal_nonAna!I73-nonAna_signalCB3WN!I73,2)+POWER(nominal_nonAna!I73-nonAna_1GausResol!I73,2)+POWER(nominal_nonAna!I73-nonAna_2GausResolFix2Data!I73,2))/5</f>
        <v>3.5194072569113048</v>
      </c>
      <c r="H155">
        <f xml:space="preserve"> SQRT(POWER(nominal_nonAna!K73-nonAna_constrained!K73,2)+POWER(nominal_nonAna!K73-nonAna_polFunc!K73,2)+POWER(nominal_nonAna!K73-nonAna_signalCB3WN!K73,2)+POWER(nominal_nonAna!K73-nonAna_1GausResol!K73,2)+POWER(nominal_nonAna!K73-nonAna_2GausResolFix2Data!K73,2))/5</f>
        <v>3.0868611436214617</v>
      </c>
      <c r="J155">
        <f xml:space="preserve"> SQRT(POWER(nominal_nonAna!M73-nonAna_constrained!M73,2)+POWER(nominal_nonAna!M73-nonAna_polFunc!M73,2)+POWER(nominal_nonAna!M73-nonAna_signalCB3WN!M73,2)+POWER(nominal_nonAna!M73-nonAna_1GausResol!M73,2)+POWER(nominal_nonAna!M73-nonAna_2GausResolFix2Data!M73,2))/5</f>
        <v>2.9817430472795642E-3</v>
      </c>
    </row>
    <row r="156" spans="1:10">
      <c r="A156" t="s">
        <v>31</v>
      </c>
      <c r="B156" t="s">
        <v>32</v>
      </c>
      <c r="C156" t="s">
        <v>11</v>
      </c>
      <c r="D156">
        <f xml:space="preserve"> SQRT(POWER(nominal_nonAna!E74-nonAna_constrained!E74,2)+POWER(nominal_nonAna!E74-nonAna_polFunc!E74,2)+POWER(nominal_nonAna!E74-nonAna_signalCB3WN!E74,2)+POWER(nominal_nonAna!E74-nonAna_1GausResol!E74,2)+POWER(nominal_nonAna!E74-nonAna_2GausResolFix2Data!E74,2))/5</f>
        <v>2.4424356695724945</v>
      </c>
      <c r="F156">
        <f xml:space="preserve"> SQRT(POWER(nominal_nonAna!I74-nonAna_constrained!I74,2)+POWER(nominal_nonAna!I74-nonAna_polFunc!I74,2)+POWER(nominal_nonAna!I74-nonAna_signalCB3WN!I74,2)+POWER(nominal_nonAna!I74-nonAna_1GausResol!I74,2)+POWER(nominal_nonAna!I74-nonAna_2GausResolFix2Data!I74,2))/5</f>
        <v>3.5194072569113048</v>
      </c>
      <c r="H156">
        <f xml:space="preserve"> SQRT(POWER(nominal_nonAna!K74-nonAna_constrained!K74,2)+POWER(nominal_nonAna!K74-nonAna_polFunc!K74,2)+POWER(nominal_nonAna!K74-nonAna_signalCB3WN!K74,2)+POWER(nominal_nonAna!K74-nonAna_1GausResol!K74,2)+POWER(nominal_nonAna!K74-nonAna_2GausResolFix2Data!K74,2))/5</f>
        <v>3.0868611436214617</v>
      </c>
      <c r="J156">
        <f xml:space="preserve"> SQRT(POWER(nominal_nonAna!M74-nonAna_constrained!M74,2)+POWER(nominal_nonAna!M74-nonAna_polFunc!M74,2)+POWER(nominal_nonAna!M74-nonAna_signalCB3WN!M74,2)+POWER(nominal_nonAna!M74-nonAna_1GausResol!M74,2)+POWER(nominal_nonAna!M74-nonAna_2GausResolFix2Data!M74,2))/5</f>
        <v>2.9817430472795642E-3</v>
      </c>
    </row>
    <row r="157" spans="1:10">
      <c r="A157" t="s">
        <v>31</v>
      </c>
      <c r="B157" t="s">
        <v>32</v>
      </c>
      <c r="C157" t="s">
        <v>12</v>
      </c>
      <c r="D157">
        <f xml:space="preserve"> SQRT(POWER(nominal_nonAna!E75-nonAna_constrained!E75,2)+POWER(nominal_nonAna!E75-nonAna_polFunc!E75,2)+POWER(nominal_nonAna!E75-nonAna_signalCB3WN!E75,2)+POWER(nominal_nonAna!E75-nonAna_1GausResol!E75,2)+POWER(nominal_nonAna!E75-nonAna_2GausResolFix2Data!E75,2))/5</f>
        <v>2.4424356695724945</v>
      </c>
      <c r="F157">
        <f xml:space="preserve"> SQRT(POWER(nominal_nonAna!I75-nonAna_constrained!I75,2)+POWER(nominal_nonAna!I75-nonAna_polFunc!I75,2)+POWER(nominal_nonAna!I75-nonAna_signalCB3WN!I75,2)+POWER(nominal_nonAna!I75-nonAna_1GausResol!I75,2)+POWER(nominal_nonAna!I75-nonAna_2GausResolFix2Data!I75,2))/5</f>
        <v>3.5194072569113048</v>
      </c>
      <c r="H157">
        <f xml:space="preserve"> SQRT(POWER(nominal_nonAna!K75-nonAna_constrained!K75,2)+POWER(nominal_nonAna!K75-nonAna_polFunc!K75,2)+POWER(nominal_nonAna!K75-nonAna_signalCB3WN!K75,2)+POWER(nominal_nonAna!K75-nonAna_1GausResol!K75,2)+POWER(nominal_nonAna!K75-nonAna_2GausResolFix2Data!K75,2))/5</f>
        <v>3.0868611436214617</v>
      </c>
      <c r="J157">
        <f xml:space="preserve"> SQRT(POWER(nominal_nonAna!M75-nonAna_constrained!M75,2)+POWER(nominal_nonAna!M75-nonAna_polFunc!M75,2)+POWER(nominal_nonAna!M75-nonAna_signalCB3WN!M75,2)+POWER(nominal_nonAna!M75-nonAna_1GausResol!M75,2)+POWER(nominal_nonAna!M75-nonAna_2GausResolFix2Data!M75,2))/5</f>
        <v>2.9817430472795642E-3</v>
      </c>
    </row>
    <row r="158" spans="1:10">
      <c r="A158" t="s">
        <v>31</v>
      </c>
      <c r="B158" t="s">
        <v>33</v>
      </c>
      <c r="C158" t="s">
        <v>7</v>
      </c>
      <c r="D158">
        <f xml:space="preserve"> SQRT(POWER(nominal_nonAna!E76-nonAna_constrained!E76,2)+POWER(nominal_nonAna!E76-nonAna_polFunc!E76,2)+POWER(nominal_nonAna!E76-nonAna_signalCB3WN!E76,2)+POWER(nominal_nonAna!E76-nonAna_1GausResol!E76,2)+POWER(nominal_nonAna!E76-nonAna_2GausResolFix2Data!E76,2))/5</f>
        <v>1.0235355391973489</v>
      </c>
      <c r="F158">
        <f xml:space="preserve"> SQRT(POWER(nominal_nonAna!I76-nonAna_constrained!I76,2)+POWER(nominal_nonAna!I76-nonAna_polFunc!I76,2)+POWER(nominal_nonAna!I76-nonAna_signalCB3WN!I76,2)+POWER(nominal_nonAna!I76-nonAna_1GausResol!I76,2)+POWER(nominal_nonAna!I76-nonAna_2GausResolFix2Data!I76,2))/5</f>
        <v>1.1857995614774044</v>
      </c>
      <c r="H158">
        <f xml:space="preserve"> SQRT(POWER(nominal_nonAna!K76-nonAna_constrained!K76,2)+POWER(nominal_nonAna!K76-nonAna_polFunc!K76,2)+POWER(nominal_nonAna!K76-nonAna_signalCB3WN!K76,2)+POWER(nominal_nonAna!K76-nonAna_1GausResol!K76,2)+POWER(nominal_nonAna!K76-nonAna_2GausResolFix2Data!K76,2))/5</f>
        <v>0.73675820321188279</v>
      </c>
      <c r="J158">
        <f xml:space="preserve"> SQRT(POWER(nominal_nonAna!M76-nonAna_constrained!M76,2)+POWER(nominal_nonAna!M76-nonAna_polFunc!M76,2)+POWER(nominal_nonAna!M76-nonAna_signalCB3WN!M76,2)+POWER(nominal_nonAna!M76-nonAna_1GausResol!M76,2)+POWER(nominal_nonAna!M76-nonAna_2GausResolFix2Data!M76,2))/5</f>
        <v>1.1683448292349279E-3</v>
      </c>
    </row>
    <row r="159" spans="1:10">
      <c r="A159" t="s">
        <v>31</v>
      </c>
      <c r="B159" t="s">
        <v>33</v>
      </c>
      <c r="C159" s="1">
        <v>41202</v>
      </c>
      <c r="D159">
        <f xml:space="preserve"> SQRT(POWER(nominal_nonAna!E77-nonAna_constrained!E77,2)+POWER(nominal_nonAna!E77-nonAna_polFunc!E77,2)+POWER(nominal_nonAna!E77-nonAna_signalCB3WN!E77,2)+POWER(nominal_nonAna!E77-nonAna_1GausResol!E77,2)+POWER(nominal_nonAna!E77-nonAna_2GausResolFix2Data!E77,2))/5</f>
        <v>1.0235355391973489</v>
      </c>
      <c r="F159">
        <f xml:space="preserve"> SQRT(POWER(nominal_nonAna!I77-nonAna_constrained!I77,2)+POWER(nominal_nonAna!I77-nonAna_polFunc!I77,2)+POWER(nominal_nonAna!I77-nonAna_signalCB3WN!I77,2)+POWER(nominal_nonAna!I77-nonAna_1GausResol!I77,2)+POWER(nominal_nonAna!I77-nonAna_2GausResolFix2Data!I77,2))/5</f>
        <v>1.1857995614774044</v>
      </c>
      <c r="H159">
        <f xml:space="preserve"> SQRT(POWER(nominal_nonAna!K77-nonAna_constrained!K77,2)+POWER(nominal_nonAna!K77-nonAna_polFunc!K77,2)+POWER(nominal_nonAna!K77-nonAna_signalCB3WN!K77,2)+POWER(nominal_nonAna!K77-nonAna_1GausResol!K77,2)+POWER(nominal_nonAna!K77-nonAna_2GausResolFix2Data!K77,2))/5</f>
        <v>0.73675820321188279</v>
      </c>
      <c r="J159">
        <f xml:space="preserve"> SQRT(POWER(nominal_nonAna!M77-nonAna_constrained!M77,2)+POWER(nominal_nonAna!M77-nonAna_polFunc!M77,2)+POWER(nominal_nonAna!M77-nonAna_signalCB3WN!M77,2)+POWER(nominal_nonAna!M77-nonAna_1GausResol!M77,2)+POWER(nominal_nonAna!M77-nonAna_2GausResolFix2Data!M77,2))/5</f>
        <v>1.1683448292349279E-3</v>
      </c>
    </row>
    <row r="160" spans="1:10">
      <c r="A160" t="s">
        <v>31</v>
      </c>
      <c r="B160" t="s">
        <v>33</v>
      </c>
      <c r="C160" t="s">
        <v>9</v>
      </c>
      <c r="D160">
        <f xml:space="preserve"> SQRT(POWER(nominal_nonAna!E78-nonAna_constrained!E78,2)+POWER(nominal_nonAna!E78-nonAna_polFunc!E78,2)+POWER(nominal_nonAna!E78-nonAna_signalCB3WN!E78,2)+POWER(nominal_nonAna!E78-nonAna_1GausResol!E78,2)+POWER(nominal_nonAna!E78-nonAna_2GausResolFix2Data!E78,2))/5</f>
        <v>1.0235355391973489</v>
      </c>
      <c r="F160">
        <f xml:space="preserve"> SQRT(POWER(nominal_nonAna!I78-nonAna_constrained!I78,2)+POWER(nominal_nonAna!I78-nonAna_polFunc!I78,2)+POWER(nominal_nonAna!I78-nonAna_signalCB3WN!I78,2)+POWER(nominal_nonAna!I78-nonAna_1GausResol!I78,2)+POWER(nominal_nonAna!I78-nonAna_2GausResolFix2Data!I78,2))/5</f>
        <v>1.1857995614774044</v>
      </c>
      <c r="H160">
        <f xml:space="preserve"> SQRT(POWER(nominal_nonAna!K78-nonAna_constrained!K78,2)+POWER(nominal_nonAna!K78-nonAna_polFunc!K78,2)+POWER(nominal_nonAna!K78-nonAna_signalCB3WN!K78,2)+POWER(nominal_nonAna!K78-nonAna_1GausResol!K78,2)+POWER(nominal_nonAna!K78-nonAna_2GausResolFix2Data!K78,2))/5</f>
        <v>0.73675820321188279</v>
      </c>
      <c r="J160">
        <f xml:space="preserve"> SQRT(POWER(nominal_nonAna!M78-nonAna_constrained!M78,2)+POWER(nominal_nonAna!M78-nonAna_polFunc!M78,2)+POWER(nominal_nonAna!M78-nonAna_signalCB3WN!M78,2)+POWER(nominal_nonAna!M78-nonAna_1GausResol!M78,2)+POWER(nominal_nonAna!M78-nonAna_2GausResolFix2Data!M78,2))/5</f>
        <v>1.1683448292349279E-3</v>
      </c>
    </row>
    <row r="161" spans="1:11">
      <c r="A161" t="s">
        <v>31</v>
      </c>
      <c r="B161" t="s">
        <v>33</v>
      </c>
      <c r="C161" t="s">
        <v>10</v>
      </c>
      <c r="D161">
        <f xml:space="preserve"> SQRT(POWER(nominal_nonAna!E79-nonAna_constrained!E79,2)+POWER(nominal_nonAna!E79-nonAna_polFunc!E79,2)+POWER(nominal_nonAna!E79-nonAna_signalCB3WN!E79,2)+POWER(nominal_nonAna!E79-nonAna_1GausResol!E79,2)+POWER(nominal_nonAna!E79-nonAna_2GausResolFix2Data!E79,2))/5</f>
        <v>1.0235355391973489</v>
      </c>
      <c r="F161">
        <f xml:space="preserve"> SQRT(POWER(nominal_nonAna!I79-nonAna_constrained!I79,2)+POWER(nominal_nonAna!I79-nonAna_polFunc!I79,2)+POWER(nominal_nonAna!I79-nonAna_signalCB3WN!I79,2)+POWER(nominal_nonAna!I79-nonAna_1GausResol!I79,2)+POWER(nominal_nonAna!I79-nonAna_2GausResolFix2Data!I79,2))/5</f>
        <v>1.1857995614774044</v>
      </c>
      <c r="H161">
        <f xml:space="preserve"> SQRT(POWER(nominal_nonAna!K79-nonAna_constrained!K79,2)+POWER(nominal_nonAna!K79-nonAna_polFunc!K79,2)+POWER(nominal_nonAna!K79-nonAna_signalCB3WN!K79,2)+POWER(nominal_nonAna!K79-nonAna_1GausResol!K79,2)+POWER(nominal_nonAna!K79-nonAna_2GausResolFix2Data!K79,2))/5</f>
        <v>0.73675820321188279</v>
      </c>
      <c r="J161">
        <f xml:space="preserve"> SQRT(POWER(nominal_nonAna!M79-nonAna_constrained!M79,2)+POWER(nominal_nonAna!M79-nonAna_polFunc!M79,2)+POWER(nominal_nonAna!M79-nonAna_signalCB3WN!M79,2)+POWER(nominal_nonAna!M79-nonAna_1GausResol!M79,2)+POWER(nominal_nonAna!M79-nonAna_2GausResolFix2Data!M79,2))/5</f>
        <v>1.1683448292349279E-3</v>
      </c>
    </row>
    <row r="162" spans="1:11">
      <c r="A162" t="s">
        <v>31</v>
      </c>
      <c r="B162" t="s">
        <v>33</v>
      </c>
      <c r="C162" t="s">
        <v>11</v>
      </c>
      <c r="D162">
        <f xml:space="preserve"> SQRT(POWER(nominal_nonAna!E80-nonAna_constrained!E80,2)+POWER(nominal_nonAna!E80-nonAna_polFunc!E80,2)+POWER(nominal_nonAna!E80-nonAna_signalCB3WN!E80,2)+POWER(nominal_nonAna!E80-nonAna_1GausResol!E80,2)+POWER(nominal_nonAna!E80-nonAna_2GausResolFix2Data!E80,2))/5</f>
        <v>1.0235355391973489</v>
      </c>
      <c r="F162">
        <f xml:space="preserve"> SQRT(POWER(nominal_nonAna!I80-nonAna_constrained!I80,2)+POWER(nominal_nonAna!I80-nonAna_polFunc!I80,2)+POWER(nominal_nonAna!I80-nonAna_signalCB3WN!I80,2)+POWER(nominal_nonAna!I80-nonAna_1GausResol!I80,2)+POWER(nominal_nonAna!I80-nonAna_2GausResolFix2Data!I80,2))/5</f>
        <v>1.1857995614774044</v>
      </c>
      <c r="H162">
        <f xml:space="preserve"> SQRT(POWER(nominal_nonAna!K80-nonAna_constrained!K80,2)+POWER(nominal_nonAna!K80-nonAna_polFunc!K80,2)+POWER(nominal_nonAna!K80-nonAna_signalCB3WN!K80,2)+POWER(nominal_nonAna!K80-nonAna_1GausResol!K80,2)+POWER(nominal_nonAna!K80-nonAna_2GausResolFix2Data!K80,2))/5</f>
        <v>0.73675820321188279</v>
      </c>
      <c r="J162">
        <f xml:space="preserve"> SQRT(POWER(nominal_nonAna!M80-nonAna_constrained!M80,2)+POWER(nominal_nonAna!M80-nonAna_polFunc!M80,2)+POWER(nominal_nonAna!M80-nonAna_signalCB3WN!M80,2)+POWER(nominal_nonAna!M80-nonAna_1GausResol!M80,2)+POWER(nominal_nonAna!M80-nonAna_2GausResolFix2Data!M80,2))/5</f>
        <v>1.1683448292349279E-3</v>
      </c>
    </row>
    <row r="163" spans="1:11">
      <c r="A163" t="s">
        <v>31</v>
      </c>
      <c r="B163" t="s">
        <v>33</v>
      </c>
      <c r="C163" t="s">
        <v>12</v>
      </c>
      <c r="D163">
        <f xml:space="preserve"> SQRT(POWER(nominal_nonAna!E81-nonAna_constrained!E81,2)+POWER(nominal_nonAna!E81-nonAna_polFunc!E81,2)+POWER(nominal_nonAna!E81-nonAna_signalCB3WN!E81,2)+POWER(nominal_nonAna!E81-nonAna_1GausResol!E81,2)+POWER(nominal_nonAna!E81-nonAna_2GausResolFix2Data!E81,2))/5</f>
        <v>1.0235355391973489</v>
      </c>
      <c r="F163">
        <f xml:space="preserve"> SQRT(POWER(nominal_nonAna!I81-nonAna_constrained!I81,2)+POWER(nominal_nonAna!I81-nonAna_polFunc!I81,2)+POWER(nominal_nonAna!I81-nonAna_signalCB3WN!I81,2)+POWER(nominal_nonAna!I81-nonAna_1GausResol!I81,2)+POWER(nominal_nonAna!I81-nonAna_2GausResolFix2Data!I81,2))/5</f>
        <v>1.1857995614774044</v>
      </c>
      <c r="H163">
        <f xml:space="preserve"> SQRT(POWER(nominal_nonAna!K81-nonAna_constrained!K81,2)+POWER(nominal_nonAna!K81-nonAna_polFunc!K81,2)+POWER(nominal_nonAna!K81-nonAna_signalCB3WN!K81,2)+POWER(nominal_nonAna!K81-nonAna_1GausResol!K81,2)+POWER(nominal_nonAna!K81-nonAna_2GausResolFix2Data!K81,2))/5</f>
        <v>0.73675820321188279</v>
      </c>
      <c r="J163">
        <f xml:space="preserve"> SQRT(POWER(nominal_nonAna!M81-nonAna_constrained!M81,2)+POWER(nominal_nonAna!M81-nonAna_polFunc!M81,2)+POWER(nominal_nonAna!M81-nonAna_signalCB3WN!M81,2)+POWER(nominal_nonAna!M81-nonAna_1GausResol!M81,2)+POWER(nominal_nonAna!M81-nonAna_2GausResolFix2Data!M81,2))/5</f>
        <v>1.1683448292349279E-3</v>
      </c>
    </row>
    <row r="164" spans="1:11">
      <c r="A164" s="5"/>
      <c r="B164" s="5"/>
      <c r="C164" s="5"/>
      <c r="D164" s="5"/>
      <c r="E164" s="5"/>
      <c r="F164" s="5" t="s">
        <v>48</v>
      </c>
      <c r="G164" s="5"/>
      <c r="H164" s="5"/>
      <c r="I164" s="5"/>
      <c r="J164" s="5"/>
      <c r="K164" s="5"/>
    </row>
    <row r="165" spans="1:11">
      <c r="A165" s="4" t="s">
        <v>13</v>
      </c>
      <c r="B165" s="4" t="s">
        <v>6</v>
      </c>
      <c r="C165" s="4" t="s">
        <v>8</v>
      </c>
      <c r="D165" s="10">
        <f xml:space="preserve"> D84/D3</f>
        <v>4.6436498836560482E-3</v>
      </c>
      <c r="E165" s="10"/>
      <c r="F165" s="10">
        <f xml:space="preserve"> F84/F3</f>
        <v>3.5724475601352549E-3</v>
      </c>
      <c r="G165" s="10"/>
      <c r="H165" s="10">
        <f xml:space="preserve"> H84/H3</f>
        <v>1.213070647913278E-2</v>
      </c>
      <c r="I165" s="10"/>
      <c r="J165" s="10">
        <f xml:space="preserve"> J84/J3</f>
        <v>8.5000573576056258E-3</v>
      </c>
      <c r="K165" s="4"/>
    </row>
    <row r="166" spans="1:11">
      <c r="A166" s="4" t="s">
        <v>13</v>
      </c>
      <c r="B166" s="4" t="s">
        <v>17</v>
      </c>
      <c r="C166" s="4" t="s">
        <v>8</v>
      </c>
      <c r="D166" s="10">
        <f t="shared" ref="D166:D229" si="0" xml:space="preserve"> D85/D4</f>
        <v>6.8708468986211392E-3</v>
      </c>
      <c r="E166" s="10"/>
      <c r="F166" s="10">
        <f t="shared" ref="F166:F229" si="1" xml:space="preserve"> F85/F4</f>
        <v>5.7170976451635658E-3</v>
      </c>
      <c r="G166" s="10"/>
      <c r="H166" s="10">
        <f t="shared" ref="H166:H229" si="2" xml:space="preserve"> H85/H4</f>
        <v>1.4275030906074097E-2</v>
      </c>
      <c r="I166" s="10"/>
      <c r="J166" s="10">
        <f t="shared" ref="J166:J229" si="3" xml:space="preserve"> J85/J4</f>
        <v>8.3635608315198052E-3</v>
      </c>
      <c r="K166" s="4"/>
    </row>
    <row r="167" spans="1:11">
      <c r="A167" s="4" t="s">
        <v>13</v>
      </c>
      <c r="B167" s="4" t="s">
        <v>35</v>
      </c>
      <c r="C167" s="6" t="s">
        <v>8</v>
      </c>
      <c r="D167" s="10">
        <f t="shared" si="0"/>
        <v>9.5605559445566361E-3</v>
      </c>
      <c r="E167" s="10"/>
      <c r="F167" s="10">
        <f t="shared" si="1"/>
        <v>8.8888247336868387E-3</v>
      </c>
      <c r="G167" s="10"/>
      <c r="H167" s="10">
        <f t="shared" si="2"/>
        <v>3.525485441578545E-2</v>
      </c>
      <c r="I167" s="10"/>
      <c r="J167" s="10">
        <f t="shared" si="3"/>
        <v>3.0346624696464899E-2</v>
      </c>
      <c r="K167" s="4"/>
    </row>
    <row r="168" spans="1:11">
      <c r="A168" s="4" t="s">
        <v>13</v>
      </c>
      <c r="B168" s="4" t="s">
        <v>36</v>
      </c>
      <c r="C168" s="4" t="s">
        <v>8</v>
      </c>
      <c r="D168" s="10">
        <f t="shared" si="0"/>
        <v>4.9345391846556588E-3</v>
      </c>
      <c r="E168" s="10"/>
      <c r="F168" s="10">
        <f t="shared" si="1"/>
        <v>4.8523303412524666E-3</v>
      </c>
      <c r="G168" s="10"/>
      <c r="H168" s="10">
        <f t="shared" si="2"/>
        <v>1.4405297954032595E-2</v>
      </c>
      <c r="I168" s="10"/>
      <c r="J168" s="10">
        <f t="shared" si="3"/>
        <v>1.1890287707653928E-2</v>
      </c>
      <c r="K168" s="4"/>
    </row>
    <row r="169" spans="1:11">
      <c r="A169" s="4" t="s">
        <v>13</v>
      </c>
      <c r="B169" s="4" t="s">
        <v>14</v>
      </c>
      <c r="C169" s="4" t="s">
        <v>8</v>
      </c>
      <c r="D169" s="10">
        <f t="shared" si="0"/>
        <v>7.1312992883824462E-3</v>
      </c>
      <c r="E169" s="10"/>
      <c r="F169" s="10">
        <f t="shared" si="1"/>
        <v>6.3811657419729287E-3</v>
      </c>
      <c r="G169" s="10"/>
      <c r="H169" s="10">
        <f t="shared" si="2"/>
        <v>1.0785130962456447E-2</v>
      </c>
      <c r="I169" s="10"/>
      <c r="J169" s="10">
        <f t="shared" si="3"/>
        <v>5.1324889057726992E-3</v>
      </c>
      <c r="K169" s="4"/>
    </row>
    <row r="170" spans="1:11">
      <c r="A170" s="4" t="s">
        <v>13</v>
      </c>
      <c r="B170" s="4" t="s">
        <v>16</v>
      </c>
      <c r="C170" s="4" t="s">
        <v>8</v>
      </c>
      <c r="D170" s="10">
        <f t="shared" si="0"/>
        <v>1.2958373291073135E-2</v>
      </c>
      <c r="E170" s="10"/>
      <c r="F170" s="10">
        <f t="shared" si="1"/>
        <v>1.4646734036934908E-2</v>
      </c>
      <c r="G170" s="10"/>
      <c r="H170" s="10">
        <f t="shared" si="2"/>
        <v>3.7736289122057766E-2</v>
      </c>
      <c r="I170" s="10"/>
      <c r="J170" s="10">
        <f t="shared" si="3"/>
        <v>3.2487015274373102E-2</v>
      </c>
      <c r="K170" s="4"/>
    </row>
    <row r="171" spans="1:11">
      <c r="A171" s="4" t="s">
        <v>13</v>
      </c>
      <c r="B171" s="4" t="s">
        <v>15</v>
      </c>
      <c r="C171" s="4" t="s">
        <v>8</v>
      </c>
      <c r="D171" s="10">
        <f t="shared" si="0"/>
        <v>1.166996879716662E-2</v>
      </c>
      <c r="E171" s="10"/>
      <c r="F171" s="10">
        <f t="shared" si="1"/>
        <v>9.890503572585814E-3</v>
      </c>
      <c r="G171" s="10"/>
      <c r="H171" s="10">
        <f t="shared" si="2"/>
        <v>2.3861037129829694E-2</v>
      </c>
      <c r="I171" s="10"/>
      <c r="J171" s="10">
        <f t="shared" si="3"/>
        <v>1.5494672565629666E-2</v>
      </c>
      <c r="K171" s="4"/>
    </row>
    <row r="172" spans="1:11">
      <c r="A172" s="4" t="s">
        <v>5</v>
      </c>
      <c r="B172" s="4" t="s">
        <v>6</v>
      </c>
      <c r="C172" s="4" t="s">
        <v>8</v>
      </c>
      <c r="D172" s="10">
        <f t="shared" si="0"/>
        <v>1.9623232045503139E-3</v>
      </c>
      <c r="E172" s="10"/>
      <c r="F172" s="10">
        <f t="shared" si="1"/>
        <v>1.199658085108461E-3</v>
      </c>
      <c r="G172" s="10"/>
      <c r="H172" s="10">
        <f t="shared" si="2"/>
        <v>6.6323607835624939E-3</v>
      </c>
      <c r="I172" s="10"/>
      <c r="J172" s="10">
        <f t="shared" si="3"/>
        <v>4.9486898766442494E-3</v>
      </c>
      <c r="K172" s="4"/>
    </row>
    <row r="173" spans="1:11">
      <c r="A173" s="4" t="s">
        <v>29</v>
      </c>
      <c r="B173" s="4" t="s">
        <v>6</v>
      </c>
      <c r="C173" s="6" t="s">
        <v>8</v>
      </c>
      <c r="D173" s="10">
        <f t="shared" si="0"/>
        <v>2.08336031739467E-2</v>
      </c>
      <c r="E173" s="10"/>
      <c r="F173" s="10">
        <f t="shared" si="1"/>
        <v>1.7147432490258574E-2</v>
      </c>
      <c r="G173" s="10"/>
      <c r="H173" s="10">
        <f t="shared" si="2"/>
        <v>3.9758227244323881E-2</v>
      </c>
      <c r="I173" s="10"/>
      <c r="J173" s="10">
        <f t="shared" si="3"/>
        <v>2.317667792444866E-2</v>
      </c>
      <c r="K173" s="4"/>
    </row>
    <row r="174" spans="1:11">
      <c r="A174" s="4" t="s">
        <v>29</v>
      </c>
      <c r="B174" s="4" t="s">
        <v>30</v>
      </c>
      <c r="C174" s="4" t="s">
        <v>8</v>
      </c>
      <c r="D174" s="10">
        <f t="shared" si="0"/>
        <v>1.243136544569874E-2</v>
      </c>
      <c r="E174" s="10"/>
      <c r="F174" s="10">
        <f t="shared" si="1"/>
        <v>1.1800466232470537E-2</v>
      </c>
      <c r="G174" s="10"/>
      <c r="H174" s="10">
        <f t="shared" si="2"/>
        <v>3.021563582464554E-2</v>
      </c>
      <c r="I174" s="10"/>
      <c r="J174" s="10">
        <f t="shared" si="3"/>
        <v>2.3044092928995789E-2</v>
      </c>
      <c r="K174" s="4"/>
    </row>
    <row r="175" spans="1:11">
      <c r="A175" s="4" t="s">
        <v>31</v>
      </c>
      <c r="B175" s="4" t="s">
        <v>6</v>
      </c>
      <c r="C175" s="4" t="s">
        <v>8</v>
      </c>
      <c r="D175" s="10">
        <f t="shared" si="0"/>
        <v>5.147051631548806E-3</v>
      </c>
      <c r="E175" s="10"/>
      <c r="F175" s="10">
        <f t="shared" si="1"/>
        <v>7.2622985114986884E-3</v>
      </c>
      <c r="G175" s="10"/>
      <c r="H175" s="10">
        <f t="shared" si="2"/>
        <v>3.0839135260160307E-2</v>
      </c>
      <c r="I175" s="10"/>
      <c r="J175" s="10">
        <f t="shared" si="3"/>
        <v>2.9013249075704028E-2</v>
      </c>
      <c r="K175" s="4"/>
    </row>
    <row r="176" spans="1:11">
      <c r="A176" s="4" t="s">
        <v>31</v>
      </c>
      <c r="B176" s="4" t="s">
        <v>32</v>
      </c>
      <c r="C176" s="4" t="s">
        <v>8</v>
      </c>
      <c r="D176" s="10">
        <f t="shared" si="0"/>
        <v>3.0055212844164255E-3</v>
      </c>
      <c r="E176" s="10"/>
      <c r="F176" s="10">
        <f t="shared" si="1"/>
        <v>5.0008981206177998E-3</v>
      </c>
      <c r="G176" s="10"/>
      <c r="H176" s="10">
        <f t="shared" si="2"/>
        <v>2.8347956500886215E-2</v>
      </c>
      <c r="I176" s="10"/>
      <c r="J176" s="10">
        <f t="shared" si="3"/>
        <v>2.7818047270494993E-2</v>
      </c>
      <c r="K176" s="4"/>
    </row>
    <row r="177" spans="1:11">
      <c r="A177" s="4" t="s">
        <v>31</v>
      </c>
      <c r="B177" s="4" t="s">
        <v>33</v>
      </c>
      <c r="C177" s="4" t="s">
        <v>8</v>
      </c>
      <c r="D177" s="10">
        <f t="shared" si="0"/>
        <v>2.0470186747166253E-3</v>
      </c>
      <c r="E177" s="10"/>
      <c r="F177" s="10">
        <f t="shared" si="1"/>
        <v>2.6573439563429119E-3</v>
      </c>
      <c r="G177" s="10"/>
      <c r="H177" s="10">
        <f t="shared" si="2"/>
        <v>1.3699968165698592E-2</v>
      </c>
      <c r="I177" s="10"/>
      <c r="J177" s="10">
        <f t="shared" si="3"/>
        <v>1.3578962878482394E-2</v>
      </c>
      <c r="K177" s="4"/>
    </row>
    <row r="178" spans="1:11">
      <c r="A178" s="4" t="s">
        <v>13</v>
      </c>
      <c r="B178" s="4" t="s">
        <v>6</v>
      </c>
      <c r="C178" s="4" t="s">
        <v>18</v>
      </c>
      <c r="D178" s="10">
        <f t="shared" si="0"/>
        <v>3.7116779503104489E-3</v>
      </c>
      <c r="E178" s="10"/>
      <c r="F178" s="10">
        <f t="shared" si="1"/>
        <v>2.8554765206289705E-3</v>
      </c>
      <c r="G178" s="10"/>
      <c r="H178" s="10">
        <f t="shared" si="2"/>
        <v>9.6959183628033928E-3</v>
      </c>
      <c r="I178" s="10"/>
      <c r="J178" s="10">
        <f t="shared" si="3"/>
        <v>6.7998248791395974E-3</v>
      </c>
      <c r="K178" s="4"/>
    </row>
    <row r="179" spans="1:11">
      <c r="A179" s="4" t="s">
        <v>13</v>
      </c>
      <c r="B179" s="4" t="s">
        <v>6</v>
      </c>
      <c r="C179" s="6">
        <v>41039</v>
      </c>
      <c r="D179" s="10">
        <f t="shared" si="0"/>
        <v>3.7116779503104489E-3</v>
      </c>
      <c r="E179" s="10"/>
      <c r="F179" s="10">
        <f t="shared" si="1"/>
        <v>2.8554765206289705E-3</v>
      </c>
      <c r="G179" s="10"/>
      <c r="H179" s="10">
        <f t="shared" si="2"/>
        <v>9.6959183628033928E-3</v>
      </c>
      <c r="I179" s="10"/>
      <c r="J179" s="10">
        <f t="shared" si="3"/>
        <v>6.7998248791395974E-3</v>
      </c>
      <c r="K179" s="4"/>
    </row>
    <row r="180" spans="1:11">
      <c r="A180" s="4" t="s">
        <v>13</v>
      </c>
      <c r="B180" s="4" t="s">
        <v>6</v>
      </c>
      <c r="C180" s="6">
        <v>41197</v>
      </c>
      <c r="D180" s="10">
        <f t="shared" si="0"/>
        <v>3.7116779503104489E-3</v>
      </c>
      <c r="E180" s="10"/>
      <c r="F180" s="10">
        <f t="shared" si="1"/>
        <v>2.8554765206289705E-3</v>
      </c>
      <c r="G180" s="10"/>
      <c r="H180" s="10">
        <f t="shared" si="2"/>
        <v>9.6959183628033928E-3</v>
      </c>
      <c r="I180" s="10"/>
      <c r="J180" s="10">
        <f t="shared" si="3"/>
        <v>6.7998248791395974E-3</v>
      </c>
      <c r="K180" s="4"/>
    </row>
    <row r="181" spans="1:11">
      <c r="A181" s="4" t="s">
        <v>13</v>
      </c>
      <c r="B181" s="4" t="s">
        <v>6</v>
      </c>
      <c r="C181" s="4" t="s">
        <v>19</v>
      </c>
      <c r="D181" s="10">
        <f t="shared" si="0"/>
        <v>3.7116779503104489E-3</v>
      </c>
      <c r="E181" s="10"/>
      <c r="F181" s="10">
        <f t="shared" si="1"/>
        <v>2.8554765206289705E-3</v>
      </c>
      <c r="G181" s="10"/>
      <c r="H181" s="10">
        <f t="shared" si="2"/>
        <v>9.6959183628033928E-3</v>
      </c>
      <c r="I181" s="10"/>
      <c r="J181" s="10">
        <f t="shared" si="3"/>
        <v>6.7998248791395974E-3</v>
      </c>
      <c r="K181" s="4"/>
    </row>
    <row r="182" spans="1:11">
      <c r="A182" s="4" t="s">
        <v>13</v>
      </c>
      <c r="B182" s="4" t="s">
        <v>6</v>
      </c>
      <c r="C182" s="4" t="s">
        <v>20</v>
      </c>
      <c r="D182" s="10">
        <f t="shared" si="0"/>
        <v>3.7116779503104489E-3</v>
      </c>
      <c r="E182" s="10"/>
      <c r="F182" s="10">
        <f t="shared" si="1"/>
        <v>2.8554765206289705E-3</v>
      </c>
      <c r="G182" s="10"/>
      <c r="H182" s="10">
        <f t="shared" si="2"/>
        <v>9.6959183628033928E-3</v>
      </c>
      <c r="I182" s="10"/>
      <c r="J182" s="10">
        <f t="shared" si="3"/>
        <v>6.7998248791395974E-3</v>
      </c>
      <c r="K182" s="4"/>
    </row>
    <row r="183" spans="1:11">
      <c r="A183" s="4" t="s">
        <v>13</v>
      </c>
      <c r="B183" s="4" t="s">
        <v>6</v>
      </c>
      <c r="C183" s="4" t="s">
        <v>21</v>
      </c>
      <c r="D183" s="10">
        <f t="shared" si="0"/>
        <v>3.7116779503104489E-3</v>
      </c>
      <c r="E183" s="10"/>
      <c r="F183" s="10">
        <f t="shared" si="1"/>
        <v>2.8554765206289705E-3</v>
      </c>
      <c r="G183" s="10"/>
      <c r="H183" s="10">
        <f t="shared" si="2"/>
        <v>9.6959183628033928E-3</v>
      </c>
      <c r="I183" s="10"/>
      <c r="J183" s="10">
        <f t="shared" si="3"/>
        <v>6.7998248791395974E-3</v>
      </c>
      <c r="K183" s="4"/>
    </row>
    <row r="184" spans="1:11">
      <c r="A184" s="4" t="s">
        <v>13</v>
      </c>
      <c r="B184" s="4" t="s">
        <v>6</v>
      </c>
      <c r="C184" s="4" t="s">
        <v>22</v>
      </c>
      <c r="D184" s="10">
        <f t="shared" si="0"/>
        <v>3.7116779503104489E-3</v>
      </c>
      <c r="E184" s="10"/>
      <c r="F184" s="10">
        <f t="shared" si="1"/>
        <v>2.8554765206289705E-3</v>
      </c>
      <c r="G184" s="10"/>
      <c r="H184" s="10">
        <f t="shared" si="2"/>
        <v>9.6959183628033928E-3</v>
      </c>
      <c r="I184" s="10"/>
      <c r="J184" s="10">
        <f t="shared" si="3"/>
        <v>6.7998248791395974E-3</v>
      </c>
      <c r="K184" s="4"/>
    </row>
    <row r="185" spans="1:11">
      <c r="A185" s="4" t="s">
        <v>13</v>
      </c>
      <c r="B185" s="4" t="s">
        <v>6</v>
      </c>
      <c r="C185" s="6" t="s">
        <v>23</v>
      </c>
      <c r="D185" s="10">
        <f t="shared" si="0"/>
        <v>3.7116779503104489E-3</v>
      </c>
      <c r="E185" s="10"/>
      <c r="F185" s="10">
        <f t="shared" si="1"/>
        <v>2.8554765206289705E-3</v>
      </c>
      <c r="G185" s="10"/>
      <c r="H185" s="10">
        <f t="shared" si="2"/>
        <v>9.6959183628033928E-3</v>
      </c>
      <c r="I185" s="10"/>
      <c r="J185" s="10">
        <f t="shared" si="3"/>
        <v>6.7998248791395974E-3</v>
      </c>
      <c r="K185" s="4"/>
    </row>
    <row r="186" spans="1:11">
      <c r="A186" s="4" t="s">
        <v>13</v>
      </c>
      <c r="B186" s="4" t="s">
        <v>6</v>
      </c>
      <c r="C186" s="4" t="s">
        <v>24</v>
      </c>
      <c r="D186" s="10">
        <f t="shared" si="0"/>
        <v>3.7116779503104489E-3</v>
      </c>
      <c r="E186" s="10"/>
      <c r="F186" s="10">
        <f t="shared" si="1"/>
        <v>2.8554765206289705E-3</v>
      </c>
      <c r="G186" s="10"/>
      <c r="H186" s="10">
        <f t="shared" si="2"/>
        <v>9.6959183628033928E-3</v>
      </c>
      <c r="I186" s="10"/>
      <c r="J186" s="10">
        <f t="shared" si="3"/>
        <v>6.7998248791395974E-3</v>
      </c>
      <c r="K186" s="4"/>
    </row>
    <row r="187" spans="1:11">
      <c r="A187" s="4" t="s">
        <v>13</v>
      </c>
      <c r="B187" s="4" t="s">
        <v>6</v>
      </c>
      <c r="C187" s="4" t="s">
        <v>25</v>
      </c>
      <c r="D187" s="10">
        <f t="shared" si="0"/>
        <v>3.7116779503104489E-3</v>
      </c>
      <c r="E187" s="10"/>
      <c r="F187" s="10">
        <f t="shared" si="1"/>
        <v>2.8554765206289705E-3</v>
      </c>
      <c r="G187" s="10"/>
      <c r="H187" s="10">
        <f t="shared" si="2"/>
        <v>9.6959183628033928E-3</v>
      </c>
      <c r="I187" s="10"/>
      <c r="J187" s="10">
        <f t="shared" si="3"/>
        <v>6.7998248791395974E-3</v>
      </c>
      <c r="K187" s="4"/>
    </row>
    <row r="188" spans="1:11">
      <c r="A188" s="4" t="s">
        <v>13</v>
      </c>
      <c r="B188" s="4" t="s">
        <v>6</v>
      </c>
      <c r="C188" s="4" t="s">
        <v>26</v>
      </c>
      <c r="D188" s="10">
        <f t="shared" si="0"/>
        <v>3.7116779503104489E-3</v>
      </c>
      <c r="E188" s="10"/>
      <c r="F188" s="10">
        <f t="shared" si="1"/>
        <v>2.8554765206289705E-3</v>
      </c>
      <c r="G188" s="10"/>
      <c r="H188" s="10">
        <f t="shared" si="2"/>
        <v>9.6959183628033928E-3</v>
      </c>
      <c r="I188" s="10"/>
      <c r="J188" s="10">
        <f t="shared" si="3"/>
        <v>6.7998248791395974E-3</v>
      </c>
      <c r="K188" s="4"/>
    </row>
    <row r="189" spans="1:11">
      <c r="A189" s="4" t="s">
        <v>13</v>
      </c>
      <c r="B189" s="4" t="s">
        <v>6</v>
      </c>
      <c r="C189" s="4" t="s">
        <v>27</v>
      </c>
      <c r="D189" s="10">
        <f t="shared" si="0"/>
        <v>3.7116779503104489E-3</v>
      </c>
      <c r="E189" s="10"/>
      <c r="F189" s="10">
        <f t="shared" si="1"/>
        <v>2.8554765206289705E-3</v>
      </c>
      <c r="G189" s="10"/>
      <c r="H189" s="10">
        <f t="shared" si="2"/>
        <v>9.6959183628033928E-3</v>
      </c>
      <c r="I189" s="10"/>
      <c r="J189" s="10">
        <f t="shared" si="3"/>
        <v>6.7998248791395974E-3</v>
      </c>
      <c r="K189" s="4"/>
    </row>
    <row r="190" spans="1:11">
      <c r="A190" s="4" t="s">
        <v>13</v>
      </c>
      <c r="B190" s="4" t="s">
        <v>6</v>
      </c>
      <c r="C190" s="4" t="s">
        <v>28</v>
      </c>
      <c r="D190" s="10">
        <f t="shared" si="0"/>
        <v>3.7116779503104489E-3</v>
      </c>
      <c r="E190" s="10"/>
      <c r="F190" s="10">
        <f t="shared" si="1"/>
        <v>2.8554765206289705E-3</v>
      </c>
      <c r="G190" s="10"/>
      <c r="H190" s="10">
        <f t="shared" si="2"/>
        <v>9.6959183628033928E-3</v>
      </c>
      <c r="I190" s="10"/>
      <c r="J190" s="10">
        <f t="shared" si="3"/>
        <v>6.7998248791395974E-3</v>
      </c>
      <c r="K190" s="4"/>
    </row>
    <row r="191" spans="1:11">
      <c r="A191" s="4" t="s">
        <v>13</v>
      </c>
      <c r="B191" s="4" t="s">
        <v>6</v>
      </c>
      <c r="C191" s="6" t="s">
        <v>7</v>
      </c>
      <c r="D191" s="10">
        <f t="shared" si="0"/>
        <v>3.7116779503104489E-3</v>
      </c>
      <c r="E191" s="10"/>
      <c r="F191" s="10">
        <f t="shared" si="1"/>
        <v>2.8554765206289705E-3</v>
      </c>
      <c r="G191" s="10"/>
      <c r="H191" s="10">
        <f t="shared" si="2"/>
        <v>9.6959183628033928E-3</v>
      </c>
      <c r="I191" s="10"/>
      <c r="J191" s="10">
        <f t="shared" si="3"/>
        <v>6.7998248791395974E-3</v>
      </c>
      <c r="K191" s="4"/>
    </row>
    <row r="192" spans="1:11">
      <c r="A192" s="4" t="s">
        <v>13</v>
      </c>
      <c r="B192" s="4" t="s">
        <v>6</v>
      </c>
      <c r="C192" s="6">
        <v>41202</v>
      </c>
      <c r="D192" s="10">
        <f t="shared" si="0"/>
        <v>3.7116779503104489E-3</v>
      </c>
      <c r="E192" s="10"/>
      <c r="F192" s="10">
        <f t="shared" si="1"/>
        <v>2.8554765206289705E-3</v>
      </c>
      <c r="G192" s="10"/>
      <c r="H192" s="10">
        <f t="shared" si="2"/>
        <v>9.6959183628033928E-3</v>
      </c>
      <c r="I192" s="10"/>
      <c r="J192" s="10">
        <f t="shared" si="3"/>
        <v>6.7998248791395974E-3</v>
      </c>
      <c r="K192" s="4"/>
    </row>
    <row r="193" spans="1:11">
      <c r="A193" s="4" t="s">
        <v>13</v>
      </c>
      <c r="B193" s="4" t="s">
        <v>6</v>
      </c>
      <c r="C193" s="4" t="s">
        <v>9</v>
      </c>
      <c r="D193" s="10">
        <f t="shared" si="0"/>
        <v>3.7116779503104489E-3</v>
      </c>
      <c r="E193" s="10"/>
      <c r="F193" s="10">
        <f t="shared" si="1"/>
        <v>2.8554765206289705E-3</v>
      </c>
      <c r="G193" s="10"/>
      <c r="H193" s="10">
        <f t="shared" si="2"/>
        <v>9.6959183628033928E-3</v>
      </c>
      <c r="I193" s="10"/>
      <c r="J193" s="10">
        <f t="shared" si="3"/>
        <v>6.7998248791395974E-3</v>
      </c>
      <c r="K193" s="4"/>
    </row>
    <row r="194" spans="1:11">
      <c r="A194" s="4" t="s">
        <v>13</v>
      </c>
      <c r="B194" s="4" t="s">
        <v>6</v>
      </c>
      <c r="C194" s="4" t="s">
        <v>10</v>
      </c>
      <c r="D194" s="10">
        <f t="shared" si="0"/>
        <v>3.7116779503104489E-3</v>
      </c>
      <c r="E194" s="10"/>
      <c r="F194" s="10">
        <f t="shared" si="1"/>
        <v>2.8554765206289705E-3</v>
      </c>
      <c r="G194" s="10"/>
      <c r="H194" s="10">
        <f t="shared" si="2"/>
        <v>9.6959183628033928E-3</v>
      </c>
      <c r="I194" s="10"/>
      <c r="J194" s="10">
        <f t="shared" si="3"/>
        <v>6.7998248791395974E-3</v>
      </c>
      <c r="K194" s="4"/>
    </row>
    <row r="195" spans="1:11">
      <c r="A195" s="4" t="s">
        <v>13</v>
      </c>
      <c r="B195" s="4" t="s">
        <v>6</v>
      </c>
      <c r="C195" s="4" t="s">
        <v>11</v>
      </c>
      <c r="D195" s="10">
        <f t="shared" si="0"/>
        <v>3.7116779503104489E-3</v>
      </c>
      <c r="E195" s="10"/>
      <c r="F195" s="10">
        <f t="shared" si="1"/>
        <v>2.8554765206289705E-3</v>
      </c>
      <c r="G195" s="10"/>
      <c r="H195" s="10">
        <f t="shared" si="2"/>
        <v>9.6959183628033928E-3</v>
      </c>
      <c r="I195" s="10"/>
      <c r="J195" s="10">
        <f t="shared" si="3"/>
        <v>6.7998248791395974E-3</v>
      </c>
      <c r="K195" s="4"/>
    </row>
    <row r="196" spans="1:11">
      <c r="A196" s="4" t="s">
        <v>13</v>
      </c>
      <c r="B196" s="4" t="s">
        <v>6</v>
      </c>
      <c r="C196" s="4" t="s">
        <v>12</v>
      </c>
      <c r="D196" s="10">
        <f t="shared" si="0"/>
        <v>3.7116779503104489E-3</v>
      </c>
      <c r="E196" s="10"/>
      <c r="F196" s="10">
        <f t="shared" si="1"/>
        <v>2.8554765206289705E-3</v>
      </c>
      <c r="G196" s="10"/>
      <c r="H196" s="10">
        <f t="shared" si="2"/>
        <v>9.6959183628033928E-3</v>
      </c>
      <c r="I196" s="10"/>
      <c r="J196" s="10">
        <f t="shared" si="3"/>
        <v>6.7998248791395974E-3</v>
      </c>
      <c r="K196" s="4"/>
    </row>
    <row r="197" spans="1:11">
      <c r="A197" s="4" t="s">
        <v>13</v>
      </c>
      <c r="B197" s="4" t="s">
        <v>17</v>
      </c>
      <c r="C197" s="6" t="s">
        <v>7</v>
      </c>
      <c r="D197" s="10">
        <f t="shared" si="0"/>
        <v>5.4899192188353164E-3</v>
      </c>
      <c r="E197" s="10"/>
      <c r="F197" s="10">
        <f t="shared" si="1"/>
        <v>4.568307534332048E-3</v>
      </c>
      <c r="G197" s="10"/>
      <c r="H197" s="10">
        <f t="shared" si="2"/>
        <v>1.1402797551275105E-2</v>
      </c>
      <c r="I197" s="10"/>
      <c r="J197" s="10">
        <f t="shared" si="3"/>
        <v>6.6888523216663692E-3</v>
      </c>
      <c r="K197" s="4"/>
    </row>
    <row r="198" spans="1:11">
      <c r="A198" s="4" t="s">
        <v>13</v>
      </c>
      <c r="B198" s="4" t="s">
        <v>17</v>
      </c>
      <c r="C198" s="6">
        <v>41202</v>
      </c>
      <c r="D198" s="10">
        <f t="shared" si="0"/>
        <v>5.4899192188353164E-3</v>
      </c>
      <c r="E198" s="10"/>
      <c r="F198" s="10">
        <f t="shared" si="1"/>
        <v>4.568307534332048E-3</v>
      </c>
      <c r="G198" s="10"/>
      <c r="H198" s="10">
        <f t="shared" si="2"/>
        <v>1.1402797551275105E-2</v>
      </c>
      <c r="I198" s="10"/>
      <c r="J198" s="10">
        <f t="shared" si="3"/>
        <v>6.6888523216663692E-3</v>
      </c>
      <c r="K198" s="4"/>
    </row>
    <row r="199" spans="1:11">
      <c r="A199" s="4" t="s">
        <v>13</v>
      </c>
      <c r="B199" s="4" t="s">
        <v>17</v>
      </c>
      <c r="C199" s="4" t="s">
        <v>9</v>
      </c>
      <c r="D199" s="10">
        <f t="shared" si="0"/>
        <v>5.4899192188353164E-3</v>
      </c>
      <c r="E199" s="10"/>
      <c r="F199" s="10">
        <f t="shared" si="1"/>
        <v>4.568307534332048E-3</v>
      </c>
      <c r="G199" s="10"/>
      <c r="H199" s="10">
        <f t="shared" si="2"/>
        <v>1.1402797551275105E-2</v>
      </c>
      <c r="I199" s="10"/>
      <c r="J199" s="10">
        <f t="shared" si="3"/>
        <v>6.6888523216663692E-3</v>
      </c>
      <c r="K199" s="4"/>
    </row>
    <row r="200" spans="1:11">
      <c r="A200" s="4" t="s">
        <v>13</v>
      </c>
      <c r="B200" s="4" t="s">
        <v>17</v>
      </c>
      <c r="C200" s="4" t="s">
        <v>10</v>
      </c>
      <c r="D200" s="10">
        <f t="shared" si="0"/>
        <v>5.4899192188353164E-3</v>
      </c>
      <c r="E200" s="10"/>
      <c r="F200" s="10">
        <f t="shared" si="1"/>
        <v>4.568307534332048E-3</v>
      </c>
      <c r="G200" s="10"/>
      <c r="H200" s="10">
        <f t="shared" si="2"/>
        <v>1.1402797551275105E-2</v>
      </c>
      <c r="I200" s="10"/>
      <c r="J200" s="10">
        <f t="shared" si="3"/>
        <v>6.6888523216663692E-3</v>
      </c>
      <c r="K200" s="4"/>
    </row>
    <row r="201" spans="1:11">
      <c r="A201" s="4" t="s">
        <v>13</v>
      </c>
      <c r="B201" s="4" t="s">
        <v>17</v>
      </c>
      <c r="C201" s="4" t="s">
        <v>11</v>
      </c>
      <c r="D201" s="10">
        <f t="shared" si="0"/>
        <v>5.4899192188353164E-3</v>
      </c>
      <c r="E201" s="10"/>
      <c r="F201" s="10">
        <f t="shared" si="1"/>
        <v>4.568307534332048E-3</v>
      </c>
      <c r="G201" s="10"/>
      <c r="H201" s="10">
        <f t="shared" si="2"/>
        <v>1.1402797551275105E-2</v>
      </c>
      <c r="I201" s="10"/>
      <c r="J201" s="10">
        <f t="shared" si="3"/>
        <v>6.6888523216663692E-3</v>
      </c>
      <c r="K201" s="4"/>
    </row>
    <row r="202" spans="1:11">
      <c r="A202" s="4" t="s">
        <v>13</v>
      </c>
      <c r="B202" s="4" t="s">
        <v>17</v>
      </c>
      <c r="C202" s="4" t="s">
        <v>12</v>
      </c>
      <c r="D202" s="10">
        <f t="shared" si="0"/>
        <v>5.4899192188353164E-3</v>
      </c>
      <c r="E202" s="10"/>
      <c r="F202" s="10">
        <f t="shared" si="1"/>
        <v>4.568307534332048E-3</v>
      </c>
      <c r="G202" s="10"/>
      <c r="H202" s="10">
        <f t="shared" si="2"/>
        <v>1.1402797551275105E-2</v>
      </c>
      <c r="I202" s="10"/>
      <c r="J202" s="10">
        <f t="shared" si="3"/>
        <v>6.6888523216663692E-3</v>
      </c>
      <c r="K202" s="4"/>
    </row>
    <row r="203" spans="1:11">
      <c r="A203" s="4" t="s">
        <v>13</v>
      </c>
      <c r="B203" s="4" t="s">
        <v>15</v>
      </c>
      <c r="C203" s="6" t="s">
        <v>7</v>
      </c>
      <c r="D203" s="10">
        <f t="shared" si="0"/>
        <v>9.3165407768098178E-3</v>
      </c>
      <c r="E203" s="10"/>
      <c r="F203" s="10">
        <f t="shared" si="1"/>
        <v>7.895190011995009E-3</v>
      </c>
      <c r="G203" s="10"/>
      <c r="H203" s="10">
        <f t="shared" si="2"/>
        <v>1.9053875076654726E-2</v>
      </c>
      <c r="I203" s="10"/>
      <c r="J203" s="10">
        <f t="shared" si="3"/>
        <v>1.2398131958234904E-2</v>
      </c>
      <c r="K203" s="4"/>
    </row>
    <row r="204" spans="1:11">
      <c r="A204" s="4" t="s">
        <v>13</v>
      </c>
      <c r="B204" s="4" t="s">
        <v>15</v>
      </c>
      <c r="C204" s="6">
        <v>41202</v>
      </c>
      <c r="D204" s="10">
        <f t="shared" si="0"/>
        <v>9.3165407768098178E-3</v>
      </c>
      <c r="E204" s="10"/>
      <c r="F204" s="10">
        <f t="shared" si="1"/>
        <v>7.895190011995009E-3</v>
      </c>
      <c r="G204" s="10"/>
      <c r="H204" s="10">
        <f t="shared" si="2"/>
        <v>1.9053875076654726E-2</v>
      </c>
      <c r="I204" s="10"/>
      <c r="J204" s="10">
        <f t="shared" si="3"/>
        <v>1.2398131958234904E-2</v>
      </c>
      <c r="K204" s="4"/>
    </row>
    <row r="205" spans="1:11">
      <c r="A205" s="4" t="s">
        <v>13</v>
      </c>
      <c r="B205" s="4" t="s">
        <v>15</v>
      </c>
      <c r="C205" s="4" t="s">
        <v>9</v>
      </c>
      <c r="D205" s="10">
        <f t="shared" si="0"/>
        <v>9.3165407768098178E-3</v>
      </c>
      <c r="E205" s="10"/>
      <c r="F205" s="10">
        <f t="shared" si="1"/>
        <v>7.895190011995009E-3</v>
      </c>
      <c r="G205" s="10"/>
      <c r="H205" s="10">
        <f t="shared" si="2"/>
        <v>1.9053875076654726E-2</v>
      </c>
      <c r="I205" s="10"/>
      <c r="J205" s="10">
        <f t="shared" si="3"/>
        <v>1.2398131958234904E-2</v>
      </c>
      <c r="K205" s="4"/>
    </row>
    <row r="206" spans="1:11">
      <c r="A206" s="4" t="s">
        <v>13</v>
      </c>
      <c r="B206" s="4" t="s">
        <v>15</v>
      </c>
      <c r="C206" s="4" t="s">
        <v>10</v>
      </c>
      <c r="D206" s="10">
        <f t="shared" si="0"/>
        <v>9.3165407768098178E-3</v>
      </c>
      <c r="E206" s="10"/>
      <c r="F206" s="10">
        <f t="shared" si="1"/>
        <v>7.895190011995009E-3</v>
      </c>
      <c r="G206" s="10"/>
      <c r="H206" s="10">
        <f t="shared" si="2"/>
        <v>1.9053875076654726E-2</v>
      </c>
      <c r="I206" s="10"/>
      <c r="J206" s="10">
        <f t="shared" si="3"/>
        <v>1.2398131958234904E-2</v>
      </c>
      <c r="K206" s="4"/>
    </row>
    <row r="207" spans="1:11">
      <c r="A207" s="4" t="s">
        <v>13</v>
      </c>
      <c r="B207" s="4" t="s">
        <v>15</v>
      </c>
      <c r="C207" s="4" t="s">
        <v>11</v>
      </c>
      <c r="D207" s="10">
        <f t="shared" si="0"/>
        <v>9.3165407768098178E-3</v>
      </c>
      <c r="E207" s="10"/>
      <c r="F207" s="10">
        <f t="shared" si="1"/>
        <v>7.895190011995009E-3</v>
      </c>
      <c r="G207" s="10"/>
      <c r="H207" s="10">
        <f t="shared" si="2"/>
        <v>1.9053875076654726E-2</v>
      </c>
      <c r="I207" s="10"/>
      <c r="J207" s="10">
        <f t="shared" si="3"/>
        <v>1.2398131958234904E-2</v>
      </c>
      <c r="K207" s="4"/>
    </row>
    <row r="208" spans="1:11">
      <c r="A208" s="4" t="s">
        <v>13</v>
      </c>
      <c r="B208" s="4" t="s">
        <v>15</v>
      </c>
      <c r="C208" s="4" t="s">
        <v>12</v>
      </c>
      <c r="D208" s="10">
        <f t="shared" si="0"/>
        <v>9.3165407768098178E-3</v>
      </c>
      <c r="E208" s="10"/>
      <c r="F208" s="10">
        <f t="shared" si="1"/>
        <v>7.895190011995009E-3</v>
      </c>
      <c r="G208" s="10"/>
      <c r="H208" s="10">
        <f t="shared" si="2"/>
        <v>1.9053875076654726E-2</v>
      </c>
      <c r="I208" s="10"/>
      <c r="J208" s="10">
        <f t="shared" si="3"/>
        <v>1.2398131958234904E-2</v>
      </c>
      <c r="K208" s="4"/>
    </row>
    <row r="209" spans="1:11">
      <c r="A209" s="4" t="s">
        <v>5</v>
      </c>
      <c r="B209" s="4" t="s">
        <v>6</v>
      </c>
      <c r="C209" s="6" t="s">
        <v>7</v>
      </c>
      <c r="D209" s="10">
        <f t="shared" si="0"/>
        <v>1.569739555468826E-3</v>
      </c>
      <c r="E209" s="10"/>
      <c r="F209" s="10">
        <f t="shared" si="1"/>
        <v>9.595155835147879E-4</v>
      </c>
      <c r="G209" s="10"/>
      <c r="H209" s="10">
        <f t="shared" si="2"/>
        <v>5.308476761204944E-3</v>
      </c>
      <c r="I209" s="10"/>
      <c r="J209" s="10">
        <f t="shared" si="3"/>
        <v>3.9611656022007649E-3</v>
      </c>
      <c r="K209" s="4"/>
    </row>
    <row r="210" spans="1:11">
      <c r="A210" s="4" t="s">
        <v>5</v>
      </c>
      <c r="B210" s="4" t="s">
        <v>6</v>
      </c>
      <c r="C210" s="6">
        <v>41202</v>
      </c>
      <c r="D210" s="10">
        <f t="shared" si="0"/>
        <v>1.569739555468826E-3</v>
      </c>
      <c r="E210" s="10"/>
      <c r="F210" s="10">
        <f t="shared" si="1"/>
        <v>9.595155835147879E-4</v>
      </c>
      <c r="G210" s="10"/>
      <c r="H210" s="10">
        <f t="shared" si="2"/>
        <v>5.308476761204944E-3</v>
      </c>
      <c r="I210" s="10"/>
      <c r="J210" s="10">
        <f t="shared" si="3"/>
        <v>3.9611656022007649E-3</v>
      </c>
      <c r="K210" s="4"/>
    </row>
    <row r="211" spans="1:11">
      <c r="A211" s="4" t="s">
        <v>5</v>
      </c>
      <c r="B211" s="4" t="s">
        <v>6</v>
      </c>
      <c r="C211" s="4" t="s">
        <v>9</v>
      </c>
      <c r="D211" s="10">
        <f t="shared" si="0"/>
        <v>1.569739555468826E-3</v>
      </c>
      <c r="E211" s="10"/>
      <c r="F211" s="10">
        <f t="shared" si="1"/>
        <v>9.595155835147879E-4</v>
      </c>
      <c r="G211" s="10"/>
      <c r="H211" s="10">
        <f t="shared" si="2"/>
        <v>5.308476761204944E-3</v>
      </c>
      <c r="I211" s="10"/>
      <c r="J211" s="10">
        <f t="shared" si="3"/>
        <v>3.9611656022007649E-3</v>
      </c>
      <c r="K211" s="4"/>
    </row>
    <row r="212" spans="1:11">
      <c r="A212" s="4" t="s">
        <v>5</v>
      </c>
      <c r="B212" s="4" t="s">
        <v>6</v>
      </c>
      <c r="C212" s="4" t="s">
        <v>10</v>
      </c>
      <c r="D212" s="10">
        <f t="shared" si="0"/>
        <v>1.569739555468826E-3</v>
      </c>
      <c r="E212" s="10"/>
      <c r="F212" s="10">
        <f t="shared" si="1"/>
        <v>9.595155835147879E-4</v>
      </c>
      <c r="G212" s="10"/>
      <c r="H212" s="10">
        <f t="shared" si="2"/>
        <v>5.308476761204944E-3</v>
      </c>
      <c r="I212" s="10"/>
      <c r="J212" s="10">
        <f t="shared" si="3"/>
        <v>3.9611656022007649E-3</v>
      </c>
      <c r="K212" s="4"/>
    </row>
    <row r="213" spans="1:11">
      <c r="A213" s="4" t="s">
        <v>5</v>
      </c>
      <c r="B213" s="4" t="s">
        <v>6</v>
      </c>
      <c r="C213" s="4" t="s">
        <v>11</v>
      </c>
      <c r="D213" s="10">
        <f t="shared" si="0"/>
        <v>1.569739555468826E-3</v>
      </c>
      <c r="E213" s="10"/>
      <c r="F213" s="10">
        <f t="shared" si="1"/>
        <v>9.595155835147879E-4</v>
      </c>
      <c r="G213" s="10"/>
      <c r="H213" s="10">
        <f t="shared" si="2"/>
        <v>5.308476761204944E-3</v>
      </c>
      <c r="I213" s="10"/>
      <c r="J213" s="10">
        <f t="shared" si="3"/>
        <v>3.9611656022007649E-3</v>
      </c>
      <c r="K213" s="4"/>
    </row>
    <row r="214" spans="1:11">
      <c r="A214" s="4" t="s">
        <v>5</v>
      </c>
      <c r="B214" s="4" t="s">
        <v>6</v>
      </c>
      <c r="C214" s="4" t="s">
        <v>12</v>
      </c>
      <c r="D214" s="10">
        <f t="shared" si="0"/>
        <v>1.569739555468826E-3</v>
      </c>
      <c r="E214" s="10"/>
      <c r="F214" s="10">
        <f t="shared" si="1"/>
        <v>9.595155835147879E-4</v>
      </c>
      <c r="G214" s="10"/>
      <c r="H214" s="10">
        <f t="shared" si="2"/>
        <v>5.308476761204944E-3</v>
      </c>
      <c r="I214" s="10"/>
      <c r="J214" s="10">
        <f t="shared" si="3"/>
        <v>3.9611656022007649E-3</v>
      </c>
      <c r="K214" s="4"/>
    </row>
    <row r="215" spans="1:11">
      <c r="A215" s="4" t="s">
        <v>29</v>
      </c>
      <c r="B215" s="4" t="s">
        <v>6</v>
      </c>
      <c r="C215" s="6" t="s">
        <v>7</v>
      </c>
      <c r="D215" s="10">
        <f t="shared" si="0"/>
        <v>1.6608870693449181E-2</v>
      </c>
      <c r="E215" s="10"/>
      <c r="F215" s="10">
        <f t="shared" si="1"/>
        <v>1.3690825368428304E-2</v>
      </c>
      <c r="G215" s="10"/>
      <c r="H215" s="10">
        <f t="shared" si="2"/>
        <v>3.1551409571870921E-2</v>
      </c>
      <c r="I215" s="10"/>
      <c r="J215" s="10">
        <f t="shared" si="3"/>
        <v>1.845698858397276E-2</v>
      </c>
      <c r="K215" s="4"/>
    </row>
    <row r="216" spans="1:11">
      <c r="A216" s="4" t="s">
        <v>29</v>
      </c>
      <c r="B216" s="4" t="s">
        <v>6</v>
      </c>
      <c r="C216" s="6">
        <v>41202</v>
      </c>
      <c r="D216" s="10">
        <f t="shared" si="0"/>
        <v>1.6608870693449181E-2</v>
      </c>
      <c r="E216" s="10"/>
      <c r="F216" s="10">
        <f t="shared" si="1"/>
        <v>1.3690825368428304E-2</v>
      </c>
      <c r="G216" s="10"/>
      <c r="H216" s="10">
        <f t="shared" si="2"/>
        <v>3.1551409571870921E-2</v>
      </c>
      <c r="I216" s="10"/>
      <c r="J216" s="10">
        <f t="shared" si="3"/>
        <v>1.845698858397276E-2</v>
      </c>
      <c r="K216" s="4"/>
    </row>
    <row r="217" spans="1:11">
      <c r="A217" s="4" t="s">
        <v>29</v>
      </c>
      <c r="B217" s="4" t="s">
        <v>6</v>
      </c>
      <c r="C217" s="4" t="s">
        <v>9</v>
      </c>
      <c r="D217" s="10">
        <f t="shared" si="0"/>
        <v>1.6608870693449181E-2</v>
      </c>
      <c r="E217" s="10"/>
      <c r="F217" s="10">
        <f t="shared" si="1"/>
        <v>1.3690825368428304E-2</v>
      </c>
      <c r="G217" s="10"/>
      <c r="H217" s="10">
        <f t="shared" si="2"/>
        <v>3.1551409571870921E-2</v>
      </c>
      <c r="I217" s="10"/>
      <c r="J217" s="10">
        <f t="shared" si="3"/>
        <v>1.845698858397276E-2</v>
      </c>
      <c r="K217" s="4"/>
    </row>
    <row r="218" spans="1:11">
      <c r="A218" s="4" t="s">
        <v>29</v>
      </c>
      <c r="B218" s="4" t="s">
        <v>6</v>
      </c>
      <c r="C218" s="4" t="s">
        <v>10</v>
      </c>
      <c r="D218" s="10">
        <f t="shared" si="0"/>
        <v>1.6608870693449181E-2</v>
      </c>
      <c r="E218" s="10"/>
      <c r="F218" s="10">
        <f t="shared" si="1"/>
        <v>1.3690825368428304E-2</v>
      </c>
      <c r="G218" s="10"/>
      <c r="H218" s="10">
        <f t="shared" si="2"/>
        <v>3.1551409571870921E-2</v>
      </c>
      <c r="I218" s="10"/>
      <c r="J218" s="10">
        <f t="shared" si="3"/>
        <v>1.845698858397276E-2</v>
      </c>
      <c r="K218" s="4"/>
    </row>
    <row r="219" spans="1:11">
      <c r="A219" s="4" t="s">
        <v>29</v>
      </c>
      <c r="B219" s="4" t="s">
        <v>6</v>
      </c>
      <c r="C219" s="4" t="s">
        <v>11</v>
      </c>
      <c r="D219" s="10">
        <f t="shared" si="0"/>
        <v>1.6608870693449181E-2</v>
      </c>
      <c r="E219" s="10"/>
      <c r="F219" s="10">
        <f t="shared" si="1"/>
        <v>1.3690825368428304E-2</v>
      </c>
      <c r="G219" s="10"/>
      <c r="H219" s="10">
        <f t="shared" si="2"/>
        <v>3.1551409571870921E-2</v>
      </c>
      <c r="I219" s="10"/>
      <c r="J219" s="10">
        <f t="shared" si="3"/>
        <v>1.845698858397276E-2</v>
      </c>
      <c r="K219" s="4"/>
    </row>
    <row r="220" spans="1:11">
      <c r="A220" s="4" t="s">
        <v>29</v>
      </c>
      <c r="B220" s="4" t="s">
        <v>6</v>
      </c>
      <c r="C220" s="4" t="s">
        <v>12</v>
      </c>
      <c r="D220" s="10">
        <f t="shared" si="0"/>
        <v>1.6608870693449181E-2</v>
      </c>
      <c r="E220" s="10"/>
      <c r="F220" s="10">
        <f t="shared" si="1"/>
        <v>1.3690825368428304E-2</v>
      </c>
      <c r="G220" s="10"/>
      <c r="H220" s="10">
        <f t="shared" si="2"/>
        <v>3.1551409571870921E-2</v>
      </c>
      <c r="I220" s="10"/>
      <c r="J220" s="10">
        <f t="shared" si="3"/>
        <v>1.845698858397276E-2</v>
      </c>
      <c r="K220" s="4"/>
    </row>
    <row r="221" spans="1:11">
      <c r="A221" s="4" t="s">
        <v>29</v>
      </c>
      <c r="B221" s="4" t="s">
        <v>30</v>
      </c>
      <c r="C221" s="4" t="s">
        <v>7</v>
      </c>
      <c r="D221" s="10">
        <f t="shared" si="0"/>
        <v>9.9223421415505341E-3</v>
      </c>
      <c r="E221" s="10"/>
      <c r="F221" s="10">
        <f t="shared" si="1"/>
        <v>9.4311709339034936E-3</v>
      </c>
      <c r="G221" s="10"/>
      <c r="H221" s="10">
        <f t="shared" si="2"/>
        <v>2.4010084510701066E-2</v>
      </c>
      <c r="I221" s="10"/>
      <c r="J221" s="10">
        <f t="shared" si="3"/>
        <v>1.8354407627862047E-2</v>
      </c>
      <c r="K221" s="4"/>
    </row>
    <row r="222" spans="1:11">
      <c r="A222" s="4" t="s">
        <v>29</v>
      </c>
      <c r="B222" s="4" t="s">
        <v>30</v>
      </c>
      <c r="C222" s="6">
        <v>41202</v>
      </c>
      <c r="D222" s="10">
        <f t="shared" si="0"/>
        <v>9.9223421415505341E-3</v>
      </c>
      <c r="E222" s="10"/>
      <c r="F222" s="10">
        <f t="shared" si="1"/>
        <v>9.4311709339034936E-3</v>
      </c>
      <c r="G222" s="10"/>
      <c r="H222" s="10">
        <f t="shared" si="2"/>
        <v>2.4010084510701066E-2</v>
      </c>
      <c r="I222" s="10"/>
      <c r="J222" s="10">
        <f t="shared" si="3"/>
        <v>1.8354407627862047E-2</v>
      </c>
      <c r="K222" s="4"/>
    </row>
    <row r="223" spans="1:11">
      <c r="A223" s="4" t="s">
        <v>29</v>
      </c>
      <c r="B223" s="4" t="s">
        <v>30</v>
      </c>
      <c r="C223" s="4" t="s">
        <v>9</v>
      </c>
      <c r="D223" s="10">
        <f t="shared" si="0"/>
        <v>9.9223421415505341E-3</v>
      </c>
      <c r="E223" s="10"/>
      <c r="F223" s="10">
        <f t="shared" si="1"/>
        <v>9.4311709339034936E-3</v>
      </c>
      <c r="G223" s="10"/>
      <c r="H223" s="10">
        <f t="shared" si="2"/>
        <v>2.4010084510701066E-2</v>
      </c>
      <c r="I223" s="10"/>
      <c r="J223" s="10">
        <f t="shared" si="3"/>
        <v>1.8354407627862047E-2</v>
      </c>
      <c r="K223" s="4"/>
    </row>
    <row r="224" spans="1:11">
      <c r="A224" s="4" t="s">
        <v>29</v>
      </c>
      <c r="B224" s="4" t="s">
        <v>30</v>
      </c>
      <c r="C224" s="4" t="s">
        <v>10</v>
      </c>
      <c r="D224" s="10">
        <f t="shared" si="0"/>
        <v>9.9223421415505341E-3</v>
      </c>
      <c r="E224" s="10"/>
      <c r="F224" s="10">
        <f t="shared" si="1"/>
        <v>9.4311709339034936E-3</v>
      </c>
      <c r="G224" s="10"/>
      <c r="H224" s="10">
        <f t="shared" si="2"/>
        <v>2.4010084510701066E-2</v>
      </c>
      <c r="I224" s="10"/>
      <c r="J224" s="10">
        <f t="shared" si="3"/>
        <v>1.8354407627862047E-2</v>
      </c>
      <c r="K224" s="4"/>
    </row>
    <row r="225" spans="1:11">
      <c r="A225" s="4" t="s">
        <v>29</v>
      </c>
      <c r="B225" s="4" t="s">
        <v>30</v>
      </c>
      <c r="C225" s="4" t="s">
        <v>11</v>
      </c>
      <c r="D225" s="10">
        <f t="shared" si="0"/>
        <v>9.9223421415505341E-3</v>
      </c>
      <c r="E225" s="10"/>
      <c r="F225" s="10">
        <f t="shared" si="1"/>
        <v>9.4311709339034936E-3</v>
      </c>
      <c r="G225" s="10"/>
      <c r="H225" s="10">
        <f t="shared" si="2"/>
        <v>2.4010084510701066E-2</v>
      </c>
      <c r="I225" s="10"/>
      <c r="J225" s="10">
        <f t="shared" si="3"/>
        <v>1.8354407627862047E-2</v>
      </c>
      <c r="K225" s="4"/>
    </row>
    <row r="226" spans="1:11">
      <c r="A226" s="4" t="s">
        <v>29</v>
      </c>
      <c r="B226" s="4" t="s">
        <v>30</v>
      </c>
      <c r="C226" s="4" t="s">
        <v>12</v>
      </c>
      <c r="D226" s="10">
        <f t="shared" si="0"/>
        <v>9.9223421415505341E-3</v>
      </c>
      <c r="E226" s="10"/>
      <c r="F226" s="10">
        <f t="shared" si="1"/>
        <v>9.4311709339034936E-3</v>
      </c>
      <c r="G226" s="10"/>
      <c r="H226" s="10">
        <f t="shared" si="2"/>
        <v>2.4010084510701066E-2</v>
      </c>
      <c r="I226" s="10"/>
      <c r="J226" s="10">
        <f t="shared" si="3"/>
        <v>1.8354407627862047E-2</v>
      </c>
      <c r="K226" s="4"/>
    </row>
    <row r="227" spans="1:11">
      <c r="A227" s="4" t="s">
        <v>31</v>
      </c>
      <c r="B227" s="4" t="s">
        <v>6</v>
      </c>
      <c r="C227" s="4" t="s">
        <v>7</v>
      </c>
      <c r="D227" s="10">
        <f t="shared" si="0"/>
        <v>4.1138652017807479E-3</v>
      </c>
      <c r="E227" s="10"/>
      <c r="F227" s="10">
        <f t="shared" si="1"/>
        <v>5.8011245161350752E-3</v>
      </c>
      <c r="G227" s="10"/>
      <c r="H227" s="10">
        <f t="shared" si="2"/>
        <v>2.4712212787540103E-2</v>
      </c>
      <c r="I227" s="10"/>
      <c r="J227" s="10">
        <f t="shared" si="3"/>
        <v>2.3269348808302653E-2</v>
      </c>
      <c r="K227" s="4"/>
    </row>
    <row r="228" spans="1:11">
      <c r="A228" s="4" t="s">
        <v>31</v>
      </c>
      <c r="B228" s="4" t="s">
        <v>6</v>
      </c>
      <c r="C228" s="6">
        <v>41202</v>
      </c>
      <c r="D228" s="10">
        <f t="shared" si="0"/>
        <v>4.1138652017807479E-3</v>
      </c>
      <c r="E228" s="10"/>
      <c r="F228" s="10">
        <f t="shared" si="1"/>
        <v>5.8011245161350752E-3</v>
      </c>
      <c r="G228" s="10"/>
      <c r="H228" s="10">
        <f t="shared" si="2"/>
        <v>2.4712212787540103E-2</v>
      </c>
      <c r="I228" s="10"/>
      <c r="J228" s="10">
        <f t="shared" si="3"/>
        <v>2.3269348808302653E-2</v>
      </c>
      <c r="K228" s="4"/>
    </row>
    <row r="229" spans="1:11">
      <c r="A229" s="4" t="s">
        <v>31</v>
      </c>
      <c r="B229" s="4" t="s">
        <v>6</v>
      </c>
      <c r="C229" s="4" t="s">
        <v>9</v>
      </c>
      <c r="D229" s="10">
        <f t="shared" si="0"/>
        <v>4.1138652017807479E-3</v>
      </c>
      <c r="E229" s="10"/>
      <c r="F229" s="10">
        <f t="shared" si="1"/>
        <v>5.8011245161350752E-3</v>
      </c>
      <c r="G229" s="10"/>
      <c r="H229" s="10">
        <f t="shared" si="2"/>
        <v>2.4712212787540103E-2</v>
      </c>
      <c r="I229" s="10"/>
      <c r="J229" s="10">
        <f t="shared" si="3"/>
        <v>2.3269348808302653E-2</v>
      </c>
      <c r="K229" s="4"/>
    </row>
    <row r="230" spans="1:11">
      <c r="A230" s="4" t="s">
        <v>31</v>
      </c>
      <c r="B230" s="4" t="s">
        <v>6</v>
      </c>
      <c r="C230" s="4" t="s">
        <v>10</v>
      </c>
      <c r="D230" s="10">
        <f t="shared" ref="D230:D244" si="4" xml:space="preserve"> D149/D68</f>
        <v>4.1138652017807479E-3</v>
      </c>
      <c r="E230" s="10"/>
      <c r="F230" s="10">
        <f t="shared" ref="F230:F244" si="5" xml:space="preserve"> F149/F68</f>
        <v>5.8011245161350752E-3</v>
      </c>
      <c r="G230" s="10"/>
      <c r="H230" s="10">
        <f t="shared" ref="H230:H244" si="6" xml:space="preserve"> H149/H68</f>
        <v>2.4712212787540103E-2</v>
      </c>
      <c r="I230" s="10"/>
      <c r="J230" s="10">
        <f t="shared" ref="J230:J244" si="7" xml:space="preserve"> J149/J68</f>
        <v>2.3269348808302653E-2</v>
      </c>
      <c r="K230" s="4"/>
    </row>
    <row r="231" spans="1:11">
      <c r="A231" s="4" t="s">
        <v>31</v>
      </c>
      <c r="B231" s="4" t="s">
        <v>6</v>
      </c>
      <c r="C231" s="4" t="s">
        <v>11</v>
      </c>
      <c r="D231" s="10">
        <f t="shared" si="4"/>
        <v>4.1138652017807479E-3</v>
      </c>
      <c r="E231" s="10"/>
      <c r="F231" s="10">
        <f t="shared" si="5"/>
        <v>5.8011245161350752E-3</v>
      </c>
      <c r="G231" s="10"/>
      <c r="H231" s="10">
        <f t="shared" si="6"/>
        <v>2.4712212787540103E-2</v>
      </c>
      <c r="I231" s="10"/>
      <c r="J231" s="10">
        <f t="shared" si="7"/>
        <v>2.3269348808302653E-2</v>
      </c>
      <c r="K231" s="4"/>
    </row>
    <row r="232" spans="1:11">
      <c r="A232" s="4" t="s">
        <v>31</v>
      </c>
      <c r="B232" s="4" t="s">
        <v>6</v>
      </c>
      <c r="C232" s="4" t="s">
        <v>12</v>
      </c>
      <c r="D232" s="10">
        <f t="shared" si="4"/>
        <v>4.1138652017807479E-3</v>
      </c>
      <c r="E232" s="10"/>
      <c r="F232" s="10">
        <f t="shared" si="5"/>
        <v>5.8011245161350752E-3</v>
      </c>
      <c r="G232" s="10"/>
      <c r="H232" s="10">
        <f t="shared" si="6"/>
        <v>2.4712212787540103E-2</v>
      </c>
      <c r="I232" s="10"/>
      <c r="J232" s="10">
        <f t="shared" si="7"/>
        <v>2.3269348808302653E-2</v>
      </c>
      <c r="K232" s="4"/>
    </row>
    <row r="233" spans="1:11">
      <c r="A233" s="4" t="s">
        <v>31</v>
      </c>
      <c r="B233" s="4" t="s">
        <v>32</v>
      </c>
      <c r="C233" s="4" t="s">
        <v>7</v>
      </c>
      <c r="D233" s="10">
        <f t="shared" si="4"/>
        <v>2.4032821971112241E-3</v>
      </c>
      <c r="E233" s="10"/>
      <c r="F233" s="10">
        <f t="shared" si="5"/>
        <v>3.9965954214369855E-3</v>
      </c>
      <c r="G233" s="10"/>
      <c r="H233" s="10">
        <f t="shared" si="6"/>
        <v>2.2749894501835437E-2</v>
      </c>
      <c r="I233" s="10"/>
      <c r="J233" s="10">
        <f t="shared" si="7"/>
        <v>2.2334652009914115E-2</v>
      </c>
      <c r="K233" s="4"/>
    </row>
    <row r="234" spans="1:11">
      <c r="A234" s="4" t="s">
        <v>31</v>
      </c>
      <c r="B234" s="4" t="s">
        <v>32</v>
      </c>
      <c r="C234" s="6">
        <v>41202</v>
      </c>
      <c r="D234" s="10">
        <f t="shared" si="4"/>
        <v>2.4032821971112241E-3</v>
      </c>
      <c r="E234" s="10"/>
      <c r="F234" s="10">
        <f t="shared" si="5"/>
        <v>3.9965954214369855E-3</v>
      </c>
      <c r="G234" s="10"/>
      <c r="H234" s="10">
        <f t="shared" si="6"/>
        <v>2.2749894501835437E-2</v>
      </c>
      <c r="I234" s="10"/>
      <c r="J234" s="10">
        <f t="shared" si="7"/>
        <v>2.2334652009914115E-2</v>
      </c>
      <c r="K234" s="4"/>
    </row>
    <row r="235" spans="1:11">
      <c r="A235" s="4" t="s">
        <v>31</v>
      </c>
      <c r="B235" s="4" t="s">
        <v>32</v>
      </c>
      <c r="C235" s="4" t="s">
        <v>9</v>
      </c>
      <c r="D235" s="10">
        <f t="shared" si="4"/>
        <v>2.4032821971112241E-3</v>
      </c>
      <c r="E235" s="10"/>
      <c r="F235" s="10">
        <f t="shared" si="5"/>
        <v>3.9965954214369855E-3</v>
      </c>
      <c r="G235" s="10"/>
      <c r="H235" s="10">
        <f t="shared" si="6"/>
        <v>2.2749894501835437E-2</v>
      </c>
      <c r="I235" s="10"/>
      <c r="J235" s="10">
        <f t="shared" si="7"/>
        <v>2.2334652009914115E-2</v>
      </c>
      <c r="K235" s="4"/>
    </row>
    <row r="236" spans="1:11">
      <c r="A236" s="4" t="s">
        <v>31</v>
      </c>
      <c r="B236" s="4" t="s">
        <v>32</v>
      </c>
      <c r="C236" s="4" t="s">
        <v>10</v>
      </c>
      <c r="D236" s="10">
        <f t="shared" si="4"/>
        <v>2.4032821971112241E-3</v>
      </c>
      <c r="E236" s="10"/>
      <c r="F236" s="10">
        <f t="shared" si="5"/>
        <v>3.9965954214369855E-3</v>
      </c>
      <c r="G236" s="10"/>
      <c r="H236" s="10">
        <f t="shared" si="6"/>
        <v>2.2749894501835437E-2</v>
      </c>
      <c r="I236" s="10"/>
      <c r="J236" s="10">
        <f t="shared" si="7"/>
        <v>2.2334652009914115E-2</v>
      </c>
      <c r="K236" s="4"/>
    </row>
    <row r="237" spans="1:11">
      <c r="A237" s="4" t="s">
        <v>31</v>
      </c>
      <c r="B237" s="4" t="s">
        <v>32</v>
      </c>
      <c r="C237" s="4" t="s">
        <v>11</v>
      </c>
      <c r="D237" s="10">
        <f t="shared" si="4"/>
        <v>2.4032821971112241E-3</v>
      </c>
      <c r="E237" s="10"/>
      <c r="F237" s="10">
        <f t="shared" si="5"/>
        <v>3.9965954214369855E-3</v>
      </c>
      <c r="G237" s="10"/>
      <c r="H237" s="10">
        <f t="shared" si="6"/>
        <v>2.2749894501835437E-2</v>
      </c>
      <c r="I237" s="10"/>
      <c r="J237" s="10">
        <f t="shared" si="7"/>
        <v>2.2334652009914115E-2</v>
      </c>
      <c r="K237" s="4"/>
    </row>
    <row r="238" spans="1:11">
      <c r="A238" s="4" t="s">
        <v>31</v>
      </c>
      <c r="B238" s="4" t="s">
        <v>32</v>
      </c>
      <c r="C238" s="4" t="s">
        <v>12</v>
      </c>
      <c r="D238" s="10">
        <f t="shared" si="4"/>
        <v>2.4032821971112241E-3</v>
      </c>
      <c r="E238" s="10"/>
      <c r="F238" s="10">
        <f t="shared" si="5"/>
        <v>3.9965954214369855E-3</v>
      </c>
      <c r="G238" s="10"/>
      <c r="H238" s="10">
        <f t="shared" si="6"/>
        <v>2.2749894501835437E-2</v>
      </c>
      <c r="I238" s="10"/>
      <c r="J238" s="10">
        <f t="shared" si="7"/>
        <v>2.2334652009914115E-2</v>
      </c>
      <c r="K238" s="4"/>
    </row>
    <row r="239" spans="1:11">
      <c r="A239" s="4" t="s">
        <v>31</v>
      </c>
      <c r="B239" s="4" t="s">
        <v>33</v>
      </c>
      <c r="C239" s="4" t="s">
        <v>7</v>
      </c>
      <c r="D239" s="10">
        <f t="shared" si="4"/>
        <v>1.6371325437330854E-3</v>
      </c>
      <c r="E239" s="10"/>
      <c r="F239" s="10">
        <f t="shared" si="5"/>
        <v>2.1246300063828588E-3</v>
      </c>
      <c r="G239" s="10"/>
      <c r="H239" s="10">
        <f t="shared" si="6"/>
        <v>1.0983290376954096E-2</v>
      </c>
      <c r="I239" s="10"/>
      <c r="J239" s="10">
        <f t="shared" si="7"/>
        <v>1.0889410619027493E-2</v>
      </c>
      <c r="K239" s="4"/>
    </row>
    <row r="240" spans="1:11">
      <c r="A240" s="4" t="s">
        <v>31</v>
      </c>
      <c r="B240" s="4" t="s">
        <v>33</v>
      </c>
      <c r="C240" s="6">
        <v>41202</v>
      </c>
      <c r="D240" s="10">
        <f t="shared" si="4"/>
        <v>1.6371325437330854E-3</v>
      </c>
      <c r="E240" s="10"/>
      <c r="F240" s="10">
        <f t="shared" si="5"/>
        <v>2.1246300063828588E-3</v>
      </c>
      <c r="G240" s="10"/>
      <c r="H240" s="10">
        <f t="shared" si="6"/>
        <v>1.0983290376954096E-2</v>
      </c>
      <c r="I240" s="10"/>
      <c r="J240" s="10">
        <f t="shared" si="7"/>
        <v>1.0889410619027493E-2</v>
      </c>
      <c r="K240" s="4"/>
    </row>
    <row r="241" spans="1:11">
      <c r="A241" s="4" t="s">
        <v>31</v>
      </c>
      <c r="B241" s="4" t="s">
        <v>33</v>
      </c>
      <c r="C241" s="4" t="s">
        <v>9</v>
      </c>
      <c r="D241" s="10">
        <f t="shared" si="4"/>
        <v>1.6371325437330854E-3</v>
      </c>
      <c r="E241" s="10"/>
      <c r="F241" s="10">
        <f t="shared" si="5"/>
        <v>2.1246300063828588E-3</v>
      </c>
      <c r="G241" s="10"/>
      <c r="H241" s="10">
        <f t="shared" si="6"/>
        <v>1.0983290376954096E-2</v>
      </c>
      <c r="I241" s="10"/>
      <c r="J241" s="10">
        <f t="shared" si="7"/>
        <v>1.0889410619027493E-2</v>
      </c>
      <c r="K241" s="4"/>
    </row>
    <row r="242" spans="1:11">
      <c r="A242" s="4" t="s">
        <v>31</v>
      </c>
      <c r="B242" s="4" t="s">
        <v>33</v>
      </c>
      <c r="C242" s="4" t="s">
        <v>10</v>
      </c>
      <c r="D242" s="10">
        <f t="shared" si="4"/>
        <v>1.6371325437330854E-3</v>
      </c>
      <c r="E242" s="10"/>
      <c r="F242" s="10">
        <f t="shared" si="5"/>
        <v>2.1246300063828588E-3</v>
      </c>
      <c r="G242" s="10"/>
      <c r="H242" s="10">
        <f t="shared" si="6"/>
        <v>1.0983290376954096E-2</v>
      </c>
      <c r="I242" s="10"/>
      <c r="J242" s="10">
        <f t="shared" si="7"/>
        <v>1.0889410619027493E-2</v>
      </c>
      <c r="K242" s="4"/>
    </row>
    <row r="243" spans="1:11">
      <c r="A243" s="4" t="s">
        <v>31</v>
      </c>
      <c r="B243" s="4" t="s">
        <v>33</v>
      </c>
      <c r="C243" s="4" t="s">
        <v>11</v>
      </c>
      <c r="D243" s="10">
        <f t="shared" si="4"/>
        <v>1.6371325437330854E-3</v>
      </c>
      <c r="E243" s="10"/>
      <c r="F243" s="10">
        <f t="shared" si="5"/>
        <v>2.1246300063828588E-3</v>
      </c>
      <c r="G243" s="10"/>
      <c r="H243" s="10">
        <f t="shared" si="6"/>
        <v>1.0983290376954096E-2</v>
      </c>
      <c r="I243" s="10"/>
      <c r="J243" s="10">
        <f t="shared" si="7"/>
        <v>1.0889410619027493E-2</v>
      </c>
      <c r="K243" s="4"/>
    </row>
    <row r="244" spans="1:11">
      <c r="A244" s="4" t="s">
        <v>31</v>
      </c>
      <c r="B244" s="4" t="s">
        <v>33</v>
      </c>
      <c r="C244" s="4" t="s">
        <v>12</v>
      </c>
      <c r="D244" s="10">
        <f t="shared" si="4"/>
        <v>1.6371325437330854E-3</v>
      </c>
      <c r="E244" s="10"/>
      <c r="F244" s="10">
        <f t="shared" si="5"/>
        <v>2.1246300063828588E-3</v>
      </c>
      <c r="G244" s="10"/>
      <c r="H244" s="10">
        <f t="shared" si="6"/>
        <v>1.0983290376954096E-2</v>
      </c>
      <c r="I244" s="10"/>
      <c r="J244" s="10">
        <f t="shared" si="7"/>
        <v>1.0889410619027493E-2</v>
      </c>
      <c r="K244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showRuler="0" workbookViewId="0">
      <selection activeCell="E2" sqref="E2:F81"/>
    </sheetView>
  </sheetViews>
  <sheetFormatPr baseColWidth="10" defaultRowHeight="15" x14ac:dyDescent="0"/>
  <sheetData>
    <row r="1" spans="1:14">
      <c r="A1" t="s">
        <v>37</v>
      </c>
      <c r="B1" t="s">
        <v>0</v>
      </c>
      <c r="C1" t="s">
        <v>38</v>
      </c>
      <c r="D1" t="s">
        <v>39</v>
      </c>
      <c r="E1" t="s">
        <v>40</v>
      </c>
      <c r="F1" t="s">
        <v>41</v>
      </c>
      <c r="G1" t="s">
        <v>1</v>
      </c>
      <c r="H1" t="s">
        <v>2</v>
      </c>
      <c r="I1" t="s">
        <v>42</v>
      </c>
      <c r="J1" t="s">
        <v>43</v>
      </c>
      <c r="K1" t="s">
        <v>44</v>
      </c>
      <c r="L1" t="s">
        <v>45</v>
      </c>
      <c r="M1" t="s">
        <v>3</v>
      </c>
      <c r="N1" t="s">
        <v>4</v>
      </c>
    </row>
    <row r="2" spans="1:14">
      <c r="A2" t="s">
        <v>13</v>
      </c>
      <c r="B2" t="s">
        <v>6</v>
      </c>
      <c r="C2" t="s">
        <v>8</v>
      </c>
      <c r="D2" t="s">
        <v>34</v>
      </c>
      <c r="E2">
        <v>1012.82</v>
      </c>
      <c r="F2">
        <v>34.360999999999997</v>
      </c>
      <c r="G2">
        <v>148.227</v>
      </c>
      <c r="H2">
        <v>17.778700000000001</v>
      </c>
      <c r="I2">
        <v>812.30700000000002</v>
      </c>
      <c r="J2">
        <v>32.148299999999999</v>
      </c>
      <c r="K2">
        <v>200.51400000000001</v>
      </c>
      <c r="L2">
        <v>17.8978</v>
      </c>
      <c r="M2">
        <v>0.19797600000000001</v>
      </c>
      <c r="N2">
        <v>1.6344999999999998E-2</v>
      </c>
    </row>
    <row r="3" spans="1:14">
      <c r="A3" t="s">
        <v>13</v>
      </c>
      <c r="B3" t="s">
        <v>17</v>
      </c>
      <c r="C3" t="s">
        <v>8</v>
      </c>
      <c r="D3" t="s">
        <v>34</v>
      </c>
      <c r="E3">
        <v>675.798</v>
      </c>
      <c r="F3">
        <v>29.473700000000001</v>
      </c>
      <c r="G3">
        <v>95.365600000000001</v>
      </c>
      <c r="H3">
        <v>16.969200000000001</v>
      </c>
      <c r="I3">
        <v>563.96799999999996</v>
      </c>
      <c r="J3">
        <v>27.937200000000001</v>
      </c>
      <c r="K3">
        <v>111.83</v>
      </c>
      <c r="L3">
        <v>14.116899999999999</v>
      </c>
      <c r="M3">
        <v>0.16547799999999999</v>
      </c>
      <c r="N3">
        <v>1.9602999999999999E-2</v>
      </c>
    </row>
    <row r="4" spans="1:14">
      <c r="A4" t="s">
        <v>13</v>
      </c>
      <c r="B4" t="s">
        <v>35</v>
      </c>
      <c r="C4" s="1" t="s">
        <v>8</v>
      </c>
      <c r="D4" t="s">
        <v>34</v>
      </c>
      <c r="E4">
        <v>345.54300000000001</v>
      </c>
      <c r="F4">
        <v>24.847000000000001</v>
      </c>
      <c r="G4">
        <v>59.462200000000003</v>
      </c>
      <c r="H4">
        <v>18.197299999999998</v>
      </c>
      <c r="I4">
        <v>300.07100000000003</v>
      </c>
      <c r="J4">
        <v>23.474299999999999</v>
      </c>
      <c r="K4">
        <v>45.472499999999997</v>
      </c>
      <c r="L4">
        <v>9.8061000000000007</v>
      </c>
      <c r="M4">
        <v>0.13159699999999999</v>
      </c>
      <c r="N4">
        <v>2.6754699999999999E-2</v>
      </c>
    </row>
    <row r="5" spans="1:14">
      <c r="A5" t="s">
        <v>13</v>
      </c>
      <c r="B5" t="s">
        <v>36</v>
      </c>
      <c r="C5" t="s">
        <v>8</v>
      </c>
      <c r="D5" t="s">
        <v>34</v>
      </c>
      <c r="E5">
        <v>282.98</v>
      </c>
      <c r="F5">
        <v>17.315000000000001</v>
      </c>
      <c r="G5">
        <v>37.016199999999998</v>
      </c>
      <c r="H5">
        <v>7.3384299999999998</v>
      </c>
      <c r="I5">
        <v>223.965</v>
      </c>
      <c r="J5">
        <v>16.2502</v>
      </c>
      <c r="K5">
        <v>59.0152</v>
      </c>
      <c r="L5">
        <v>9.4503199999999996</v>
      </c>
      <c r="M5">
        <v>0.20854900000000001</v>
      </c>
      <c r="N5">
        <v>3.08615E-2</v>
      </c>
    </row>
    <row r="6" spans="1:14">
      <c r="A6" t="s">
        <v>13</v>
      </c>
      <c r="B6" t="s">
        <v>14</v>
      </c>
      <c r="C6" t="s">
        <v>8</v>
      </c>
      <c r="D6" t="s">
        <v>34</v>
      </c>
      <c r="E6">
        <v>164.31299999999999</v>
      </c>
      <c r="F6">
        <v>15.458</v>
      </c>
      <c r="G6">
        <v>24.6816</v>
      </c>
      <c r="H6">
        <v>9.9619499999999999</v>
      </c>
      <c r="I6">
        <v>123.142</v>
      </c>
      <c r="J6">
        <v>13.352399999999999</v>
      </c>
      <c r="K6">
        <v>41.170400000000001</v>
      </c>
      <c r="L6">
        <v>7.6863900000000003</v>
      </c>
      <c r="M6">
        <v>0.25056200000000001</v>
      </c>
      <c r="N6">
        <v>4.0405999999999997E-2</v>
      </c>
    </row>
    <row r="7" spans="1:14">
      <c r="A7" t="s">
        <v>13</v>
      </c>
      <c r="B7" t="s">
        <v>16</v>
      </c>
      <c r="C7" t="s">
        <v>8</v>
      </c>
      <c r="D7" t="s">
        <v>34</v>
      </c>
      <c r="E7">
        <v>80.017799999999994</v>
      </c>
      <c r="F7">
        <v>9.1629199999999997</v>
      </c>
      <c r="G7">
        <v>8.9743899999999996</v>
      </c>
      <c r="H7">
        <v>3.5937199999999998</v>
      </c>
      <c r="I7">
        <v>61.065600000000003</v>
      </c>
      <c r="J7">
        <v>8.2546199999999992</v>
      </c>
      <c r="K7">
        <v>18.952200000000001</v>
      </c>
      <c r="L7">
        <v>4.89398</v>
      </c>
      <c r="M7">
        <v>0.23685</v>
      </c>
      <c r="N7">
        <v>5.4818600000000002E-2</v>
      </c>
    </row>
    <row r="8" spans="1:14">
      <c r="A8" t="s">
        <v>13</v>
      </c>
      <c r="B8" t="s">
        <v>15</v>
      </c>
      <c r="C8" t="s">
        <v>8</v>
      </c>
      <c r="D8" t="s">
        <v>34</v>
      </c>
      <c r="E8">
        <v>272.27</v>
      </c>
      <c r="F8">
        <v>17.9377</v>
      </c>
      <c r="G8">
        <v>33.782699999999998</v>
      </c>
      <c r="H8">
        <v>9.1221599999999992</v>
      </c>
      <c r="I8">
        <v>198.279</v>
      </c>
      <c r="J8">
        <v>15.735799999999999</v>
      </c>
      <c r="K8">
        <v>73.991100000000003</v>
      </c>
      <c r="L8">
        <v>10.0367</v>
      </c>
      <c r="M8">
        <v>0.27175700000000003</v>
      </c>
      <c r="N8">
        <v>3.2223000000000002E-2</v>
      </c>
    </row>
    <row r="9" spans="1:14">
      <c r="A9" t="s">
        <v>5</v>
      </c>
      <c r="B9" t="s">
        <v>6</v>
      </c>
      <c r="C9" t="s">
        <v>8</v>
      </c>
      <c r="D9" t="s">
        <v>34</v>
      </c>
      <c r="E9">
        <v>418.31900000000002</v>
      </c>
      <c r="F9">
        <v>22.478200000000001</v>
      </c>
      <c r="G9">
        <v>37.693600000000004</v>
      </c>
      <c r="H9">
        <v>11.1608</v>
      </c>
      <c r="I9">
        <v>333.49599999999998</v>
      </c>
      <c r="J9">
        <v>20.677499999999998</v>
      </c>
      <c r="K9">
        <v>84.8232</v>
      </c>
      <c r="L9">
        <v>11.2783</v>
      </c>
      <c r="M9">
        <v>0.20277100000000001</v>
      </c>
      <c r="N9">
        <v>2.4661300000000001E-2</v>
      </c>
    </row>
    <row r="10" spans="1:14">
      <c r="A10" t="s">
        <v>29</v>
      </c>
      <c r="B10" t="s">
        <v>6</v>
      </c>
      <c r="C10" s="1" t="s">
        <v>8</v>
      </c>
      <c r="D10" t="s">
        <v>34</v>
      </c>
      <c r="E10">
        <v>231.035</v>
      </c>
      <c r="F10">
        <v>17.313099999999999</v>
      </c>
      <c r="G10">
        <v>11.958299999999999</v>
      </c>
      <c r="H10">
        <v>8.9832900000000002</v>
      </c>
      <c r="I10">
        <v>172.297</v>
      </c>
      <c r="J10">
        <v>15.5589</v>
      </c>
      <c r="K10">
        <v>58.738100000000003</v>
      </c>
      <c r="L10">
        <v>9.7339800000000007</v>
      </c>
      <c r="M10">
        <v>0.25423899999999999</v>
      </c>
      <c r="N10">
        <v>3.7578399999999998E-2</v>
      </c>
    </row>
    <row r="11" spans="1:14">
      <c r="A11" t="s">
        <v>29</v>
      </c>
      <c r="B11" t="s">
        <v>30</v>
      </c>
      <c r="C11" t="s">
        <v>8</v>
      </c>
      <c r="D11" t="s">
        <v>34</v>
      </c>
      <c r="E11">
        <v>293.34699999999998</v>
      </c>
      <c r="F11">
        <v>20.216699999999999</v>
      </c>
      <c r="G11">
        <v>10.696999999999999</v>
      </c>
      <c r="H11">
        <v>11.228999999999999</v>
      </c>
      <c r="I11">
        <v>224.839</v>
      </c>
      <c r="J11">
        <v>18.245799999999999</v>
      </c>
      <c r="K11">
        <v>68.507800000000003</v>
      </c>
      <c r="L11">
        <v>10.728400000000001</v>
      </c>
      <c r="M11">
        <v>0.233538</v>
      </c>
      <c r="N11">
        <v>3.2840300000000003E-2</v>
      </c>
    </row>
    <row r="12" spans="1:14">
      <c r="A12" t="s">
        <v>31</v>
      </c>
      <c r="B12" t="s">
        <v>6</v>
      </c>
      <c r="C12" t="s">
        <v>8</v>
      </c>
      <c r="D12" t="s">
        <v>34</v>
      </c>
      <c r="E12">
        <v>328.26900000000001</v>
      </c>
      <c r="F12">
        <v>19.329999999999998</v>
      </c>
      <c r="G12">
        <v>64.835599999999999</v>
      </c>
      <c r="H12">
        <v>10.4992</v>
      </c>
      <c r="I12">
        <v>268.45699999999999</v>
      </c>
      <c r="J12">
        <v>18.5337</v>
      </c>
      <c r="K12">
        <v>59.8123</v>
      </c>
      <c r="L12">
        <v>10.296200000000001</v>
      </c>
      <c r="M12">
        <v>0.18220500000000001</v>
      </c>
      <c r="N12">
        <v>2.9472999999999999E-2</v>
      </c>
    </row>
    <row r="13" spans="1:14">
      <c r="A13" t="s">
        <v>31</v>
      </c>
      <c r="B13" t="s">
        <v>32</v>
      </c>
      <c r="C13" t="s">
        <v>8</v>
      </c>
      <c r="D13" t="s">
        <v>34</v>
      </c>
      <c r="E13">
        <v>1018.69</v>
      </c>
      <c r="F13">
        <v>34.143700000000003</v>
      </c>
      <c r="G13">
        <v>196.315</v>
      </c>
      <c r="H13">
        <v>18.5334</v>
      </c>
      <c r="I13">
        <v>885.13900000000001</v>
      </c>
      <c r="J13">
        <v>33.816200000000002</v>
      </c>
      <c r="K13">
        <v>133.547</v>
      </c>
      <c r="L13">
        <v>16.834700000000002</v>
      </c>
      <c r="M13">
        <v>0.13109699999999999</v>
      </c>
      <c r="N13">
        <v>1.5931000000000001E-2</v>
      </c>
    </row>
    <row r="14" spans="1:14">
      <c r="A14" t="s">
        <v>31</v>
      </c>
      <c r="B14" t="s">
        <v>33</v>
      </c>
      <c r="C14" t="s">
        <v>8</v>
      </c>
      <c r="D14" t="s">
        <v>34</v>
      </c>
      <c r="E14">
        <v>626.12099999999998</v>
      </c>
      <c r="F14">
        <v>26.705400000000001</v>
      </c>
      <c r="G14">
        <v>126.858</v>
      </c>
      <c r="H14">
        <v>14.627599999999999</v>
      </c>
      <c r="I14">
        <v>559.755</v>
      </c>
      <c r="J14">
        <v>26.87</v>
      </c>
      <c r="K14">
        <v>66.366399999999999</v>
      </c>
      <c r="L14">
        <v>12.6494</v>
      </c>
      <c r="M14">
        <v>0.10599600000000001</v>
      </c>
      <c r="N14">
        <v>1.96904E-2</v>
      </c>
    </row>
    <row r="15" spans="1:14">
      <c r="A15" t="s">
        <v>13</v>
      </c>
      <c r="B15" t="s">
        <v>6</v>
      </c>
      <c r="C15" t="s">
        <v>8</v>
      </c>
      <c r="D15" t="s">
        <v>34</v>
      </c>
      <c r="E15">
        <v>1012.82</v>
      </c>
      <c r="F15">
        <v>34.360999999999997</v>
      </c>
      <c r="G15">
        <v>148.227</v>
      </c>
      <c r="H15">
        <v>17.778700000000001</v>
      </c>
      <c r="I15">
        <v>812.30700000000002</v>
      </c>
      <c r="J15">
        <v>32.148299999999999</v>
      </c>
      <c r="K15">
        <v>200.51400000000001</v>
      </c>
      <c r="L15">
        <v>17.8978</v>
      </c>
      <c r="M15">
        <v>0.19797600000000001</v>
      </c>
      <c r="N15">
        <v>1.6344999999999998E-2</v>
      </c>
    </row>
    <row r="16" spans="1:14">
      <c r="A16" t="s">
        <v>13</v>
      </c>
      <c r="B16" t="s">
        <v>6</v>
      </c>
      <c r="C16" s="1" t="s">
        <v>8</v>
      </c>
      <c r="D16" t="s">
        <v>34</v>
      </c>
      <c r="E16">
        <v>1012.82</v>
      </c>
      <c r="F16">
        <v>34.360999999999997</v>
      </c>
      <c r="G16">
        <v>148.227</v>
      </c>
      <c r="H16">
        <v>17.778700000000001</v>
      </c>
      <c r="I16">
        <v>812.30700000000002</v>
      </c>
      <c r="J16">
        <v>32.148299999999999</v>
      </c>
      <c r="K16">
        <v>200.51400000000001</v>
      </c>
      <c r="L16">
        <v>17.8978</v>
      </c>
      <c r="M16">
        <v>0.19797600000000001</v>
      </c>
      <c r="N16">
        <v>1.6344999999999998E-2</v>
      </c>
    </row>
    <row r="17" spans="1:14">
      <c r="A17" t="s">
        <v>13</v>
      </c>
      <c r="B17" t="s">
        <v>6</v>
      </c>
      <c r="C17" s="1" t="s">
        <v>8</v>
      </c>
      <c r="D17" t="s">
        <v>34</v>
      </c>
      <c r="E17">
        <v>1012.82</v>
      </c>
      <c r="F17">
        <v>34.360999999999997</v>
      </c>
      <c r="G17">
        <v>148.227</v>
      </c>
      <c r="H17">
        <v>17.778700000000001</v>
      </c>
      <c r="I17">
        <v>812.30700000000002</v>
      </c>
      <c r="J17">
        <v>32.148299999999999</v>
      </c>
      <c r="K17">
        <v>200.51400000000001</v>
      </c>
      <c r="L17">
        <v>17.8978</v>
      </c>
      <c r="M17">
        <v>0.19797600000000001</v>
      </c>
      <c r="N17">
        <v>1.6344999999999998E-2</v>
      </c>
    </row>
    <row r="18" spans="1:14">
      <c r="A18" t="s">
        <v>13</v>
      </c>
      <c r="B18" t="s">
        <v>6</v>
      </c>
      <c r="C18" t="s">
        <v>8</v>
      </c>
      <c r="D18" t="s">
        <v>34</v>
      </c>
      <c r="E18">
        <v>1012.82</v>
      </c>
      <c r="F18">
        <v>34.360999999999997</v>
      </c>
      <c r="G18">
        <v>148.227</v>
      </c>
      <c r="H18">
        <v>17.778700000000001</v>
      </c>
      <c r="I18">
        <v>812.30700000000002</v>
      </c>
      <c r="J18">
        <v>32.148299999999999</v>
      </c>
      <c r="K18">
        <v>200.51400000000001</v>
      </c>
      <c r="L18">
        <v>17.8978</v>
      </c>
      <c r="M18">
        <v>0.19797600000000001</v>
      </c>
      <c r="N18">
        <v>1.6344999999999998E-2</v>
      </c>
    </row>
    <row r="19" spans="1:14">
      <c r="A19" t="s">
        <v>13</v>
      </c>
      <c r="B19" t="s">
        <v>6</v>
      </c>
      <c r="C19" t="s">
        <v>8</v>
      </c>
      <c r="D19" t="s">
        <v>34</v>
      </c>
      <c r="E19">
        <v>1012.82</v>
      </c>
      <c r="F19">
        <v>34.360999999999997</v>
      </c>
      <c r="G19">
        <v>148.227</v>
      </c>
      <c r="H19">
        <v>17.778700000000001</v>
      </c>
      <c r="I19">
        <v>812.30700000000002</v>
      </c>
      <c r="J19">
        <v>32.148299999999999</v>
      </c>
      <c r="K19">
        <v>200.51400000000001</v>
      </c>
      <c r="L19">
        <v>17.8978</v>
      </c>
      <c r="M19">
        <v>0.19797600000000001</v>
      </c>
      <c r="N19">
        <v>1.6344999999999998E-2</v>
      </c>
    </row>
    <row r="20" spans="1:14">
      <c r="A20" t="s">
        <v>13</v>
      </c>
      <c r="B20" t="s">
        <v>6</v>
      </c>
      <c r="C20" t="s">
        <v>8</v>
      </c>
      <c r="D20" t="s">
        <v>34</v>
      </c>
      <c r="E20">
        <v>1012.82</v>
      </c>
      <c r="F20">
        <v>34.360999999999997</v>
      </c>
      <c r="G20">
        <v>148.227</v>
      </c>
      <c r="H20">
        <v>17.778700000000001</v>
      </c>
      <c r="I20">
        <v>812.30700000000002</v>
      </c>
      <c r="J20">
        <v>32.148299999999999</v>
      </c>
      <c r="K20">
        <v>200.51400000000001</v>
      </c>
      <c r="L20">
        <v>17.8978</v>
      </c>
      <c r="M20">
        <v>0.19797600000000001</v>
      </c>
      <c r="N20">
        <v>1.6344999999999998E-2</v>
      </c>
    </row>
    <row r="21" spans="1:14">
      <c r="A21" t="s">
        <v>13</v>
      </c>
      <c r="B21" t="s">
        <v>6</v>
      </c>
      <c r="C21" t="s">
        <v>8</v>
      </c>
      <c r="D21" t="s">
        <v>34</v>
      </c>
      <c r="E21">
        <v>1012.82</v>
      </c>
      <c r="F21">
        <v>34.360999999999997</v>
      </c>
      <c r="G21">
        <v>148.227</v>
      </c>
      <c r="H21">
        <v>17.778700000000001</v>
      </c>
      <c r="I21">
        <v>812.30700000000002</v>
      </c>
      <c r="J21">
        <v>32.148299999999999</v>
      </c>
      <c r="K21">
        <v>200.51400000000001</v>
      </c>
      <c r="L21">
        <v>17.8978</v>
      </c>
      <c r="M21">
        <v>0.19797600000000001</v>
      </c>
      <c r="N21">
        <v>1.6344999999999998E-2</v>
      </c>
    </row>
    <row r="22" spans="1:14">
      <c r="A22" t="s">
        <v>13</v>
      </c>
      <c r="B22" t="s">
        <v>6</v>
      </c>
      <c r="C22" s="1" t="s">
        <v>8</v>
      </c>
      <c r="D22" t="s">
        <v>34</v>
      </c>
      <c r="E22">
        <v>1012.82</v>
      </c>
      <c r="F22">
        <v>34.360999999999997</v>
      </c>
      <c r="G22">
        <v>148.227</v>
      </c>
      <c r="H22">
        <v>17.778700000000001</v>
      </c>
      <c r="I22">
        <v>812.30700000000002</v>
      </c>
      <c r="J22">
        <v>32.148299999999999</v>
      </c>
      <c r="K22">
        <v>200.51400000000001</v>
      </c>
      <c r="L22">
        <v>17.8978</v>
      </c>
      <c r="M22">
        <v>0.19797600000000001</v>
      </c>
      <c r="N22">
        <v>1.6344999999999998E-2</v>
      </c>
    </row>
    <row r="23" spans="1:14">
      <c r="A23" t="s">
        <v>13</v>
      </c>
      <c r="B23" t="s">
        <v>6</v>
      </c>
      <c r="C23" t="s">
        <v>8</v>
      </c>
      <c r="D23" t="s">
        <v>34</v>
      </c>
      <c r="E23">
        <v>1012.82</v>
      </c>
      <c r="F23">
        <v>34.360999999999997</v>
      </c>
      <c r="G23">
        <v>148.227</v>
      </c>
      <c r="H23">
        <v>17.778700000000001</v>
      </c>
      <c r="I23">
        <v>812.30700000000002</v>
      </c>
      <c r="J23">
        <v>32.148299999999999</v>
      </c>
      <c r="K23">
        <v>200.51400000000001</v>
      </c>
      <c r="L23">
        <v>17.8978</v>
      </c>
      <c r="M23">
        <v>0.19797600000000001</v>
      </c>
      <c r="N23">
        <v>1.6344999999999998E-2</v>
      </c>
    </row>
    <row r="24" spans="1:14">
      <c r="A24" t="s">
        <v>13</v>
      </c>
      <c r="B24" t="s">
        <v>6</v>
      </c>
      <c r="C24" t="s">
        <v>8</v>
      </c>
      <c r="D24" t="s">
        <v>34</v>
      </c>
      <c r="E24">
        <v>1012.82</v>
      </c>
      <c r="F24">
        <v>34.360999999999997</v>
      </c>
      <c r="G24">
        <v>148.227</v>
      </c>
      <c r="H24">
        <v>17.778700000000001</v>
      </c>
      <c r="I24">
        <v>812.30700000000002</v>
      </c>
      <c r="J24">
        <v>32.148299999999999</v>
      </c>
      <c r="K24">
        <v>200.51400000000001</v>
      </c>
      <c r="L24">
        <v>17.8978</v>
      </c>
      <c r="M24">
        <v>0.19797600000000001</v>
      </c>
      <c r="N24">
        <v>1.6344999999999998E-2</v>
      </c>
    </row>
    <row r="25" spans="1:14">
      <c r="A25" t="s">
        <v>13</v>
      </c>
      <c r="B25" t="s">
        <v>6</v>
      </c>
      <c r="C25" t="s">
        <v>8</v>
      </c>
      <c r="D25" t="s">
        <v>34</v>
      </c>
      <c r="E25">
        <v>1012.82</v>
      </c>
      <c r="F25">
        <v>34.360999999999997</v>
      </c>
      <c r="G25">
        <v>148.227</v>
      </c>
      <c r="H25">
        <v>17.778700000000001</v>
      </c>
      <c r="I25">
        <v>812.30700000000002</v>
      </c>
      <c r="J25">
        <v>32.148299999999999</v>
      </c>
      <c r="K25">
        <v>200.51400000000001</v>
      </c>
      <c r="L25">
        <v>17.8978</v>
      </c>
      <c r="M25">
        <v>0.19797600000000001</v>
      </c>
      <c r="N25">
        <v>1.6344999999999998E-2</v>
      </c>
    </row>
    <row r="26" spans="1:14">
      <c r="A26" t="s">
        <v>13</v>
      </c>
      <c r="B26" t="s">
        <v>6</v>
      </c>
      <c r="C26" t="s">
        <v>8</v>
      </c>
      <c r="D26" t="s">
        <v>34</v>
      </c>
      <c r="E26">
        <v>1012.82</v>
      </c>
      <c r="F26">
        <v>34.360999999999997</v>
      </c>
      <c r="G26">
        <v>148.227</v>
      </c>
      <c r="H26">
        <v>17.778700000000001</v>
      </c>
      <c r="I26">
        <v>812.30700000000002</v>
      </c>
      <c r="J26">
        <v>32.148299999999999</v>
      </c>
      <c r="K26">
        <v>200.51400000000001</v>
      </c>
      <c r="L26">
        <v>17.8978</v>
      </c>
      <c r="M26">
        <v>0.19797600000000001</v>
      </c>
      <c r="N26">
        <v>1.6344999999999998E-2</v>
      </c>
    </row>
    <row r="27" spans="1:14">
      <c r="A27" t="s">
        <v>13</v>
      </c>
      <c r="B27" t="s">
        <v>6</v>
      </c>
      <c r="C27" t="s">
        <v>8</v>
      </c>
      <c r="D27" t="s">
        <v>34</v>
      </c>
      <c r="E27">
        <v>1012.82</v>
      </c>
      <c r="F27">
        <v>34.360999999999997</v>
      </c>
      <c r="G27">
        <v>148.227</v>
      </c>
      <c r="H27">
        <v>17.778700000000001</v>
      </c>
      <c r="I27">
        <v>812.30700000000002</v>
      </c>
      <c r="J27">
        <v>32.148299999999999</v>
      </c>
      <c r="K27">
        <v>200.51400000000001</v>
      </c>
      <c r="L27">
        <v>17.8978</v>
      </c>
      <c r="M27">
        <v>0.19797600000000001</v>
      </c>
      <c r="N27">
        <v>1.6344999999999998E-2</v>
      </c>
    </row>
    <row r="28" spans="1:14">
      <c r="A28" t="s">
        <v>13</v>
      </c>
      <c r="B28" t="s">
        <v>6</v>
      </c>
      <c r="C28" s="1" t="s">
        <v>8</v>
      </c>
      <c r="D28" t="s">
        <v>34</v>
      </c>
      <c r="E28">
        <v>1012.82</v>
      </c>
      <c r="F28">
        <v>34.360999999999997</v>
      </c>
      <c r="G28">
        <v>148.227</v>
      </c>
      <c r="H28">
        <v>17.778700000000001</v>
      </c>
      <c r="I28">
        <v>812.30700000000002</v>
      </c>
      <c r="J28">
        <v>32.148299999999999</v>
      </c>
      <c r="K28">
        <v>200.51400000000001</v>
      </c>
      <c r="L28">
        <v>17.8978</v>
      </c>
      <c r="M28">
        <v>0.19797600000000001</v>
      </c>
      <c r="N28">
        <v>1.6344999999999998E-2</v>
      </c>
    </row>
    <row r="29" spans="1:14">
      <c r="A29" t="s">
        <v>13</v>
      </c>
      <c r="B29" t="s">
        <v>6</v>
      </c>
      <c r="C29" s="1" t="s">
        <v>8</v>
      </c>
      <c r="D29" t="s">
        <v>34</v>
      </c>
      <c r="E29">
        <v>1012.82</v>
      </c>
      <c r="F29">
        <v>34.360999999999997</v>
      </c>
      <c r="G29">
        <v>148.227</v>
      </c>
      <c r="H29">
        <v>17.778700000000001</v>
      </c>
      <c r="I29">
        <v>812.30700000000002</v>
      </c>
      <c r="J29">
        <v>32.148299999999999</v>
      </c>
      <c r="K29">
        <v>200.51400000000001</v>
      </c>
      <c r="L29">
        <v>17.8978</v>
      </c>
      <c r="M29">
        <v>0.19797600000000001</v>
      </c>
      <c r="N29">
        <v>1.6344999999999998E-2</v>
      </c>
    </row>
    <row r="30" spans="1:14">
      <c r="A30" t="s">
        <v>13</v>
      </c>
      <c r="B30" t="s">
        <v>6</v>
      </c>
      <c r="C30" t="s">
        <v>8</v>
      </c>
      <c r="D30" t="s">
        <v>34</v>
      </c>
      <c r="E30">
        <v>1012.82</v>
      </c>
      <c r="F30">
        <v>34.360999999999997</v>
      </c>
      <c r="G30">
        <v>148.227</v>
      </c>
      <c r="H30">
        <v>17.778700000000001</v>
      </c>
      <c r="I30">
        <v>812.30700000000002</v>
      </c>
      <c r="J30">
        <v>32.148299999999999</v>
      </c>
      <c r="K30">
        <v>200.51400000000001</v>
      </c>
      <c r="L30">
        <v>17.8978</v>
      </c>
      <c r="M30">
        <v>0.19797600000000001</v>
      </c>
      <c r="N30">
        <v>1.6344999999999998E-2</v>
      </c>
    </row>
    <row r="31" spans="1:14">
      <c r="A31" t="s">
        <v>13</v>
      </c>
      <c r="B31" t="s">
        <v>6</v>
      </c>
      <c r="C31" t="s">
        <v>8</v>
      </c>
      <c r="D31" t="s">
        <v>34</v>
      </c>
      <c r="E31">
        <v>1012.82</v>
      </c>
      <c r="F31">
        <v>34.360999999999997</v>
      </c>
      <c r="G31">
        <v>148.227</v>
      </c>
      <c r="H31">
        <v>17.778700000000001</v>
      </c>
      <c r="I31">
        <v>812.30700000000002</v>
      </c>
      <c r="J31">
        <v>32.148299999999999</v>
      </c>
      <c r="K31">
        <v>200.51400000000001</v>
      </c>
      <c r="L31">
        <v>17.8978</v>
      </c>
      <c r="M31">
        <v>0.19797600000000001</v>
      </c>
      <c r="N31">
        <v>1.6344999999999998E-2</v>
      </c>
    </row>
    <row r="32" spans="1:14">
      <c r="A32" t="s">
        <v>13</v>
      </c>
      <c r="B32" t="s">
        <v>6</v>
      </c>
      <c r="C32" t="s">
        <v>8</v>
      </c>
      <c r="D32" t="s">
        <v>34</v>
      </c>
      <c r="E32">
        <v>1012.82</v>
      </c>
      <c r="F32">
        <v>34.360999999999997</v>
      </c>
      <c r="G32">
        <v>148.227</v>
      </c>
      <c r="H32">
        <v>17.778700000000001</v>
      </c>
      <c r="I32">
        <v>812.30700000000002</v>
      </c>
      <c r="J32">
        <v>32.148299999999999</v>
      </c>
      <c r="K32">
        <v>200.51400000000001</v>
      </c>
      <c r="L32">
        <v>17.8978</v>
      </c>
      <c r="M32">
        <v>0.19797600000000001</v>
      </c>
      <c r="N32">
        <v>1.6344999999999998E-2</v>
      </c>
    </row>
    <row r="33" spans="1:14">
      <c r="A33" t="s">
        <v>13</v>
      </c>
      <c r="B33" t="s">
        <v>6</v>
      </c>
      <c r="C33" t="s">
        <v>8</v>
      </c>
      <c r="D33" t="s">
        <v>34</v>
      </c>
      <c r="E33">
        <v>1012.82</v>
      </c>
      <c r="F33">
        <v>34.360999999999997</v>
      </c>
      <c r="G33">
        <v>148.227</v>
      </c>
      <c r="H33">
        <v>17.778700000000001</v>
      </c>
      <c r="I33">
        <v>812.30700000000002</v>
      </c>
      <c r="J33">
        <v>32.148299999999999</v>
      </c>
      <c r="K33">
        <v>200.51400000000001</v>
      </c>
      <c r="L33">
        <v>17.8978</v>
      </c>
      <c r="M33">
        <v>0.19797600000000001</v>
      </c>
      <c r="N33">
        <v>1.6344999999999998E-2</v>
      </c>
    </row>
    <row r="34" spans="1:14">
      <c r="A34" t="s">
        <v>13</v>
      </c>
      <c r="B34" t="s">
        <v>17</v>
      </c>
      <c r="C34" s="1" t="s">
        <v>8</v>
      </c>
      <c r="D34" t="s">
        <v>34</v>
      </c>
      <c r="E34">
        <v>675.798</v>
      </c>
      <c r="F34">
        <v>29.473700000000001</v>
      </c>
      <c r="G34">
        <v>95.365600000000001</v>
      </c>
      <c r="H34">
        <v>16.969200000000001</v>
      </c>
      <c r="I34">
        <v>563.96799999999996</v>
      </c>
      <c r="J34">
        <v>27.937200000000001</v>
      </c>
      <c r="K34">
        <v>111.83</v>
      </c>
      <c r="L34">
        <v>14.116899999999999</v>
      </c>
      <c r="M34">
        <v>0.16547799999999999</v>
      </c>
      <c r="N34">
        <v>1.9602999999999999E-2</v>
      </c>
    </row>
    <row r="35" spans="1:14">
      <c r="A35" t="s">
        <v>13</v>
      </c>
      <c r="B35" t="s">
        <v>17</v>
      </c>
      <c r="C35" s="1" t="s">
        <v>8</v>
      </c>
      <c r="D35" t="s">
        <v>34</v>
      </c>
      <c r="E35">
        <v>675.798</v>
      </c>
      <c r="F35">
        <v>29.473700000000001</v>
      </c>
      <c r="G35">
        <v>95.365600000000001</v>
      </c>
      <c r="H35">
        <v>16.969200000000001</v>
      </c>
      <c r="I35">
        <v>563.96799999999996</v>
      </c>
      <c r="J35">
        <v>27.937200000000001</v>
      </c>
      <c r="K35">
        <v>111.83</v>
      </c>
      <c r="L35">
        <v>14.116899999999999</v>
      </c>
      <c r="M35">
        <v>0.16547799999999999</v>
      </c>
      <c r="N35">
        <v>1.9602999999999999E-2</v>
      </c>
    </row>
    <row r="36" spans="1:14">
      <c r="A36" t="s">
        <v>13</v>
      </c>
      <c r="B36" t="s">
        <v>17</v>
      </c>
      <c r="C36" t="s">
        <v>8</v>
      </c>
      <c r="D36" t="s">
        <v>34</v>
      </c>
      <c r="E36">
        <v>675.798</v>
      </c>
      <c r="F36">
        <v>29.473700000000001</v>
      </c>
      <c r="G36">
        <v>95.365600000000001</v>
      </c>
      <c r="H36">
        <v>16.969200000000001</v>
      </c>
      <c r="I36">
        <v>563.96799999999996</v>
      </c>
      <c r="J36">
        <v>27.937200000000001</v>
      </c>
      <c r="K36">
        <v>111.83</v>
      </c>
      <c r="L36">
        <v>14.116899999999999</v>
      </c>
      <c r="M36">
        <v>0.16547799999999999</v>
      </c>
      <c r="N36">
        <v>1.9602999999999999E-2</v>
      </c>
    </row>
    <row r="37" spans="1:14">
      <c r="A37" t="s">
        <v>13</v>
      </c>
      <c r="B37" t="s">
        <v>17</v>
      </c>
      <c r="C37" t="s">
        <v>8</v>
      </c>
      <c r="D37" t="s">
        <v>34</v>
      </c>
      <c r="E37">
        <v>675.798</v>
      </c>
      <c r="F37">
        <v>29.473700000000001</v>
      </c>
      <c r="G37">
        <v>95.365600000000001</v>
      </c>
      <c r="H37">
        <v>16.969200000000001</v>
      </c>
      <c r="I37">
        <v>563.96799999999996</v>
      </c>
      <c r="J37">
        <v>27.937200000000001</v>
      </c>
      <c r="K37">
        <v>111.83</v>
      </c>
      <c r="L37">
        <v>14.116899999999999</v>
      </c>
      <c r="M37">
        <v>0.16547799999999999</v>
      </c>
      <c r="N37">
        <v>1.9602999999999999E-2</v>
      </c>
    </row>
    <row r="38" spans="1:14">
      <c r="A38" t="s">
        <v>13</v>
      </c>
      <c r="B38" t="s">
        <v>17</v>
      </c>
      <c r="C38" t="s">
        <v>8</v>
      </c>
      <c r="D38" t="s">
        <v>34</v>
      </c>
      <c r="E38">
        <v>675.798</v>
      </c>
      <c r="F38">
        <v>29.473700000000001</v>
      </c>
      <c r="G38">
        <v>95.365600000000001</v>
      </c>
      <c r="H38">
        <v>16.969200000000001</v>
      </c>
      <c r="I38">
        <v>563.96799999999996</v>
      </c>
      <c r="J38">
        <v>27.937200000000001</v>
      </c>
      <c r="K38">
        <v>111.83</v>
      </c>
      <c r="L38">
        <v>14.116899999999999</v>
      </c>
      <c r="M38">
        <v>0.16547799999999999</v>
      </c>
      <c r="N38">
        <v>1.9602999999999999E-2</v>
      </c>
    </row>
    <row r="39" spans="1:14">
      <c r="A39" t="s">
        <v>13</v>
      </c>
      <c r="B39" t="s">
        <v>17</v>
      </c>
      <c r="C39" t="s">
        <v>8</v>
      </c>
      <c r="D39" t="s">
        <v>34</v>
      </c>
      <c r="E39">
        <v>675.798</v>
      </c>
      <c r="F39">
        <v>29.473700000000001</v>
      </c>
      <c r="G39">
        <v>95.365600000000001</v>
      </c>
      <c r="H39">
        <v>16.969200000000001</v>
      </c>
      <c r="I39">
        <v>563.96799999999996</v>
      </c>
      <c r="J39">
        <v>27.937200000000001</v>
      </c>
      <c r="K39">
        <v>111.83</v>
      </c>
      <c r="L39">
        <v>14.116899999999999</v>
      </c>
      <c r="M39">
        <v>0.16547799999999999</v>
      </c>
      <c r="N39">
        <v>1.9602999999999999E-2</v>
      </c>
    </row>
    <row r="40" spans="1:14">
      <c r="A40" t="s">
        <v>13</v>
      </c>
      <c r="B40" t="s">
        <v>15</v>
      </c>
      <c r="C40" s="1" t="s">
        <v>8</v>
      </c>
      <c r="D40" t="s">
        <v>34</v>
      </c>
      <c r="E40">
        <v>272.27</v>
      </c>
      <c r="F40">
        <v>17.9377</v>
      </c>
      <c r="G40">
        <v>33.782699999999998</v>
      </c>
      <c r="H40">
        <v>9.1221599999999992</v>
      </c>
      <c r="I40">
        <v>198.279</v>
      </c>
      <c r="J40">
        <v>15.735799999999999</v>
      </c>
      <c r="K40">
        <v>73.991100000000003</v>
      </c>
      <c r="L40">
        <v>10.0367</v>
      </c>
      <c r="M40">
        <v>0.27175700000000003</v>
      </c>
      <c r="N40">
        <v>3.2223000000000002E-2</v>
      </c>
    </row>
    <row r="41" spans="1:14">
      <c r="A41" t="s">
        <v>13</v>
      </c>
      <c r="B41" t="s">
        <v>15</v>
      </c>
      <c r="C41" s="1" t="s">
        <v>8</v>
      </c>
      <c r="D41" t="s">
        <v>34</v>
      </c>
      <c r="E41">
        <v>272.27</v>
      </c>
      <c r="F41">
        <v>17.9377</v>
      </c>
      <c r="G41">
        <v>33.782699999999998</v>
      </c>
      <c r="H41">
        <v>9.1221599999999992</v>
      </c>
      <c r="I41">
        <v>198.279</v>
      </c>
      <c r="J41">
        <v>15.735799999999999</v>
      </c>
      <c r="K41">
        <v>73.991100000000003</v>
      </c>
      <c r="L41">
        <v>10.0367</v>
      </c>
      <c r="M41">
        <v>0.27175700000000003</v>
      </c>
      <c r="N41">
        <v>3.2223000000000002E-2</v>
      </c>
    </row>
    <row r="42" spans="1:14">
      <c r="A42" t="s">
        <v>13</v>
      </c>
      <c r="B42" t="s">
        <v>15</v>
      </c>
      <c r="C42" t="s">
        <v>8</v>
      </c>
      <c r="D42" t="s">
        <v>34</v>
      </c>
      <c r="E42">
        <v>272.27</v>
      </c>
      <c r="F42">
        <v>17.9377</v>
      </c>
      <c r="G42">
        <v>33.782699999999998</v>
      </c>
      <c r="H42">
        <v>9.1221599999999992</v>
      </c>
      <c r="I42">
        <v>198.279</v>
      </c>
      <c r="J42">
        <v>15.735799999999999</v>
      </c>
      <c r="K42">
        <v>73.991100000000003</v>
      </c>
      <c r="L42">
        <v>10.0367</v>
      </c>
      <c r="M42">
        <v>0.27175700000000003</v>
      </c>
      <c r="N42">
        <v>3.2223000000000002E-2</v>
      </c>
    </row>
    <row r="43" spans="1:14">
      <c r="A43" t="s">
        <v>13</v>
      </c>
      <c r="B43" t="s">
        <v>15</v>
      </c>
      <c r="C43" t="s">
        <v>8</v>
      </c>
      <c r="D43" t="s">
        <v>34</v>
      </c>
      <c r="E43">
        <v>272.27</v>
      </c>
      <c r="F43">
        <v>17.9377</v>
      </c>
      <c r="G43">
        <v>33.782699999999998</v>
      </c>
      <c r="H43">
        <v>9.1221599999999992</v>
      </c>
      <c r="I43">
        <v>198.279</v>
      </c>
      <c r="J43">
        <v>15.735799999999999</v>
      </c>
      <c r="K43">
        <v>73.991100000000003</v>
      </c>
      <c r="L43">
        <v>10.0367</v>
      </c>
      <c r="M43">
        <v>0.27175700000000003</v>
      </c>
      <c r="N43">
        <v>3.2223000000000002E-2</v>
      </c>
    </row>
    <row r="44" spans="1:14">
      <c r="A44" t="s">
        <v>13</v>
      </c>
      <c r="B44" t="s">
        <v>15</v>
      </c>
      <c r="C44" t="s">
        <v>8</v>
      </c>
      <c r="D44" t="s">
        <v>34</v>
      </c>
      <c r="E44">
        <v>272.27</v>
      </c>
      <c r="F44">
        <v>17.9377</v>
      </c>
      <c r="G44">
        <v>33.782699999999998</v>
      </c>
      <c r="H44">
        <v>9.1221599999999992</v>
      </c>
      <c r="I44">
        <v>198.279</v>
      </c>
      <c r="J44">
        <v>15.735799999999999</v>
      </c>
      <c r="K44">
        <v>73.991100000000003</v>
      </c>
      <c r="L44">
        <v>10.0367</v>
      </c>
      <c r="M44">
        <v>0.27175700000000003</v>
      </c>
      <c r="N44">
        <v>3.2223000000000002E-2</v>
      </c>
    </row>
    <row r="45" spans="1:14">
      <c r="A45" t="s">
        <v>13</v>
      </c>
      <c r="B45" t="s">
        <v>15</v>
      </c>
      <c r="C45" t="s">
        <v>8</v>
      </c>
      <c r="D45" t="s">
        <v>34</v>
      </c>
      <c r="E45">
        <v>272.27</v>
      </c>
      <c r="F45">
        <v>17.9377</v>
      </c>
      <c r="G45">
        <v>33.782699999999998</v>
      </c>
      <c r="H45">
        <v>9.1221599999999992</v>
      </c>
      <c r="I45">
        <v>198.279</v>
      </c>
      <c r="J45">
        <v>15.735799999999999</v>
      </c>
      <c r="K45">
        <v>73.991100000000003</v>
      </c>
      <c r="L45">
        <v>10.0367</v>
      </c>
      <c r="M45">
        <v>0.27175700000000003</v>
      </c>
      <c r="N45">
        <v>3.2223000000000002E-2</v>
      </c>
    </row>
    <row r="46" spans="1:14">
      <c r="A46" t="s">
        <v>5</v>
      </c>
      <c r="B46" t="s">
        <v>6</v>
      </c>
      <c r="C46" s="1" t="s">
        <v>8</v>
      </c>
      <c r="D46" t="s">
        <v>34</v>
      </c>
      <c r="E46">
        <v>418.31900000000002</v>
      </c>
      <c r="F46">
        <v>22.478200000000001</v>
      </c>
      <c r="G46">
        <v>37.693600000000004</v>
      </c>
      <c r="H46">
        <v>11.1608</v>
      </c>
      <c r="I46">
        <v>333.49599999999998</v>
      </c>
      <c r="J46">
        <v>20.677499999999998</v>
      </c>
      <c r="K46">
        <v>84.8232</v>
      </c>
      <c r="L46">
        <v>11.2783</v>
      </c>
      <c r="M46">
        <v>0.20277100000000001</v>
      </c>
      <c r="N46">
        <v>2.4661300000000001E-2</v>
      </c>
    </row>
    <row r="47" spans="1:14">
      <c r="A47" t="s">
        <v>5</v>
      </c>
      <c r="B47" t="s">
        <v>6</v>
      </c>
      <c r="C47" s="1" t="s">
        <v>8</v>
      </c>
      <c r="D47" t="s">
        <v>34</v>
      </c>
      <c r="E47">
        <v>418.31900000000002</v>
      </c>
      <c r="F47">
        <v>22.478200000000001</v>
      </c>
      <c r="G47">
        <v>37.693600000000004</v>
      </c>
      <c r="H47">
        <v>11.1608</v>
      </c>
      <c r="I47">
        <v>333.49599999999998</v>
      </c>
      <c r="J47">
        <v>20.677499999999998</v>
      </c>
      <c r="K47">
        <v>84.8232</v>
      </c>
      <c r="L47">
        <v>11.2783</v>
      </c>
      <c r="M47">
        <v>0.20277100000000001</v>
      </c>
      <c r="N47">
        <v>2.4661300000000001E-2</v>
      </c>
    </row>
    <row r="48" spans="1:14">
      <c r="A48" t="s">
        <v>5</v>
      </c>
      <c r="B48" t="s">
        <v>6</v>
      </c>
      <c r="C48" t="s">
        <v>8</v>
      </c>
      <c r="D48" t="s">
        <v>34</v>
      </c>
      <c r="E48">
        <v>418.31900000000002</v>
      </c>
      <c r="F48">
        <v>22.478200000000001</v>
      </c>
      <c r="G48">
        <v>37.693600000000004</v>
      </c>
      <c r="H48">
        <v>11.1608</v>
      </c>
      <c r="I48">
        <v>333.49599999999998</v>
      </c>
      <c r="J48">
        <v>20.677499999999998</v>
      </c>
      <c r="K48">
        <v>84.8232</v>
      </c>
      <c r="L48">
        <v>11.2783</v>
      </c>
      <c r="M48">
        <v>0.20277100000000001</v>
      </c>
      <c r="N48">
        <v>2.4661300000000001E-2</v>
      </c>
    </row>
    <row r="49" spans="1:14">
      <c r="A49" t="s">
        <v>5</v>
      </c>
      <c r="B49" t="s">
        <v>6</v>
      </c>
      <c r="C49" t="s">
        <v>8</v>
      </c>
      <c r="D49" t="s">
        <v>34</v>
      </c>
      <c r="E49">
        <v>418.31900000000002</v>
      </c>
      <c r="F49">
        <v>22.478200000000001</v>
      </c>
      <c r="G49">
        <v>37.693600000000004</v>
      </c>
      <c r="H49">
        <v>11.1608</v>
      </c>
      <c r="I49">
        <v>333.49599999999998</v>
      </c>
      <c r="J49">
        <v>20.677499999999998</v>
      </c>
      <c r="K49">
        <v>84.8232</v>
      </c>
      <c r="L49">
        <v>11.2783</v>
      </c>
      <c r="M49">
        <v>0.20277100000000001</v>
      </c>
      <c r="N49">
        <v>2.4661300000000001E-2</v>
      </c>
    </row>
    <row r="50" spans="1:14">
      <c r="A50" t="s">
        <v>5</v>
      </c>
      <c r="B50" t="s">
        <v>6</v>
      </c>
      <c r="C50" t="s">
        <v>8</v>
      </c>
      <c r="D50" t="s">
        <v>34</v>
      </c>
      <c r="E50">
        <v>418.31900000000002</v>
      </c>
      <c r="F50">
        <v>22.478200000000001</v>
      </c>
      <c r="G50">
        <v>37.693600000000004</v>
      </c>
      <c r="H50">
        <v>11.1608</v>
      </c>
      <c r="I50">
        <v>333.49599999999998</v>
      </c>
      <c r="J50">
        <v>20.677499999999998</v>
      </c>
      <c r="K50">
        <v>84.8232</v>
      </c>
      <c r="L50">
        <v>11.2783</v>
      </c>
      <c r="M50">
        <v>0.20277100000000001</v>
      </c>
      <c r="N50">
        <v>2.4661300000000001E-2</v>
      </c>
    </row>
    <row r="51" spans="1:14">
      <c r="A51" t="s">
        <v>5</v>
      </c>
      <c r="B51" t="s">
        <v>6</v>
      </c>
      <c r="C51" t="s">
        <v>8</v>
      </c>
      <c r="D51" t="s">
        <v>34</v>
      </c>
      <c r="E51">
        <v>418.31900000000002</v>
      </c>
      <c r="F51">
        <v>22.478200000000001</v>
      </c>
      <c r="G51">
        <v>37.693600000000004</v>
      </c>
      <c r="H51">
        <v>11.1608</v>
      </c>
      <c r="I51">
        <v>333.49599999999998</v>
      </c>
      <c r="J51">
        <v>20.677499999999998</v>
      </c>
      <c r="K51">
        <v>84.8232</v>
      </c>
      <c r="L51">
        <v>11.2783</v>
      </c>
      <c r="M51">
        <v>0.20277100000000001</v>
      </c>
      <c r="N51">
        <v>2.4661300000000001E-2</v>
      </c>
    </row>
    <row r="52" spans="1:14">
      <c r="A52" t="s">
        <v>29</v>
      </c>
      <c r="B52" t="s">
        <v>6</v>
      </c>
      <c r="C52" s="1" t="s">
        <v>8</v>
      </c>
      <c r="D52" t="s">
        <v>34</v>
      </c>
      <c r="E52">
        <v>231.035</v>
      </c>
      <c r="F52">
        <v>17.313099999999999</v>
      </c>
      <c r="G52">
        <v>11.958299999999999</v>
      </c>
      <c r="H52">
        <v>8.9832900000000002</v>
      </c>
      <c r="I52">
        <v>172.297</v>
      </c>
      <c r="J52">
        <v>15.5589</v>
      </c>
      <c r="K52">
        <v>58.738100000000003</v>
      </c>
      <c r="L52">
        <v>9.7339800000000007</v>
      </c>
      <c r="M52">
        <v>0.25423899999999999</v>
      </c>
      <c r="N52">
        <v>3.7578399999999998E-2</v>
      </c>
    </row>
    <row r="53" spans="1:14">
      <c r="A53" t="s">
        <v>29</v>
      </c>
      <c r="B53" t="s">
        <v>6</v>
      </c>
      <c r="C53" s="1" t="s">
        <v>8</v>
      </c>
      <c r="D53" t="s">
        <v>34</v>
      </c>
      <c r="E53">
        <v>231.035</v>
      </c>
      <c r="F53">
        <v>17.313099999999999</v>
      </c>
      <c r="G53">
        <v>11.958299999999999</v>
      </c>
      <c r="H53">
        <v>8.9832900000000002</v>
      </c>
      <c r="I53">
        <v>172.297</v>
      </c>
      <c r="J53">
        <v>15.5589</v>
      </c>
      <c r="K53">
        <v>58.738100000000003</v>
      </c>
      <c r="L53">
        <v>9.7339800000000007</v>
      </c>
      <c r="M53">
        <v>0.25423899999999999</v>
      </c>
      <c r="N53">
        <v>3.7578399999999998E-2</v>
      </c>
    </row>
    <row r="54" spans="1:14">
      <c r="A54" t="s">
        <v>29</v>
      </c>
      <c r="B54" t="s">
        <v>6</v>
      </c>
      <c r="C54" t="s">
        <v>8</v>
      </c>
      <c r="D54" t="s">
        <v>34</v>
      </c>
      <c r="E54">
        <v>231.035</v>
      </c>
      <c r="F54">
        <v>17.313099999999999</v>
      </c>
      <c r="G54">
        <v>11.958299999999999</v>
      </c>
      <c r="H54">
        <v>8.9832900000000002</v>
      </c>
      <c r="I54">
        <v>172.297</v>
      </c>
      <c r="J54">
        <v>15.5589</v>
      </c>
      <c r="K54">
        <v>58.738100000000003</v>
      </c>
      <c r="L54">
        <v>9.7339800000000007</v>
      </c>
      <c r="M54">
        <v>0.25423899999999999</v>
      </c>
      <c r="N54">
        <v>3.7578399999999998E-2</v>
      </c>
    </row>
    <row r="55" spans="1:14">
      <c r="A55" t="s">
        <v>29</v>
      </c>
      <c r="B55" t="s">
        <v>6</v>
      </c>
      <c r="C55" t="s">
        <v>8</v>
      </c>
      <c r="D55" t="s">
        <v>34</v>
      </c>
      <c r="E55">
        <v>231.035</v>
      </c>
      <c r="F55">
        <v>17.313099999999999</v>
      </c>
      <c r="G55">
        <v>11.958299999999999</v>
      </c>
      <c r="H55">
        <v>8.9832900000000002</v>
      </c>
      <c r="I55">
        <v>172.297</v>
      </c>
      <c r="J55">
        <v>15.5589</v>
      </c>
      <c r="K55">
        <v>58.738100000000003</v>
      </c>
      <c r="L55">
        <v>9.7339800000000007</v>
      </c>
      <c r="M55">
        <v>0.25423899999999999</v>
      </c>
      <c r="N55">
        <v>3.7578399999999998E-2</v>
      </c>
    </row>
    <row r="56" spans="1:14">
      <c r="A56" t="s">
        <v>29</v>
      </c>
      <c r="B56" t="s">
        <v>6</v>
      </c>
      <c r="C56" t="s">
        <v>8</v>
      </c>
      <c r="D56" t="s">
        <v>34</v>
      </c>
      <c r="E56">
        <v>231.035</v>
      </c>
      <c r="F56">
        <v>17.313099999999999</v>
      </c>
      <c r="G56">
        <v>11.958299999999999</v>
      </c>
      <c r="H56">
        <v>8.9832900000000002</v>
      </c>
      <c r="I56">
        <v>172.297</v>
      </c>
      <c r="J56">
        <v>15.5589</v>
      </c>
      <c r="K56">
        <v>58.738100000000003</v>
      </c>
      <c r="L56">
        <v>9.7339800000000007</v>
      </c>
      <c r="M56">
        <v>0.25423899999999999</v>
      </c>
      <c r="N56">
        <v>3.7578399999999998E-2</v>
      </c>
    </row>
    <row r="57" spans="1:14">
      <c r="A57" t="s">
        <v>29</v>
      </c>
      <c r="B57" t="s">
        <v>6</v>
      </c>
      <c r="C57" t="s">
        <v>8</v>
      </c>
      <c r="D57" t="s">
        <v>34</v>
      </c>
      <c r="E57">
        <v>231.035</v>
      </c>
      <c r="F57">
        <v>17.313099999999999</v>
      </c>
      <c r="G57">
        <v>11.958299999999999</v>
      </c>
      <c r="H57">
        <v>8.9832900000000002</v>
      </c>
      <c r="I57">
        <v>172.297</v>
      </c>
      <c r="J57">
        <v>15.5589</v>
      </c>
      <c r="K57">
        <v>58.738100000000003</v>
      </c>
      <c r="L57">
        <v>9.7339800000000007</v>
      </c>
      <c r="M57">
        <v>0.25423899999999999</v>
      </c>
      <c r="N57">
        <v>3.7578399999999998E-2</v>
      </c>
    </row>
    <row r="58" spans="1:14">
      <c r="A58" t="s">
        <v>29</v>
      </c>
      <c r="B58" t="s">
        <v>30</v>
      </c>
      <c r="C58" t="s">
        <v>8</v>
      </c>
      <c r="D58" t="s">
        <v>34</v>
      </c>
      <c r="E58">
        <v>293.34699999999998</v>
      </c>
      <c r="F58">
        <v>20.216699999999999</v>
      </c>
      <c r="G58">
        <v>10.696999999999999</v>
      </c>
      <c r="H58">
        <v>11.228999999999999</v>
      </c>
      <c r="I58">
        <v>224.839</v>
      </c>
      <c r="J58">
        <v>18.245799999999999</v>
      </c>
      <c r="K58">
        <v>68.507800000000003</v>
      </c>
      <c r="L58">
        <v>10.728400000000001</v>
      </c>
      <c r="M58">
        <v>0.233538</v>
      </c>
      <c r="N58">
        <v>3.2840300000000003E-2</v>
      </c>
    </row>
    <row r="59" spans="1:14">
      <c r="A59" t="s">
        <v>29</v>
      </c>
      <c r="B59" t="s">
        <v>30</v>
      </c>
      <c r="C59" s="1" t="s">
        <v>8</v>
      </c>
      <c r="D59" t="s">
        <v>34</v>
      </c>
      <c r="E59">
        <v>293.34699999999998</v>
      </c>
      <c r="F59">
        <v>20.216699999999999</v>
      </c>
      <c r="G59">
        <v>10.696999999999999</v>
      </c>
      <c r="H59">
        <v>11.228999999999999</v>
      </c>
      <c r="I59">
        <v>224.839</v>
      </c>
      <c r="J59">
        <v>18.245799999999999</v>
      </c>
      <c r="K59">
        <v>68.507800000000003</v>
      </c>
      <c r="L59">
        <v>10.728400000000001</v>
      </c>
      <c r="M59">
        <v>0.233538</v>
      </c>
      <c r="N59">
        <v>3.2840300000000003E-2</v>
      </c>
    </row>
    <row r="60" spans="1:14">
      <c r="A60" t="s">
        <v>29</v>
      </c>
      <c r="B60" t="s">
        <v>30</v>
      </c>
      <c r="C60" t="s">
        <v>8</v>
      </c>
      <c r="D60" t="s">
        <v>34</v>
      </c>
      <c r="E60">
        <v>293.34699999999998</v>
      </c>
      <c r="F60">
        <v>20.216699999999999</v>
      </c>
      <c r="G60">
        <v>10.696999999999999</v>
      </c>
      <c r="H60">
        <v>11.228999999999999</v>
      </c>
      <c r="I60">
        <v>224.839</v>
      </c>
      <c r="J60">
        <v>18.245799999999999</v>
      </c>
      <c r="K60">
        <v>68.507800000000003</v>
      </c>
      <c r="L60">
        <v>10.728400000000001</v>
      </c>
      <c r="M60">
        <v>0.233538</v>
      </c>
      <c r="N60">
        <v>3.2840300000000003E-2</v>
      </c>
    </row>
    <row r="61" spans="1:14">
      <c r="A61" t="s">
        <v>29</v>
      </c>
      <c r="B61" t="s">
        <v>30</v>
      </c>
      <c r="C61" t="s">
        <v>8</v>
      </c>
      <c r="D61" t="s">
        <v>34</v>
      </c>
      <c r="E61">
        <v>293.34699999999998</v>
      </c>
      <c r="F61">
        <v>20.216699999999999</v>
      </c>
      <c r="G61">
        <v>10.696999999999999</v>
      </c>
      <c r="H61">
        <v>11.228999999999999</v>
      </c>
      <c r="I61">
        <v>224.839</v>
      </c>
      <c r="J61">
        <v>18.245799999999999</v>
      </c>
      <c r="K61">
        <v>68.507800000000003</v>
      </c>
      <c r="L61">
        <v>10.728400000000001</v>
      </c>
      <c r="M61">
        <v>0.233538</v>
      </c>
      <c r="N61">
        <v>3.2840300000000003E-2</v>
      </c>
    </row>
    <row r="62" spans="1:14">
      <c r="A62" t="s">
        <v>29</v>
      </c>
      <c r="B62" t="s">
        <v>30</v>
      </c>
      <c r="C62" t="s">
        <v>8</v>
      </c>
      <c r="D62" t="s">
        <v>34</v>
      </c>
      <c r="E62">
        <v>293.34699999999998</v>
      </c>
      <c r="F62">
        <v>20.216699999999999</v>
      </c>
      <c r="G62">
        <v>10.696999999999999</v>
      </c>
      <c r="H62">
        <v>11.228999999999999</v>
      </c>
      <c r="I62">
        <v>224.839</v>
      </c>
      <c r="J62">
        <v>18.245799999999999</v>
      </c>
      <c r="K62">
        <v>68.507800000000003</v>
      </c>
      <c r="L62">
        <v>10.728400000000001</v>
      </c>
      <c r="M62">
        <v>0.233538</v>
      </c>
      <c r="N62">
        <v>3.2840300000000003E-2</v>
      </c>
    </row>
    <row r="63" spans="1:14">
      <c r="A63" t="s">
        <v>29</v>
      </c>
      <c r="B63" t="s">
        <v>30</v>
      </c>
      <c r="C63" t="s">
        <v>8</v>
      </c>
      <c r="D63" t="s">
        <v>34</v>
      </c>
      <c r="E63">
        <v>293.34699999999998</v>
      </c>
      <c r="F63">
        <v>20.216699999999999</v>
      </c>
      <c r="G63">
        <v>10.696999999999999</v>
      </c>
      <c r="H63">
        <v>11.228999999999999</v>
      </c>
      <c r="I63">
        <v>224.839</v>
      </c>
      <c r="J63">
        <v>18.245799999999999</v>
      </c>
      <c r="K63">
        <v>68.507800000000003</v>
      </c>
      <c r="L63">
        <v>10.728400000000001</v>
      </c>
      <c r="M63">
        <v>0.233538</v>
      </c>
      <c r="N63">
        <v>3.2840300000000003E-2</v>
      </c>
    </row>
    <row r="64" spans="1:14">
      <c r="A64" t="s">
        <v>31</v>
      </c>
      <c r="B64" t="s">
        <v>6</v>
      </c>
      <c r="C64" t="s">
        <v>8</v>
      </c>
      <c r="D64" t="s">
        <v>34</v>
      </c>
      <c r="E64">
        <v>328.26900000000001</v>
      </c>
      <c r="F64">
        <v>19.329999999999998</v>
      </c>
      <c r="G64">
        <v>64.835599999999999</v>
      </c>
      <c r="H64">
        <v>10.4992</v>
      </c>
      <c r="I64">
        <v>268.45699999999999</v>
      </c>
      <c r="J64">
        <v>18.5337</v>
      </c>
      <c r="K64">
        <v>59.8123</v>
      </c>
      <c r="L64">
        <v>10.296200000000001</v>
      </c>
      <c r="M64">
        <v>0.18220500000000001</v>
      </c>
      <c r="N64">
        <v>2.9472999999999999E-2</v>
      </c>
    </row>
    <row r="65" spans="1:14">
      <c r="A65" t="s">
        <v>31</v>
      </c>
      <c r="B65" t="s">
        <v>6</v>
      </c>
      <c r="C65" s="1" t="s">
        <v>8</v>
      </c>
      <c r="D65" t="s">
        <v>34</v>
      </c>
      <c r="E65">
        <v>328.26900000000001</v>
      </c>
      <c r="F65">
        <v>19.329999999999998</v>
      </c>
      <c r="G65">
        <v>64.835599999999999</v>
      </c>
      <c r="H65">
        <v>10.4992</v>
      </c>
      <c r="I65">
        <v>268.45699999999999</v>
      </c>
      <c r="J65">
        <v>18.5337</v>
      </c>
      <c r="K65">
        <v>59.8123</v>
      </c>
      <c r="L65">
        <v>10.296200000000001</v>
      </c>
      <c r="M65">
        <v>0.18220500000000001</v>
      </c>
      <c r="N65">
        <v>2.9472999999999999E-2</v>
      </c>
    </row>
    <row r="66" spans="1:14">
      <c r="A66" t="s">
        <v>31</v>
      </c>
      <c r="B66" t="s">
        <v>6</v>
      </c>
      <c r="C66" t="s">
        <v>8</v>
      </c>
      <c r="D66" t="s">
        <v>34</v>
      </c>
      <c r="E66">
        <v>328.26900000000001</v>
      </c>
      <c r="F66">
        <v>19.329999999999998</v>
      </c>
      <c r="G66">
        <v>64.835599999999999</v>
      </c>
      <c r="H66">
        <v>10.4992</v>
      </c>
      <c r="I66">
        <v>268.45699999999999</v>
      </c>
      <c r="J66">
        <v>18.5337</v>
      </c>
      <c r="K66">
        <v>59.8123</v>
      </c>
      <c r="L66">
        <v>10.296200000000001</v>
      </c>
      <c r="M66">
        <v>0.18220500000000001</v>
      </c>
      <c r="N66">
        <v>2.9472999999999999E-2</v>
      </c>
    </row>
    <row r="67" spans="1:14">
      <c r="A67" t="s">
        <v>31</v>
      </c>
      <c r="B67" t="s">
        <v>6</v>
      </c>
      <c r="C67" t="s">
        <v>8</v>
      </c>
      <c r="D67" t="s">
        <v>34</v>
      </c>
      <c r="E67">
        <v>328.26900000000001</v>
      </c>
      <c r="F67">
        <v>19.329999999999998</v>
      </c>
      <c r="G67">
        <v>64.835599999999999</v>
      </c>
      <c r="H67">
        <v>10.4992</v>
      </c>
      <c r="I67">
        <v>268.45699999999999</v>
      </c>
      <c r="J67">
        <v>18.5337</v>
      </c>
      <c r="K67">
        <v>59.8123</v>
      </c>
      <c r="L67">
        <v>10.296200000000001</v>
      </c>
      <c r="M67">
        <v>0.18220500000000001</v>
      </c>
      <c r="N67">
        <v>2.9472999999999999E-2</v>
      </c>
    </row>
    <row r="68" spans="1:14">
      <c r="A68" t="s">
        <v>31</v>
      </c>
      <c r="B68" t="s">
        <v>6</v>
      </c>
      <c r="C68" t="s">
        <v>8</v>
      </c>
      <c r="D68" t="s">
        <v>34</v>
      </c>
      <c r="E68">
        <v>328.26900000000001</v>
      </c>
      <c r="F68">
        <v>19.329999999999998</v>
      </c>
      <c r="G68">
        <v>64.835599999999999</v>
      </c>
      <c r="H68">
        <v>10.4992</v>
      </c>
      <c r="I68">
        <v>268.45699999999999</v>
      </c>
      <c r="J68">
        <v>18.5337</v>
      </c>
      <c r="K68">
        <v>59.8123</v>
      </c>
      <c r="L68">
        <v>10.296200000000001</v>
      </c>
      <c r="M68">
        <v>0.18220500000000001</v>
      </c>
      <c r="N68">
        <v>2.9472999999999999E-2</v>
      </c>
    </row>
    <row r="69" spans="1:14">
      <c r="A69" t="s">
        <v>31</v>
      </c>
      <c r="B69" t="s">
        <v>6</v>
      </c>
      <c r="C69" t="s">
        <v>8</v>
      </c>
      <c r="D69" t="s">
        <v>34</v>
      </c>
      <c r="E69">
        <v>328.26900000000001</v>
      </c>
      <c r="F69">
        <v>19.329999999999998</v>
      </c>
      <c r="G69">
        <v>64.835599999999999</v>
      </c>
      <c r="H69">
        <v>10.4992</v>
      </c>
      <c r="I69">
        <v>268.45699999999999</v>
      </c>
      <c r="J69">
        <v>18.5337</v>
      </c>
      <c r="K69">
        <v>59.8123</v>
      </c>
      <c r="L69">
        <v>10.296200000000001</v>
      </c>
      <c r="M69">
        <v>0.18220500000000001</v>
      </c>
      <c r="N69">
        <v>2.9472999999999999E-2</v>
      </c>
    </row>
    <row r="70" spans="1:14">
      <c r="A70" t="s">
        <v>31</v>
      </c>
      <c r="B70" t="s">
        <v>32</v>
      </c>
      <c r="C70" t="s">
        <v>8</v>
      </c>
      <c r="D70" t="s">
        <v>34</v>
      </c>
      <c r="E70">
        <v>1018.69</v>
      </c>
      <c r="F70">
        <v>34.143700000000003</v>
      </c>
      <c r="G70">
        <v>196.315</v>
      </c>
      <c r="H70">
        <v>18.5334</v>
      </c>
      <c r="I70">
        <v>885.13900000000001</v>
      </c>
      <c r="J70">
        <v>33.816200000000002</v>
      </c>
      <c r="K70">
        <v>133.547</v>
      </c>
      <c r="L70">
        <v>16.834700000000002</v>
      </c>
      <c r="M70">
        <v>0.13109699999999999</v>
      </c>
      <c r="N70">
        <v>1.5931000000000001E-2</v>
      </c>
    </row>
    <row r="71" spans="1:14">
      <c r="A71" t="s">
        <v>31</v>
      </c>
      <c r="B71" t="s">
        <v>32</v>
      </c>
      <c r="C71" s="1" t="s">
        <v>8</v>
      </c>
      <c r="D71" t="s">
        <v>34</v>
      </c>
      <c r="E71">
        <v>1018.69</v>
      </c>
      <c r="F71">
        <v>34.143700000000003</v>
      </c>
      <c r="G71">
        <v>196.315</v>
      </c>
      <c r="H71">
        <v>18.5334</v>
      </c>
      <c r="I71">
        <v>885.13900000000001</v>
      </c>
      <c r="J71">
        <v>33.816200000000002</v>
      </c>
      <c r="K71">
        <v>133.547</v>
      </c>
      <c r="L71">
        <v>16.834700000000002</v>
      </c>
      <c r="M71">
        <v>0.13109699999999999</v>
      </c>
      <c r="N71">
        <v>1.5931000000000001E-2</v>
      </c>
    </row>
    <row r="72" spans="1:14">
      <c r="A72" t="s">
        <v>31</v>
      </c>
      <c r="B72" t="s">
        <v>32</v>
      </c>
      <c r="C72" t="s">
        <v>8</v>
      </c>
      <c r="D72" t="s">
        <v>34</v>
      </c>
      <c r="E72">
        <v>1018.69</v>
      </c>
      <c r="F72">
        <v>34.143700000000003</v>
      </c>
      <c r="G72">
        <v>196.315</v>
      </c>
      <c r="H72">
        <v>18.5334</v>
      </c>
      <c r="I72">
        <v>885.13900000000001</v>
      </c>
      <c r="J72">
        <v>33.816200000000002</v>
      </c>
      <c r="K72">
        <v>133.547</v>
      </c>
      <c r="L72">
        <v>16.834700000000002</v>
      </c>
      <c r="M72">
        <v>0.13109699999999999</v>
      </c>
      <c r="N72">
        <v>1.5931000000000001E-2</v>
      </c>
    </row>
    <row r="73" spans="1:14">
      <c r="A73" t="s">
        <v>31</v>
      </c>
      <c r="B73" t="s">
        <v>32</v>
      </c>
      <c r="C73" t="s">
        <v>8</v>
      </c>
      <c r="D73" t="s">
        <v>34</v>
      </c>
      <c r="E73">
        <v>1018.69</v>
      </c>
      <c r="F73">
        <v>34.143700000000003</v>
      </c>
      <c r="G73">
        <v>196.315</v>
      </c>
      <c r="H73">
        <v>18.5334</v>
      </c>
      <c r="I73">
        <v>885.13900000000001</v>
      </c>
      <c r="J73">
        <v>33.816200000000002</v>
      </c>
      <c r="K73">
        <v>133.547</v>
      </c>
      <c r="L73">
        <v>16.834700000000002</v>
      </c>
      <c r="M73">
        <v>0.13109699999999999</v>
      </c>
      <c r="N73">
        <v>1.5931000000000001E-2</v>
      </c>
    </row>
    <row r="74" spans="1:14">
      <c r="A74" t="s">
        <v>31</v>
      </c>
      <c r="B74" t="s">
        <v>32</v>
      </c>
      <c r="C74" t="s">
        <v>8</v>
      </c>
      <c r="D74" t="s">
        <v>34</v>
      </c>
      <c r="E74">
        <v>1018.69</v>
      </c>
      <c r="F74">
        <v>34.143700000000003</v>
      </c>
      <c r="G74">
        <v>196.315</v>
      </c>
      <c r="H74">
        <v>18.5334</v>
      </c>
      <c r="I74">
        <v>885.13900000000001</v>
      </c>
      <c r="J74">
        <v>33.816200000000002</v>
      </c>
      <c r="K74">
        <v>133.547</v>
      </c>
      <c r="L74">
        <v>16.834700000000002</v>
      </c>
      <c r="M74">
        <v>0.13109699999999999</v>
      </c>
      <c r="N74">
        <v>1.5931000000000001E-2</v>
      </c>
    </row>
    <row r="75" spans="1:14">
      <c r="A75" t="s">
        <v>31</v>
      </c>
      <c r="B75" t="s">
        <v>32</v>
      </c>
      <c r="C75" t="s">
        <v>8</v>
      </c>
      <c r="D75" t="s">
        <v>34</v>
      </c>
      <c r="E75">
        <v>1018.69</v>
      </c>
      <c r="F75">
        <v>34.143700000000003</v>
      </c>
      <c r="G75">
        <v>196.315</v>
      </c>
      <c r="H75">
        <v>18.5334</v>
      </c>
      <c r="I75">
        <v>885.13900000000001</v>
      </c>
      <c r="J75">
        <v>33.816200000000002</v>
      </c>
      <c r="K75">
        <v>133.547</v>
      </c>
      <c r="L75">
        <v>16.834700000000002</v>
      </c>
      <c r="M75">
        <v>0.13109699999999999</v>
      </c>
      <c r="N75">
        <v>1.5931000000000001E-2</v>
      </c>
    </row>
    <row r="76" spans="1:14">
      <c r="A76" t="s">
        <v>31</v>
      </c>
      <c r="B76" t="s">
        <v>33</v>
      </c>
      <c r="C76" t="s">
        <v>8</v>
      </c>
      <c r="D76" t="s">
        <v>34</v>
      </c>
      <c r="E76">
        <v>626.12099999999998</v>
      </c>
      <c r="F76">
        <v>26.705400000000001</v>
      </c>
      <c r="G76">
        <v>126.858</v>
      </c>
      <c r="H76">
        <v>14.627599999999999</v>
      </c>
      <c r="I76">
        <v>559.755</v>
      </c>
      <c r="J76">
        <v>26.87</v>
      </c>
      <c r="K76">
        <v>66.366399999999999</v>
      </c>
      <c r="L76">
        <v>12.6494</v>
      </c>
      <c r="M76">
        <v>0.10599600000000001</v>
      </c>
      <c r="N76">
        <v>1.96904E-2</v>
      </c>
    </row>
    <row r="77" spans="1:14">
      <c r="A77" t="s">
        <v>31</v>
      </c>
      <c r="B77" t="s">
        <v>33</v>
      </c>
      <c r="C77" s="1" t="s">
        <v>8</v>
      </c>
      <c r="D77" t="s">
        <v>34</v>
      </c>
      <c r="E77">
        <v>626.12099999999998</v>
      </c>
      <c r="F77">
        <v>26.705400000000001</v>
      </c>
      <c r="G77">
        <v>126.858</v>
      </c>
      <c r="H77">
        <v>14.627599999999999</v>
      </c>
      <c r="I77">
        <v>559.755</v>
      </c>
      <c r="J77">
        <v>26.87</v>
      </c>
      <c r="K77">
        <v>66.366399999999999</v>
      </c>
      <c r="L77">
        <v>12.6494</v>
      </c>
      <c r="M77">
        <v>0.10599600000000001</v>
      </c>
      <c r="N77">
        <v>1.96904E-2</v>
      </c>
    </row>
    <row r="78" spans="1:14">
      <c r="A78" t="s">
        <v>31</v>
      </c>
      <c r="B78" t="s">
        <v>33</v>
      </c>
      <c r="C78" t="s">
        <v>8</v>
      </c>
      <c r="D78" t="s">
        <v>34</v>
      </c>
      <c r="E78">
        <v>626.12099999999998</v>
      </c>
      <c r="F78">
        <v>26.705400000000001</v>
      </c>
      <c r="G78">
        <v>126.858</v>
      </c>
      <c r="H78">
        <v>14.627599999999999</v>
      </c>
      <c r="I78">
        <v>559.755</v>
      </c>
      <c r="J78">
        <v>26.87</v>
      </c>
      <c r="K78">
        <v>66.366399999999999</v>
      </c>
      <c r="L78">
        <v>12.6494</v>
      </c>
      <c r="M78">
        <v>0.10599600000000001</v>
      </c>
      <c r="N78">
        <v>1.96904E-2</v>
      </c>
    </row>
    <row r="79" spans="1:14">
      <c r="A79" t="s">
        <v>31</v>
      </c>
      <c r="B79" t="s">
        <v>33</v>
      </c>
      <c r="C79" t="s">
        <v>8</v>
      </c>
      <c r="D79" t="s">
        <v>34</v>
      </c>
      <c r="E79">
        <v>626.12099999999998</v>
      </c>
      <c r="F79">
        <v>26.705400000000001</v>
      </c>
      <c r="G79">
        <v>126.858</v>
      </c>
      <c r="H79">
        <v>14.627599999999999</v>
      </c>
      <c r="I79">
        <v>559.755</v>
      </c>
      <c r="J79">
        <v>26.87</v>
      </c>
      <c r="K79">
        <v>66.366399999999999</v>
      </c>
      <c r="L79">
        <v>12.6494</v>
      </c>
      <c r="M79">
        <v>0.10599600000000001</v>
      </c>
      <c r="N79">
        <v>1.96904E-2</v>
      </c>
    </row>
    <row r="80" spans="1:14">
      <c r="A80" t="s">
        <v>31</v>
      </c>
      <c r="B80" t="s">
        <v>33</v>
      </c>
      <c r="C80" t="s">
        <v>8</v>
      </c>
      <c r="D80" t="s">
        <v>34</v>
      </c>
      <c r="E80">
        <v>626.12099999999998</v>
      </c>
      <c r="F80">
        <v>26.705400000000001</v>
      </c>
      <c r="G80">
        <v>126.858</v>
      </c>
      <c r="H80">
        <v>14.627599999999999</v>
      </c>
      <c r="I80">
        <v>559.755</v>
      </c>
      <c r="J80">
        <v>26.87</v>
      </c>
      <c r="K80">
        <v>66.366399999999999</v>
      </c>
      <c r="L80">
        <v>12.6494</v>
      </c>
      <c r="M80">
        <v>0.10599600000000001</v>
      </c>
      <c r="N80">
        <v>1.96904E-2</v>
      </c>
    </row>
    <row r="81" spans="1:14">
      <c r="A81" t="s">
        <v>31</v>
      </c>
      <c r="B81" t="s">
        <v>33</v>
      </c>
      <c r="C81" t="s">
        <v>8</v>
      </c>
      <c r="D81" t="s">
        <v>34</v>
      </c>
      <c r="E81">
        <v>626.12099999999998</v>
      </c>
      <c r="F81">
        <v>26.705400000000001</v>
      </c>
      <c r="G81">
        <v>126.858</v>
      </c>
      <c r="H81">
        <v>14.627599999999999</v>
      </c>
      <c r="I81">
        <v>559.755</v>
      </c>
      <c r="J81">
        <v>26.87</v>
      </c>
      <c r="K81">
        <v>66.366399999999999</v>
      </c>
      <c r="L81">
        <v>12.6494</v>
      </c>
      <c r="M81">
        <v>0.10599600000000001</v>
      </c>
      <c r="N81">
        <v>1.96904E-2</v>
      </c>
    </row>
    <row r="82" spans="1:14">
      <c r="A82" t="s">
        <v>37</v>
      </c>
      <c r="B82" t="s">
        <v>0</v>
      </c>
      <c r="C82" t="s">
        <v>38</v>
      </c>
      <c r="D82" t="s">
        <v>39</v>
      </c>
      <c r="E82" t="s">
        <v>40</v>
      </c>
      <c r="F82" t="s">
        <v>41</v>
      </c>
      <c r="G82" t="s">
        <v>1</v>
      </c>
      <c r="H82" t="s">
        <v>2</v>
      </c>
      <c r="I82" t="s">
        <v>42</v>
      </c>
      <c r="J82" t="s">
        <v>43</v>
      </c>
      <c r="K82" t="s">
        <v>44</v>
      </c>
      <c r="L82" t="s">
        <v>45</v>
      </c>
      <c r="M82" t="s">
        <v>3</v>
      </c>
      <c r="N82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showRuler="0" workbookViewId="0">
      <selection activeCell="A2" sqref="A2:N81"/>
    </sheetView>
  </sheetViews>
  <sheetFormatPr baseColWidth="10" defaultRowHeight="15" x14ac:dyDescent="0"/>
  <sheetData>
    <row r="1" spans="1:14">
      <c r="A1" t="s">
        <v>37</v>
      </c>
      <c r="B1" t="s">
        <v>0</v>
      </c>
      <c r="C1" t="s">
        <v>38</v>
      </c>
      <c r="D1" t="s">
        <v>39</v>
      </c>
      <c r="E1" t="s">
        <v>40</v>
      </c>
      <c r="F1" t="s">
        <v>41</v>
      </c>
      <c r="G1" t="s">
        <v>1</v>
      </c>
      <c r="H1" t="s">
        <v>2</v>
      </c>
      <c r="I1" t="s">
        <v>42</v>
      </c>
      <c r="J1" t="s">
        <v>43</v>
      </c>
      <c r="K1" t="s">
        <v>44</v>
      </c>
      <c r="L1" t="s">
        <v>45</v>
      </c>
      <c r="M1" t="s">
        <v>3</v>
      </c>
      <c r="N1" t="s">
        <v>4</v>
      </c>
    </row>
    <row r="2" spans="1:14">
      <c r="A2" t="s">
        <v>13</v>
      </c>
      <c r="B2" t="s">
        <v>6</v>
      </c>
      <c r="C2" t="s">
        <v>8</v>
      </c>
      <c r="D2" t="s">
        <v>34</v>
      </c>
      <c r="E2">
        <v>1012.82</v>
      </c>
      <c r="F2">
        <v>34.360999999999997</v>
      </c>
      <c r="G2">
        <v>148.227</v>
      </c>
      <c r="H2">
        <v>17.778700000000001</v>
      </c>
      <c r="I2">
        <v>812.30700000000002</v>
      </c>
      <c r="J2">
        <v>32.148299999999999</v>
      </c>
      <c r="K2">
        <v>200.51400000000001</v>
      </c>
      <c r="L2">
        <v>17.8978</v>
      </c>
      <c r="M2">
        <v>0.19797600000000001</v>
      </c>
      <c r="N2">
        <v>1.6344999999999998E-2</v>
      </c>
    </row>
    <row r="3" spans="1:14">
      <c r="A3" t="s">
        <v>13</v>
      </c>
      <c r="B3" t="s">
        <v>17</v>
      </c>
      <c r="C3" t="s">
        <v>8</v>
      </c>
      <c r="D3" t="s">
        <v>34</v>
      </c>
      <c r="E3">
        <v>675.798</v>
      </c>
      <c r="F3">
        <v>29.473700000000001</v>
      </c>
      <c r="G3">
        <v>95.365600000000001</v>
      </c>
      <c r="H3">
        <v>16.969200000000001</v>
      </c>
      <c r="I3">
        <v>563.96799999999996</v>
      </c>
      <c r="J3">
        <v>27.937200000000001</v>
      </c>
      <c r="K3">
        <v>111.83</v>
      </c>
      <c r="L3">
        <v>14.116899999999999</v>
      </c>
      <c r="M3">
        <v>0.16547799999999999</v>
      </c>
      <c r="N3">
        <v>1.9602999999999999E-2</v>
      </c>
    </row>
    <row r="4" spans="1:14">
      <c r="A4" t="s">
        <v>13</v>
      </c>
      <c r="B4" t="s">
        <v>35</v>
      </c>
      <c r="C4" t="s">
        <v>8</v>
      </c>
      <c r="D4" t="s">
        <v>34</v>
      </c>
      <c r="E4">
        <v>345.54300000000001</v>
      </c>
      <c r="F4">
        <v>24.847000000000001</v>
      </c>
      <c r="G4">
        <v>59.462200000000003</v>
      </c>
      <c r="H4">
        <v>18.197299999999998</v>
      </c>
      <c r="I4">
        <v>300.07100000000003</v>
      </c>
      <c r="J4">
        <v>23.474299999999999</v>
      </c>
      <c r="K4">
        <v>45.472499999999997</v>
      </c>
      <c r="L4">
        <v>9.8061000000000007</v>
      </c>
      <c r="M4">
        <v>0.13159699999999999</v>
      </c>
      <c r="N4">
        <v>2.6754699999999999E-2</v>
      </c>
    </row>
    <row r="5" spans="1:14">
      <c r="A5" t="s">
        <v>13</v>
      </c>
      <c r="B5" t="s">
        <v>36</v>
      </c>
      <c r="C5" t="s">
        <v>8</v>
      </c>
      <c r="D5" t="s">
        <v>34</v>
      </c>
      <c r="E5">
        <v>282.98</v>
      </c>
      <c r="F5">
        <v>17.315000000000001</v>
      </c>
      <c r="G5">
        <v>37.016199999999998</v>
      </c>
      <c r="H5">
        <v>7.3384299999999998</v>
      </c>
      <c r="I5">
        <v>223.965</v>
      </c>
      <c r="J5">
        <v>16.2502</v>
      </c>
      <c r="K5">
        <v>59.0152</v>
      </c>
      <c r="L5">
        <v>9.4503199999999996</v>
      </c>
      <c r="M5">
        <v>0.20854900000000001</v>
      </c>
      <c r="N5">
        <v>3.08615E-2</v>
      </c>
    </row>
    <row r="6" spans="1:14">
      <c r="A6" t="s">
        <v>13</v>
      </c>
      <c r="B6" t="s">
        <v>14</v>
      </c>
      <c r="C6" t="s">
        <v>8</v>
      </c>
      <c r="D6" t="s">
        <v>34</v>
      </c>
      <c r="E6">
        <v>164.31299999999999</v>
      </c>
      <c r="F6">
        <v>15.458</v>
      </c>
      <c r="G6">
        <v>24.6816</v>
      </c>
      <c r="H6">
        <v>9.9619499999999999</v>
      </c>
      <c r="I6">
        <v>123.142</v>
      </c>
      <c r="J6">
        <v>13.352399999999999</v>
      </c>
      <c r="K6">
        <v>41.170400000000001</v>
      </c>
      <c r="L6">
        <v>7.6863900000000003</v>
      </c>
      <c r="M6">
        <v>0.25056200000000001</v>
      </c>
      <c r="N6">
        <v>4.0405999999999997E-2</v>
      </c>
    </row>
    <row r="7" spans="1:14">
      <c r="A7" t="s">
        <v>13</v>
      </c>
      <c r="B7" t="s">
        <v>16</v>
      </c>
      <c r="C7" t="s">
        <v>8</v>
      </c>
      <c r="D7" t="s">
        <v>34</v>
      </c>
      <c r="E7">
        <v>80.017799999999994</v>
      </c>
      <c r="F7">
        <v>9.1629199999999997</v>
      </c>
      <c r="G7">
        <v>8.9743899999999996</v>
      </c>
      <c r="H7">
        <v>3.5937199999999998</v>
      </c>
      <c r="I7">
        <v>61.065600000000003</v>
      </c>
      <c r="J7">
        <v>8.2546199999999992</v>
      </c>
      <c r="K7">
        <v>18.952200000000001</v>
      </c>
      <c r="L7">
        <v>4.89398</v>
      </c>
      <c r="M7">
        <v>0.23685</v>
      </c>
      <c r="N7">
        <v>5.4818600000000002E-2</v>
      </c>
    </row>
    <row r="8" spans="1:14">
      <c r="A8" t="s">
        <v>13</v>
      </c>
      <c r="B8" t="s">
        <v>15</v>
      </c>
      <c r="C8" t="s">
        <v>8</v>
      </c>
      <c r="D8" t="s">
        <v>34</v>
      </c>
      <c r="E8">
        <v>272.27</v>
      </c>
      <c r="F8">
        <v>17.9377</v>
      </c>
      <c r="G8">
        <v>33.782699999999998</v>
      </c>
      <c r="H8">
        <v>9.1221599999999992</v>
      </c>
      <c r="I8">
        <v>198.279</v>
      </c>
      <c r="J8">
        <v>15.735799999999999</v>
      </c>
      <c r="K8">
        <v>73.991100000000003</v>
      </c>
      <c r="L8">
        <v>10.0367</v>
      </c>
      <c r="M8">
        <v>0.27175700000000003</v>
      </c>
      <c r="N8">
        <v>3.2223000000000002E-2</v>
      </c>
    </row>
    <row r="9" spans="1:14">
      <c r="A9" t="s">
        <v>5</v>
      </c>
      <c r="B9" t="s">
        <v>6</v>
      </c>
      <c r="C9" t="s">
        <v>8</v>
      </c>
      <c r="D9" t="s">
        <v>34</v>
      </c>
      <c r="E9">
        <v>418.31900000000002</v>
      </c>
      <c r="F9">
        <v>22.478200000000001</v>
      </c>
      <c r="G9">
        <v>37.693600000000004</v>
      </c>
      <c r="H9">
        <v>11.1608</v>
      </c>
      <c r="I9">
        <v>333.49599999999998</v>
      </c>
      <c r="J9">
        <v>20.677499999999998</v>
      </c>
      <c r="K9">
        <v>84.8232</v>
      </c>
      <c r="L9">
        <v>11.2783</v>
      </c>
      <c r="M9">
        <v>0.20277100000000001</v>
      </c>
      <c r="N9">
        <v>2.4661300000000001E-2</v>
      </c>
    </row>
    <row r="10" spans="1:14">
      <c r="A10" t="s">
        <v>29</v>
      </c>
      <c r="B10" t="s">
        <v>6</v>
      </c>
      <c r="C10" t="s">
        <v>8</v>
      </c>
      <c r="D10" t="s">
        <v>34</v>
      </c>
      <c r="E10">
        <v>231.035</v>
      </c>
      <c r="F10">
        <v>17.313099999999999</v>
      </c>
      <c r="G10">
        <v>11.958299999999999</v>
      </c>
      <c r="H10">
        <v>8.9832900000000002</v>
      </c>
      <c r="I10">
        <v>172.297</v>
      </c>
      <c r="J10">
        <v>15.5589</v>
      </c>
      <c r="K10">
        <v>58.738100000000003</v>
      </c>
      <c r="L10">
        <v>9.7339800000000007</v>
      </c>
      <c r="M10">
        <v>0.25423899999999999</v>
      </c>
      <c r="N10">
        <v>3.7578399999999998E-2</v>
      </c>
    </row>
    <row r="11" spans="1:14">
      <c r="A11" t="s">
        <v>29</v>
      </c>
      <c r="B11" t="s">
        <v>30</v>
      </c>
      <c r="C11" t="s">
        <v>8</v>
      </c>
      <c r="D11" t="s">
        <v>34</v>
      </c>
      <c r="E11">
        <v>293.34699999999998</v>
      </c>
      <c r="F11">
        <v>20.216699999999999</v>
      </c>
      <c r="G11">
        <v>10.696999999999999</v>
      </c>
      <c r="H11">
        <v>11.228999999999999</v>
      </c>
      <c r="I11">
        <v>224.839</v>
      </c>
      <c r="J11">
        <v>18.245799999999999</v>
      </c>
      <c r="K11">
        <v>68.507800000000003</v>
      </c>
      <c r="L11">
        <v>10.728400000000001</v>
      </c>
      <c r="M11">
        <v>0.233538</v>
      </c>
      <c r="N11">
        <v>3.2840300000000003E-2</v>
      </c>
    </row>
    <row r="12" spans="1:14">
      <c r="A12" t="s">
        <v>31</v>
      </c>
      <c r="B12" t="s">
        <v>6</v>
      </c>
      <c r="C12" t="s">
        <v>8</v>
      </c>
      <c r="D12" t="s">
        <v>34</v>
      </c>
      <c r="E12">
        <v>328.26900000000001</v>
      </c>
      <c r="F12">
        <v>19.329999999999998</v>
      </c>
      <c r="G12">
        <v>64.835599999999999</v>
      </c>
      <c r="H12">
        <v>10.4992</v>
      </c>
      <c r="I12">
        <v>268.45699999999999</v>
      </c>
      <c r="J12">
        <v>18.5337</v>
      </c>
      <c r="K12">
        <v>59.8123</v>
      </c>
      <c r="L12">
        <v>10.296200000000001</v>
      </c>
      <c r="M12">
        <v>0.18220500000000001</v>
      </c>
      <c r="N12">
        <v>2.9472999999999999E-2</v>
      </c>
    </row>
    <row r="13" spans="1:14">
      <c r="A13" t="s">
        <v>31</v>
      </c>
      <c r="B13" t="s">
        <v>32</v>
      </c>
      <c r="C13" t="s">
        <v>8</v>
      </c>
      <c r="D13" t="s">
        <v>34</v>
      </c>
      <c r="E13">
        <v>1018.69</v>
      </c>
      <c r="F13">
        <v>34.143700000000003</v>
      </c>
      <c r="G13">
        <v>196.315</v>
      </c>
      <c r="H13">
        <v>18.5334</v>
      </c>
      <c r="I13">
        <v>885.13900000000001</v>
      </c>
      <c r="J13">
        <v>33.816200000000002</v>
      </c>
      <c r="K13">
        <v>133.547</v>
      </c>
      <c r="L13">
        <v>16.834700000000002</v>
      </c>
      <c r="M13">
        <v>0.13109699999999999</v>
      </c>
      <c r="N13">
        <v>1.5931000000000001E-2</v>
      </c>
    </row>
    <row r="14" spans="1:14">
      <c r="A14" t="s">
        <v>31</v>
      </c>
      <c r="B14" t="s">
        <v>33</v>
      </c>
      <c r="C14" t="s">
        <v>8</v>
      </c>
      <c r="D14" t="s">
        <v>34</v>
      </c>
      <c r="E14">
        <v>626.12099999999998</v>
      </c>
      <c r="F14">
        <v>26.705400000000001</v>
      </c>
      <c r="G14">
        <v>126.858</v>
      </c>
      <c r="H14">
        <v>14.627599999999999</v>
      </c>
      <c r="I14">
        <v>559.755</v>
      </c>
      <c r="J14">
        <v>26.87</v>
      </c>
      <c r="K14">
        <v>66.366399999999999</v>
      </c>
      <c r="L14">
        <v>12.6494</v>
      </c>
      <c r="M14">
        <v>0.10599600000000001</v>
      </c>
      <c r="N14">
        <v>1.96904E-2</v>
      </c>
    </row>
    <row r="15" spans="1:14">
      <c r="A15" t="s">
        <v>13</v>
      </c>
      <c r="B15" t="s">
        <v>6</v>
      </c>
      <c r="C15" t="s">
        <v>8</v>
      </c>
      <c r="D15" t="s">
        <v>34</v>
      </c>
      <c r="E15">
        <v>1012.82</v>
      </c>
      <c r="F15">
        <v>34.360999999999997</v>
      </c>
      <c r="G15">
        <v>148.227</v>
      </c>
      <c r="H15">
        <v>17.778700000000001</v>
      </c>
      <c r="I15">
        <v>812.30700000000002</v>
      </c>
      <c r="J15">
        <v>32.148299999999999</v>
      </c>
      <c r="K15">
        <v>200.51400000000001</v>
      </c>
      <c r="L15">
        <v>17.8978</v>
      </c>
      <c r="M15">
        <v>0.19797600000000001</v>
      </c>
      <c r="N15">
        <v>1.6344999999999998E-2</v>
      </c>
    </row>
    <row r="16" spans="1:14">
      <c r="A16" t="s">
        <v>13</v>
      </c>
      <c r="B16" t="s">
        <v>6</v>
      </c>
      <c r="C16" s="1" t="s">
        <v>8</v>
      </c>
      <c r="D16" t="s">
        <v>34</v>
      </c>
      <c r="E16">
        <v>1012.82</v>
      </c>
      <c r="F16">
        <v>34.360999999999997</v>
      </c>
      <c r="G16">
        <v>148.227</v>
      </c>
      <c r="H16">
        <v>17.778700000000001</v>
      </c>
      <c r="I16">
        <v>812.30700000000002</v>
      </c>
      <c r="J16">
        <v>32.148299999999999</v>
      </c>
      <c r="K16">
        <v>200.51400000000001</v>
      </c>
      <c r="L16">
        <v>17.8978</v>
      </c>
      <c r="M16">
        <v>0.19797600000000001</v>
      </c>
      <c r="N16">
        <v>1.6344999999999998E-2</v>
      </c>
    </row>
    <row r="17" spans="1:14">
      <c r="A17" t="s">
        <v>13</v>
      </c>
      <c r="B17" t="s">
        <v>6</v>
      </c>
      <c r="C17" s="1" t="s">
        <v>8</v>
      </c>
      <c r="D17" t="s">
        <v>34</v>
      </c>
      <c r="E17">
        <v>1012.82</v>
      </c>
      <c r="F17">
        <v>34.360999999999997</v>
      </c>
      <c r="G17">
        <v>148.227</v>
      </c>
      <c r="H17">
        <v>17.778700000000001</v>
      </c>
      <c r="I17">
        <v>812.30700000000002</v>
      </c>
      <c r="J17">
        <v>32.148299999999999</v>
      </c>
      <c r="K17">
        <v>200.51400000000001</v>
      </c>
      <c r="L17">
        <v>17.8978</v>
      </c>
      <c r="M17">
        <v>0.19797600000000001</v>
      </c>
      <c r="N17">
        <v>1.6344999999999998E-2</v>
      </c>
    </row>
    <row r="18" spans="1:14">
      <c r="A18" t="s">
        <v>13</v>
      </c>
      <c r="B18" t="s">
        <v>6</v>
      </c>
      <c r="C18" t="s">
        <v>8</v>
      </c>
      <c r="D18" t="s">
        <v>34</v>
      </c>
      <c r="E18">
        <v>1012.82</v>
      </c>
      <c r="F18">
        <v>34.360999999999997</v>
      </c>
      <c r="G18">
        <v>148.227</v>
      </c>
      <c r="H18">
        <v>17.778700000000001</v>
      </c>
      <c r="I18">
        <v>812.30700000000002</v>
      </c>
      <c r="J18">
        <v>32.148299999999999</v>
      </c>
      <c r="K18">
        <v>200.51400000000001</v>
      </c>
      <c r="L18">
        <v>17.8978</v>
      </c>
      <c r="M18">
        <v>0.19797600000000001</v>
      </c>
      <c r="N18">
        <v>1.6344999999999998E-2</v>
      </c>
    </row>
    <row r="19" spans="1:14">
      <c r="A19" t="s">
        <v>13</v>
      </c>
      <c r="B19" t="s">
        <v>6</v>
      </c>
      <c r="C19" t="s">
        <v>8</v>
      </c>
      <c r="D19" t="s">
        <v>34</v>
      </c>
      <c r="E19">
        <v>1012.82</v>
      </c>
      <c r="F19">
        <v>34.360999999999997</v>
      </c>
      <c r="G19">
        <v>148.227</v>
      </c>
      <c r="H19">
        <v>17.778700000000001</v>
      </c>
      <c r="I19">
        <v>812.30700000000002</v>
      </c>
      <c r="J19">
        <v>32.148299999999999</v>
      </c>
      <c r="K19">
        <v>200.51400000000001</v>
      </c>
      <c r="L19">
        <v>17.8978</v>
      </c>
      <c r="M19">
        <v>0.19797600000000001</v>
      </c>
      <c r="N19">
        <v>1.6344999999999998E-2</v>
      </c>
    </row>
    <row r="20" spans="1:14">
      <c r="A20" t="s">
        <v>13</v>
      </c>
      <c r="B20" t="s">
        <v>6</v>
      </c>
      <c r="C20" t="s">
        <v>8</v>
      </c>
      <c r="D20" t="s">
        <v>34</v>
      </c>
      <c r="E20">
        <v>1012.82</v>
      </c>
      <c r="F20">
        <v>34.360999999999997</v>
      </c>
      <c r="G20">
        <v>148.227</v>
      </c>
      <c r="H20">
        <v>17.778700000000001</v>
      </c>
      <c r="I20">
        <v>812.30700000000002</v>
      </c>
      <c r="J20">
        <v>32.148299999999999</v>
      </c>
      <c r="K20">
        <v>200.51400000000001</v>
      </c>
      <c r="L20">
        <v>17.8978</v>
      </c>
      <c r="M20">
        <v>0.19797600000000001</v>
      </c>
      <c r="N20">
        <v>1.6344999999999998E-2</v>
      </c>
    </row>
    <row r="21" spans="1:14">
      <c r="A21" t="s">
        <v>13</v>
      </c>
      <c r="B21" t="s">
        <v>6</v>
      </c>
      <c r="C21" t="s">
        <v>8</v>
      </c>
      <c r="D21" t="s">
        <v>34</v>
      </c>
      <c r="E21">
        <v>1012.82</v>
      </c>
      <c r="F21">
        <v>34.360999999999997</v>
      </c>
      <c r="G21">
        <v>148.227</v>
      </c>
      <c r="H21">
        <v>17.778700000000001</v>
      </c>
      <c r="I21">
        <v>812.30700000000002</v>
      </c>
      <c r="J21">
        <v>32.148299999999999</v>
      </c>
      <c r="K21">
        <v>200.51400000000001</v>
      </c>
      <c r="L21">
        <v>17.8978</v>
      </c>
      <c r="M21">
        <v>0.19797600000000001</v>
      </c>
      <c r="N21">
        <v>1.6344999999999998E-2</v>
      </c>
    </row>
    <row r="22" spans="1:14">
      <c r="A22" t="s">
        <v>13</v>
      </c>
      <c r="B22" t="s">
        <v>6</v>
      </c>
      <c r="C22" t="s">
        <v>8</v>
      </c>
      <c r="D22" t="s">
        <v>34</v>
      </c>
      <c r="E22">
        <v>1012.82</v>
      </c>
      <c r="F22">
        <v>34.360999999999997</v>
      </c>
      <c r="G22">
        <v>148.227</v>
      </c>
      <c r="H22">
        <v>17.778700000000001</v>
      </c>
      <c r="I22">
        <v>812.30700000000002</v>
      </c>
      <c r="J22">
        <v>32.148299999999999</v>
      </c>
      <c r="K22">
        <v>200.51400000000001</v>
      </c>
      <c r="L22">
        <v>17.8978</v>
      </c>
      <c r="M22">
        <v>0.19797600000000001</v>
      </c>
      <c r="N22">
        <v>1.6344999999999998E-2</v>
      </c>
    </row>
    <row r="23" spans="1:14">
      <c r="A23" t="s">
        <v>13</v>
      </c>
      <c r="B23" t="s">
        <v>6</v>
      </c>
      <c r="C23" t="s">
        <v>8</v>
      </c>
      <c r="D23" t="s">
        <v>34</v>
      </c>
      <c r="E23">
        <v>1012.82</v>
      </c>
      <c r="F23">
        <v>34.360999999999997</v>
      </c>
      <c r="G23">
        <v>148.227</v>
      </c>
      <c r="H23">
        <v>17.778700000000001</v>
      </c>
      <c r="I23">
        <v>812.30700000000002</v>
      </c>
      <c r="J23">
        <v>32.148299999999999</v>
      </c>
      <c r="K23">
        <v>200.51400000000001</v>
      </c>
      <c r="L23">
        <v>17.8978</v>
      </c>
      <c r="M23">
        <v>0.19797600000000001</v>
      </c>
      <c r="N23">
        <v>1.6344999999999998E-2</v>
      </c>
    </row>
    <row r="24" spans="1:14">
      <c r="A24" t="s">
        <v>13</v>
      </c>
      <c r="B24" t="s">
        <v>6</v>
      </c>
      <c r="C24" t="s">
        <v>8</v>
      </c>
      <c r="D24" t="s">
        <v>34</v>
      </c>
      <c r="E24">
        <v>1012.82</v>
      </c>
      <c r="F24">
        <v>34.360999999999997</v>
      </c>
      <c r="G24">
        <v>148.227</v>
      </c>
      <c r="H24">
        <v>17.778700000000001</v>
      </c>
      <c r="I24">
        <v>812.30700000000002</v>
      </c>
      <c r="J24">
        <v>32.148299999999999</v>
      </c>
      <c r="K24">
        <v>200.51400000000001</v>
      </c>
      <c r="L24">
        <v>17.8978</v>
      </c>
      <c r="M24">
        <v>0.19797600000000001</v>
      </c>
      <c r="N24">
        <v>1.6344999999999998E-2</v>
      </c>
    </row>
    <row r="25" spans="1:14">
      <c r="A25" t="s">
        <v>13</v>
      </c>
      <c r="B25" t="s">
        <v>6</v>
      </c>
      <c r="C25" t="s">
        <v>8</v>
      </c>
      <c r="D25" t="s">
        <v>34</v>
      </c>
      <c r="E25">
        <v>1012.82</v>
      </c>
      <c r="F25">
        <v>34.360999999999997</v>
      </c>
      <c r="G25">
        <v>148.227</v>
      </c>
      <c r="H25">
        <v>17.778700000000001</v>
      </c>
      <c r="I25">
        <v>812.30700000000002</v>
      </c>
      <c r="J25">
        <v>32.148299999999999</v>
      </c>
      <c r="K25">
        <v>200.51400000000001</v>
      </c>
      <c r="L25">
        <v>17.8978</v>
      </c>
      <c r="M25">
        <v>0.19797600000000001</v>
      </c>
      <c r="N25">
        <v>1.6344999999999998E-2</v>
      </c>
    </row>
    <row r="26" spans="1:14">
      <c r="A26" t="s">
        <v>13</v>
      </c>
      <c r="B26" t="s">
        <v>6</v>
      </c>
      <c r="C26" t="s">
        <v>8</v>
      </c>
      <c r="D26" t="s">
        <v>34</v>
      </c>
      <c r="E26">
        <v>1012.82</v>
      </c>
      <c r="F26">
        <v>34.360999999999997</v>
      </c>
      <c r="G26">
        <v>148.227</v>
      </c>
      <c r="H26">
        <v>17.778700000000001</v>
      </c>
      <c r="I26">
        <v>812.30700000000002</v>
      </c>
      <c r="J26">
        <v>32.148299999999999</v>
      </c>
      <c r="K26">
        <v>200.51400000000001</v>
      </c>
      <c r="L26">
        <v>17.8978</v>
      </c>
      <c r="M26">
        <v>0.19797600000000001</v>
      </c>
      <c r="N26">
        <v>1.6344999999999998E-2</v>
      </c>
    </row>
    <row r="27" spans="1:14">
      <c r="A27" t="s">
        <v>13</v>
      </c>
      <c r="B27" t="s">
        <v>6</v>
      </c>
      <c r="C27" t="s">
        <v>8</v>
      </c>
      <c r="D27" t="s">
        <v>34</v>
      </c>
      <c r="E27">
        <v>1012.82</v>
      </c>
      <c r="F27">
        <v>34.360999999999997</v>
      </c>
      <c r="G27">
        <v>148.227</v>
      </c>
      <c r="H27">
        <v>17.778700000000001</v>
      </c>
      <c r="I27">
        <v>812.30700000000002</v>
      </c>
      <c r="J27">
        <v>32.148299999999999</v>
      </c>
      <c r="K27">
        <v>200.51400000000001</v>
      </c>
      <c r="L27">
        <v>17.8978</v>
      </c>
      <c r="M27">
        <v>0.19797600000000001</v>
      </c>
      <c r="N27">
        <v>1.6344999999999998E-2</v>
      </c>
    </row>
    <row r="28" spans="1:14">
      <c r="A28" t="s">
        <v>13</v>
      </c>
      <c r="B28" t="s">
        <v>6</v>
      </c>
      <c r="C28" t="s">
        <v>8</v>
      </c>
      <c r="D28" t="s">
        <v>34</v>
      </c>
      <c r="E28">
        <v>1012.82</v>
      </c>
      <c r="F28">
        <v>34.360999999999997</v>
      </c>
      <c r="G28">
        <v>148.227</v>
      </c>
      <c r="H28">
        <v>17.778700000000001</v>
      </c>
      <c r="I28">
        <v>812.30700000000002</v>
      </c>
      <c r="J28">
        <v>32.148299999999999</v>
      </c>
      <c r="K28">
        <v>200.51400000000001</v>
      </c>
      <c r="L28">
        <v>17.8978</v>
      </c>
      <c r="M28">
        <v>0.19797600000000001</v>
      </c>
      <c r="N28">
        <v>1.6344999999999998E-2</v>
      </c>
    </row>
    <row r="29" spans="1:14">
      <c r="A29" t="s">
        <v>13</v>
      </c>
      <c r="B29" t="s">
        <v>6</v>
      </c>
      <c r="C29" s="1" t="s">
        <v>8</v>
      </c>
      <c r="D29" t="s">
        <v>34</v>
      </c>
      <c r="E29">
        <v>1012.82</v>
      </c>
      <c r="F29">
        <v>34.360999999999997</v>
      </c>
      <c r="G29">
        <v>148.227</v>
      </c>
      <c r="H29">
        <v>17.778700000000001</v>
      </c>
      <c r="I29">
        <v>812.30700000000002</v>
      </c>
      <c r="J29">
        <v>32.148299999999999</v>
      </c>
      <c r="K29">
        <v>200.51400000000001</v>
      </c>
      <c r="L29">
        <v>17.8978</v>
      </c>
      <c r="M29">
        <v>0.19797600000000001</v>
      </c>
      <c r="N29">
        <v>1.6344999999999998E-2</v>
      </c>
    </row>
    <row r="30" spans="1:14">
      <c r="A30" t="s">
        <v>13</v>
      </c>
      <c r="B30" t="s">
        <v>6</v>
      </c>
      <c r="C30" t="s">
        <v>8</v>
      </c>
      <c r="D30" t="s">
        <v>34</v>
      </c>
      <c r="E30">
        <v>1012.82</v>
      </c>
      <c r="F30">
        <v>34.360999999999997</v>
      </c>
      <c r="G30">
        <v>148.227</v>
      </c>
      <c r="H30">
        <v>17.778700000000001</v>
      </c>
      <c r="I30">
        <v>812.30700000000002</v>
      </c>
      <c r="J30">
        <v>32.148299999999999</v>
      </c>
      <c r="K30">
        <v>200.51400000000001</v>
      </c>
      <c r="L30">
        <v>17.8978</v>
      </c>
      <c r="M30">
        <v>0.19797600000000001</v>
      </c>
      <c r="N30">
        <v>1.6344999999999998E-2</v>
      </c>
    </row>
    <row r="31" spans="1:14">
      <c r="A31" t="s">
        <v>13</v>
      </c>
      <c r="B31" t="s">
        <v>6</v>
      </c>
      <c r="C31" t="s">
        <v>8</v>
      </c>
      <c r="D31" t="s">
        <v>34</v>
      </c>
      <c r="E31">
        <v>1012.82</v>
      </c>
      <c r="F31">
        <v>34.360999999999997</v>
      </c>
      <c r="G31">
        <v>148.227</v>
      </c>
      <c r="H31">
        <v>17.778700000000001</v>
      </c>
      <c r="I31">
        <v>812.30700000000002</v>
      </c>
      <c r="J31">
        <v>32.148299999999999</v>
      </c>
      <c r="K31">
        <v>200.51400000000001</v>
      </c>
      <c r="L31">
        <v>17.8978</v>
      </c>
      <c r="M31">
        <v>0.19797600000000001</v>
      </c>
      <c r="N31">
        <v>1.6344999999999998E-2</v>
      </c>
    </row>
    <row r="32" spans="1:14">
      <c r="A32" t="s">
        <v>13</v>
      </c>
      <c r="B32" t="s">
        <v>6</v>
      </c>
      <c r="C32" t="s">
        <v>8</v>
      </c>
      <c r="D32" t="s">
        <v>34</v>
      </c>
      <c r="E32">
        <v>1012.82</v>
      </c>
      <c r="F32">
        <v>34.360999999999997</v>
      </c>
      <c r="G32">
        <v>148.227</v>
      </c>
      <c r="H32">
        <v>17.778700000000001</v>
      </c>
      <c r="I32">
        <v>812.30700000000002</v>
      </c>
      <c r="J32">
        <v>32.148299999999999</v>
      </c>
      <c r="K32">
        <v>200.51400000000001</v>
      </c>
      <c r="L32">
        <v>17.8978</v>
      </c>
      <c r="M32">
        <v>0.19797600000000001</v>
      </c>
      <c r="N32">
        <v>1.6344999999999998E-2</v>
      </c>
    </row>
    <row r="33" spans="1:14">
      <c r="A33" t="s">
        <v>13</v>
      </c>
      <c r="B33" t="s">
        <v>6</v>
      </c>
      <c r="C33" t="s">
        <v>8</v>
      </c>
      <c r="D33" t="s">
        <v>34</v>
      </c>
      <c r="E33">
        <v>1012.82</v>
      </c>
      <c r="F33">
        <v>34.360999999999997</v>
      </c>
      <c r="G33">
        <v>148.227</v>
      </c>
      <c r="H33">
        <v>17.778700000000001</v>
      </c>
      <c r="I33">
        <v>812.30700000000002</v>
      </c>
      <c r="J33">
        <v>32.148299999999999</v>
      </c>
      <c r="K33">
        <v>200.51400000000001</v>
      </c>
      <c r="L33">
        <v>17.8978</v>
      </c>
      <c r="M33">
        <v>0.19797600000000001</v>
      </c>
      <c r="N33">
        <v>1.6344999999999998E-2</v>
      </c>
    </row>
    <row r="34" spans="1:14">
      <c r="A34" t="s">
        <v>13</v>
      </c>
      <c r="B34" t="s">
        <v>17</v>
      </c>
      <c r="C34" t="s">
        <v>8</v>
      </c>
      <c r="D34" t="s">
        <v>34</v>
      </c>
      <c r="E34">
        <v>675.798</v>
      </c>
      <c r="F34">
        <v>29.473700000000001</v>
      </c>
      <c r="G34">
        <v>95.365600000000001</v>
      </c>
      <c r="H34">
        <v>16.969200000000001</v>
      </c>
      <c r="I34">
        <v>563.96799999999996</v>
      </c>
      <c r="J34">
        <v>27.937200000000001</v>
      </c>
      <c r="K34">
        <v>111.83</v>
      </c>
      <c r="L34">
        <v>14.116899999999999</v>
      </c>
      <c r="M34">
        <v>0.16547799999999999</v>
      </c>
      <c r="N34">
        <v>1.9602999999999999E-2</v>
      </c>
    </row>
    <row r="35" spans="1:14">
      <c r="A35" t="s">
        <v>13</v>
      </c>
      <c r="B35" t="s">
        <v>17</v>
      </c>
      <c r="C35" s="1" t="s">
        <v>8</v>
      </c>
      <c r="D35" t="s">
        <v>34</v>
      </c>
      <c r="E35">
        <v>675.798</v>
      </c>
      <c r="F35">
        <v>29.473700000000001</v>
      </c>
      <c r="G35">
        <v>95.365600000000001</v>
      </c>
      <c r="H35">
        <v>16.969200000000001</v>
      </c>
      <c r="I35">
        <v>563.96799999999996</v>
      </c>
      <c r="J35">
        <v>27.937200000000001</v>
      </c>
      <c r="K35">
        <v>111.83</v>
      </c>
      <c r="L35">
        <v>14.116899999999999</v>
      </c>
      <c r="M35">
        <v>0.16547799999999999</v>
      </c>
      <c r="N35">
        <v>1.9602999999999999E-2</v>
      </c>
    </row>
    <row r="36" spans="1:14">
      <c r="A36" t="s">
        <v>13</v>
      </c>
      <c r="B36" t="s">
        <v>17</v>
      </c>
      <c r="C36" t="s">
        <v>8</v>
      </c>
      <c r="D36" t="s">
        <v>34</v>
      </c>
      <c r="E36">
        <v>675.798</v>
      </c>
      <c r="F36">
        <v>29.473700000000001</v>
      </c>
      <c r="G36">
        <v>95.365600000000001</v>
      </c>
      <c r="H36">
        <v>16.969200000000001</v>
      </c>
      <c r="I36">
        <v>563.96799999999996</v>
      </c>
      <c r="J36">
        <v>27.937200000000001</v>
      </c>
      <c r="K36">
        <v>111.83</v>
      </c>
      <c r="L36">
        <v>14.116899999999999</v>
      </c>
      <c r="M36">
        <v>0.16547799999999999</v>
      </c>
      <c r="N36">
        <v>1.9602999999999999E-2</v>
      </c>
    </row>
    <row r="37" spans="1:14">
      <c r="A37" t="s">
        <v>13</v>
      </c>
      <c r="B37" t="s">
        <v>17</v>
      </c>
      <c r="C37" t="s">
        <v>8</v>
      </c>
      <c r="D37" t="s">
        <v>34</v>
      </c>
      <c r="E37">
        <v>675.798</v>
      </c>
      <c r="F37">
        <v>29.473700000000001</v>
      </c>
      <c r="G37">
        <v>95.365600000000001</v>
      </c>
      <c r="H37">
        <v>16.969200000000001</v>
      </c>
      <c r="I37">
        <v>563.96799999999996</v>
      </c>
      <c r="J37">
        <v>27.937200000000001</v>
      </c>
      <c r="K37">
        <v>111.83</v>
      </c>
      <c r="L37">
        <v>14.116899999999999</v>
      </c>
      <c r="M37">
        <v>0.16547799999999999</v>
      </c>
      <c r="N37">
        <v>1.9602999999999999E-2</v>
      </c>
    </row>
    <row r="38" spans="1:14">
      <c r="A38" t="s">
        <v>13</v>
      </c>
      <c r="B38" t="s">
        <v>17</v>
      </c>
      <c r="C38" t="s">
        <v>8</v>
      </c>
      <c r="D38" t="s">
        <v>34</v>
      </c>
      <c r="E38">
        <v>675.798</v>
      </c>
      <c r="F38">
        <v>29.473700000000001</v>
      </c>
      <c r="G38">
        <v>95.365600000000001</v>
      </c>
      <c r="H38">
        <v>16.969200000000001</v>
      </c>
      <c r="I38">
        <v>563.96799999999996</v>
      </c>
      <c r="J38">
        <v>27.937200000000001</v>
      </c>
      <c r="K38">
        <v>111.83</v>
      </c>
      <c r="L38">
        <v>14.116899999999999</v>
      </c>
      <c r="M38">
        <v>0.16547799999999999</v>
      </c>
      <c r="N38">
        <v>1.9602999999999999E-2</v>
      </c>
    </row>
    <row r="39" spans="1:14">
      <c r="A39" t="s">
        <v>13</v>
      </c>
      <c r="B39" t="s">
        <v>17</v>
      </c>
      <c r="C39" t="s">
        <v>8</v>
      </c>
      <c r="D39" t="s">
        <v>34</v>
      </c>
      <c r="E39">
        <v>675.798</v>
      </c>
      <c r="F39">
        <v>29.473700000000001</v>
      </c>
      <c r="G39">
        <v>95.365600000000001</v>
      </c>
      <c r="H39">
        <v>16.969200000000001</v>
      </c>
      <c r="I39">
        <v>563.96799999999996</v>
      </c>
      <c r="J39">
        <v>27.937200000000001</v>
      </c>
      <c r="K39">
        <v>111.83</v>
      </c>
      <c r="L39">
        <v>14.116899999999999</v>
      </c>
      <c r="M39">
        <v>0.16547799999999999</v>
      </c>
      <c r="N39">
        <v>1.9602999999999999E-2</v>
      </c>
    </row>
    <row r="40" spans="1:14">
      <c r="A40" t="s">
        <v>13</v>
      </c>
      <c r="B40" t="s">
        <v>15</v>
      </c>
      <c r="C40" t="s">
        <v>8</v>
      </c>
      <c r="D40" t="s">
        <v>34</v>
      </c>
      <c r="E40">
        <v>272.27</v>
      </c>
      <c r="F40">
        <v>17.9377</v>
      </c>
      <c r="G40">
        <v>33.782699999999998</v>
      </c>
      <c r="H40">
        <v>9.1221599999999992</v>
      </c>
      <c r="I40">
        <v>198.279</v>
      </c>
      <c r="J40">
        <v>15.735799999999999</v>
      </c>
      <c r="K40">
        <v>73.991100000000003</v>
      </c>
      <c r="L40">
        <v>10.0367</v>
      </c>
      <c r="M40">
        <v>0.27175700000000003</v>
      </c>
      <c r="N40">
        <v>3.2223000000000002E-2</v>
      </c>
    </row>
    <row r="41" spans="1:14">
      <c r="A41" t="s">
        <v>13</v>
      </c>
      <c r="B41" t="s">
        <v>15</v>
      </c>
      <c r="C41" s="1" t="s">
        <v>8</v>
      </c>
      <c r="D41" t="s">
        <v>34</v>
      </c>
      <c r="E41">
        <v>272.27</v>
      </c>
      <c r="F41">
        <v>17.9377</v>
      </c>
      <c r="G41">
        <v>33.782699999999998</v>
      </c>
      <c r="H41">
        <v>9.1221599999999992</v>
      </c>
      <c r="I41">
        <v>198.279</v>
      </c>
      <c r="J41">
        <v>15.735799999999999</v>
      </c>
      <c r="K41">
        <v>73.991100000000003</v>
      </c>
      <c r="L41">
        <v>10.0367</v>
      </c>
      <c r="M41">
        <v>0.27175700000000003</v>
      </c>
      <c r="N41">
        <v>3.2223000000000002E-2</v>
      </c>
    </row>
    <row r="42" spans="1:14">
      <c r="A42" t="s">
        <v>13</v>
      </c>
      <c r="B42" t="s">
        <v>15</v>
      </c>
      <c r="C42" t="s">
        <v>8</v>
      </c>
      <c r="D42" t="s">
        <v>34</v>
      </c>
      <c r="E42">
        <v>272.27</v>
      </c>
      <c r="F42">
        <v>17.9377</v>
      </c>
      <c r="G42">
        <v>33.782699999999998</v>
      </c>
      <c r="H42">
        <v>9.1221599999999992</v>
      </c>
      <c r="I42">
        <v>198.279</v>
      </c>
      <c r="J42">
        <v>15.735799999999999</v>
      </c>
      <c r="K42">
        <v>73.991100000000003</v>
      </c>
      <c r="L42">
        <v>10.0367</v>
      </c>
      <c r="M42">
        <v>0.27175700000000003</v>
      </c>
      <c r="N42">
        <v>3.2223000000000002E-2</v>
      </c>
    </row>
    <row r="43" spans="1:14">
      <c r="A43" t="s">
        <v>13</v>
      </c>
      <c r="B43" t="s">
        <v>15</v>
      </c>
      <c r="C43" t="s">
        <v>8</v>
      </c>
      <c r="D43" t="s">
        <v>34</v>
      </c>
      <c r="E43">
        <v>272.27</v>
      </c>
      <c r="F43">
        <v>17.9377</v>
      </c>
      <c r="G43">
        <v>33.782699999999998</v>
      </c>
      <c r="H43">
        <v>9.1221599999999992</v>
      </c>
      <c r="I43">
        <v>198.279</v>
      </c>
      <c r="J43">
        <v>15.735799999999999</v>
      </c>
      <c r="K43">
        <v>73.991100000000003</v>
      </c>
      <c r="L43">
        <v>10.0367</v>
      </c>
      <c r="M43">
        <v>0.27175700000000003</v>
      </c>
      <c r="N43">
        <v>3.2223000000000002E-2</v>
      </c>
    </row>
    <row r="44" spans="1:14">
      <c r="A44" t="s">
        <v>13</v>
      </c>
      <c r="B44" t="s">
        <v>15</v>
      </c>
      <c r="C44" t="s">
        <v>8</v>
      </c>
      <c r="D44" t="s">
        <v>34</v>
      </c>
      <c r="E44">
        <v>272.27</v>
      </c>
      <c r="F44">
        <v>17.9377</v>
      </c>
      <c r="G44">
        <v>33.782699999999998</v>
      </c>
      <c r="H44">
        <v>9.1221599999999992</v>
      </c>
      <c r="I44">
        <v>198.279</v>
      </c>
      <c r="J44">
        <v>15.735799999999999</v>
      </c>
      <c r="K44">
        <v>73.991100000000003</v>
      </c>
      <c r="L44">
        <v>10.0367</v>
      </c>
      <c r="M44">
        <v>0.27175700000000003</v>
      </c>
      <c r="N44">
        <v>3.2223000000000002E-2</v>
      </c>
    </row>
    <row r="45" spans="1:14">
      <c r="A45" t="s">
        <v>13</v>
      </c>
      <c r="B45" t="s">
        <v>15</v>
      </c>
      <c r="C45" t="s">
        <v>8</v>
      </c>
      <c r="D45" t="s">
        <v>34</v>
      </c>
      <c r="E45">
        <v>272.27</v>
      </c>
      <c r="F45">
        <v>17.9377</v>
      </c>
      <c r="G45">
        <v>33.782699999999998</v>
      </c>
      <c r="H45">
        <v>9.1221599999999992</v>
      </c>
      <c r="I45">
        <v>198.279</v>
      </c>
      <c r="J45">
        <v>15.735799999999999</v>
      </c>
      <c r="K45">
        <v>73.991100000000003</v>
      </c>
      <c r="L45">
        <v>10.0367</v>
      </c>
      <c r="M45">
        <v>0.27175700000000003</v>
      </c>
      <c r="N45">
        <v>3.2223000000000002E-2</v>
      </c>
    </row>
    <row r="46" spans="1:14">
      <c r="A46" t="s">
        <v>5</v>
      </c>
      <c r="B46" t="s">
        <v>6</v>
      </c>
      <c r="C46" t="s">
        <v>8</v>
      </c>
      <c r="D46" t="s">
        <v>34</v>
      </c>
      <c r="E46">
        <v>418.31900000000002</v>
      </c>
      <c r="F46">
        <v>22.478200000000001</v>
      </c>
      <c r="G46">
        <v>37.693600000000004</v>
      </c>
      <c r="H46">
        <v>11.1608</v>
      </c>
      <c r="I46">
        <v>333.49599999999998</v>
      </c>
      <c r="J46">
        <v>20.677499999999998</v>
      </c>
      <c r="K46">
        <v>84.8232</v>
      </c>
      <c r="L46">
        <v>11.2783</v>
      </c>
      <c r="M46">
        <v>0.20277100000000001</v>
      </c>
      <c r="N46">
        <v>2.4661300000000001E-2</v>
      </c>
    </row>
    <row r="47" spans="1:14">
      <c r="A47" t="s">
        <v>5</v>
      </c>
      <c r="B47" t="s">
        <v>6</v>
      </c>
      <c r="C47" s="1" t="s">
        <v>8</v>
      </c>
      <c r="D47" t="s">
        <v>34</v>
      </c>
      <c r="E47">
        <v>418.31900000000002</v>
      </c>
      <c r="F47">
        <v>22.478200000000001</v>
      </c>
      <c r="G47">
        <v>37.693600000000004</v>
      </c>
      <c r="H47">
        <v>11.1608</v>
      </c>
      <c r="I47">
        <v>333.49599999999998</v>
      </c>
      <c r="J47">
        <v>20.677499999999998</v>
      </c>
      <c r="K47">
        <v>84.8232</v>
      </c>
      <c r="L47">
        <v>11.2783</v>
      </c>
      <c r="M47">
        <v>0.20277100000000001</v>
      </c>
      <c r="N47">
        <v>2.4661300000000001E-2</v>
      </c>
    </row>
    <row r="48" spans="1:14">
      <c r="A48" t="s">
        <v>5</v>
      </c>
      <c r="B48" t="s">
        <v>6</v>
      </c>
      <c r="C48" t="s">
        <v>8</v>
      </c>
      <c r="D48" t="s">
        <v>34</v>
      </c>
      <c r="E48">
        <v>418.31900000000002</v>
      </c>
      <c r="F48">
        <v>22.478200000000001</v>
      </c>
      <c r="G48">
        <v>37.693600000000004</v>
      </c>
      <c r="H48">
        <v>11.1608</v>
      </c>
      <c r="I48">
        <v>333.49599999999998</v>
      </c>
      <c r="J48">
        <v>20.677499999999998</v>
      </c>
      <c r="K48">
        <v>84.8232</v>
      </c>
      <c r="L48">
        <v>11.2783</v>
      </c>
      <c r="M48">
        <v>0.20277100000000001</v>
      </c>
      <c r="N48">
        <v>2.4661300000000001E-2</v>
      </c>
    </row>
    <row r="49" spans="1:14">
      <c r="A49" t="s">
        <v>5</v>
      </c>
      <c r="B49" t="s">
        <v>6</v>
      </c>
      <c r="C49" t="s">
        <v>8</v>
      </c>
      <c r="D49" t="s">
        <v>34</v>
      </c>
      <c r="E49">
        <v>418.31900000000002</v>
      </c>
      <c r="F49">
        <v>22.478200000000001</v>
      </c>
      <c r="G49">
        <v>37.693600000000004</v>
      </c>
      <c r="H49">
        <v>11.1608</v>
      </c>
      <c r="I49">
        <v>333.49599999999998</v>
      </c>
      <c r="J49">
        <v>20.677499999999998</v>
      </c>
      <c r="K49">
        <v>84.8232</v>
      </c>
      <c r="L49">
        <v>11.2783</v>
      </c>
      <c r="M49">
        <v>0.20277100000000001</v>
      </c>
      <c r="N49">
        <v>2.4661300000000001E-2</v>
      </c>
    </row>
    <row r="50" spans="1:14">
      <c r="A50" t="s">
        <v>5</v>
      </c>
      <c r="B50" t="s">
        <v>6</v>
      </c>
      <c r="C50" t="s">
        <v>8</v>
      </c>
      <c r="D50" t="s">
        <v>34</v>
      </c>
      <c r="E50">
        <v>418.31900000000002</v>
      </c>
      <c r="F50">
        <v>22.478200000000001</v>
      </c>
      <c r="G50">
        <v>37.693600000000004</v>
      </c>
      <c r="H50">
        <v>11.1608</v>
      </c>
      <c r="I50">
        <v>333.49599999999998</v>
      </c>
      <c r="J50">
        <v>20.677499999999998</v>
      </c>
      <c r="K50">
        <v>84.8232</v>
      </c>
      <c r="L50">
        <v>11.2783</v>
      </c>
      <c r="M50">
        <v>0.20277100000000001</v>
      </c>
      <c r="N50">
        <v>2.4661300000000001E-2</v>
      </c>
    </row>
    <row r="51" spans="1:14">
      <c r="A51" t="s">
        <v>5</v>
      </c>
      <c r="B51" t="s">
        <v>6</v>
      </c>
      <c r="C51" t="s">
        <v>8</v>
      </c>
      <c r="D51" t="s">
        <v>34</v>
      </c>
      <c r="E51">
        <v>418.31900000000002</v>
      </c>
      <c r="F51">
        <v>22.478200000000001</v>
      </c>
      <c r="G51">
        <v>37.693600000000004</v>
      </c>
      <c r="H51">
        <v>11.1608</v>
      </c>
      <c r="I51">
        <v>333.49599999999998</v>
      </c>
      <c r="J51">
        <v>20.677499999999998</v>
      </c>
      <c r="K51">
        <v>84.8232</v>
      </c>
      <c r="L51">
        <v>11.2783</v>
      </c>
      <c r="M51">
        <v>0.20277100000000001</v>
      </c>
      <c r="N51">
        <v>2.4661300000000001E-2</v>
      </c>
    </row>
    <row r="52" spans="1:14">
      <c r="A52" t="s">
        <v>29</v>
      </c>
      <c r="B52" t="s">
        <v>6</v>
      </c>
      <c r="C52" t="s">
        <v>8</v>
      </c>
      <c r="D52" t="s">
        <v>34</v>
      </c>
      <c r="E52">
        <v>231.035</v>
      </c>
      <c r="F52">
        <v>17.313099999999999</v>
      </c>
      <c r="G52">
        <v>11.958299999999999</v>
      </c>
      <c r="H52">
        <v>8.9832900000000002</v>
      </c>
      <c r="I52">
        <v>172.297</v>
      </c>
      <c r="J52">
        <v>15.5589</v>
      </c>
      <c r="K52">
        <v>58.738100000000003</v>
      </c>
      <c r="L52">
        <v>9.7339800000000007</v>
      </c>
      <c r="M52">
        <v>0.25423899999999999</v>
      </c>
      <c r="N52">
        <v>3.7578399999999998E-2</v>
      </c>
    </row>
    <row r="53" spans="1:14">
      <c r="A53" t="s">
        <v>29</v>
      </c>
      <c r="B53" t="s">
        <v>6</v>
      </c>
      <c r="C53" s="1" t="s">
        <v>8</v>
      </c>
      <c r="D53" t="s">
        <v>34</v>
      </c>
      <c r="E53">
        <v>231.035</v>
      </c>
      <c r="F53">
        <v>17.313099999999999</v>
      </c>
      <c r="G53">
        <v>11.958299999999999</v>
      </c>
      <c r="H53">
        <v>8.9832900000000002</v>
      </c>
      <c r="I53">
        <v>172.297</v>
      </c>
      <c r="J53">
        <v>15.5589</v>
      </c>
      <c r="K53">
        <v>58.738100000000003</v>
      </c>
      <c r="L53">
        <v>9.7339800000000007</v>
      </c>
      <c r="M53">
        <v>0.25423899999999999</v>
      </c>
      <c r="N53">
        <v>3.7578399999999998E-2</v>
      </c>
    </row>
    <row r="54" spans="1:14">
      <c r="A54" t="s">
        <v>29</v>
      </c>
      <c r="B54" t="s">
        <v>6</v>
      </c>
      <c r="C54" t="s">
        <v>8</v>
      </c>
      <c r="D54" t="s">
        <v>34</v>
      </c>
      <c r="E54">
        <v>231.035</v>
      </c>
      <c r="F54">
        <v>17.313099999999999</v>
      </c>
      <c r="G54">
        <v>11.958299999999999</v>
      </c>
      <c r="H54">
        <v>8.9832900000000002</v>
      </c>
      <c r="I54">
        <v>172.297</v>
      </c>
      <c r="J54">
        <v>15.5589</v>
      </c>
      <c r="K54">
        <v>58.738100000000003</v>
      </c>
      <c r="L54">
        <v>9.7339800000000007</v>
      </c>
      <c r="M54">
        <v>0.25423899999999999</v>
      </c>
      <c r="N54">
        <v>3.7578399999999998E-2</v>
      </c>
    </row>
    <row r="55" spans="1:14">
      <c r="A55" t="s">
        <v>29</v>
      </c>
      <c r="B55" t="s">
        <v>6</v>
      </c>
      <c r="C55" t="s">
        <v>8</v>
      </c>
      <c r="D55" t="s">
        <v>34</v>
      </c>
      <c r="E55">
        <v>231.035</v>
      </c>
      <c r="F55">
        <v>17.313099999999999</v>
      </c>
      <c r="G55">
        <v>11.958299999999999</v>
      </c>
      <c r="H55">
        <v>8.9832900000000002</v>
      </c>
      <c r="I55">
        <v>172.297</v>
      </c>
      <c r="J55">
        <v>15.5589</v>
      </c>
      <c r="K55">
        <v>58.738100000000003</v>
      </c>
      <c r="L55">
        <v>9.7339800000000007</v>
      </c>
      <c r="M55">
        <v>0.25423899999999999</v>
      </c>
      <c r="N55">
        <v>3.7578399999999998E-2</v>
      </c>
    </row>
    <row r="56" spans="1:14">
      <c r="A56" t="s">
        <v>29</v>
      </c>
      <c r="B56" t="s">
        <v>6</v>
      </c>
      <c r="C56" t="s">
        <v>8</v>
      </c>
      <c r="D56" t="s">
        <v>34</v>
      </c>
      <c r="E56">
        <v>231.035</v>
      </c>
      <c r="F56">
        <v>17.313099999999999</v>
      </c>
      <c r="G56">
        <v>11.958299999999999</v>
      </c>
      <c r="H56">
        <v>8.9832900000000002</v>
      </c>
      <c r="I56">
        <v>172.297</v>
      </c>
      <c r="J56">
        <v>15.5589</v>
      </c>
      <c r="K56">
        <v>58.738100000000003</v>
      </c>
      <c r="L56">
        <v>9.7339800000000007</v>
      </c>
      <c r="M56">
        <v>0.25423899999999999</v>
      </c>
      <c r="N56">
        <v>3.7578399999999998E-2</v>
      </c>
    </row>
    <row r="57" spans="1:14">
      <c r="A57" t="s">
        <v>29</v>
      </c>
      <c r="B57" t="s">
        <v>6</v>
      </c>
      <c r="C57" t="s">
        <v>8</v>
      </c>
      <c r="D57" t="s">
        <v>34</v>
      </c>
      <c r="E57">
        <v>231.035</v>
      </c>
      <c r="F57">
        <v>17.313099999999999</v>
      </c>
      <c r="G57">
        <v>11.958299999999999</v>
      </c>
      <c r="H57">
        <v>8.9832900000000002</v>
      </c>
      <c r="I57">
        <v>172.297</v>
      </c>
      <c r="J57">
        <v>15.5589</v>
      </c>
      <c r="K57">
        <v>58.738100000000003</v>
      </c>
      <c r="L57">
        <v>9.7339800000000007</v>
      </c>
      <c r="M57">
        <v>0.25423899999999999</v>
      </c>
      <c r="N57">
        <v>3.7578399999999998E-2</v>
      </c>
    </row>
    <row r="58" spans="1:14">
      <c r="A58" t="s">
        <v>29</v>
      </c>
      <c r="B58" t="s">
        <v>30</v>
      </c>
      <c r="C58" t="s">
        <v>8</v>
      </c>
      <c r="D58" t="s">
        <v>34</v>
      </c>
      <c r="E58">
        <v>293.34699999999998</v>
      </c>
      <c r="F58">
        <v>20.216699999999999</v>
      </c>
      <c r="G58">
        <v>10.696999999999999</v>
      </c>
      <c r="H58">
        <v>11.228999999999999</v>
      </c>
      <c r="I58">
        <v>224.839</v>
      </c>
      <c r="J58">
        <v>18.245799999999999</v>
      </c>
      <c r="K58">
        <v>68.507800000000003</v>
      </c>
      <c r="L58">
        <v>10.728400000000001</v>
      </c>
      <c r="M58">
        <v>0.233538</v>
      </c>
      <c r="N58">
        <v>3.2840300000000003E-2</v>
      </c>
    </row>
    <row r="59" spans="1:14">
      <c r="A59" t="s">
        <v>29</v>
      </c>
      <c r="B59" t="s">
        <v>30</v>
      </c>
      <c r="C59" s="1" t="s">
        <v>8</v>
      </c>
      <c r="D59" t="s">
        <v>34</v>
      </c>
      <c r="E59">
        <v>293.34699999999998</v>
      </c>
      <c r="F59">
        <v>20.216699999999999</v>
      </c>
      <c r="G59">
        <v>10.696999999999999</v>
      </c>
      <c r="H59">
        <v>11.228999999999999</v>
      </c>
      <c r="I59">
        <v>224.839</v>
      </c>
      <c r="J59">
        <v>18.245799999999999</v>
      </c>
      <c r="K59">
        <v>68.507800000000003</v>
      </c>
      <c r="L59">
        <v>10.728400000000001</v>
      </c>
      <c r="M59">
        <v>0.233538</v>
      </c>
      <c r="N59">
        <v>3.2840300000000003E-2</v>
      </c>
    </row>
    <row r="60" spans="1:14">
      <c r="A60" t="s">
        <v>29</v>
      </c>
      <c r="B60" t="s">
        <v>30</v>
      </c>
      <c r="C60" t="s">
        <v>8</v>
      </c>
      <c r="D60" t="s">
        <v>34</v>
      </c>
      <c r="E60">
        <v>293.34699999999998</v>
      </c>
      <c r="F60">
        <v>20.216699999999999</v>
      </c>
      <c r="G60">
        <v>10.696999999999999</v>
      </c>
      <c r="H60">
        <v>11.228999999999999</v>
      </c>
      <c r="I60">
        <v>224.839</v>
      </c>
      <c r="J60">
        <v>18.245799999999999</v>
      </c>
      <c r="K60">
        <v>68.507800000000003</v>
      </c>
      <c r="L60">
        <v>10.728400000000001</v>
      </c>
      <c r="M60">
        <v>0.233538</v>
      </c>
      <c r="N60">
        <v>3.2840300000000003E-2</v>
      </c>
    </row>
    <row r="61" spans="1:14">
      <c r="A61" t="s">
        <v>29</v>
      </c>
      <c r="B61" t="s">
        <v>30</v>
      </c>
      <c r="C61" t="s">
        <v>8</v>
      </c>
      <c r="D61" t="s">
        <v>34</v>
      </c>
      <c r="E61">
        <v>293.34699999999998</v>
      </c>
      <c r="F61">
        <v>20.216699999999999</v>
      </c>
      <c r="G61">
        <v>10.696999999999999</v>
      </c>
      <c r="H61">
        <v>11.228999999999999</v>
      </c>
      <c r="I61">
        <v>224.839</v>
      </c>
      <c r="J61">
        <v>18.245799999999999</v>
      </c>
      <c r="K61">
        <v>68.507800000000003</v>
      </c>
      <c r="L61">
        <v>10.728400000000001</v>
      </c>
      <c r="M61">
        <v>0.233538</v>
      </c>
      <c r="N61">
        <v>3.2840300000000003E-2</v>
      </c>
    </row>
    <row r="62" spans="1:14">
      <c r="A62" t="s">
        <v>29</v>
      </c>
      <c r="B62" t="s">
        <v>30</v>
      </c>
      <c r="C62" t="s">
        <v>8</v>
      </c>
      <c r="D62" t="s">
        <v>34</v>
      </c>
      <c r="E62">
        <v>293.34699999999998</v>
      </c>
      <c r="F62">
        <v>20.216699999999999</v>
      </c>
      <c r="G62">
        <v>10.696999999999999</v>
      </c>
      <c r="H62">
        <v>11.228999999999999</v>
      </c>
      <c r="I62">
        <v>224.839</v>
      </c>
      <c r="J62">
        <v>18.245799999999999</v>
      </c>
      <c r="K62">
        <v>68.507800000000003</v>
      </c>
      <c r="L62">
        <v>10.728400000000001</v>
      </c>
      <c r="M62">
        <v>0.233538</v>
      </c>
      <c r="N62">
        <v>3.2840300000000003E-2</v>
      </c>
    </row>
    <row r="63" spans="1:14">
      <c r="A63" t="s">
        <v>29</v>
      </c>
      <c r="B63" t="s">
        <v>30</v>
      </c>
      <c r="C63" t="s">
        <v>8</v>
      </c>
      <c r="D63" t="s">
        <v>34</v>
      </c>
      <c r="E63">
        <v>293.34699999999998</v>
      </c>
      <c r="F63">
        <v>20.216699999999999</v>
      </c>
      <c r="G63">
        <v>10.696999999999999</v>
      </c>
      <c r="H63">
        <v>11.228999999999999</v>
      </c>
      <c r="I63">
        <v>224.839</v>
      </c>
      <c r="J63">
        <v>18.245799999999999</v>
      </c>
      <c r="K63">
        <v>68.507800000000003</v>
      </c>
      <c r="L63">
        <v>10.728400000000001</v>
      </c>
      <c r="M63">
        <v>0.233538</v>
      </c>
      <c r="N63">
        <v>3.2840300000000003E-2</v>
      </c>
    </row>
    <row r="64" spans="1:14">
      <c r="A64" t="s">
        <v>31</v>
      </c>
      <c r="B64" t="s">
        <v>6</v>
      </c>
      <c r="C64" t="s">
        <v>8</v>
      </c>
      <c r="D64" t="s">
        <v>34</v>
      </c>
      <c r="E64">
        <v>328.26900000000001</v>
      </c>
      <c r="F64">
        <v>19.329999999999998</v>
      </c>
      <c r="G64">
        <v>64.835599999999999</v>
      </c>
      <c r="H64">
        <v>10.4992</v>
      </c>
      <c r="I64">
        <v>268.45699999999999</v>
      </c>
      <c r="J64">
        <v>18.5337</v>
      </c>
      <c r="K64">
        <v>59.8123</v>
      </c>
      <c r="L64">
        <v>10.296200000000001</v>
      </c>
      <c r="M64">
        <v>0.18220500000000001</v>
      </c>
      <c r="N64">
        <v>2.9472999999999999E-2</v>
      </c>
    </row>
    <row r="65" spans="1:14">
      <c r="A65" t="s">
        <v>31</v>
      </c>
      <c r="B65" t="s">
        <v>6</v>
      </c>
      <c r="C65" s="1" t="s">
        <v>8</v>
      </c>
      <c r="D65" t="s">
        <v>34</v>
      </c>
      <c r="E65">
        <v>328.26900000000001</v>
      </c>
      <c r="F65">
        <v>19.329999999999998</v>
      </c>
      <c r="G65">
        <v>64.835599999999999</v>
      </c>
      <c r="H65">
        <v>10.4992</v>
      </c>
      <c r="I65">
        <v>268.45699999999999</v>
      </c>
      <c r="J65">
        <v>18.5337</v>
      </c>
      <c r="K65">
        <v>59.8123</v>
      </c>
      <c r="L65">
        <v>10.296200000000001</v>
      </c>
      <c r="M65">
        <v>0.18220500000000001</v>
      </c>
      <c r="N65">
        <v>2.9472999999999999E-2</v>
      </c>
    </row>
    <row r="66" spans="1:14">
      <c r="A66" t="s">
        <v>31</v>
      </c>
      <c r="B66" t="s">
        <v>6</v>
      </c>
      <c r="C66" t="s">
        <v>8</v>
      </c>
      <c r="D66" t="s">
        <v>34</v>
      </c>
      <c r="E66">
        <v>328.26900000000001</v>
      </c>
      <c r="F66">
        <v>19.329999999999998</v>
      </c>
      <c r="G66">
        <v>64.835599999999999</v>
      </c>
      <c r="H66">
        <v>10.4992</v>
      </c>
      <c r="I66">
        <v>268.45699999999999</v>
      </c>
      <c r="J66">
        <v>18.5337</v>
      </c>
      <c r="K66">
        <v>59.8123</v>
      </c>
      <c r="L66">
        <v>10.296200000000001</v>
      </c>
      <c r="M66">
        <v>0.18220500000000001</v>
      </c>
      <c r="N66">
        <v>2.9472999999999999E-2</v>
      </c>
    </row>
    <row r="67" spans="1:14">
      <c r="A67" t="s">
        <v>31</v>
      </c>
      <c r="B67" t="s">
        <v>6</v>
      </c>
      <c r="C67" t="s">
        <v>8</v>
      </c>
      <c r="D67" t="s">
        <v>34</v>
      </c>
      <c r="E67">
        <v>328.26900000000001</v>
      </c>
      <c r="F67">
        <v>19.329999999999998</v>
      </c>
      <c r="G67">
        <v>64.835599999999999</v>
      </c>
      <c r="H67">
        <v>10.4992</v>
      </c>
      <c r="I67">
        <v>268.45699999999999</v>
      </c>
      <c r="J67">
        <v>18.5337</v>
      </c>
      <c r="K67">
        <v>59.8123</v>
      </c>
      <c r="L67">
        <v>10.296200000000001</v>
      </c>
      <c r="M67">
        <v>0.18220500000000001</v>
      </c>
      <c r="N67">
        <v>2.9472999999999999E-2</v>
      </c>
    </row>
    <row r="68" spans="1:14">
      <c r="A68" t="s">
        <v>31</v>
      </c>
      <c r="B68" t="s">
        <v>6</v>
      </c>
      <c r="C68" t="s">
        <v>8</v>
      </c>
      <c r="D68" t="s">
        <v>34</v>
      </c>
      <c r="E68">
        <v>328.26900000000001</v>
      </c>
      <c r="F68">
        <v>19.329999999999998</v>
      </c>
      <c r="G68">
        <v>64.835599999999999</v>
      </c>
      <c r="H68">
        <v>10.4992</v>
      </c>
      <c r="I68">
        <v>268.45699999999999</v>
      </c>
      <c r="J68">
        <v>18.5337</v>
      </c>
      <c r="K68">
        <v>59.8123</v>
      </c>
      <c r="L68">
        <v>10.296200000000001</v>
      </c>
      <c r="M68">
        <v>0.18220500000000001</v>
      </c>
      <c r="N68">
        <v>2.9472999999999999E-2</v>
      </c>
    </row>
    <row r="69" spans="1:14">
      <c r="A69" t="s">
        <v>31</v>
      </c>
      <c r="B69" t="s">
        <v>6</v>
      </c>
      <c r="C69" t="s">
        <v>8</v>
      </c>
      <c r="D69" t="s">
        <v>34</v>
      </c>
      <c r="E69">
        <v>328.26900000000001</v>
      </c>
      <c r="F69">
        <v>19.329999999999998</v>
      </c>
      <c r="G69">
        <v>64.835599999999999</v>
      </c>
      <c r="H69">
        <v>10.4992</v>
      </c>
      <c r="I69">
        <v>268.45699999999999</v>
      </c>
      <c r="J69">
        <v>18.5337</v>
      </c>
      <c r="K69">
        <v>59.8123</v>
      </c>
      <c r="L69">
        <v>10.296200000000001</v>
      </c>
      <c r="M69">
        <v>0.18220500000000001</v>
      </c>
      <c r="N69">
        <v>2.9472999999999999E-2</v>
      </c>
    </row>
    <row r="70" spans="1:14">
      <c r="A70" t="s">
        <v>31</v>
      </c>
      <c r="B70" t="s">
        <v>32</v>
      </c>
      <c r="C70" t="s">
        <v>8</v>
      </c>
      <c r="D70" t="s">
        <v>34</v>
      </c>
      <c r="E70">
        <v>1018.69</v>
      </c>
      <c r="F70">
        <v>34.143700000000003</v>
      </c>
      <c r="G70">
        <v>196.315</v>
      </c>
      <c r="H70">
        <v>18.5334</v>
      </c>
      <c r="I70">
        <v>885.13900000000001</v>
      </c>
      <c r="J70">
        <v>33.816200000000002</v>
      </c>
      <c r="K70">
        <v>133.547</v>
      </c>
      <c r="L70">
        <v>16.834700000000002</v>
      </c>
      <c r="M70">
        <v>0.13109699999999999</v>
      </c>
      <c r="N70">
        <v>1.5931000000000001E-2</v>
      </c>
    </row>
    <row r="71" spans="1:14">
      <c r="A71" t="s">
        <v>31</v>
      </c>
      <c r="B71" t="s">
        <v>32</v>
      </c>
      <c r="C71" s="1" t="s">
        <v>8</v>
      </c>
      <c r="D71" t="s">
        <v>34</v>
      </c>
      <c r="E71">
        <v>1018.69</v>
      </c>
      <c r="F71">
        <v>34.143700000000003</v>
      </c>
      <c r="G71">
        <v>196.315</v>
      </c>
      <c r="H71">
        <v>18.5334</v>
      </c>
      <c r="I71">
        <v>885.13900000000001</v>
      </c>
      <c r="J71">
        <v>33.816200000000002</v>
      </c>
      <c r="K71">
        <v>133.547</v>
      </c>
      <c r="L71">
        <v>16.834700000000002</v>
      </c>
      <c r="M71">
        <v>0.13109699999999999</v>
      </c>
      <c r="N71">
        <v>1.5931000000000001E-2</v>
      </c>
    </row>
    <row r="72" spans="1:14">
      <c r="A72" t="s">
        <v>31</v>
      </c>
      <c r="B72" t="s">
        <v>32</v>
      </c>
      <c r="C72" t="s">
        <v>8</v>
      </c>
      <c r="D72" t="s">
        <v>34</v>
      </c>
      <c r="E72">
        <v>1018.69</v>
      </c>
      <c r="F72">
        <v>34.143700000000003</v>
      </c>
      <c r="G72">
        <v>196.315</v>
      </c>
      <c r="H72">
        <v>18.5334</v>
      </c>
      <c r="I72">
        <v>885.13900000000001</v>
      </c>
      <c r="J72">
        <v>33.816200000000002</v>
      </c>
      <c r="K72">
        <v>133.547</v>
      </c>
      <c r="L72">
        <v>16.834700000000002</v>
      </c>
      <c r="M72">
        <v>0.13109699999999999</v>
      </c>
      <c r="N72">
        <v>1.5931000000000001E-2</v>
      </c>
    </row>
    <row r="73" spans="1:14">
      <c r="A73" t="s">
        <v>31</v>
      </c>
      <c r="B73" t="s">
        <v>32</v>
      </c>
      <c r="C73" t="s">
        <v>8</v>
      </c>
      <c r="D73" t="s">
        <v>34</v>
      </c>
      <c r="E73">
        <v>1018.69</v>
      </c>
      <c r="F73">
        <v>34.143700000000003</v>
      </c>
      <c r="G73">
        <v>196.315</v>
      </c>
      <c r="H73">
        <v>18.5334</v>
      </c>
      <c r="I73">
        <v>885.13900000000001</v>
      </c>
      <c r="J73">
        <v>33.816200000000002</v>
      </c>
      <c r="K73">
        <v>133.547</v>
      </c>
      <c r="L73">
        <v>16.834700000000002</v>
      </c>
      <c r="M73">
        <v>0.13109699999999999</v>
      </c>
      <c r="N73">
        <v>1.5931000000000001E-2</v>
      </c>
    </row>
    <row r="74" spans="1:14">
      <c r="A74" t="s">
        <v>31</v>
      </c>
      <c r="B74" t="s">
        <v>32</v>
      </c>
      <c r="C74" t="s">
        <v>8</v>
      </c>
      <c r="D74" t="s">
        <v>34</v>
      </c>
      <c r="E74">
        <v>1018.69</v>
      </c>
      <c r="F74">
        <v>34.143700000000003</v>
      </c>
      <c r="G74">
        <v>196.315</v>
      </c>
      <c r="H74">
        <v>18.5334</v>
      </c>
      <c r="I74">
        <v>885.13900000000001</v>
      </c>
      <c r="J74">
        <v>33.816200000000002</v>
      </c>
      <c r="K74">
        <v>133.547</v>
      </c>
      <c r="L74">
        <v>16.834700000000002</v>
      </c>
      <c r="M74">
        <v>0.13109699999999999</v>
      </c>
      <c r="N74">
        <v>1.5931000000000001E-2</v>
      </c>
    </row>
    <row r="75" spans="1:14">
      <c r="A75" t="s">
        <v>31</v>
      </c>
      <c r="B75" t="s">
        <v>32</v>
      </c>
      <c r="C75" t="s">
        <v>8</v>
      </c>
      <c r="D75" t="s">
        <v>34</v>
      </c>
      <c r="E75">
        <v>1018.69</v>
      </c>
      <c r="F75">
        <v>34.143700000000003</v>
      </c>
      <c r="G75">
        <v>196.315</v>
      </c>
      <c r="H75">
        <v>18.5334</v>
      </c>
      <c r="I75">
        <v>885.13900000000001</v>
      </c>
      <c r="J75">
        <v>33.816200000000002</v>
      </c>
      <c r="K75">
        <v>133.547</v>
      </c>
      <c r="L75">
        <v>16.834700000000002</v>
      </c>
      <c r="M75">
        <v>0.13109699999999999</v>
      </c>
      <c r="N75">
        <v>1.5931000000000001E-2</v>
      </c>
    </row>
    <row r="76" spans="1:14">
      <c r="A76" t="s">
        <v>31</v>
      </c>
      <c r="B76" t="s">
        <v>33</v>
      </c>
      <c r="C76" t="s">
        <v>8</v>
      </c>
      <c r="D76" t="s">
        <v>34</v>
      </c>
      <c r="E76">
        <v>626.12099999999998</v>
      </c>
      <c r="F76">
        <v>26.705400000000001</v>
      </c>
      <c r="G76">
        <v>126.858</v>
      </c>
      <c r="H76">
        <v>14.627599999999999</v>
      </c>
      <c r="I76">
        <v>559.755</v>
      </c>
      <c r="J76">
        <v>26.87</v>
      </c>
      <c r="K76">
        <v>66.366399999999999</v>
      </c>
      <c r="L76">
        <v>12.6494</v>
      </c>
      <c r="M76">
        <v>0.10599600000000001</v>
      </c>
      <c r="N76">
        <v>1.96904E-2</v>
      </c>
    </row>
    <row r="77" spans="1:14">
      <c r="A77" t="s">
        <v>31</v>
      </c>
      <c r="B77" t="s">
        <v>33</v>
      </c>
      <c r="C77" s="1" t="s">
        <v>8</v>
      </c>
      <c r="D77" t="s">
        <v>34</v>
      </c>
      <c r="E77">
        <v>626.12099999999998</v>
      </c>
      <c r="F77">
        <v>26.705400000000001</v>
      </c>
      <c r="G77">
        <v>126.858</v>
      </c>
      <c r="H77">
        <v>14.627599999999999</v>
      </c>
      <c r="I77">
        <v>559.755</v>
      </c>
      <c r="J77">
        <v>26.87</v>
      </c>
      <c r="K77">
        <v>66.366399999999999</v>
      </c>
      <c r="L77">
        <v>12.6494</v>
      </c>
      <c r="M77">
        <v>0.10599600000000001</v>
      </c>
      <c r="N77">
        <v>1.96904E-2</v>
      </c>
    </row>
    <row r="78" spans="1:14">
      <c r="A78" t="s">
        <v>31</v>
      </c>
      <c r="B78" t="s">
        <v>33</v>
      </c>
      <c r="C78" t="s">
        <v>8</v>
      </c>
      <c r="D78" t="s">
        <v>34</v>
      </c>
      <c r="E78">
        <v>626.12099999999998</v>
      </c>
      <c r="F78">
        <v>26.705400000000001</v>
      </c>
      <c r="G78">
        <v>126.858</v>
      </c>
      <c r="H78">
        <v>14.627599999999999</v>
      </c>
      <c r="I78">
        <v>559.755</v>
      </c>
      <c r="J78">
        <v>26.87</v>
      </c>
      <c r="K78">
        <v>66.366399999999999</v>
      </c>
      <c r="L78">
        <v>12.6494</v>
      </c>
      <c r="M78">
        <v>0.10599600000000001</v>
      </c>
      <c r="N78">
        <v>1.96904E-2</v>
      </c>
    </row>
    <row r="79" spans="1:14">
      <c r="A79" t="s">
        <v>31</v>
      </c>
      <c r="B79" t="s">
        <v>33</v>
      </c>
      <c r="C79" t="s">
        <v>8</v>
      </c>
      <c r="D79" t="s">
        <v>34</v>
      </c>
      <c r="E79">
        <v>626.12099999999998</v>
      </c>
      <c r="F79">
        <v>26.705400000000001</v>
      </c>
      <c r="G79">
        <v>126.858</v>
      </c>
      <c r="H79">
        <v>14.627599999999999</v>
      </c>
      <c r="I79">
        <v>559.755</v>
      </c>
      <c r="J79">
        <v>26.87</v>
      </c>
      <c r="K79">
        <v>66.366399999999999</v>
      </c>
      <c r="L79">
        <v>12.6494</v>
      </c>
      <c r="M79">
        <v>0.10599600000000001</v>
      </c>
      <c r="N79">
        <v>1.96904E-2</v>
      </c>
    </row>
    <row r="80" spans="1:14">
      <c r="A80" t="s">
        <v>31</v>
      </c>
      <c r="B80" t="s">
        <v>33</v>
      </c>
      <c r="C80" t="s">
        <v>8</v>
      </c>
      <c r="D80" t="s">
        <v>34</v>
      </c>
      <c r="E80">
        <v>626.12099999999998</v>
      </c>
      <c r="F80">
        <v>26.705400000000001</v>
      </c>
      <c r="G80">
        <v>126.858</v>
      </c>
      <c r="H80">
        <v>14.627599999999999</v>
      </c>
      <c r="I80">
        <v>559.755</v>
      </c>
      <c r="J80">
        <v>26.87</v>
      </c>
      <c r="K80">
        <v>66.366399999999999</v>
      </c>
      <c r="L80">
        <v>12.6494</v>
      </c>
      <c r="M80">
        <v>0.10599600000000001</v>
      </c>
      <c r="N80">
        <v>1.96904E-2</v>
      </c>
    </row>
    <row r="81" spans="1:14">
      <c r="A81" t="s">
        <v>31</v>
      </c>
      <c r="B81" t="s">
        <v>33</v>
      </c>
      <c r="C81" t="s">
        <v>8</v>
      </c>
      <c r="D81" t="s">
        <v>34</v>
      </c>
      <c r="E81">
        <v>626.12099999999998</v>
      </c>
      <c r="F81">
        <v>26.705400000000001</v>
      </c>
      <c r="G81">
        <v>126.858</v>
      </c>
      <c r="H81">
        <v>14.627599999999999</v>
      </c>
      <c r="I81">
        <v>559.755</v>
      </c>
      <c r="J81">
        <v>26.87</v>
      </c>
      <c r="K81">
        <v>66.366399999999999</v>
      </c>
      <c r="L81">
        <v>12.6494</v>
      </c>
      <c r="M81">
        <v>0.10599600000000001</v>
      </c>
      <c r="N81">
        <v>1.96904E-2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showRuler="0" workbookViewId="0">
      <selection activeCell="A2" sqref="A2:N81"/>
    </sheetView>
  </sheetViews>
  <sheetFormatPr baseColWidth="10" defaultRowHeight="15" x14ac:dyDescent="0"/>
  <sheetData>
    <row r="1" spans="1:14">
      <c r="A1" t="s">
        <v>37</v>
      </c>
      <c r="B1" t="s">
        <v>0</v>
      </c>
      <c r="C1" t="s">
        <v>38</v>
      </c>
      <c r="D1" t="s">
        <v>39</v>
      </c>
      <c r="E1" t="s">
        <v>40</v>
      </c>
      <c r="F1" t="s">
        <v>41</v>
      </c>
      <c r="G1" t="s">
        <v>1</v>
      </c>
      <c r="H1" t="s">
        <v>2</v>
      </c>
      <c r="I1" t="s">
        <v>42</v>
      </c>
      <c r="J1" t="s">
        <v>43</v>
      </c>
      <c r="K1" t="s">
        <v>44</v>
      </c>
      <c r="L1" t="s">
        <v>45</v>
      </c>
      <c r="M1" t="s">
        <v>3</v>
      </c>
      <c r="N1" t="s">
        <v>4</v>
      </c>
    </row>
    <row r="2" spans="1:14">
      <c r="A2" t="s">
        <v>13</v>
      </c>
      <c r="B2" t="s">
        <v>6</v>
      </c>
      <c r="C2" t="s">
        <v>8</v>
      </c>
      <c r="D2" t="s">
        <v>34</v>
      </c>
      <c r="E2">
        <v>1000.55</v>
      </c>
      <c r="F2">
        <v>36.444699999999997</v>
      </c>
      <c r="G2">
        <v>160.46199999999999</v>
      </c>
      <c r="H2">
        <v>22.085699999999999</v>
      </c>
      <c r="I2">
        <v>805.20699999999999</v>
      </c>
      <c r="J2">
        <v>33.625500000000002</v>
      </c>
      <c r="K2">
        <v>195.34200000000001</v>
      </c>
      <c r="L2">
        <v>17.918900000000001</v>
      </c>
      <c r="M2">
        <v>0.19523499999999999</v>
      </c>
      <c r="N2">
        <v>1.6436699999999999E-2</v>
      </c>
    </row>
    <row r="3" spans="1:14">
      <c r="A3" t="s">
        <v>13</v>
      </c>
      <c r="B3" t="s">
        <v>17</v>
      </c>
      <c r="C3" t="s">
        <v>8</v>
      </c>
      <c r="D3" t="s">
        <v>34</v>
      </c>
      <c r="E3">
        <v>659.34699999999998</v>
      </c>
      <c r="F3">
        <v>30.646699999999999</v>
      </c>
      <c r="G3">
        <v>111.60899999999999</v>
      </c>
      <c r="H3">
        <v>19.7806</v>
      </c>
      <c r="I3">
        <v>552.38400000000001</v>
      </c>
      <c r="J3">
        <v>28.7746</v>
      </c>
      <c r="K3">
        <v>106.96299999999999</v>
      </c>
      <c r="L3">
        <v>13.91</v>
      </c>
      <c r="M3">
        <v>0.16222600000000001</v>
      </c>
      <c r="N3">
        <v>1.9703100000000001E-2</v>
      </c>
    </row>
    <row r="4" spans="1:14">
      <c r="A4" t="s">
        <v>13</v>
      </c>
      <c r="B4" t="s">
        <v>35</v>
      </c>
      <c r="C4" t="s">
        <v>8</v>
      </c>
      <c r="D4" t="s">
        <v>34</v>
      </c>
      <c r="E4">
        <v>334.09800000000001</v>
      </c>
      <c r="F4">
        <v>20.5473</v>
      </c>
      <c r="G4">
        <v>70.989999999999995</v>
      </c>
      <c r="H4">
        <v>12.6099</v>
      </c>
      <c r="I4">
        <v>291.77499999999998</v>
      </c>
      <c r="J4">
        <v>20.065200000000001</v>
      </c>
      <c r="K4">
        <v>42.322800000000001</v>
      </c>
      <c r="L4">
        <v>9.3478899999999996</v>
      </c>
      <c r="M4">
        <v>0.12667800000000001</v>
      </c>
      <c r="N4">
        <v>2.6872900000000002E-2</v>
      </c>
    </row>
    <row r="5" spans="1:14">
      <c r="A5" t="s">
        <v>13</v>
      </c>
      <c r="B5" t="s">
        <v>36</v>
      </c>
      <c r="C5" t="s">
        <v>8</v>
      </c>
      <c r="D5" t="s">
        <v>34</v>
      </c>
      <c r="E5">
        <v>278.983</v>
      </c>
      <c r="F5">
        <v>17.2728</v>
      </c>
      <c r="G5">
        <v>40.990400000000001</v>
      </c>
      <c r="H5">
        <v>7.7714299999999996</v>
      </c>
      <c r="I5">
        <v>221.4</v>
      </c>
      <c r="J5">
        <v>16.201000000000001</v>
      </c>
      <c r="K5">
        <v>57.5839</v>
      </c>
      <c r="L5">
        <v>9.3426899999999993</v>
      </c>
      <c r="M5">
        <v>0.20640600000000001</v>
      </c>
      <c r="N5">
        <v>3.0954099999999998E-2</v>
      </c>
    </row>
    <row r="6" spans="1:14">
      <c r="A6" t="s">
        <v>13</v>
      </c>
      <c r="B6" t="s">
        <v>14</v>
      </c>
      <c r="C6" t="s">
        <v>8</v>
      </c>
      <c r="D6" t="s">
        <v>34</v>
      </c>
      <c r="E6">
        <v>159.97300000000001</v>
      </c>
      <c r="F6">
        <v>12.9964</v>
      </c>
      <c r="G6">
        <v>29.041799999999999</v>
      </c>
      <c r="H6">
        <v>6.1627999999999998</v>
      </c>
      <c r="I6">
        <v>120.24</v>
      </c>
      <c r="J6">
        <v>11.7309</v>
      </c>
      <c r="K6">
        <v>39.732700000000001</v>
      </c>
      <c r="L6">
        <v>7.2532500000000004</v>
      </c>
      <c r="M6">
        <v>0.24837100000000001</v>
      </c>
      <c r="N6">
        <v>4.0603E-2</v>
      </c>
    </row>
    <row r="7" spans="1:14">
      <c r="A7" t="s">
        <v>13</v>
      </c>
      <c r="B7" t="s">
        <v>16</v>
      </c>
      <c r="C7" t="s">
        <v>8</v>
      </c>
      <c r="D7" t="s">
        <v>34</v>
      </c>
      <c r="E7">
        <v>75.932199999999995</v>
      </c>
      <c r="F7">
        <v>8.9162199999999991</v>
      </c>
      <c r="G7">
        <v>13.124599999999999</v>
      </c>
      <c r="H7">
        <v>4.0814300000000001</v>
      </c>
      <c r="I7">
        <v>58.536099999999998</v>
      </c>
      <c r="J7">
        <v>8.0629600000000003</v>
      </c>
      <c r="K7">
        <v>17.396100000000001</v>
      </c>
      <c r="L7">
        <v>4.6838899999999999</v>
      </c>
      <c r="M7">
        <v>0.229101</v>
      </c>
      <c r="N7">
        <v>5.5509900000000001E-2</v>
      </c>
    </row>
    <row r="8" spans="1:14">
      <c r="A8" t="s">
        <v>13</v>
      </c>
      <c r="B8" t="s">
        <v>15</v>
      </c>
      <c r="C8" t="s">
        <v>8</v>
      </c>
      <c r="D8" t="s">
        <v>34</v>
      </c>
      <c r="E8">
        <v>261.02999999999997</v>
      </c>
      <c r="F8">
        <v>17.125599999999999</v>
      </c>
      <c r="G8">
        <v>44.960500000000003</v>
      </c>
      <c r="H8">
        <v>8.78688</v>
      </c>
      <c r="I8">
        <v>192.078</v>
      </c>
      <c r="J8">
        <v>15.2095</v>
      </c>
      <c r="K8">
        <v>68.952699999999993</v>
      </c>
      <c r="L8">
        <v>9.6430900000000008</v>
      </c>
      <c r="M8">
        <v>0.264156</v>
      </c>
      <c r="N8">
        <v>3.2625000000000001E-2</v>
      </c>
    </row>
    <row r="9" spans="1:14">
      <c r="A9" t="s">
        <v>5</v>
      </c>
      <c r="B9" t="s">
        <v>6</v>
      </c>
      <c r="C9" t="s">
        <v>8</v>
      </c>
      <c r="D9" t="s">
        <v>34</v>
      </c>
      <c r="E9">
        <v>420.11500000000001</v>
      </c>
      <c r="F9">
        <v>76.439300000000003</v>
      </c>
      <c r="G9">
        <v>35.886200000000002</v>
      </c>
      <c r="H9">
        <v>79.423000000000002</v>
      </c>
      <c r="I9">
        <v>333.80500000000001</v>
      </c>
      <c r="J9">
        <v>61.626300000000001</v>
      </c>
      <c r="K9">
        <v>86.309700000000007</v>
      </c>
      <c r="L9">
        <v>18.8581</v>
      </c>
      <c r="M9">
        <v>0.20544299999999999</v>
      </c>
      <c r="N9">
        <v>2.4852599999999999E-2</v>
      </c>
    </row>
    <row r="10" spans="1:14">
      <c r="A10" t="s">
        <v>29</v>
      </c>
      <c r="B10" t="s">
        <v>6</v>
      </c>
      <c r="C10" t="s">
        <v>8</v>
      </c>
      <c r="D10" t="s">
        <v>34</v>
      </c>
      <c r="E10">
        <v>225.28200000000001</v>
      </c>
      <c r="F10">
        <v>18.414200000000001</v>
      </c>
      <c r="G10">
        <v>17.7852</v>
      </c>
      <c r="H10">
        <v>11.468500000000001</v>
      </c>
      <c r="I10">
        <v>168.77099999999999</v>
      </c>
      <c r="J10">
        <v>16.250699999999998</v>
      </c>
      <c r="K10">
        <v>56.511600000000001</v>
      </c>
      <c r="L10">
        <v>9.7528199999999998</v>
      </c>
      <c r="M10">
        <v>0.25084800000000002</v>
      </c>
      <c r="N10">
        <v>3.8128000000000002E-2</v>
      </c>
    </row>
    <row r="11" spans="1:14">
      <c r="A11" t="s">
        <v>29</v>
      </c>
      <c r="B11" t="s">
        <v>30</v>
      </c>
      <c r="C11" t="s">
        <v>8</v>
      </c>
      <c r="D11" t="s">
        <v>34</v>
      </c>
      <c r="E11">
        <v>281.279</v>
      </c>
      <c r="F11">
        <v>20.611000000000001</v>
      </c>
      <c r="G11">
        <v>22.714099999999998</v>
      </c>
      <c r="H11">
        <v>12.8904</v>
      </c>
      <c r="I11">
        <v>216.77699999999999</v>
      </c>
      <c r="J11">
        <v>18.489100000000001</v>
      </c>
      <c r="K11">
        <v>64.502600000000001</v>
      </c>
      <c r="L11">
        <v>10.5769</v>
      </c>
      <c r="M11">
        <v>0.229319</v>
      </c>
      <c r="N11">
        <v>3.3639599999999999E-2</v>
      </c>
    </row>
    <row r="12" spans="1:14">
      <c r="A12" t="s">
        <v>31</v>
      </c>
      <c r="B12" t="s">
        <v>6</v>
      </c>
      <c r="C12" t="s">
        <v>8</v>
      </c>
      <c r="D12" t="s">
        <v>34</v>
      </c>
      <c r="E12">
        <v>322.23</v>
      </c>
      <c r="F12">
        <v>19.3687</v>
      </c>
      <c r="G12">
        <v>70.796999999999997</v>
      </c>
      <c r="H12">
        <v>11.124000000000001</v>
      </c>
      <c r="I12">
        <v>265.05799999999999</v>
      </c>
      <c r="J12">
        <v>18.548400000000001</v>
      </c>
      <c r="K12">
        <v>57.172499999999999</v>
      </c>
      <c r="L12">
        <v>10.1005</v>
      </c>
      <c r="M12">
        <v>0.177428</v>
      </c>
      <c r="N12">
        <v>2.9475399999999999E-2</v>
      </c>
    </row>
    <row r="13" spans="1:14">
      <c r="A13" t="s">
        <v>31</v>
      </c>
      <c r="B13" t="s">
        <v>32</v>
      </c>
      <c r="C13" t="s">
        <v>8</v>
      </c>
      <c r="D13" t="s">
        <v>34</v>
      </c>
      <c r="E13">
        <v>1006.72</v>
      </c>
      <c r="F13">
        <v>33.920699999999997</v>
      </c>
      <c r="G13">
        <v>208.25299999999999</v>
      </c>
      <c r="H13">
        <v>18.767099999999999</v>
      </c>
      <c r="I13">
        <v>876.30600000000004</v>
      </c>
      <c r="J13">
        <v>33.603099999999998</v>
      </c>
      <c r="K13">
        <v>130.41300000000001</v>
      </c>
      <c r="L13">
        <v>16.632999999999999</v>
      </c>
      <c r="M13">
        <v>0.12954199999999999</v>
      </c>
      <c r="N13">
        <v>1.5935100000000001E-2</v>
      </c>
    </row>
    <row r="14" spans="1:14">
      <c r="A14" t="s">
        <v>31</v>
      </c>
      <c r="B14" t="s">
        <v>33</v>
      </c>
      <c r="C14" t="s">
        <v>8</v>
      </c>
      <c r="D14" t="s">
        <v>34</v>
      </c>
      <c r="E14">
        <v>621.02099999999996</v>
      </c>
      <c r="F14">
        <v>26.705200000000001</v>
      </c>
      <c r="G14">
        <v>131.99700000000001</v>
      </c>
      <c r="H14">
        <v>14.9717</v>
      </c>
      <c r="I14">
        <v>555.1</v>
      </c>
      <c r="J14">
        <v>26.8462</v>
      </c>
      <c r="K14">
        <v>65.921199999999999</v>
      </c>
      <c r="L14">
        <v>12.607699999999999</v>
      </c>
      <c r="M14">
        <v>0.10614999999999999</v>
      </c>
      <c r="N14">
        <v>1.9781699999999999E-2</v>
      </c>
    </row>
    <row r="15" spans="1:14">
      <c r="A15" t="s">
        <v>13</v>
      </c>
      <c r="B15" t="s">
        <v>6</v>
      </c>
      <c r="C15" t="s">
        <v>8</v>
      </c>
      <c r="D15" t="s">
        <v>34</v>
      </c>
      <c r="E15">
        <v>1000.55</v>
      </c>
      <c r="F15">
        <v>36.444699999999997</v>
      </c>
      <c r="G15">
        <v>160.46199999999999</v>
      </c>
      <c r="H15">
        <v>22.085699999999999</v>
      </c>
      <c r="I15">
        <v>805.20699999999999</v>
      </c>
      <c r="J15">
        <v>33.625500000000002</v>
      </c>
      <c r="K15">
        <v>195.34200000000001</v>
      </c>
      <c r="L15">
        <v>17.918900000000001</v>
      </c>
      <c r="M15">
        <v>0.19523499999999999</v>
      </c>
      <c r="N15">
        <v>1.6436699999999999E-2</v>
      </c>
    </row>
    <row r="16" spans="1:14">
      <c r="A16" t="s">
        <v>13</v>
      </c>
      <c r="B16" t="s">
        <v>6</v>
      </c>
      <c r="C16" s="1" t="s">
        <v>8</v>
      </c>
      <c r="D16" t="s">
        <v>34</v>
      </c>
      <c r="E16">
        <v>1000.55</v>
      </c>
      <c r="F16">
        <v>36.444699999999997</v>
      </c>
      <c r="G16">
        <v>160.46199999999999</v>
      </c>
      <c r="H16">
        <v>22.085699999999999</v>
      </c>
      <c r="I16">
        <v>805.20699999999999</v>
      </c>
      <c r="J16">
        <v>33.625500000000002</v>
      </c>
      <c r="K16">
        <v>195.34200000000001</v>
      </c>
      <c r="L16">
        <v>17.918900000000001</v>
      </c>
      <c r="M16">
        <v>0.19523499999999999</v>
      </c>
      <c r="N16">
        <v>1.6436699999999999E-2</v>
      </c>
    </row>
    <row r="17" spans="1:14">
      <c r="A17" t="s">
        <v>13</v>
      </c>
      <c r="B17" t="s">
        <v>6</v>
      </c>
      <c r="C17" s="1" t="s">
        <v>8</v>
      </c>
      <c r="D17" t="s">
        <v>34</v>
      </c>
      <c r="E17">
        <v>1000.55</v>
      </c>
      <c r="F17">
        <v>36.444699999999997</v>
      </c>
      <c r="G17">
        <v>160.46199999999999</v>
      </c>
      <c r="H17">
        <v>22.085699999999999</v>
      </c>
      <c r="I17">
        <v>805.20699999999999</v>
      </c>
      <c r="J17">
        <v>33.625500000000002</v>
      </c>
      <c r="K17">
        <v>195.34200000000001</v>
      </c>
      <c r="L17">
        <v>17.918900000000001</v>
      </c>
      <c r="M17">
        <v>0.19523499999999999</v>
      </c>
      <c r="N17">
        <v>1.6436699999999999E-2</v>
      </c>
    </row>
    <row r="18" spans="1:14">
      <c r="A18" t="s">
        <v>13</v>
      </c>
      <c r="B18" t="s">
        <v>6</v>
      </c>
      <c r="C18" t="s">
        <v>8</v>
      </c>
      <c r="D18" t="s">
        <v>34</v>
      </c>
      <c r="E18">
        <v>1000.55</v>
      </c>
      <c r="F18">
        <v>36.444699999999997</v>
      </c>
      <c r="G18">
        <v>160.46199999999999</v>
      </c>
      <c r="H18">
        <v>22.085699999999999</v>
      </c>
      <c r="I18">
        <v>805.20699999999999</v>
      </c>
      <c r="J18">
        <v>33.625500000000002</v>
      </c>
      <c r="K18">
        <v>195.34200000000001</v>
      </c>
      <c r="L18">
        <v>17.918900000000001</v>
      </c>
      <c r="M18">
        <v>0.19523499999999999</v>
      </c>
      <c r="N18">
        <v>1.6436699999999999E-2</v>
      </c>
    </row>
    <row r="19" spans="1:14">
      <c r="A19" t="s">
        <v>13</v>
      </c>
      <c r="B19" t="s">
        <v>6</v>
      </c>
      <c r="C19" t="s">
        <v>8</v>
      </c>
      <c r="D19" t="s">
        <v>34</v>
      </c>
      <c r="E19">
        <v>1000.55</v>
      </c>
      <c r="F19">
        <v>36.444699999999997</v>
      </c>
      <c r="G19">
        <v>160.46199999999999</v>
      </c>
      <c r="H19">
        <v>22.085699999999999</v>
      </c>
      <c r="I19">
        <v>805.20699999999999</v>
      </c>
      <c r="J19">
        <v>33.625500000000002</v>
      </c>
      <c r="K19">
        <v>195.34200000000001</v>
      </c>
      <c r="L19">
        <v>17.918900000000001</v>
      </c>
      <c r="M19">
        <v>0.19523499999999999</v>
      </c>
      <c r="N19">
        <v>1.6436699999999999E-2</v>
      </c>
    </row>
    <row r="20" spans="1:14">
      <c r="A20" t="s">
        <v>13</v>
      </c>
      <c r="B20" t="s">
        <v>6</v>
      </c>
      <c r="C20" t="s">
        <v>8</v>
      </c>
      <c r="D20" t="s">
        <v>34</v>
      </c>
      <c r="E20">
        <v>1000.55</v>
      </c>
      <c r="F20">
        <v>36.444699999999997</v>
      </c>
      <c r="G20">
        <v>160.46199999999999</v>
      </c>
      <c r="H20">
        <v>22.085699999999999</v>
      </c>
      <c r="I20">
        <v>805.20699999999999</v>
      </c>
      <c r="J20">
        <v>33.625500000000002</v>
      </c>
      <c r="K20">
        <v>195.34200000000001</v>
      </c>
      <c r="L20">
        <v>17.918900000000001</v>
      </c>
      <c r="M20">
        <v>0.19523499999999999</v>
      </c>
      <c r="N20">
        <v>1.6436699999999999E-2</v>
      </c>
    </row>
    <row r="21" spans="1:14">
      <c r="A21" t="s">
        <v>13</v>
      </c>
      <c r="B21" t="s">
        <v>6</v>
      </c>
      <c r="C21" t="s">
        <v>8</v>
      </c>
      <c r="D21" t="s">
        <v>34</v>
      </c>
      <c r="E21">
        <v>1000.55</v>
      </c>
      <c r="F21">
        <v>36.444699999999997</v>
      </c>
      <c r="G21">
        <v>160.46199999999999</v>
      </c>
      <c r="H21">
        <v>22.085699999999999</v>
      </c>
      <c r="I21">
        <v>805.20699999999999</v>
      </c>
      <c r="J21">
        <v>33.625500000000002</v>
      </c>
      <c r="K21">
        <v>195.34200000000001</v>
      </c>
      <c r="L21">
        <v>17.918900000000001</v>
      </c>
      <c r="M21">
        <v>0.19523499999999999</v>
      </c>
      <c r="N21">
        <v>1.6436699999999999E-2</v>
      </c>
    </row>
    <row r="22" spans="1:14">
      <c r="A22" t="s">
        <v>13</v>
      </c>
      <c r="B22" t="s">
        <v>6</v>
      </c>
      <c r="C22" t="s">
        <v>8</v>
      </c>
      <c r="D22" t="s">
        <v>34</v>
      </c>
      <c r="E22">
        <v>1000.55</v>
      </c>
      <c r="F22">
        <v>36.444699999999997</v>
      </c>
      <c r="G22">
        <v>160.46199999999999</v>
      </c>
      <c r="H22">
        <v>22.085699999999999</v>
      </c>
      <c r="I22">
        <v>805.20699999999999</v>
      </c>
      <c r="J22">
        <v>33.625500000000002</v>
      </c>
      <c r="K22">
        <v>195.34200000000001</v>
      </c>
      <c r="L22">
        <v>17.918900000000001</v>
      </c>
      <c r="M22">
        <v>0.19523499999999999</v>
      </c>
      <c r="N22">
        <v>1.6436699999999999E-2</v>
      </c>
    </row>
    <row r="23" spans="1:14">
      <c r="A23" t="s">
        <v>13</v>
      </c>
      <c r="B23" t="s">
        <v>6</v>
      </c>
      <c r="C23" t="s">
        <v>8</v>
      </c>
      <c r="D23" t="s">
        <v>34</v>
      </c>
      <c r="E23">
        <v>1000.55</v>
      </c>
      <c r="F23">
        <v>36.444699999999997</v>
      </c>
      <c r="G23">
        <v>160.46199999999999</v>
      </c>
      <c r="H23">
        <v>22.085699999999999</v>
      </c>
      <c r="I23">
        <v>805.20699999999999</v>
      </c>
      <c r="J23">
        <v>33.625500000000002</v>
      </c>
      <c r="K23">
        <v>195.34200000000001</v>
      </c>
      <c r="L23">
        <v>17.918900000000001</v>
      </c>
      <c r="M23">
        <v>0.19523499999999999</v>
      </c>
      <c r="N23">
        <v>1.6436699999999999E-2</v>
      </c>
    </row>
    <row r="24" spans="1:14">
      <c r="A24" t="s">
        <v>13</v>
      </c>
      <c r="B24" t="s">
        <v>6</v>
      </c>
      <c r="C24" t="s">
        <v>8</v>
      </c>
      <c r="D24" t="s">
        <v>34</v>
      </c>
      <c r="E24">
        <v>1000.55</v>
      </c>
      <c r="F24">
        <v>36.444699999999997</v>
      </c>
      <c r="G24">
        <v>160.46199999999999</v>
      </c>
      <c r="H24">
        <v>22.085699999999999</v>
      </c>
      <c r="I24">
        <v>805.20699999999999</v>
      </c>
      <c r="J24">
        <v>33.625500000000002</v>
      </c>
      <c r="K24">
        <v>195.34200000000001</v>
      </c>
      <c r="L24">
        <v>17.918900000000001</v>
      </c>
      <c r="M24">
        <v>0.19523499999999999</v>
      </c>
      <c r="N24">
        <v>1.6436699999999999E-2</v>
      </c>
    </row>
    <row r="25" spans="1:14">
      <c r="A25" t="s">
        <v>13</v>
      </c>
      <c r="B25" t="s">
        <v>6</v>
      </c>
      <c r="C25" t="s">
        <v>8</v>
      </c>
      <c r="D25" t="s">
        <v>34</v>
      </c>
      <c r="E25">
        <v>1000.55</v>
      </c>
      <c r="F25">
        <v>36.444699999999997</v>
      </c>
      <c r="G25">
        <v>160.46199999999999</v>
      </c>
      <c r="H25">
        <v>22.085699999999999</v>
      </c>
      <c r="I25">
        <v>805.20699999999999</v>
      </c>
      <c r="J25">
        <v>33.625500000000002</v>
      </c>
      <c r="K25">
        <v>195.34200000000001</v>
      </c>
      <c r="L25">
        <v>17.918900000000001</v>
      </c>
      <c r="M25">
        <v>0.19523499999999999</v>
      </c>
      <c r="N25">
        <v>1.6436699999999999E-2</v>
      </c>
    </row>
    <row r="26" spans="1:14">
      <c r="A26" t="s">
        <v>13</v>
      </c>
      <c r="B26" t="s">
        <v>6</v>
      </c>
      <c r="C26" t="s">
        <v>8</v>
      </c>
      <c r="D26" t="s">
        <v>34</v>
      </c>
      <c r="E26">
        <v>1000.55</v>
      </c>
      <c r="F26">
        <v>36.444699999999997</v>
      </c>
      <c r="G26">
        <v>160.46199999999999</v>
      </c>
      <c r="H26">
        <v>22.085699999999999</v>
      </c>
      <c r="I26">
        <v>805.20699999999999</v>
      </c>
      <c r="J26">
        <v>33.625500000000002</v>
      </c>
      <c r="K26">
        <v>195.34200000000001</v>
      </c>
      <c r="L26">
        <v>17.918900000000001</v>
      </c>
      <c r="M26">
        <v>0.19523499999999999</v>
      </c>
      <c r="N26">
        <v>1.6436699999999999E-2</v>
      </c>
    </row>
    <row r="27" spans="1:14">
      <c r="A27" t="s">
        <v>13</v>
      </c>
      <c r="B27" t="s">
        <v>6</v>
      </c>
      <c r="C27" t="s">
        <v>8</v>
      </c>
      <c r="D27" t="s">
        <v>34</v>
      </c>
      <c r="E27">
        <v>1000.55</v>
      </c>
      <c r="F27">
        <v>36.444699999999997</v>
      </c>
      <c r="G27">
        <v>160.46199999999999</v>
      </c>
      <c r="H27">
        <v>22.085699999999999</v>
      </c>
      <c r="I27">
        <v>805.20699999999999</v>
      </c>
      <c r="J27">
        <v>33.625500000000002</v>
      </c>
      <c r="K27">
        <v>195.34200000000001</v>
      </c>
      <c r="L27">
        <v>17.918900000000001</v>
      </c>
      <c r="M27">
        <v>0.19523499999999999</v>
      </c>
      <c r="N27">
        <v>1.6436699999999999E-2</v>
      </c>
    </row>
    <row r="28" spans="1:14">
      <c r="A28" t="s">
        <v>13</v>
      </c>
      <c r="B28" t="s">
        <v>6</v>
      </c>
      <c r="C28" t="s">
        <v>8</v>
      </c>
      <c r="D28" t="s">
        <v>34</v>
      </c>
      <c r="E28">
        <v>1000.55</v>
      </c>
      <c r="F28">
        <v>36.444699999999997</v>
      </c>
      <c r="G28">
        <v>160.46199999999999</v>
      </c>
      <c r="H28">
        <v>22.085699999999999</v>
      </c>
      <c r="I28">
        <v>805.20699999999999</v>
      </c>
      <c r="J28">
        <v>33.625500000000002</v>
      </c>
      <c r="K28">
        <v>195.34200000000001</v>
      </c>
      <c r="L28">
        <v>17.918900000000001</v>
      </c>
      <c r="M28">
        <v>0.19523499999999999</v>
      </c>
      <c r="N28">
        <v>1.6436699999999999E-2</v>
      </c>
    </row>
    <row r="29" spans="1:14">
      <c r="A29" t="s">
        <v>13</v>
      </c>
      <c r="B29" t="s">
        <v>6</v>
      </c>
      <c r="C29" s="1" t="s">
        <v>8</v>
      </c>
      <c r="D29" t="s">
        <v>34</v>
      </c>
      <c r="E29">
        <v>1000.55</v>
      </c>
      <c r="F29">
        <v>36.444699999999997</v>
      </c>
      <c r="G29">
        <v>160.46199999999999</v>
      </c>
      <c r="H29">
        <v>22.085699999999999</v>
      </c>
      <c r="I29">
        <v>805.20699999999999</v>
      </c>
      <c r="J29">
        <v>33.625500000000002</v>
      </c>
      <c r="K29">
        <v>195.34200000000001</v>
      </c>
      <c r="L29">
        <v>17.918900000000001</v>
      </c>
      <c r="M29">
        <v>0.19523499999999999</v>
      </c>
      <c r="N29">
        <v>1.6436699999999999E-2</v>
      </c>
    </row>
    <row r="30" spans="1:14">
      <c r="A30" t="s">
        <v>13</v>
      </c>
      <c r="B30" t="s">
        <v>6</v>
      </c>
      <c r="C30" t="s">
        <v>8</v>
      </c>
      <c r="D30" t="s">
        <v>34</v>
      </c>
      <c r="E30">
        <v>1000.55</v>
      </c>
      <c r="F30">
        <v>36.444699999999997</v>
      </c>
      <c r="G30">
        <v>160.46199999999999</v>
      </c>
      <c r="H30">
        <v>22.085699999999999</v>
      </c>
      <c r="I30">
        <v>805.20699999999999</v>
      </c>
      <c r="J30">
        <v>33.625500000000002</v>
      </c>
      <c r="K30">
        <v>195.34200000000001</v>
      </c>
      <c r="L30">
        <v>17.918900000000001</v>
      </c>
      <c r="M30">
        <v>0.19523499999999999</v>
      </c>
      <c r="N30">
        <v>1.6436699999999999E-2</v>
      </c>
    </row>
    <row r="31" spans="1:14">
      <c r="A31" t="s">
        <v>13</v>
      </c>
      <c r="B31" t="s">
        <v>6</v>
      </c>
      <c r="C31" t="s">
        <v>8</v>
      </c>
      <c r="D31" t="s">
        <v>34</v>
      </c>
      <c r="E31">
        <v>1000.55</v>
      </c>
      <c r="F31">
        <v>36.444699999999997</v>
      </c>
      <c r="G31">
        <v>160.46199999999999</v>
      </c>
      <c r="H31">
        <v>22.085699999999999</v>
      </c>
      <c r="I31">
        <v>805.20699999999999</v>
      </c>
      <c r="J31">
        <v>33.625500000000002</v>
      </c>
      <c r="K31">
        <v>195.34200000000001</v>
      </c>
      <c r="L31">
        <v>17.918900000000001</v>
      </c>
      <c r="M31">
        <v>0.19523499999999999</v>
      </c>
      <c r="N31">
        <v>1.6436699999999999E-2</v>
      </c>
    </row>
    <row r="32" spans="1:14">
      <c r="A32" t="s">
        <v>13</v>
      </c>
      <c r="B32" t="s">
        <v>6</v>
      </c>
      <c r="C32" t="s">
        <v>8</v>
      </c>
      <c r="D32" t="s">
        <v>34</v>
      </c>
      <c r="E32">
        <v>1000.55</v>
      </c>
      <c r="F32">
        <v>36.444699999999997</v>
      </c>
      <c r="G32">
        <v>160.46199999999999</v>
      </c>
      <c r="H32">
        <v>22.085699999999999</v>
      </c>
      <c r="I32">
        <v>805.20699999999999</v>
      </c>
      <c r="J32">
        <v>33.625500000000002</v>
      </c>
      <c r="K32">
        <v>195.34200000000001</v>
      </c>
      <c r="L32">
        <v>17.918900000000001</v>
      </c>
      <c r="M32">
        <v>0.19523499999999999</v>
      </c>
      <c r="N32">
        <v>1.6436699999999999E-2</v>
      </c>
    </row>
    <row r="33" spans="1:14">
      <c r="A33" t="s">
        <v>13</v>
      </c>
      <c r="B33" t="s">
        <v>6</v>
      </c>
      <c r="C33" t="s">
        <v>8</v>
      </c>
      <c r="D33" t="s">
        <v>34</v>
      </c>
      <c r="E33">
        <v>1000.55</v>
      </c>
      <c r="F33">
        <v>36.444699999999997</v>
      </c>
      <c r="G33">
        <v>160.46199999999999</v>
      </c>
      <c r="H33">
        <v>22.085699999999999</v>
      </c>
      <c r="I33">
        <v>805.20699999999999</v>
      </c>
      <c r="J33">
        <v>33.625500000000002</v>
      </c>
      <c r="K33">
        <v>195.34200000000001</v>
      </c>
      <c r="L33">
        <v>17.918900000000001</v>
      </c>
      <c r="M33">
        <v>0.19523499999999999</v>
      </c>
      <c r="N33">
        <v>1.6436699999999999E-2</v>
      </c>
    </row>
    <row r="34" spans="1:14">
      <c r="A34" t="s">
        <v>13</v>
      </c>
      <c r="B34" t="s">
        <v>17</v>
      </c>
      <c r="C34" t="s">
        <v>8</v>
      </c>
      <c r="D34" t="s">
        <v>34</v>
      </c>
      <c r="E34">
        <v>659.34699999999998</v>
      </c>
      <c r="F34">
        <v>30.646699999999999</v>
      </c>
      <c r="G34">
        <v>111.60899999999999</v>
      </c>
      <c r="H34">
        <v>19.7806</v>
      </c>
      <c r="I34">
        <v>552.38400000000001</v>
      </c>
      <c r="J34">
        <v>28.7746</v>
      </c>
      <c r="K34">
        <v>106.96299999999999</v>
      </c>
      <c r="L34">
        <v>13.91</v>
      </c>
      <c r="M34">
        <v>0.16222600000000001</v>
      </c>
      <c r="N34">
        <v>1.9703100000000001E-2</v>
      </c>
    </row>
    <row r="35" spans="1:14">
      <c r="A35" t="s">
        <v>13</v>
      </c>
      <c r="B35" t="s">
        <v>17</v>
      </c>
      <c r="C35" s="1" t="s">
        <v>8</v>
      </c>
      <c r="D35" t="s">
        <v>34</v>
      </c>
      <c r="E35">
        <v>659.34699999999998</v>
      </c>
      <c r="F35">
        <v>30.646699999999999</v>
      </c>
      <c r="G35">
        <v>111.60899999999999</v>
      </c>
      <c r="H35">
        <v>19.7806</v>
      </c>
      <c r="I35">
        <v>552.38400000000001</v>
      </c>
      <c r="J35">
        <v>28.7746</v>
      </c>
      <c r="K35">
        <v>106.96299999999999</v>
      </c>
      <c r="L35">
        <v>13.91</v>
      </c>
      <c r="M35">
        <v>0.16222600000000001</v>
      </c>
      <c r="N35">
        <v>1.9703100000000001E-2</v>
      </c>
    </row>
    <row r="36" spans="1:14">
      <c r="A36" t="s">
        <v>13</v>
      </c>
      <c r="B36" t="s">
        <v>17</v>
      </c>
      <c r="C36" t="s">
        <v>8</v>
      </c>
      <c r="D36" t="s">
        <v>34</v>
      </c>
      <c r="E36">
        <v>659.34699999999998</v>
      </c>
      <c r="F36">
        <v>30.646699999999999</v>
      </c>
      <c r="G36">
        <v>111.60899999999999</v>
      </c>
      <c r="H36">
        <v>19.7806</v>
      </c>
      <c r="I36">
        <v>552.38400000000001</v>
      </c>
      <c r="J36">
        <v>28.7746</v>
      </c>
      <c r="K36">
        <v>106.96299999999999</v>
      </c>
      <c r="L36">
        <v>13.91</v>
      </c>
      <c r="M36">
        <v>0.16222600000000001</v>
      </c>
      <c r="N36">
        <v>1.9703100000000001E-2</v>
      </c>
    </row>
    <row r="37" spans="1:14">
      <c r="A37" t="s">
        <v>13</v>
      </c>
      <c r="B37" t="s">
        <v>17</v>
      </c>
      <c r="C37" t="s">
        <v>8</v>
      </c>
      <c r="D37" t="s">
        <v>34</v>
      </c>
      <c r="E37">
        <v>659.34699999999998</v>
      </c>
      <c r="F37">
        <v>30.646699999999999</v>
      </c>
      <c r="G37">
        <v>111.60899999999999</v>
      </c>
      <c r="H37">
        <v>19.7806</v>
      </c>
      <c r="I37">
        <v>552.38400000000001</v>
      </c>
      <c r="J37">
        <v>28.7746</v>
      </c>
      <c r="K37">
        <v>106.96299999999999</v>
      </c>
      <c r="L37">
        <v>13.91</v>
      </c>
      <c r="M37">
        <v>0.16222600000000001</v>
      </c>
      <c r="N37">
        <v>1.9703100000000001E-2</v>
      </c>
    </row>
    <row r="38" spans="1:14">
      <c r="A38" t="s">
        <v>13</v>
      </c>
      <c r="B38" t="s">
        <v>17</v>
      </c>
      <c r="C38" t="s">
        <v>8</v>
      </c>
      <c r="D38" t="s">
        <v>34</v>
      </c>
      <c r="E38">
        <v>659.34699999999998</v>
      </c>
      <c r="F38">
        <v>30.646699999999999</v>
      </c>
      <c r="G38">
        <v>111.60899999999999</v>
      </c>
      <c r="H38">
        <v>19.7806</v>
      </c>
      <c r="I38">
        <v>552.38400000000001</v>
      </c>
      <c r="J38">
        <v>28.7746</v>
      </c>
      <c r="K38">
        <v>106.96299999999999</v>
      </c>
      <c r="L38">
        <v>13.91</v>
      </c>
      <c r="M38">
        <v>0.16222600000000001</v>
      </c>
      <c r="N38">
        <v>1.9703100000000001E-2</v>
      </c>
    </row>
    <row r="39" spans="1:14">
      <c r="A39" t="s">
        <v>13</v>
      </c>
      <c r="B39" t="s">
        <v>17</v>
      </c>
      <c r="C39" t="s">
        <v>8</v>
      </c>
      <c r="D39" t="s">
        <v>34</v>
      </c>
      <c r="E39">
        <v>659.34699999999998</v>
      </c>
      <c r="F39">
        <v>30.646699999999999</v>
      </c>
      <c r="G39">
        <v>111.60899999999999</v>
      </c>
      <c r="H39">
        <v>19.7806</v>
      </c>
      <c r="I39">
        <v>552.38400000000001</v>
      </c>
      <c r="J39">
        <v>28.7746</v>
      </c>
      <c r="K39">
        <v>106.96299999999999</v>
      </c>
      <c r="L39">
        <v>13.91</v>
      </c>
      <c r="M39">
        <v>0.16222600000000001</v>
      </c>
      <c r="N39">
        <v>1.9703100000000001E-2</v>
      </c>
    </row>
    <row r="40" spans="1:14">
      <c r="A40" t="s">
        <v>13</v>
      </c>
      <c r="B40" t="s">
        <v>15</v>
      </c>
      <c r="C40" t="s">
        <v>8</v>
      </c>
      <c r="D40" t="s">
        <v>34</v>
      </c>
      <c r="E40">
        <v>261.02999999999997</v>
      </c>
      <c r="F40">
        <v>17.125599999999999</v>
      </c>
      <c r="G40">
        <v>44.960500000000003</v>
      </c>
      <c r="H40">
        <v>8.78688</v>
      </c>
      <c r="I40">
        <v>192.078</v>
      </c>
      <c r="J40">
        <v>15.2095</v>
      </c>
      <c r="K40">
        <v>68.952699999999993</v>
      </c>
      <c r="L40">
        <v>9.6430900000000008</v>
      </c>
      <c r="M40">
        <v>0.264156</v>
      </c>
      <c r="N40">
        <v>3.2625000000000001E-2</v>
      </c>
    </row>
    <row r="41" spans="1:14">
      <c r="A41" t="s">
        <v>13</v>
      </c>
      <c r="B41" t="s">
        <v>15</v>
      </c>
      <c r="C41" s="1" t="s">
        <v>8</v>
      </c>
      <c r="D41" t="s">
        <v>34</v>
      </c>
      <c r="E41">
        <v>261.02999999999997</v>
      </c>
      <c r="F41">
        <v>17.125599999999999</v>
      </c>
      <c r="G41">
        <v>44.960500000000003</v>
      </c>
      <c r="H41">
        <v>8.78688</v>
      </c>
      <c r="I41">
        <v>192.078</v>
      </c>
      <c r="J41">
        <v>15.2095</v>
      </c>
      <c r="K41">
        <v>68.952699999999993</v>
      </c>
      <c r="L41">
        <v>9.6430900000000008</v>
      </c>
      <c r="M41">
        <v>0.264156</v>
      </c>
      <c r="N41">
        <v>3.2625000000000001E-2</v>
      </c>
    </row>
    <row r="42" spans="1:14">
      <c r="A42" t="s">
        <v>13</v>
      </c>
      <c r="B42" t="s">
        <v>15</v>
      </c>
      <c r="C42" t="s">
        <v>8</v>
      </c>
      <c r="D42" t="s">
        <v>34</v>
      </c>
      <c r="E42">
        <v>261.02999999999997</v>
      </c>
      <c r="F42">
        <v>17.125599999999999</v>
      </c>
      <c r="G42">
        <v>44.960500000000003</v>
      </c>
      <c r="H42">
        <v>8.78688</v>
      </c>
      <c r="I42">
        <v>192.078</v>
      </c>
      <c r="J42">
        <v>15.2095</v>
      </c>
      <c r="K42">
        <v>68.952699999999993</v>
      </c>
      <c r="L42">
        <v>9.6430900000000008</v>
      </c>
      <c r="M42">
        <v>0.264156</v>
      </c>
      <c r="N42">
        <v>3.2625000000000001E-2</v>
      </c>
    </row>
    <row r="43" spans="1:14">
      <c r="A43" t="s">
        <v>13</v>
      </c>
      <c r="B43" t="s">
        <v>15</v>
      </c>
      <c r="C43" t="s">
        <v>8</v>
      </c>
      <c r="D43" t="s">
        <v>34</v>
      </c>
      <c r="E43">
        <v>261.02999999999997</v>
      </c>
      <c r="F43">
        <v>17.125599999999999</v>
      </c>
      <c r="G43">
        <v>44.960500000000003</v>
      </c>
      <c r="H43">
        <v>8.78688</v>
      </c>
      <c r="I43">
        <v>192.078</v>
      </c>
      <c r="J43">
        <v>15.2095</v>
      </c>
      <c r="K43">
        <v>68.952699999999993</v>
      </c>
      <c r="L43">
        <v>9.6430900000000008</v>
      </c>
      <c r="M43">
        <v>0.264156</v>
      </c>
      <c r="N43">
        <v>3.2625000000000001E-2</v>
      </c>
    </row>
    <row r="44" spans="1:14">
      <c r="A44" t="s">
        <v>13</v>
      </c>
      <c r="B44" t="s">
        <v>15</v>
      </c>
      <c r="C44" t="s">
        <v>8</v>
      </c>
      <c r="D44" t="s">
        <v>34</v>
      </c>
      <c r="E44">
        <v>261.02999999999997</v>
      </c>
      <c r="F44">
        <v>17.125599999999999</v>
      </c>
      <c r="G44">
        <v>44.960500000000003</v>
      </c>
      <c r="H44">
        <v>8.78688</v>
      </c>
      <c r="I44">
        <v>192.078</v>
      </c>
      <c r="J44">
        <v>15.2095</v>
      </c>
      <c r="K44">
        <v>68.952699999999993</v>
      </c>
      <c r="L44">
        <v>9.6430900000000008</v>
      </c>
      <c r="M44">
        <v>0.264156</v>
      </c>
      <c r="N44">
        <v>3.2625000000000001E-2</v>
      </c>
    </row>
    <row r="45" spans="1:14">
      <c r="A45" t="s">
        <v>13</v>
      </c>
      <c r="B45" t="s">
        <v>15</v>
      </c>
      <c r="C45" t="s">
        <v>8</v>
      </c>
      <c r="D45" t="s">
        <v>34</v>
      </c>
      <c r="E45">
        <v>261.02999999999997</v>
      </c>
      <c r="F45">
        <v>17.125599999999999</v>
      </c>
      <c r="G45">
        <v>44.960500000000003</v>
      </c>
      <c r="H45">
        <v>8.78688</v>
      </c>
      <c r="I45">
        <v>192.078</v>
      </c>
      <c r="J45">
        <v>15.2095</v>
      </c>
      <c r="K45">
        <v>68.952699999999993</v>
      </c>
      <c r="L45">
        <v>9.6430900000000008</v>
      </c>
      <c r="M45">
        <v>0.264156</v>
      </c>
      <c r="N45">
        <v>3.2625000000000001E-2</v>
      </c>
    </row>
    <row r="46" spans="1:14">
      <c r="A46" t="s">
        <v>5</v>
      </c>
      <c r="B46" t="s">
        <v>6</v>
      </c>
      <c r="C46" t="s">
        <v>8</v>
      </c>
      <c r="D46" t="s">
        <v>34</v>
      </c>
      <c r="E46">
        <v>420.11500000000001</v>
      </c>
      <c r="F46">
        <v>76.439300000000003</v>
      </c>
      <c r="G46">
        <v>35.886200000000002</v>
      </c>
      <c r="H46">
        <v>79.423000000000002</v>
      </c>
      <c r="I46">
        <v>333.80500000000001</v>
      </c>
      <c r="J46">
        <v>61.626300000000001</v>
      </c>
      <c r="K46">
        <v>86.309700000000007</v>
      </c>
      <c r="L46">
        <v>18.8581</v>
      </c>
      <c r="M46">
        <v>0.20544299999999999</v>
      </c>
      <c r="N46">
        <v>2.4852599999999999E-2</v>
      </c>
    </row>
    <row r="47" spans="1:14">
      <c r="A47" t="s">
        <v>5</v>
      </c>
      <c r="B47" t="s">
        <v>6</v>
      </c>
      <c r="C47" s="1" t="s">
        <v>8</v>
      </c>
      <c r="D47" t="s">
        <v>34</v>
      </c>
      <c r="E47">
        <v>420.11500000000001</v>
      </c>
      <c r="F47">
        <v>76.439300000000003</v>
      </c>
      <c r="G47">
        <v>35.886200000000002</v>
      </c>
      <c r="H47">
        <v>79.423000000000002</v>
      </c>
      <c r="I47">
        <v>333.80500000000001</v>
      </c>
      <c r="J47">
        <v>61.626300000000001</v>
      </c>
      <c r="K47">
        <v>86.309700000000007</v>
      </c>
      <c r="L47">
        <v>18.8581</v>
      </c>
      <c r="M47">
        <v>0.20544299999999999</v>
      </c>
      <c r="N47">
        <v>2.4852599999999999E-2</v>
      </c>
    </row>
    <row r="48" spans="1:14">
      <c r="A48" t="s">
        <v>5</v>
      </c>
      <c r="B48" t="s">
        <v>6</v>
      </c>
      <c r="C48" t="s">
        <v>8</v>
      </c>
      <c r="D48" t="s">
        <v>34</v>
      </c>
      <c r="E48">
        <v>420.11500000000001</v>
      </c>
      <c r="F48">
        <v>76.439300000000003</v>
      </c>
      <c r="G48">
        <v>35.886200000000002</v>
      </c>
      <c r="H48">
        <v>79.423000000000002</v>
      </c>
      <c r="I48">
        <v>333.80500000000001</v>
      </c>
      <c r="J48">
        <v>61.626300000000001</v>
      </c>
      <c r="K48">
        <v>86.309700000000007</v>
      </c>
      <c r="L48">
        <v>18.8581</v>
      </c>
      <c r="M48">
        <v>0.20544299999999999</v>
      </c>
      <c r="N48">
        <v>2.4852599999999999E-2</v>
      </c>
    </row>
    <row r="49" spans="1:14">
      <c r="A49" t="s">
        <v>5</v>
      </c>
      <c r="B49" t="s">
        <v>6</v>
      </c>
      <c r="C49" t="s">
        <v>8</v>
      </c>
      <c r="D49" t="s">
        <v>34</v>
      </c>
      <c r="E49">
        <v>420.11500000000001</v>
      </c>
      <c r="F49">
        <v>76.439300000000003</v>
      </c>
      <c r="G49">
        <v>35.886200000000002</v>
      </c>
      <c r="H49">
        <v>79.423000000000002</v>
      </c>
      <c r="I49">
        <v>333.80500000000001</v>
      </c>
      <c r="J49">
        <v>61.626300000000001</v>
      </c>
      <c r="K49">
        <v>86.309700000000007</v>
      </c>
      <c r="L49">
        <v>18.8581</v>
      </c>
      <c r="M49">
        <v>0.20544299999999999</v>
      </c>
      <c r="N49">
        <v>2.4852599999999999E-2</v>
      </c>
    </row>
    <row r="50" spans="1:14">
      <c r="A50" t="s">
        <v>5</v>
      </c>
      <c r="B50" t="s">
        <v>6</v>
      </c>
      <c r="C50" t="s">
        <v>8</v>
      </c>
      <c r="D50" t="s">
        <v>34</v>
      </c>
      <c r="E50">
        <v>420.11500000000001</v>
      </c>
      <c r="F50">
        <v>76.439300000000003</v>
      </c>
      <c r="G50">
        <v>35.886200000000002</v>
      </c>
      <c r="H50">
        <v>79.423000000000002</v>
      </c>
      <c r="I50">
        <v>333.80500000000001</v>
      </c>
      <c r="J50">
        <v>61.626300000000001</v>
      </c>
      <c r="K50">
        <v>86.309700000000007</v>
      </c>
      <c r="L50">
        <v>18.8581</v>
      </c>
      <c r="M50">
        <v>0.20544299999999999</v>
      </c>
      <c r="N50">
        <v>2.4852599999999999E-2</v>
      </c>
    </row>
    <row r="51" spans="1:14">
      <c r="A51" t="s">
        <v>5</v>
      </c>
      <c r="B51" t="s">
        <v>6</v>
      </c>
      <c r="C51" t="s">
        <v>8</v>
      </c>
      <c r="D51" t="s">
        <v>34</v>
      </c>
      <c r="E51">
        <v>420.11500000000001</v>
      </c>
      <c r="F51">
        <v>76.439300000000003</v>
      </c>
      <c r="G51">
        <v>35.886200000000002</v>
      </c>
      <c r="H51">
        <v>79.423000000000002</v>
      </c>
      <c r="I51">
        <v>333.80500000000001</v>
      </c>
      <c r="J51">
        <v>61.626300000000001</v>
      </c>
      <c r="K51">
        <v>86.309700000000007</v>
      </c>
      <c r="L51">
        <v>18.8581</v>
      </c>
      <c r="M51">
        <v>0.20544299999999999</v>
      </c>
      <c r="N51">
        <v>2.4852599999999999E-2</v>
      </c>
    </row>
    <row r="52" spans="1:14">
      <c r="A52" t="s">
        <v>29</v>
      </c>
      <c r="B52" t="s">
        <v>6</v>
      </c>
      <c r="C52" t="s">
        <v>8</v>
      </c>
      <c r="D52" t="s">
        <v>34</v>
      </c>
      <c r="E52">
        <v>225.28200000000001</v>
      </c>
      <c r="F52">
        <v>18.414200000000001</v>
      </c>
      <c r="G52">
        <v>17.7852</v>
      </c>
      <c r="H52">
        <v>11.468500000000001</v>
      </c>
      <c r="I52">
        <v>168.77099999999999</v>
      </c>
      <c r="J52">
        <v>16.250699999999998</v>
      </c>
      <c r="K52">
        <v>56.511600000000001</v>
      </c>
      <c r="L52">
        <v>9.7528199999999998</v>
      </c>
      <c r="M52">
        <v>0.25084800000000002</v>
      </c>
      <c r="N52">
        <v>3.8128000000000002E-2</v>
      </c>
    </row>
    <row r="53" spans="1:14">
      <c r="A53" t="s">
        <v>29</v>
      </c>
      <c r="B53" t="s">
        <v>6</v>
      </c>
      <c r="C53" s="1" t="s">
        <v>8</v>
      </c>
      <c r="D53" t="s">
        <v>34</v>
      </c>
      <c r="E53">
        <v>225.28200000000001</v>
      </c>
      <c r="F53">
        <v>18.414200000000001</v>
      </c>
      <c r="G53">
        <v>17.7852</v>
      </c>
      <c r="H53">
        <v>11.468500000000001</v>
      </c>
      <c r="I53">
        <v>168.77099999999999</v>
      </c>
      <c r="J53">
        <v>16.250699999999998</v>
      </c>
      <c r="K53">
        <v>56.511600000000001</v>
      </c>
      <c r="L53">
        <v>9.7528199999999998</v>
      </c>
      <c r="M53">
        <v>0.25084800000000002</v>
      </c>
      <c r="N53">
        <v>3.8128000000000002E-2</v>
      </c>
    </row>
    <row r="54" spans="1:14">
      <c r="A54" t="s">
        <v>29</v>
      </c>
      <c r="B54" t="s">
        <v>6</v>
      </c>
      <c r="C54" t="s">
        <v>8</v>
      </c>
      <c r="D54" t="s">
        <v>34</v>
      </c>
      <c r="E54">
        <v>225.28200000000001</v>
      </c>
      <c r="F54">
        <v>18.414200000000001</v>
      </c>
      <c r="G54">
        <v>17.7852</v>
      </c>
      <c r="H54">
        <v>11.468500000000001</v>
      </c>
      <c r="I54">
        <v>168.77099999999999</v>
      </c>
      <c r="J54">
        <v>16.250699999999998</v>
      </c>
      <c r="K54">
        <v>56.511600000000001</v>
      </c>
      <c r="L54">
        <v>9.7528199999999998</v>
      </c>
      <c r="M54">
        <v>0.25084800000000002</v>
      </c>
      <c r="N54">
        <v>3.8128000000000002E-2</v>
      </c>
    </row>
    <row r="55" spans="1:14">
      <c r="A55" t="s">
        <v>29</v>
      </c>
      <c r="B55" t="s">
        <v>6</v>
      </c>
      <c r="C55" t="s">
        <v>8</v>
      </c>
      <c r="D55" t="s">
        <v>34</v>
      </c>
      <c r="E55">
        <v>225.28200000000001</v>
      </c>
      <c r="F55">
        <v>18.414200000000001</v>
      </c>
      <c r="G55">
        <v>17.7852</v>
      </c>
      <c r="H55">
        <v>11.468500000000001</v>
      </c>
      <c r="I55">
        <v>168.77099999999999</v>
      </c>
      <c r="J55">
        <v>16.250699999999998</v>
      </c>
      <c r="K55">
        <v>56.511600000000001</v>
      </c>
      <c r="L55">
        <v>9.7528199999999998</v>
      </c>
      <c r="M55">
        <v>0.25084800000000002</v>
      </c>
      <c r="N55">
        <v>3.8128000000000002E-2</v>
      </c>
    </row>
    <row r="56" spans="1:14">
      <c r="A56" t="s">
        <v>29</v>
      </c>
      <c r="B56" t="s">
        <v>6</v>
      </c>
      <c r="C56" t="s">
        <v>8</v>
      </c>
      <c r="D56" t="s">
        <v>34</v>
      </c>
      <c r="E56">
        <v>225.28200000000001</v>
      </c>
      <c r="F56">
        <v>18.414200000000001</v>
      </c>
      <c r="G56">
        <v>17.7852</v>
      </c>
      <c r="H56">
        <v>11.468500000000001</v>
      </c>
      <c r="I56">
        <v>168.77099999999999</v>
      </c>
      <c r="J56">
        <v>16.250699999999998</v>
      </c>
      <c r="K56">
        <v>56.511600000000001</v>
      </c>
      <c r="L56">
        <v>9.7528199999999998</v>
      </c>
      <c r="M56">
        <v>0.25084800000000002</v>
      </c>
      <c r="N56">
        <v>3.8128000000000002E-2</v>
      </c>
    </row>
    <row r="57" spans="1:14">
      <c r="A57" t="s">
        <v>29</v>
      </c>
      <c r="B57" t="s">
        <v>6</v>
      </c>
      <c r="C57" t="s">
        <v>8</v>
      </c>
      <c r="D57" t="s">
        <v>34</v>
      </c>
      <c r="E57">
        <v>225.28200000000001</v>
      </c>
      <c r="F57">
        <v>18.414200000000001</v>
      </c>
      <c r="G57">
        <v>17.7852</v>
      </c>
      <c r="H57">
        <v>11.468500000000001</v>
      </c>
      <c r="I57">
        <v>168.77099999999999</v>
      </c>
      <c r="J57">
        <v>16.250699999999998</v>
      </c>
      <c r="K57">
        <v>56.511600000000001</v>
      </c>
      <c r="L57">
        <v>9.7528199999999998</v>
      </c>
      <c r="M57">
        <v>0.25084800000000002</v>
      </c>
      <c r="N57">
        <v>3.8128000000000002E-2</v>
      </c>
    </row>
    <row r="58" spans="1:14">
      <c r="A58" t="s">
        <v>29</v>
      </c>
      <c r="B58" t="s">
        <v>30</v>
      </c>
      <c r="C58" t="s">
        <v>8</v>
      </c>
      <c r="D58" t="s">
        <v>34</v>
      </c>
      <c r="E58">
        <v>281.279</v>
      </c>
      <c r="F58">
        <v>20.611000000000001</v>
      </c>
      <c r="G58">
        <v>22.714099999999998</v>
      </c>
      <c r="H58">
        <v>12.8904</v>
      </c>
      <c r="I58">
        <v>216.77699999999999</v>
      </c>
      <c r="J58">
        <v>18.489100000000001</v>
      </c>
      <c r="K58">
        <v>64.502600000000001</v>
      </c>
      <c r="L58">
        <v>10.5769</v>
      </c>
      <c r="M58">
        <v>0.229319</v>
      </c>
      <c r="N58">
        <v>3.3639599999999999E-2</v>
      </c>
    </row>
    <row r="59" spans="1:14">
      <c r="A59" t="s">
        <v>29</v>
      </c>
      <c r="B59" t="s">
        <v>30</v>
      </c>
      <c r="C59" s="1" t="s">
        <v>8</v>
      </c>
      <c r="D59" t="s">
        <v>34</v>
      </c>
      <c r="E59">
        <v>281.279</v>
      </c>
      <c r="F59">
        <v>20.611000000000001</v>
      </c>
      <c r="G59">
        <v>22.714099999999998</v>
      </c>
      <c r="H59">
        <v>12.8904</v>
      </c>
      <c r="I59">
        <v>216.77699999999999</v>
      </c>
      <c r="J59">
        <v>18.489100000000001</v>
      </c>
      <c r="K59">
        <v>64.502600000000001</v>
      </c>
      <c r="L59">
        <v>10.5769</v>
      </c>
      <c r="M59">
        <v>0.229319</v>
      </c>
      <c r="N59">
        <v>3.3639599999999999E-2</v>
      </c>
    </row>
    <row r="60" spans="1:14">
      <c r="A60" t="s">
        <v>29</v>
      </c>
      <c r="B60" t="s">
        <v>30</v>
      </c>
      <c r="C60" t="s">
        <v>8</v>
      </c>
      <c r="D60" t="s">
        <v>34</v>
      </c>
      <c r="E60">
        <v>281.279</v>
      </c>
      <c r="F60">
        <v>20.611000000000001</v>
      </c>
      <c r="G60">
        <v>22.714099999999998</v>
      </c>
      <c r="H60">
        <v>12.8904</v>
      </c>
      <c r="I60">
        <v>216.77699999999999</v>
      </c>
      <c r="J60">
        <v>18.489100000000001</v>
      </c>
      <c r="K60">
        <v>64.502600000000001</v>
      </c>
      <c r="L60">
        <v>10.5769</v>
      </c>
      <c r="M60">
        <v>0.229319</v>
      </c>
      <c r="N60">
        <v>3.3639599999999999E-2</v>
      </c>
    </row>
    <row r="61" spans="1:14">
      <c r="A61" t="s">
        <v>29</v>
      </c>
      <c r="B61" t="s">
        <v>30</v>
      </c>
      <c r="C61" t="s">
        <v>8</v>
      </c>
      <c r="D61" t="s">
        <v>34</v>
      </c>
      <c r="E61">
        <v>281.279</v>
      </c>
      <c r="F61">
        <v>20.611000000000001</v>
      </c>
      <c r="G61">
        <v>22.714099999999998</v>
      </c>
      <c r="H61">
        <v>12.8904</v>
      </c>
      <c r="I61">
        <v>216.77699999999999</v>
      </c>
      <c r="J61">
        <v>18.489100000000001</v>
      </c>
      <c r="K61">
        <v>64.502600000000001</v>
      </c>
      <c r="L61">
        <v>10.5769</v>
      </c>
      <c r="M61">
        <v>0.229319</v>
      </c>
      <c r="N61">
        <v>3.3639599999999999E-2</v>
      </c>
    </row>
    <row r="62" spans="1:14">
      <c r="A62" t="s">
        <v>29</v>
      </c>
      <c r="B62" t="s">
        <v>30</v>
      </c>
      <c r="C62" t="s">
        <v>8</v>
      </c>
      <c r="D62" t="s">
        <v>34</v>
      </c>
      <c r="E62">
        <v>281.279</v>
      </c>
      <c r="F62">
        <v>20.611000000000001</v>
      </c>
      <c r="G62">
        <v>22.714099999999998</v>
      </c>
      <c r="H62">
        <v>12.8904</v>
      </c>
      <c r="I62">
        <v>216.77699999999999</v>
      </c>
      <c r="J62">
        <v>18.489100000000001</v>
      </c>
      <c r="K62">
        <v>64.502600000000001</v>
      </c>
      <c r="L62">
        <v>10.5769</v>
      </c>
      <c r="M62">
        <v>0.229319</v>
      </c>
      <c r="N62">
        <v>3.3639599999999999E-2</v>
      </c>
    </row>
    <row r="63" spans="1:14">
      <c r="A63" t="s">
        <v>29</v>
      </c>
      <c r="B63" t="s">
        <v>30</v>
      </c>
      <c r="C63" t="s">
        <v>8</v>
      </c>
      <c r="D63" t="s">
        <v>34</v>
      </c>
      <c r="E63">
        <v>281.279</v>
      </c>
      <c r="F63">
        <v>20.611000000000001</v>
      </c>
      <c r="G63">
        <v>22.714099999999998</v>
      </c>
      <c r="H63">
        <v>12.8904</v>
      </c>
      <c r="I63">
        <v>216.77699999999999</v>
      </c>
      <c r="J63">
        <v>18.489100000000001</v>
      </c>
      <c r="K63">
        <v>64.502600000000001</v>
      </c>
      <c r="L63">
        <v>10.5769</v>
      </c>
      <c r="M63">
        <v>0.229319</v>
      </c>
      <c r="N63">
        <v>3.3639599999999999E-2</v>
      </c>
    </row>
    <row r="64" spans="1:14">
      <c r="A64" t="s">
        <v>31</v>
      </c>
      <c r="B64" t="s">
        <v>6</v>
      </c>
      <c r="C64" t="s">
        <v>8</v>
      </c>
      <c r="D64" t="s">
        <v>34</v>
      </c>
      <c r="E64">
        <v>322.23</v>
      </c>
      <c r="F64">
        <v>19.3687</v>
      </c>
      <c r="G64">
        <v>70.796999999999997</v>
      </c>
      <c r="H64">
        <v>11.124000000000001</v>
      </c>
      <c r="I64">
        <v>265.05799999999999</v>
      </c>
      <c r="J64">
        <v>18.548400000000001</v>
      </c>
      <c r="K64">
        <v>57.172499999999999</v>
      </c>
      <c r="L64">
        <v>10.1005</v>
      </c>
      <c r="M64">
        <v>0.177428</v>
      </c>
      <c r="N64">
        <v>2.9475399999999999E-2</v>
      </c>
    </row>
    <row r="65" spans="1:14">
      <c r="A65" t="s">
        <v>31</v>
      </c>
      <c r="B65" t="s">
        <v>6</v>
      </c>
      <c r="C65" s="1" t="s">
        <v>8</v>
      </c>
      <c r="D65" t="s">
        <v>34</v>
      </c>
      <c r="E65">
        <v>322.23</v>
      </c>
      <c r="F65">
        <v>19.3687</v>
      </c>
      <c r="G65">
        <v>70.796999999999997</v>
      </c>
      <c r="H65">
        <v>11.124000000000001</v>
      </c>
      <c r="I65">
        <v>265.05799999999999</v>
      </c>
      <c r="J65">
        <v>18.548400000000001</v>
      </c>
      <c r="K65">
        <v>57.172499999999999</v>
      </c>
      <c r="L65">
        <v>10.1005</v>
      </c>
      <c r="M65">
        <v>0.177428</v>
      </c>
      <c r="N65">
        <v>2.9475399999999999E-2</v>
      </c>
    </row>
    <row r="66" spans="1:14">
      <c r="A66" t="s">
        <v>31</v>
      </c>
      <c r="B66" t="s">
        <v>6</v>
      </c>
      <c r="C66" t="s">
        <v>8</v>
      </c>
      <c r="D66" t="s">
        <v>34</v>
      </c>
      <c r="E66">
        <v>322.23</v>
      </c>
      <c r="F66">
        <v>19.3687</v>
      </c>
      <c r="G66">
        <v>70.796999999999997</v>
      </c>
      <c r="H66">
        <v>11.124000000000001</v>
      </c>
      <c r="I66">
        <v>265.05799999999999</v>
      </c>
      <c r="J66">
        <v>18.548400000000001</v>
      </c>
      <c r="K66">
        <v>57.172499999999999</v>
      </c>
      <c r="L66">
        <v>10.1005</v>
      </c>
      <c r="M66">
        <v>0.177428</v>
      </c>
      <c r="N66">
        <v>2.9475399999999999E-2</v>
      </c>
    </row>
    <row r="67" spans="1:14">
      <c r="A67" t="s">
        <v>31</v>
      </c>
      <c r="B67" t="s">
        <v>6</v>
      </c>
      <c r="C67" t="s">
        <v>8</v>
      </c>
      <c r="D67" t="s">
        <v>34</v>
      </c>
      <c r="E67">
        <v>322.23</v>
      </c>
      <c r="F67">
        <v>19.3687</v>
      </c>
      <c r="G67">
        <v>70.796999999999997</v>
      </c>
      <c r="H67">
        <v>11.124000000000001</v>
      </c>
      <c r="I67">
        <v>265.05799999999999</v>
      </c>
      <c r="J67">
        <v>18.548400000000001</v>
      </c>
      <c r="K67">
        <v>57.172499999999999</v>
      </c>
      <c r="L67">
        <v>10.1005</v>
      </c>
      <c r="M67">
        <v>0.177428</v>
      </c>
      <c r="N67">
        <v>2.9475399999999999E-2</v>
      </c>
    </row>
    <row r="68" spans="1:14">
      <c r="A68" t="s">
        <v>31</v>
      </c>
      <c r="B68" t="s">
        <v>6</v>
      </c>
      <c r="C68" t="s">
        <v>8</v>
      </c>
      <c r="D68" t="s">
        <v>34</v>
      </c>
      <c r="E68">
        <v>322.23</v>
      </c>
      <c r="F68">
        <v>19.3687</v>
      </c>
      <c r="G68">
        <v>70.796999999999997</v>
      </c>
      <c r="H68">
        <v>11.124000000000001</v>
      </c>
      <c r="I68">
        <v>265.05799999999999</v>
      </c>
      <c r="J68">
        <v>18.548400000000001</v>
      </c>
      <c r="K68">
        <v>57.172499999999999</v>
      </c>
      <c r="L68">
        <v>10.1005</v>
      </c>
      <c r="M68">
        <v>0.177428</v>
      </c>
      <c r="N68">
        <v>2.9475399999999999E-2</v>
      </c>
    </row>
    <row r="69" spans="1:14">
      <c r="A69" t="s">
        <v>31</v>
      </c>
      <c r="B69" t="s">
        <v>6</v>
      </c>
      <c r="C69" t="s">
        <v>8</v>
      </c>
      <c r="D69" t="s">
        <v>34</v>
      </c>
      <c r="E69">
        <v>322.23</v>
      </c>
      <c r="F69">
        <v>19.3687</v>
      </c>
      <c r="G69">
        <v>70.796999999999997</v>
      </c>
      <c r="H69">
        <v>11.124000000000001</v>
      </c>
      <c r="I69">
        <v>265.05799999999999</v>
      </c>
      <c r="J69">
        <v>18.548400000000001</v>
      </c>
      <c r="K69">
        <v>57.172499999999999</v>
      </c>
      <c r="L69">
        <v>10.1005</v>
      </c>
      <c r="M69">
        <v>0.177428</v>
      </c>
      <c r="N69">
        <v>2.9475399999999999E-2</v>
      </c>
    </row>
    <row r="70" spans="1:14">
      <c r="A70" t="s">
        <v>31</v>
      </c>
      <c r="B70" t="s">
        <v>32</v>
      </c>
      <c r="C70" t="s">
        <v>8</v>
      </c>
      <c r="D70" t="s">
        <v>34</v>
      </c>
      <c r="E70">
        <v>1006.72</v>
      </c>
      <c r="F70">
        <v>33.920699999999997</v>
      </c>
      <c r="G70">
        <v>208.25299999999999</v>
      </c>
      <c r="H70">
        <v>18.767099999999999</v>
      </c>
      <c r="I70">
        <v>876.30600000000004</v>
      </c>
      <c r="J70">
        <v>33.603099999999998</v>
      </c>
      <c r="K70">
        <v>130.41300000000001</v>
      </c>
      <c r="L70">
        <v>16.632999999999999</v>
      </c>
      <c r="M70">
        <v>0.12954199999999999</v>
      </c>
      <c r="N70">
        <v>1.5935100000000001E-2</v>
      </c>
    </row>
    <row r="71" spans="1:14">
      <c r="A71" t="s">
        <v>31</v>
      </c>
      <c r="B71" t="s">
        <v>32</v>
      </c>
      <c r="C71" s="1" t="s">
        <v>8</v>
      </c>
      <c r="D71" t="s">
        <v>34</v>
      </c>
      <c r="E71">
        <v>1006.72</v>
      </c>
      <c r="F71">
        <v>33.920699999999997</v>
      </c>
      <c r="G71">
        <v>208.25299999999999</v>
      </c>
      <c r="H71">
        <v>18.767099999999999</v>
      </c>
      <c r="I71">
        <v>876.30600000000004</v>
      </c>
      <c r="J71">
        <v>33.603099999999998</v>
      </c>
      <c r="K71">
        <v>130.41300000000001</v>
      </c>
      <c r="L71">
        <v>16.632999999999999</v>
      </c>
      <c r="M71">
        <v>0.12954199999999999</v>
      </c>
      <c r="N71">
        <v>1.5935100000000001E-2</v>
      </c>
    </row>
    <row r="72" spans="1:14">
      <c r="A72" t="s">
        <v>31</v>
      </c>
      <c r="B72" t="s">
        <v>32</v>
      </c>
      <c r="C72" t="s">
        <v>8</v>
      </c>
      <c r="D72" t="s">
        <v>34</v>
      </c>
      <c r="E72">
        <v>1006.72</v>
      </c>
      <c r="F72">
        <v>33.920699999999997</v>
      </c>
      <c r="G72">
        <v>208.25299999999999</v>
      </c>
      <c r="H72">
        <v>18.767099999999999</v>
      </c>
      <c r="I72">
        <v>876.30600000000004</v>
      </c>
      <c r="J72">
        <v>33.603099999999998</v>
      </c>
      <c r="K72">
        <v>130.41300000000001</v>
      </c>
      <c r="L72">
        <v>16.632999999999999</v>
      </c>
      <c r="M72">
        <v>0.12954199999999999</v>
      </c>
      <c r="N72">
        <v>1.5935100000000001E-2</v>
      </c>
    </row>
    <row r="73" spans="1:14">
      <c r="A73" t="s">
        <v>31</v>
      </c>
      <c r="B73" t="s">
        <v>32</v>
      </c>
      <c r="C73" t="s">
        <v>8</v>
      </c>
      <c r="D73" t="s">
        <v>34</v>
      </c>
      <c r="E73">
        <v>1006.72</v>
      </c>
      <c r="F73">
        <v>33.920699999999997</v>
      </c>
      <c r="G73">
        <v>208.25299999999999</v>
      </c>
      <c r="H73">
        <v>18.767099999999999</v>
      </c>
      <c r="I73">
        <v>876.30600000000004</v>
      </c>
      <c r="J73">
        <v>33.603099999999998</v>
      </c>
      <c r="K73">
        <v>130.41300000000001</v>
      </c>
      <c r="L73">
        <v>16.632999999999999</v>
      </c>
      <c r="M73">
        <v>0.12954199999999999</v>
      </c>
      <c r="N73">
        <v>1.5935100000000001E-2</v>
      </c>
    </row>
    <row r="74" spans="1:14">
      <c r="A74" t="s">
        <v>31</v>
      </c>
      <c r="B74" t="s">
        <v>32</v>
      </c>
      <c r="C74" t="s">
        <v>8</v>
      </c>
      <c r="D74" t="s">
        <v>34</v>
      </c>
      <c r="E74">
        <v>1006.72</v>
      </c>
      <c r="F74">
        <v>33.920699999999997</v>
      </c>
      <c r="G74">
        <v>208.25299999999999</v>
      </c>
      <c r="H74">
        <v>18.767099999999999</v>
      </c>
      <c r="I74">
        <v>876.30600000000004</v>
      </c>
      <c r="J74">
        <v>33.603099999999998</v>
      </c>
      <c r="K74">
        <v>130.41300000000001</v>
      </c>
      <c r="L74">
        <v>16.632999999999999</v>
      </c>
      <c r="M74">
        <v>0.12954199999999999</v>
      </c>
      <c r="N74">
        <v>1.5935100000000001E-2</v>
      </c>
    </row>
    <row r="75" spans="1:14">
      <c r="A75" t="s">
        <v>31</v>
      </c>
      <c r="B75" t="s">
        <v>32</v>
      </c>
      <c r="C75" t="s">
        <v>8</v>
      </c>
      <c r="D75" t="s">
        <v>34</v>
      </c>
      <c r="E75">
        <v>1006.72</v>
      </c>
      <c r="F75">
        <v>33.920699999999997</v>
      </c>
      <c r="G75">
        <v>208.25299999999999</v>
      </c>
      <c r="H75">
        <v>18.767099999999999</v>
      </c>
      <c r="I75">
        <v>876.30600000000004</v>
      </c>
      <c r="J75">
        <v>33.603099999999998</v>
      </c>
      <c r="K75">
        <v>130.41300000000001</v>
      </c>
      <c r="L75">
        <v>16.632999999999999</v>
      </c>
      <c r="M75">
        <v>0.12954199999999999</v>
      </c>
      <c r="N75">
        <v>1.5935100000000001E-2</v>
      </c>
    </row>
    <row r="76" spans="1:14">
      <c r="A76" t="s">
        <v>31</v>
      </c>
      <c r="B76" t="s">
        <v>33</v>
      </c>
      <c r="C76" t="s">
        <v>8</v>
      </c>
      <c r="D76" t="s">
        <v>34</v>
      </c>
      <c r="E76">
        <v>621.02099999999996</v>
      </c>
      <c r="F76">
        <v>26.705200000000001</v>
      </c>
      <c r="G76">
        <v>131.99700000000001</v>
      </c>
      <c r="H76">
        <v>14.9717</v>
      </c>
      <c r="I76">
        <v>555.1</v>
      </c>
      <c r="J76">
        <v>26.8462</v>
      </c>
      <c r="K76">
        <v>65.921199999999999</v>
      </c>
      <c r="L76">
        <v>12.607699999999999</v>
      </c>
      <c r="M76">
        <v>0.10614999999999999</v>
      </c>
      <c r="N76">
        <v>1.9781699999999999E-2</v>
      </c>
    </row>
    <row r="77" spans="1:14">
      <c r="A77" t="s">
        <v>31</v>
      </c>
      <c r="B77" t="s">
        <v>33</v>
      </c>
      <c r="C77" s="1" t="s">
        <v>8</v>
      </c>
      <c r="D77" t="s">
        <v>34</v>
      </c>
      <c r="E77">
        <v>621.02099999999996</v>
      </c>
      <c r="F77">
        <v>26.705200000000001</v>
      </c>
      <c r="G77">
        <v>131.99700000000001</v>
      </c>
      <c r="H77">
        <v>14.9717</v>
      </c>
      <c r="I77">
        <v>555.1</v>
      </c>
      <c r="J77">
        <v>26.8462</v>
      </c>
      <c r="K77">
        <v>65.921199999999999</v>
      </c>
      <c r="L77">
        <v>12.607699999999999</v>
      </c>
      <c r="M77">
        <v>0.10614999999999999</v>
      </c>
      <c r="N77">
        <v>1.9781699999999999E-2</v>
      </c>
    </row>
    <row r="78" spans="1:14">
      <c r="A78" t="s">
        <v>31</v>
      </c>
      <c r="B78" t="s">
        <v>33</v>
      </c>
      <c r="C78" t="s">
        <v>8</v>
      </c>
      <c r="D78" t="s">
        <v>34</v>
      </c>
      <c r="E78">
        <v>621.02099999999996</v>
      </c>
      <c r="F78">
        <v>26.705200000000001</v>
      </c>
      <c r="G78">
        <v>131.99700000000001</v>
      </c>
      <c r="H78">
        <v>14.9717</v>
      </c>
      <c r="I78">
        <v>555.1</v>
      </c>
      <c r="J78">
        <v>26.8462</v>
      </c>
      <c r="K78">
        <v>65.921199999999999</v>
      </c>
      <c r="L78">
        <v>12.607699999999999</v>
      </c>
      <c r="M78">
        <v>0.10614999999999999</v>
      </c>
      <c r="N78">
        <v>1.9781699999999999E-2</v>
      </c>
    </row>
    <row r="79" spans="1:14">
      <c r="A79" t="s">
        <v>31</v>
      </c>
      <c r="B79" t="s">
        <v>33</v>
      </c>
      <c r="C79" t="s">
        <v>8</v>
      </c>
      <c r="D79" t="s">
        <v>34</v>
      </c>
      <c r="E79">
        <v>621.02099999999996</v>
      </c>
      <c r="F79">
        <v>26.705200000000001</v>
      </c>
      <c r="G79">
        <v>131.99700000000001</v>
      </c>
      <c r="H79">
        <v>14.9717</v>
      </c>
      <c r="I79">
        <v>555.1</v>
      </c>
      <c r="J79">
        <v>26.8462</v>
      </c>
      <c r="K79">
        <v>65.921199999999999</v>
      </c>
      <c r="L79">
        <v>12.607699999999999</v>
      </c>
      <c r="M79">
        <v>0.10614999999999999</v>
      </c>
      <c r="N79">
        <v>1.9781699999999999E-2</v>
      </c>
    </row>
    <row r="80" spans="1:14">
      <c r="A80" t="s">
        <v>31</v>
      </c>
      <c r="B80" t="s">
        <v>33</v>
      </c>
      <c r="C80" t="s">
        <v>8</v>
      </c>
      <c r="D80" t="s">
        <v>34</v>
      </c>
      <c r="E80">
        <v>621.02099999999996</v>
      </c>
      <c r="F80">
        <v>26.705200000000001</v>
      </c>
      <c r="G80">
        <v>131.99700000000001</v>
      </c>
      <c r="H80">
        <v>14.9717</v>
      </c>
      <c r="I80">
        <v>555.1</v>
      </c>
      <c r="J80">
        <v>26.8462</v>
      </c>
      <c r="K80">
        <v>65.921199999999999</v>
      </c>
      <c r="L80">
        <v>12.607699999999999</v>
      </c>
      <c r="M80">
        <v>0.10614999999999999</v>
      </c>
      <c r="N80">
        <v>1.9781699999999999E-2</v>
      </c>
    </row>
    <row r="81" spans="1:14">
      <c r="A81" t="s">
        <v>31</v>
      </c>
      <c r="B81" t="s">
        <v>33</v>
      </c>
      <c r="C81" t="s">
        <v>8</v>
      </c>
      <c r="D81" t="s">
        <v>34</v>
      </c>
      <c r="E81">
        <v>621.02099999999996</v>
      </c>
      <c r="F81">
        <v>26.705200000000001</v>
      </c>
      <c r="G81">
        <v>131.99700000000001</v>
      </c>
      <c r="H81">
        <v>14.9717</v>
      </c>
      <c r="I81">
        <v>555.1</v>
      </c>
      <c r="J81">
        <v>26.8462</v>
      </c>
      <c r="K81">
        <v>65.921199999999999</v>
      </c>
      <c r="L81">
        <v>12.607699999999999</v>
      </c>
      <c r="M81">
        <v>0.10614999999999999</v>
      </c>
      <c r="N81">
        <v>1.9781699999999999E-2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showRuler="0" workbookViewId="0">
      <selection activeCell="A2" sqref="A2:N81"/>
    </sheetView>
  </sheetViews>
  <sheetFormatPr baseColWidth="10" defaultRowHeight="15" x14ac:dyDescent="0"/>
  <sheetData>
    <row r="1" spans="1:14">
      <c r="A1" t="s">
        <v>37</v>
      </c>
      <c r="B1" t="s">
        <v>0</v>
      </c>
      <c r="C1" t="s">
        <v>38</v>
      </c>
      <c r="D1" t="s">
        <v>39</v>
      </c>
      <c r="E1" t="s">
        <v>40</v>
      </c>
      <c r="F1" t="s">
        <v>41</v>
      </c>
      <c r="G1" t="s">
        <v>1</v>
      </c>
      <c r="H1" t="s">
        <v>2</v>
      </c>
      <c r="I1" t="s">
        <v>42</v>
      </c>
      <c r="J1" t="s">
        <v>43</v>
      </c>
      <c r="K1" t="s">
        <v>44</v>
      </c>
      <c r="L1" t="s">
        <v>45</v>
      </c>
      <c r="M1" t="s">
        <v>3</v>
      </c>
      <c r="N1" t="s">
        <v>4</v>
      </c>
    </row>
    <row r="2" spans="1:14">
      <c r="A2" t="s">
        <v>13</v>
      </c>
      <c r="B2" t="s">
        <v>6</v>
      </c>
      <c r="C2" t="s">
        <v>8</v>
      </c>
      <c r="D2" t="s">
        <v>34</v>
      </c>
      <c r="E2">
        <v>998.68899999999996</v>
      </c>
      <c r="F2">
        <v>33.711100000000002</v>
      </c>
      <c r="G2">
        <v>162.22</v>
      </c>
      <c r="H2">
        <v>17.318899999999999</v>
      </c>
      <c r="I2">
        <v>804.67399999999998</v>
      </c>
      <c r="J2">
        <v>31.7361</v>
      </c>
      <c r="K2">
        <v>194.01499999999999</v>
      </c>
      <c r="L2">
        <v>17.671800000000001</v>
      </c>
      <c r="M2">
        <v>0.19427</v>
      </c>
      <c r="N2">
        <v>1.6435000000000002E-2</v>
      </c>
    </row>
    <row r="3" spans="1:14">
      <c r="A3" t="s">
        <v>13</v>
      </c>
      <c r="B3" t="s">
        <v>17</v>
      </c>
      <c r="C3" t="s">
        <v>8</v>
      </c>
      <c r="D3" t="s">
        <v>34</v>
      </c>
      <c r="E3">
        <v>667.47400000000005</v>
      </c>
      <c r="F3">
        <v>166.48</v>
      </c>
      <c r="G3">
        <v>103.501</v>
      </c>
      <c r="H3">
        <v>172.654</v>
      </c>
      <c r="I3">
        <v>558.99699999999996</v>
      </c>
      <c r="J3">
        <v>140.04</v>
      </c>
      <c r="K3">
        <v>108.477</v>
      </c>
      <c r="L3">
        <v>30.0703</v>
      </c>
      <c r="M3">
        <v>0.162519</v>
      </c>
      <c r="N3">
        <v>1.9659300000000001E-2</v>
      </c>
    </row>
    <row r="4" spans="1:14">
      <c r="A4" t="s">
        <v>13</v>
      </c>
      <c r="B4" t="s">
        <v>35</v>
      </c>
      <c r="C4" t="s">
        <v>8</v>
      </c>
      <c r="D4" t="s">
        <v>34</v>
      </c>
      <c r="E4">
        <v>339.214</v>
      </c>
      <c r="F4">
        <v>22.296099999999999</v>
      </c>
      <c r="G4">
        <v>65.704800000000006</v>
      </c>
      <c r="H4">
        <v>14.9506</v>
      </c>
      <c r="I4">
        <v>296.05399999999997</v>
      </c>
      <c r="J4">
        <v>21.47</v>
      </c>
      <c r="K4">
        <v>43.160499999999999</v>
      </c>
      <c r="L4">
        <v>9.50502</v>
      </c>
      <c r="M4">
        <v>0.12723699999999999</v>
      </c>
      <c r="N4">
        <v>2.6743599999999999E-2</v>
      </c>
    </row>
    <row r="5" spans="1:14">
      <c r="A5" t="s">
        <v>13</v>
      </c>
      <c r="B5" t="s">
        <v>36</v>
      </c>
      <c r="C5" s="1" t="s">
        <v>8</v>
      </c>
      <c r="D5" t="s">
        <v>34</v>
      </c>
      <c r="E5">
        <v>279.12299999999999</v>
      </c>
      <c r="F5">
        <v>17.306000000000001</v>
      </c>
      <c r="G5">
        <v>40.880600000000001</v>
      </c>
      <c r="H5">
        <v>7.8263699999999998</v>
      </c>
      <c r="I5">
        <v>221.63800000000001</v>
      </c>
      <c r="J5">
        <v>16.254300000000001</v>
      </c>
      <c r="K5">
        <v>57.484499999999997</v>
      </c>
      <c r="L5">
        <v>9.3843399999999999</v>
      </c>
      <c r="M5">
        <v>0.20594699999999999</v>
      </c>
      <c r="N5">
        <v>3.1101699999999999E-2</v>
      </c>
    </row>
    <row r="6" spans="1:14">
      <c r="A6" t="s">
        <v>13</v>
      </c>
      <c r="B6" t="s">
        <v>14</v>
      </c>
      <c r="C6" t="s">
        <v>8</v>
      </c>
      <c r="D6" t="s">
        <v>34</v>
      </c>
      <c r="E6">
        <v>162.636</v>
      </c>
      <c r="F6">
        <v>36.657400000000003</v>
      </c>
      <c r="G6">
        <v>26.3718</v>
      </c>
      <c r="H6">
        <v>34.662700000000001</v>
      </c>
      <c r="I6">
        <v>122.224</v>
      </c>
      <c r="J6">
        <v>28.328600000000002</v>
      </c>
      <c r="K6">
        <v>40.4116</v>
      </c>
      <c r="L6">
        <v>11.248900000000001</v>
      </c>
      <c r="M6">
        <v>0.24847900000000001</v>
      </c>
      <c r="N6">
        <v>4.0586900000000002E-2</v>
      </c>
    </row>
    <row r="7" spans="1:14">
      <c r="A7" t="s">
        <v>13</v>
      </c>
      <c r="B7" t="s">
        <v>16</v>
      </c>
      <c r="C7" t="s">
        <v>8</v>
      </c>
      <c r="D7" t="s">
        <v>34</v>
      </c>
      <c r="E7">
        <v>80.463800000000006</v>
      </c>
      <c r="F7">
        <v>43.726199999999999</v>
      </c>
      <c r="G7">
        <v>8.3699200000000005</v>
      </c>
      <c r="H7">
        <v>41.8947</v>
      </c>
      <c r="I7">
        <v>61.357700000000001</v>
      </c>
      <c r="J7">
        <v>33.633800000000001</v>
      </c>
      <c r="K7">
        <v>19.106100000000001</v>
      </c>
      <c r="L7">
        <v>11.2805</v>
      </c>
      <c r="M7">
        <v>0.23744999999999999</v>
      </c>
      <c r="N7">
        <v>5.4805899999999998E-2</v>
      </c>
    </row>
    <row r="8" spans="1:14">
      <c r="A8" t="s">
        <v>13</v>
      </c>
      <c r="B8" t="s">
        <v>15</v>
      </c>
      <c r="C8" t="s">
        <v>8</v>
      </c>
      <c r="D8" t="s">
        <v>34</v>
      </c>
      <c r="E8">
        <v>266.68200000000002</v>
      </c>
      <c r="F8">
        <v>17.289300000000001</v>
      </c>
      <c r="G8">
        <v>39.310400000000001</v>
      </c>
      <c r="H8">
        <v>8.45242</v>
      </c>
      <c r="I8">
        <v>195.655</v>
      </c>
      <c r="J8">
        <v>15.364000000000001</v>
      </c>
      <c r="K8">
        <v>71.026300000000006</v>
      </c>
      <c r="L8">
        <v>9.8161699999999996</v>
      </c>
      <c r="M8">
        <v>0.26633400000000002</v>
      </c>
      <c r="N8">
        <v>3.2507399999999999E-2</v>
      </c>
    </row>
    <row r="9" spans="1:14">
      <c r="A9" t="s">
        <v>5</v>
      </c>
      <c r="B9" t="s">
        <v>6</v>
      </c>
      <c r="C9" t="s">
        <v>8</v>
      </c>
      <c r="D9" t="s">
        <v>34</v>
      </c>
      <c r="E9">
        <v>415.572</v>
      </c>
      <c r="F9">
        <v>23.852</v>
      </c>
      <c r="G9">
        <v>40.339599999999997</v>
      </c>
      <c r="H9">
        <v>13.9153</v>
      </c>
      <c r="I9">
        <v>332.2</v>
      </c>
      <c r="J9">
        <v>21.655799999999999</v>
      </c>
      <c r="K9">
        <v>83.372299999999996</v>
      </c>
      <c r="L9">
        <v>11.3283</v>
      </c>
      <c r="M9">
        <v>0.20061999999999999</v>
      </c>
      <c r="N9">
        <v>2.4708000000000001E-2</v>
      </c>
    </row>
    <row r="10" spans="1:14">
      <c r="A10" t="s">
        <v>29</v>
      </c>
      <c r="B10" t="s">
        <v>6</v>
      </c>
      <c r="C10" t="s">
        <v>8</v>
      </c>
      <c r="D10" t="s">
        <v>34</v>
      </c>
      <c r="E10">
        <v>213.07599999999999</v>
      </c>
      <c r="F10">
        <v>15.695499999999999</v>
      </c>
      <c r="G10">
        <v>29.9133</v>
      </c>
      <c r="H10">
        <v>7.9499300000000002</v>
      </c>
      <c r="I10">
        <v>161.93799999999999</v>
      </c>
      <c r="J10">
        <v>14.4674</v>
      </c>
      <c r="K10">
        <v>51.138199999999998</v>
      </c>
      <c r="L10">
        <v>9.0113900000000005</v>
      </c>
      <c r="M10">
        <v>0.24</v>
      </c>
      <c r="N10">
        <v>3.8419599999999998E-2</v>
      </c>
    </row>
    <row r="11" spans="1:14">
      <c r="A11" t="s">
        <v>29</v>
      </c>
      <c r="B11" t="s">
        <v>30</v>
      </c>
      <c r="C11" t="s">
        <v>8</v>
      </c>
      <c r="D11" t="s">
        <v>34</v>
      </c>
      <c r="E11">
        <v>285.51100000000002</v>
      </c>
      <c r="F11">
        <v>18.640699999999999</v>
      </c>
      <c r="G11">
        <v>18.5501</v>
      </c>
      <c r="H11">
        <v>11.2409</v>
      </c>
      <c r="I11">
        <v>220.98099999999999</v>
      </c>
      <c r="J11">
        <v>17.244900000000001</v>
      </c>
      <c r="K11">
        <v>64.529700000000005</v>
      </c>
      <c r="L11">
        <v>10.3432</v>
      </c>
      <c r="M11">
        <v>0.22601499999999999</v>
      </c>
      <c r="N11">
        <v>3.3085400000000001E-2</v>
      </c>
    </row>
    <row r="12" spans="1:14">
      <c r="A12" t="s">
        <v>31</v>
      </c>
      <c r="B12" t="s">
        <v>6</v>
      </c>
      <c r="C12" t="s">
        <v>8</v>
      </c>
      <c r="D12" t="s">
        <v>34</v>
      </c>
      <c r="E12">
        <v>325.31799999999998</v>
      </c>
      <c r="F12">
        <v>19.189900000000002</v>
      </c>
      <c r="G12">
        <v>67.662300000000002</v>
      </c>
      <c r="H12">
        <v>10.516400000000001</v>
      </c>
      <c r="I12">
        <v>267.04700000000003</v>
      </c>
      <c r="J12">
        <v>18.460899999999999</v>
      </c>
      <c r="K12">
        <v>58.271299999999997</v>
      </c>
      <c r="L12">
        <v>10.221299999999999</v>
      </c>
      <c r="M12">
        <v>0.179121</v>
      </c>
      <c r="N12">
        <v>2.9589500000000001E-2</v>
      </c>
    </row>
    <row r="13" spans="1:14">
      <c r="A13" t="s">
        <v>31</v>
      </c>
      <c r="B13" t="s">
        <v>32</v>
      </c>
      <c r="C13" t="s">
        <v>8</v>
      </c>
      <c r="D13" t="s">
        <v>34</v>
      </c>
      <c r="E13">
        <v>1016.27</v>
      </c>
      <c r="F13">
        <v>34.185600000000001</v>
      </c>
      <c r="G13">
        <v>198.773</v>
      </c>
      <c r="H13">
        <v>18.738600000000002</v>
      </c>
      <c r="I13">
        <v>883.26</v>
      </c>
      <c r="J13">
        <v>33.8508</v>
      </c>
      <c r="K13">
        <v>133.006</v>
      </c>
      <c r="L13">
        <v>16.8262</v>
      </c>
      <c r="M13">
        <v>0.13087699999999999</v>
      </c>
      <c r="N13">
        <v>1.5960800000000001E-2</v>
      </c>
    </row>
    <row r="14" spans="1:14">
      <c r="A14" t="s">
        <v>31</v>
      </c>
      <c r="B14" t="s">
        <v>33</v>
      </c>
      <c r="C14" t="s">
        <v>8</v>
      </c>
      <c r="D14" t="s">
        <v>34</v>
      </c>
      <c r="E14">
        <v>625.69600000000003</v>
      </c>
      <c r="F14">
        <v>26.6723</v>
      </c>
      <c r="G14">
        <v>127.361</v>
      </c>
      <c r="H14">
        <v>14.596500000000001</v>
      </c>
      <c r="I14">
        <v>559.41200000000003</v>
      </c>
      <c r="J14">
        <v>26.843699999999998</v>
      </c>
      <c r="K14">
        <v>66.283799999999999</v>
      </c>
      <c r="L14">
        <v>12.6454</v>
      </c>
      <c r="M14">
        <v>0.105936</v>
      </c>
      <c r="N14">
        <v>1.9699100000000001E-2</v>
      </c>
    </row>
    <row r="15" spans="1:14">
      <c r="A15" t="s">
        <v>13</v>
      </c>
      <c r="B15" t="s">
        <v>6</v>
      </c>
      <c r="C15" t="s">
        <v>8</v>
      </c>
      <c r="D15" t="s">
        <v>34</v>
      </c>
      <c r="E15">
        <v>998.68899999999996</v>
      </c>
      <c r="F15">
        <v>33.711100000000002</v>
      </c>
      <c r="G15">
        <v>162.22</v>
      </c>
      <c r="H15">
        <v>17.318899999999999</v>
      </c>
      <c r="I15">
        <v>804.67399999999998</v>
      </c>
      <c r="J15">
        <v>31.7361</v>
      </c>
      <c r="K15">
        <v>194.01499999999999</v>
      </c>
      <c r="L15">
        <v>17.671800000000001</v>
      </c>
      <c r="M15">
        <v>0.19427</v>
      </c>
      <c r="N15">
        <v>1.6435000000000002E-2</v>
      </c>
    </row>
    <row r="16" spans="1:14">
      <c r="A16" t="s">
        <v>13</v>
      </c>
      <c r="B16" t="s">
        <v>6</v>
      </c>
      <c r="C16" s="1" t="s">
        <v>8</v>
      </c>
      <c r="D16" t="s">
        <v>34</v>
      </c>
      <c r="E16">
        <v>998.68899999999996</v>
      </c>
      <c r="F16">
        <v>33.711100000000002</v>
      </c>
      <c r="G16">
        <v>162.22</v>
      </c>
      <c r="H16">
        <v>17.318899999999999</v>
      </c>
      <c r="I16">
        <v>804.67399999999998</v>
      </c>
      <c r="J16">
        <v>31.7361</v>
      </c>
      <c r="K16">
        <v>194.01499999999999</v>
      </c>
      <c r="L16">
        <v>17.671800000000001</v>
      </c>
      <c r="M16">
        <v>0.19427</v>
      </c>
      <c r="N16">
        <v>1.6435000000000002E-2</v>
      </c>
    </row>
    <row r="17" spans="1:14">
      <c r="A17" t="s">
        <v>13</v>
      </c>
      <c r="B17" t="s">
        <v>6</v>
      </c>
      <c r="C17" s="1" t="s">
        <v>8</v>
      </c>
      <c r="D17" t="s">
        <v>34</v>
      </c>
      <c r="E17">
        <v>998.68899999999996</v>
      </c>
      <c r="F17">
        <v>33.711100000000002</v>
      </c>
      <c r="G17">
        <v>162.22</v>
      </c>
      <c r="H17">
        <v>17.318899999999999</v>
      </c>
      <c r="I17">
        <v>804.67399999999998</v>
      </c>
      <c r="J17">
        <v>31.7361</v>
      </c>
      <c r="K17">
        <v>194.01499999999999</v>
      </c>
      <c r="L17">
        <v>17.671800000000001</v>
      </c>
      <c r="M17">
        <v>0.19427</v>
      </c>
      <c r="N17">
        <v>1.6435000000000002E-2</v>
      </c>
    </row>
    <row r="18" spans="1:14">
      <c r="A18" t="s">
        <v>13</v>
      </c>
      <c r="B18" t="s">
        <v>6</v>
      </c>
      <c r="C18" t="s">
        <v>8</v>
      </c>
      <c r="D18" t="s">
        <v>34</v>
      </c>
      <c r="E18">
        <v>998.68899999999996</v>
      </c>
      <c r="F18">
        <v>33.711100000000002</v>
      </c>
      <c r="G18">
        <v>162.22</v>
      </c>
      <c r="H18">
        <v>17.318899999999999</v>
      </c>
      <c r="I18">
        <v>804.67399999999998</v>
      </c>
      <c r="J18">
        <v>31.7361</v>
      </c>
      <c r="K18">
        <v>194.01499999999999</v>
      </c>
      <c r="L18">
        <v>17.671800000000001</v>
      </c>
      <c r="M18">
        <v>0.19427</v>
      </c>
      <c r="N18">
        <v>1.6435000000000002E-2</v>
      </c>
    </row>
    <row r="19" spans="1:14">
      <c r="A19" t="s">
        <v>13</v>
      </c>
      <c r="B19" t="s">
        <v>6</v>
      </c>
      <c r="C19" t="s">
        <v>8</v>
      </c>
      <c r="D19" t="s">
        <v>34</v>
      </c>
      <c r="E19">
        <v>998.68899999999996</v>
      </c>
      <c r="F19">
        <v>33.711100000000002</v>
      </c>
      <c r="G19">
        <v>162.22</v>
      </c>
      <c r="H19">
        <v>17.318899999999999</v>
      </c>
      <c r="I19">
        <v>804.67399999999998</v>
      </c>
      <c r="J19">
        <v>31.7361</v>
      </c>
      <c r="K19">
        <v>194.01499999999999</v>
      </c>
      <c r="L19">
        <v>17.671800000000001</v>
      </c>
      <c r="M19">
        <v>0.19427</v>
      </c>
      <c r="N19">
        <v>1.6435000000000002E-2</v>
      </c>
    </row>
    <row r="20" spans="1:14">
      <c r="A20" t="s">
        <v>13</v>
      </c>
      <c r="B20" t="s">
        <v>6</v>
      </c>
      <c r="C20" t="s">
        <v>8</v>
      </c>
      <c r="D20" t="s">
        <v>34</v>
      </c>
      <c r="E20">
        <v>998.68899999999996</v>
      </c>
      <c r="F20">
        <v>33.711100000000002</v>
      </c>
      <c r="G20">
        <v>162.22</v>
      </c>
      <c r="H20">
        <v>17.318899999999999</v>
      </c>
      <c r="I20">
        <v>804.67399999999998</v>
      </c>
      <c r="J20">
        <v>31.7361</v>
      </c>
      <c r="K20">
        <v>194.01499999999999</v>
      </c>
      <c r="L20">
        <v>17.671800000000001</v>
      </c>
      <c r="M20">
        <v>0.19427</v>
      </c>
      <c r="N20">
        <v>1.6435000000000002E-2</v>
      </c>
    </row>
    <row r="21" spans="1:14">
      <c r="A21" t="s">
        <v>13</v>
      </c>
      <c r="B21" t="s">
        <v>6</v>
      </c>
      <c r="C21" t="s">
        <v>8</v>
      </c>
      <c r="D21" t="s">
        <v>34</v>
      </c>
      <c r="E21">
        <v>998.68899999999996</v>
      </c>
      <c r="F21">
        <v>33.711100000000002</v>
      </c>
      <c r="G21">
        <v>162.22</v>
      </c>
      <c r="H21">
        <v>17.318899999999999</v>
      </c>
      <c r="I21">
        <v>804.67399999999998</v>
      </c>
      <c r="J21">
        <v>31.7361</v>
      </c>
      <c r="K21">
        <v>194.01499999999999</v>
      </c>
      <c r="L21">
        <v>17.671800000000001</v>
      </c>
      <c r="M21">
        <v>0.19427</v>
      </c>
      <c r="N21">
        <v>1.6435000000000002E-2</v>
      </c>
    </row>
    <row r="22" spans="1:14">
      <c r="A22" t="s">
        <v>13</v>
      </c>
      <c r="B22" t="s">
        <v>6</v>
      </c>
      <c r="C22" t="s">
        <v>8</v>
      </c>
      <c r="D22" t="s">
        <v>34</v>
      </c>
      <c r="E22">
        <v>998.68899999999996</v>
      </c>
      <c r="F22">
        <v>33.711100000000002</v>
      </c>
      <c r="G22">
        <v>162.22</v>
      </c>
      <c r="H22">
        <v>17.318899999999999</v>
      </c>
      <c r="I22">
        <v>804.67399999999998</v>
      </c>
      <c r="J22">
        <v>31.7361</v>
      </c>
      <c r="K22">
        <v>194.01499999999999</v>
      </c>
      <c r="L22">
        <v>17.671800000000001</v>
      </c>
      <c r="M22">
        <v>0.19427</v>
      </c>
      <c r="N22">
        <v>1.6435000000000002E-2</v>
      </c>
    </row>
    <row r="23" spans="1:14">
      <c r="A23" t="s">
        <v>13</v>
      </c>
      <c r="B23" t="s">
        <v>6</v>
      </c>
      <c r="C23" t="s">
        <v>8</v>
      </c>
      <c r="D23" t="s">
        <v>34</v>
      </c>
      <c r="E23">
        <v>998.68899999999996</v>
      </c>
      <c r="F23">
        <v>33.711100000000002</v>
      </c>
      <c r="G23">
        <v>162.22</v>
      </c>
      <c r="H23">
        <v>17.318899999999999</v>
      </c>
      <c r="I23">
        <v>804.67399999999998</v>
      </c>
      <c r="J23">
        <v>31.7361</v>
      </c>
      <c r="K23">
        <v>194.01499999999999</v>
      </c>
      <c r="L23">
        <v>17.671800000000001</v>
      </c>
      <c r="M23">
        <v>0.19427</v>
      </c>
      <c r="N23">
        <v>1.6435000000000002E-2</v>
      </c>
    </row>
    <row r="24" spans="1:14">
      <c r="A24" t="s">
        <v>13</v>
      </c>
      <c r="B24" t="s">
        <v>6</v>
      </c>
      <c r="C24" t="s">
        <v>8</v>
      </c>
      <c r="D24" t="s">
        <v>34</v>
      </c>
      <c r="E24">
        <v>998.68899999999996</v>
      </c>
      <c r="F24">
        <v>33.711100000000002</v>
      </c>
      <c r="G24">
        <v>162.22</v>
      </c>
      <c r="H24">
        <v>17.318899999999999</v>
      </c>
      <c r="I24">
        <v>804.67399999999998</v>
      </c>
      <c r="J24">
        <v>31.7361</v>
      </c>
      <c r="K24">
        <v>194.01499999999999</v>
      </c>
      <c r="L24">
        <v>17.671800000000001</v>
      </c>
      <c r="M24">
        <v>0.19427</v>
      </c>
      <c r="N24">
        <v>1.6435000000000002E-2</v>
      </c>
    </row>
    <row r="25" spans="1:14">
      <c r="A25" t="s">
        <v>13</v>
      </c>
      <c r="B25" t="s">
        <v>6</v>
      </c>
      <c r="C25" t="s">
        <v>8</v>
      </c>
      <c r="D25" t="s">
        <v>34</v>
      </c>
      <c r="E25">
        <v>998.68899999999996</v>
      </c>
      <c r="F25">
        <v>33.711100000000002</v>
      </c>
      <c r="G25">
        <v>162.22</v>
      </c>
      <c r="H25">
        <v>17.318899999999999</v>
      </c>
      <c r="I25">
        <v>804.67399999999998</v>
      </c>
      <c r="J25">
        <v>31.7361</v>
      </c>
      <c r="K25">
        <v>194.01499999999999</v>
      </c>
      <c r="L25">
        <v>17.671800000000001</v>
      </c>
      <c r="M25">
        <v>0.19427</v>
      </c>
      <c r="N25">
        <v>1.6435000000000002E-2</v>
      </c>
    </row>
    <row r="26" spans="1:14">
      <c r="A26" t="s">
        <v>13</v>
      </c>
      <c r="B26" t="s">
        <v>6</v>
      </c>
      <c r="C26" t="s">
        <v>8</v>
      </c>
      <c r="D26" t="s">
        <v>34</v>
      </c>
      <c r="E26">
        <v>998.68899999999996</v>
      </c>
      <c r="F26">
        <v>33.711100000000002</v>
      </c>
      <c r="G26">
        <v>162.22</v>
      </c>
      <c r="H26">
        <v>17.318899999999999</v>
      </c>
      <c r="I26">
        <v>804.67399999999998</v>
      </c>
      <c r="J26">
        <v>31.7361</v>
      </c>
      <c r="K26">
        <v>194.01499999999999</v>
      </c>
      <c r="L26">
        <v>17.671800000000001</v>
      </c>
      <c r="M26">
        <v>0.19427</v>
      </c>
      <c r="N26">
        <v>1.6435000000000002E-2</v>
      </c>
    </row>
    <row r="27" spans="1:14">
      <c r="A27" t="s">
        <v>13</v>
      </c>
      <c r="B27" t="s">
        <v>6</v>
      </c>
      <c r="C27" s="1" t="s">
        <v>8</v>
      </c>
      <c r="D27" t="s">
        <v>34</v>
      </c>
      <c r="E27">
        <v>998.68899999999996</v>
      </c>
      <c r="F27">
        <v>33.711100000000002</v>
      </c>
      <c r="G27">
        <v>162.22</v>
      </c>
      <c r="H27">
        <v>17.318899999999999</v>
      </c>
      <c r="I27">
        <v>804.67399999999998</v>
      </c>
      <c r="J27">
        <v>31.7361</v>
      </c>
      <c r="K27">
        <v>194.01499999999999</v>
      </c>
      <c r="L27">
        <v>17.671800000000001</v>
      </c>
      <c r="M27">
        <v>0.19427</v>
      </c>
      <c r="N27">
        <v>1.6435000000000002E-2</v>
      </c>
    </row>
    <row r="28" spans="1:14">
      <c r="A28" t="s">
        <v>13</v>
      </c>
      <c r="B28" t="s">
        <v>6</v>
      </c>
      <c r="C28" t="s">
        <v>8</v>
      </c>
      <c r="D28" t="s">
        <v>34</v>
      </c>
      <c r="E28">
        <v>998.68899999999996</v>
      </c>
      <c r="F28">
        <v>33.711100000000002</v>
      </c>
      <c r="G28">
        <v>162.22</v>
      </c>
      <c r="H28">
        <v>17.318899999999999</v>
      </c>
      <c r="I28">
        <v>804.67399999999998</v>
      </c>
      <c r="J28">
        <v>31.7361</v>
      </c>
      <c r="K28">
        <v>194.01499999999999</v>
      </c>
      <c r="L28">
        <v>17.671800000000001</v>
      </c>
      <c r="M28">
        <v>0.19427</v>
      </c>
      <c r="N28">
        <v>1.6435000000000002E-2</v>
      </c>
    </row>
    <row r="29" spans="1:14">
      <c r="A29" t="s">
        <v>13</v>
      </c>
      <c r="B29" t="s">
        <v>6</v>
      </c>
      <c r="C29" s="1" t="s">
        <v>8</v>
      </c>
      <c r="D29" t="s">
        <v>34</v>
      </c>
      <c r="E29">
        <v>998.68899999999996</v>
      </c>
      <c r="F29">
        <v>33.711100000000002</v>
      </c>
      <c r="G29">
        <v>162.22</v>
      </c>
      <c r="H29">
        <v>17.318899999999999</v>
      </c>
      <c r="I29">
        <v>804.67399999999998</v>
      </c>
      <c r="J29">
        <v>31.7361</v>
      </c>
      <c r="K29">
        <v>194.01499999999999</v>
      </c>
      <c r="L29">
        <v>17.671800000000001</v>
      </c>
      <c r="M29">
        <v>0.19427</v>
      </c>
      <c r="N29">
        <v>1.6435000000000002E-2</v>
      </c>
    </row>
    <row r="30" spans="1:14">
      <c r="A30" t="s">
        <v>13</v>
      </c>
      <c r="B30" t="s">
        <v>6</v>
      </c>
      <c r="C30" t="s">
        <v>8</v>
      </c>
      <c r="D30" t="s">
        <v>34</v>
      </c>
      <c r="E30">
        <v>998.68899999999996</v>
      </c>
      <c r="F30">
        <v>33.711100000000002</v>
      </c>
      <c r="G30">
        <v>162.22</v>
      </c>
      <c r="H30">
        <v>17.318899999999999</v>
      </c>
      <c r="I30">
        <v>804.67399999999998</v>
      </c>
      <c r="J30">
        <v>31.7361</v>
      </c>
      <c r="K30">
        <v>194.01499999999999</v>
      </c>
      <c r="L30">
        <v>17.671800000000001</v>
      </c>
      <c r="M30">
        <v>0.19427</v>
      </c>
      <c r="N30">
        <v>1.6435000000000002E-2</v>
      </c>
    </row>
    <row r="31" spans="1:14">
      <c r="A31" t="s">
        <v>13</v>
      </c>
      <c r="B31" t="s">
        <v>6</v>
      </c>
      <c r="C31" t="s">
        <v>8</v>
      </c>
      <c r="D31" t="s">
        <v>34</v>
      </c>
      <c r="E31">
        <v>998.68899999999996</v>
      </c>
      <c r="F31">
        <v>33.711100000000002</v>
      </c>
      <c r="G31">
        <v>162.22</v>
      </c>
      <c r="H31">
        <v>17.318899999999999</v>
      </c>
      <c r="I31">
        <v>804.67399999999998</v>
      </c>
      <c r="J31">
        <v>31.7361</v>
      </c>
      <c r="K31">
        <v>194.01499999999999</v>
      </c>
      <c r="L31">
        <v>17.671800000000001</v>
      </c>
      <c r="M31">
        <v>0.19427</v>
      </c>
      <c r="N31">
        <v>1.6435000000000002E-2</v>
      </c>
    </row>
    <row r="32" spans="1:14">
      <c r="A32" t="s">
        <v>13</v>
      </c>
      <c r="B32" t="s">
        <v>6</v>
      </c>
      <c r="C32" t="s">
        <v>8</v>
      </c>
      <c r="D32" t="s">
        <v>34</v>
      </c>
      <c r="E32">
        <v>998.68899999999996</v>
      </c>
      <c r="F32">
        <v>33.711100000000002</v>
      </c>
      <c r="G32">
        <v>162.22</v>
      </c>
      <c r="H32">
        <v>17.318899999999999</v>
      </c>
      <c r="I32">
        <v>804.67399999999998</v>
      </c>
      <c r="J32">
        <v>31.7361</v>
      </c>
      <c r="K32">
        <v>194.01499999999999</v>
      </c>
      <c r="L32">
        <v>17.671800000000001</v>
      </c>
      <c r="M32">
        <v>0.19427</v>
      </c>
      <c r="N32">
        <v>1.6435000000000002E-2</v>
      </c>
    </row>
    <row r="33" spans="1:14">
      <c r="A33" t="s">
        <v>13</v>
      </c>
      <c r="B33" t="s">
        <v>6</v>
      </c>
      <c r="C33" t="s">
        <v>8</v>
      </c>
      <c r="D33" t="s">
        <v>34</v>
      </c>
      <c r="E33">
        <v>998.68899999999996</v>
      </c>
      <c r="F33">
        <v>33.711100000000002</v>
      </c>
      <c r="G33">
        <v>162.22</v>
      </c>
      <c r="H33">
        <v>17.318899999999999</v>
      </c>
      <c r="I33">
        <v>804.67399999999998</v>
      </c>
      <c r="J33">
        <v>31.7361</v>
      </c>
      <c r="K33">
        <v>194.01499999999999</v>
      </c>
      <c r="L33">
        <v>17.671800000000001</v>
      </c>
      <c r="M33">
        <v>0.19427</v>
      </c>
      <c r="N33">
        <v>1.6435000000000002E-2</v>
      </c>
    </row>
    <row r="34" spans="1:14">
      <c r="A34" t="s">
        <v>13</v>
      </c>
      <c r="B34" t="s">
        <v>17</v>
      </c>
      <c r="C34" t="s">
        <v>8</v>
      </c>
      <c r="D34" t="s">
        <v>34</v>
      </c>
      <c r="E34">
        <v>667.47400000000005</v>
      </c>
      <c r="F34">
        <v>166.48</v>
      </c>
      <c r="G34">
        <v>103.501</v>
      </c>
      <c r="H34">
        <v>172.654</v>
      </c>
      <c r="I34">
        <v>558.99699999999996</v>
      </c>
      <c r="J34">
        <v>140.04</v>
      </c>
      <c r="K34">
        <v>108.477</v>
      </c>
      <c r="L34">
        <v>30.0703</v>
      </c>
      <c r="M34">
        <v>0.162519</v>
      </c>
      <c r="N34">
        <v>1.9659300000000001E-2</v>
      </c>
    </row>
    <row r="35" spans="1:14">
      <c r="A35" t="s">
        <v>13</v>
      </c>
      <c r="B35" t="s">
        <v>17</v>
      </c>
      <c r="C35" s="1" t="s">
        <v>8</v>
      </c>
      <c r="D35" t="s">
        <v>34</v>
      </c>
      <c r="E35">
        <v>667.47400000000005</v>
      </c>
      <c r="F35">
        <v>166.48</v>
      </c>
      <c r="G35">
        <v>103.501</v>
      </c>
      <c r="H35">
        <v>172.654</v>
      </c>
      <c r="I35">
        <v>558.99699999999996</v>
      </c>
      <c r="J35">
        <v>140.04</v>
      </c>
      <c r="K35">
        <v>108.477</v>
      </c>
      <c r="L35">
        <v>30.0703</v>
      </c>
      <c r="M35">
        <v>0.162519</v>
      </c>
      <c r="N35">
        <v>1.9659300000000001E-2</v>
      </c>
    </row>
    <row r="36" spans="1:14">
      <c r="A36" t="s">
        <v>13</v>
      </c>
      <c r="B36" t="s">
        <v>17</v>
      </c>
      <c r="C36" t="s">
        <v>8</v>
      </c>
      <c r="D36" t="s">
        <v>34</v>
      </c>
      <c r="E36">
        <v>667.47400000000005</v>
      </c>
      <c r="F36">
        <v>166.48</v>
      </c>
      <c r="G36">
        <v>103.501</v>
      </c>
      <c r="H36">
        <v>172.654</v>
      </c>
      <c r="I36">
        <v>558.99699999999996</v>
      </c>
      <c r="J36">
        <v>140.04</v>
      </c>
      <c r="K36">
        <v>108.477</v>
      </c>
      <c r="L36">
        <v>30.0703</v>
      </c>
      <c r="M36">
        <v>0.162519</v>
      </c>
      <c r="N36">
        <v>1.9659300000000001E-2</v>
      </c>
    </row>
    <row r="37" spans="1:14">
      <c r="A37" t="s">
        <v>13</v>
      </c>
      <c r="B37" t="s">
        <v>17</v>
      </c>
      <c r="C37" t="s">
        <v>8</v>
      </c>
      <c r="D37" t="s">
        <v>34</v>
      </c>
      <c r="E37">
        <v>667.47400000000005</v>
      </c>
      <c r="F37">
        <v>166.48</v>
      </c>
      <c r="G37">
        <v>103.501</v>
      </c>
      <c r="H37">
        <v>172.654</v>
      </c>
      <c r="I37">
        <v>558.99699999999996</v>
      </c>
      <c r="J37">
        <v>140.04</v>
      </c>
      <c r="K37">
        <v>108.477</v>
      </c>
      <c r="L37">
        <v>30.0703</v>
      </c>
      <c r="M37">
        <v>0.162519</v>
      </c>
      <c r="N37">
        <v>1.9659300000000001E-2</v>
      </c>
    </row>
    <row r="38" spans="1:14">
      <c r="A38" t="s">
        <v>13</v>
      </c>
      <c r="B38" t="s">
        <v>17</v>
      </c>
      <c r="C38" s="1" t="s">
        <v>8</v>
      </c>
      <c r="D38" t="s">
        <v>34</v>
      </c>
      <c r="E38">
        <v>667.47400000000005</v>
      </c>
      <c r="F38">
        <v>166.48</v>
      </c>
      <c r="G38">
        <v>103.501</v>
      </c>
      <c r="H38">
        <v>172.654</v>
      </c>
      <c r="I38">
        <v>558.99699999999996</v>
      </c>
      <c r="J38">
        <v>140.04</v>
      </c>
      <c r="K38">
        <v>108.477</v>
      </c>
      <c r="L38">
        <v>30.0703</v>
      </c>
      <c r="M38">
        <v>0.162519</v>
      </c>
      <c r="N38">
        <v>1.9659300000000001E-2</v>
      </c>
    </row>
    <row r="39" spans="1:14">
      <c r="A39" t="s">
        <v>13</v>
      </c>
      <c r="B39" t="s">
        <v>17</v>
      </c>
      <c r="C39" s="1" t="s">
        <v>8</v>
      </c>
      <c r="D39" t="s">
        <v>34</v>
      </c>
      <c r="E39">
        <v>667.47400000000005</v>
      </c>
      <c r="F39">
        <v>166.48</v>
      </c>
      <c r="G39">
        <v>103.501</v>
      </c>
      <c r="H39">
        <v>172.654</v>
      </c>
      <c r="I39">
        <v>558.99699999999996</v>
      </c>
      <c r="J39">
        <v>140.04</v>
      </c>
      <c r="K39">
        <v>108.477</v>
      </c>
      <c r="L39">
        <v>30.0703</v>
      </c>
      <c r="M39">
        <v>0.162519</v>
      </c>
      <c r="N39">
        <v>1.9659300000000001E-2</v>
      </c>
    </row>
    <row r="40" spans="1:14">
      <c r="A40" t="s">
        <v>13</v>
      </c>
      <c r="B40" t="s">
        <v>15</v>
      </c>
      <c r="C40" t="s">
        <v>8</v>
      </c>
      <c r="D40" t="s">
        <v>34</v>
      </c>
      <c r="E40">
        <v>266.68200000000002</v>
      </c>
      <c r="F40">
        <v>17.289300000000001</v>
      </c>
      <c r="G40">
        <v>39.310400000000001</v>
      </c>
      <c r="H40">
        <v>8.45242</v>
      </c>
      <c r="I40">
        <v>195.655</v>
      </c>
      <c r="J40">
        <v>15.364000000000001</v>
      </c>
      <c r="K40">
        <v>71.026300000000006</v>
      </c>
      <c r="L40">
        <v>9.8161699999999996</v>
      </c>
      <c r="M40">
        <v>0.26633400000000002</v>
      </c>
      <c r="N40">
        <v>3.2507399999999999E-2</v>
      </c>
    </row>
    <row r="41" spans="1:14">
      <c r="A41" t="s">
        <v>13</v>
      </c>
      <c r="B41" t="s">
        <v>15</v>
      </c>
      <c r="C41" s="1" t="s">
        <v>8</v>
      </c>
      <c r="D41" t="s">
        <v>34</v>
      </c>
      <c r="E41">
        <v>266.68200000000002</v>
      </c>
      <c r="F41">
        <v>17.289300000000001</v>
      </c>
      <c r="G41">
        <v>39.310400000000001</v>
      </c>
      <c r="H41">
        <v>8.45242</v>
      </c>
      <c r="I41">
        <v>195.655</v>
      </c>
      <c r="J41">
        <v>15.364000000000001</v>
      </c>
      <c r="K41">
        <v>71.026300000000006</v>
      </c>
      <c r="L41">
        <v>9.8161699999999996</v>
      </c>
      <c r="M41">
        <v>0.26633400000000002</v>
      </c>
      <c r="N41">
        <v>3.2507399999999999E-2</v>
      </c>
    </row>
    <row r="42" spans="1:14">
      <c r="A42" t="s">
        <v>13</v>
      </c>
      <c r="B42" t="s">
        <v>15</v>
      </c>
      <c r="C42" t="s">
        <v>8</v>
      </c>
      <c r="D42" t="s">
        <v>34</v>
      </c>
      <c r="E42">
        <v>266.68200000000002</v>
      </c>
      <c r="F42">
        <v>17.289300000000001</v>
      </c>
      <c r="G42">
        <v>39.310400000000001</v>
      </c>
      <c r="H42">
        <v>8.45242</v>
      </c>
      <c r="I42">
        <v>195.655</v>
      </c>
      <c r="J42">
        <v>15.364000000000001</v>
      </c>
      <c r="K42">
        <v>71.026300000000006</v>
      </c>
      <c r="L42">
        <v>9.8161699999999996</v>
      </c>
      <c r="M42">
        <v>0.26633400000000002</v>
      </c>
      <c r="N42">
        <v>3.2507399999999999E-2</v>
      </c>
    </row>
    <row r="43" spans="1:14">
      <c r="A43" t="s">
        <v>13</v>
      </c>
      <c r="B43" t="s">
        <v>15</v>
      </c>
      <c r="C43" t="s">
        <v>8</v>
      </c>
      <c r="D43" t="s">
        <v>34</v>
      </c>
      <c r="E43">
        <v>266.68200000000002</v>
      </c>
      <c r="F43">
        <v>17.289300000000001</v>
      </c>
      <c r="G43">
        <v>39.310400000000001</v>
      </c>
      <c r="H43">
        <v>8.45242</v>
      </c>
      <c r="I43">
        <v>195.655</v>
      </c>
      <c r="J43">
        <v>15.364000000000001</v>
      </c>
      <c r="K43">
        <v>71.026300000000006</v>
      </c>
      <c r="L43">
        <v>9.8161699999999996</v>
      </c>
      <c r="M43">
        <v>0.26633400000000002</v>
      </c>
      <c r="N43">
        <v>3.2507399999999999E-2</v>
      </c>
    </row>
    <row r="44" spans="1:14">
      <c r="A44" t="s">
        <v>13</v>
      </c>
      <c r="B44" t="s">
        <v>15</v>
      </c>
      <c r="C44" t="s">
        <v>8</v>
      </c>
      <c r="D44" t="s">
        <v>34</v>
      </c>
      <c r="E44">
        <v>266.68200000000002</v>
      </c>
      <c r="F44">
        <v>17.289300000000001</v>
      </c>
      <c r="G44">
        <v>39.310400000000001</v>
      </c>
      <c r="H44">
        <v>8.45242</v>
      </c>
      <c r="I44">
        <v>195.655</v>
      </c>
      <c r="J44">
        <v>15.364000000000001</v>
      </c>
      <c r="K44">
        <v>71.026300000000006</v>
      </c>
      <c r="L44">
        <v>9.8161699999999996</v>
      </c>
      <c r="M44">
        <v>0.26633400000000002</v>
      </c>
      <c r="N44">
        <v>3.2507399999999999E-2</v>
      </c>
    </row>
    <row r="45" spans="1:14">
      <c r="A45" t="s">
        <v>13</v>
      </c>
      <c r="B45" t="s">
        <v>15</v>
      </c>
      <c r="C45" t="s">
        <v>8</v>
      </c>
      <c r="D45" t="s">
        <v>34</v>
      </c>
      <c r="E45">
        <v>266.68200000000002</v>
      </c>
      <c r="F45">
        <v>17.289300000000001</v>
      </c>
      <c r="G45">
        <v>39.310400000000001</v>
      </c>
      <c r="H45">
        <v>8.45242</v>
      </c>
      <c r="I45">
        <v>195.655</v>
      </c>
      <c r="J45">
        <v>15.364000000000001</v>
      </c>
      <c r="K45">
        <v>71.026300000000006</v>
      </c>
      <c r="L45">
        <v>9.8161699999999996</v>
      </c>
      <c r="M45">
        <v>0.26633400000000002</v>
      </c>
      <c r="N45">
        <v>3.2507399999999999E-2</v>
      </c>
    </row>
    <row r="46" spans="1:14">
      <c r="A46" t="s">
        <v>5</v>
      </c>
      <c r="B46" t="s">
        <v>6</v>
      </c>
      <c r="C46" t="s">
        <v>8</v>
      </c>
      <c r="D46" t="s">
        <v>34</v>
      </c>
      <c r="E46">
        <v>415.572</v>
      </c>
      <c r="F46">
        <v>23.852</v>
      </c>
      <c r="G46">
        <v>40.339599999999997</v>
      </c>
      <c r="H46">
        <v>13.9153</v>
      </c>
      <c r="I46">
        <v>332.2</v>
      </c>
      <c r="J46">
        <v>21.655799999999999</v>
      </c>
      <c r="K46">
        <v>83.372299999999996</v>
      </c>
      <c r="L46">
        <v>11.3283</v>
      </c>
      <c r="M46">
        <v>0.20061999999999999</v>
      </c>
      <c r="N46">
        <v>2.4708000000000001E-2</v>
      </c>
    </row>
    <row r="47" spans="1:14">
      <c r="A47" t="s">
        <v>5</v>
      </c>
      <c r="B47" t="s">
        <v>6</v>
      </c>
      <c r="C47" s="1" t="s">
        <v>8</v>
      </c>
      <c r="D47" t="s">
        <v>34</v>
      </c>
      <c r="E47">
        <v>415.572</v>
      </c>
      <c r="F47">
        <v>23.852</v>
      </c>
      <c r="G47">
        <v>40.339599999999997</v>
      </c>
      <c r="H47">
        <v>13.9153</v>
      </c>
      <c r="I47">
        <v>332.2</v>
      </c>
      <c r="J47">
        <v>21.655799999999999</v>
      </c>
      <c r="K47">
        <v>83.372299999999996</v>
      </c>
      <c r="L47">
        <v>11.3283</v>
      </c>
      <c r="M47">
        <v>0.20061999999999999</v>
      </c>
      <c r="N47">
        <v>2.4708000000000001E-2</v>
      </c>
    </row>
    <row r="48" spans="1:14">
      <c r="A48" t="s">
        <v>5</v>
      </c>
      <c r="B48" t="s">
        <v>6</v>
      </c>
      <c r="C48" t="s">
        <v>8</v>
      </c>
      <c r="D48" t="s">
        <v>34</v>
      </c>
      <c r="E48">
        <v>415.572</v>
      </c>
      <c r="F48">
        <v>23.852</v>
      </c>
      <c r="G48">
        <v>40.339599999999997</v>
      </c>
      <c r="H48">
        <v>13.9153</v>
      </c>
      <c r="I48">
        <v>332.2</v>
      </c>
      <c r="J48">
        <v>21.655799999999999</v>
      </c>
      <c r="K48">
        <v>83.372299999999996</v>
      </c>
      <c r="L48">
        <v>11.3283</v>
      </c>
      <c r="M48">
        <v>0.20061999999999999</v>
      </c>
      <c r="N48">
        <v>2.4708000000000001E-2</v>
      </c>
    </row>
    <row r="49" spans="1:14">
      <c r="A49" t="s">
        <v>5</v>
      </c>
      <c r="B49" t="s">
        <v>6</v>
      </c>
      <c r="C49" t="s">
        <v>8</v>
      </c>
      <c r="D49" t="s">
        <v>34</v>
      </c>
      <c r="E49">
        <v>415.572</v>
      </c>
      <c r="F49">
        <v>23.852</v>
      </c>
      <c r="G49">
        <v>40.339599999999997</v>
      </c>
      <c r="H49">
        <v>13.9153</v>
      </c>
      <c r="I49">
        <v>332.2</v>
      </c>
      <c r="J49">
        <v>21.655799999999999</v>
      </c>
      <c r="K49">
        <v>83.372299999999996</v>
      </c>
      <c r="L49">
        <v>11.3283</v>
      </c>
      <c r="M49">
        <v>0.20061999999999999</v>
      </c>
      <c r="N49">
        <v>2.4708000000000001E-2</v>
      </c>
    </row>
    <row r="50" spans="1:14">
      <c r="A50" t="s">
        <v>5</v>
      </c>
      <c r="B50" t="s">
        <v>6</v>
      </c>
      <c r="C50" t="s">
        <v>8</v>
      </c>
      <c r="D50" t="s">
        <v>34</v>
      </c>
      <c r="E50">
        <v>415.572</v>
      </c>
      <c r="F50">
        <v>23.852</v>
      </c>
      <c r="G50">
        <v>40.339599999999997</v>
      </c>
      <c r="H50">
        <v>13.9153</v>
      </c>
      <c r="I50">
        <v>332.2</v>
      </c>
      <c r="J50">
        <v>21.655799999999999</v>
      </c>
      <c r="K50">
        <v>83.372299999999996</v>
      </c>
      <c r="L50">
        <v>11.3283</v>
      </c>
      <c r="M50">
        <v>0.20061999999999999</v>
      </c>
      <c r="N50">
        <v>2.4708000000000001E-2</v>
      </c>
    </row>
    <row r="51" spans="1:14">
      <c r="A51" t="s">
        <v>5</v>
      </c>
      <c r="B51" t="s">
        <v>6</v>
      </c>
      <c r="C51" t="s">
        <v>8</v>
      </c>
      <c r="D51" t="s">
        <v>34</v>
      </c>
      <c r="E51">
        <v>415.572</v>
      </c>
      <c r="F51">
        <v>23.852</v>
      </c>
      <c r="G51">
        <v>40.339599999999997</v>
      </c>
      <c r="H51">
        <v>13.9153</v>
      </c>
      <c r="I51">
        <v>332.2</v>
      </c>
      <c r="J51">
        <v>21.655799999999999</v>
      </c>
      <c r="K51">
        <v>83.372299999999996</v>
      </c>
      <c r="L51">
        <v>11.3283</v>
      </c>
      <c r="M51">
        <v>0.20061999999999999</v>
      </c>
      <c r="N51">
        <v>2.4708000000000001E-2</v>
      </c>
    </row>
    <row r="52" spans="1:14">
      <c r="A52" t="s">
        <v>29</v>
      </c>
      <c r="B52" t="s">
        <v>6</v>
      </c>
      <c r="C52" s="1" t="s">
        <v>8</v>
      </c>
      <c r="D52" t="s">
        <v>34</v>
      </c>
      <c r="E52">
        <v>213.07599999999999</v>
      </c>
      <c r="F52">
        <v>15.695499999999999</v>
      </c>
      <c r="G52">
        <v>29.9133</v>
      </c>
      <c r="H52">
        <v>7.9499300000000002</v>
      </c>
      <c r="I52">
        <v>161.93799999999999</v>
      </c>
      <c r="J52">
        <v>14.4674</v>
      </c>
      <c r="K52">
        <v>51.138199999999998</v>
      </c>
      <c r="L52">
        <v>9.0113900000000005</v>
      </c>
      <c r="M52">
        <v>0.24</v>
      </c>
      <c r="N52">
        <v>3.8419599999999998E-2</v>
      </c>
    </row>
    <row r="53" spans="1:14">
      <c r="A53" t="s">
        <v>29</v>
      </c>
      <c r="B53" t="s">
        <v>6</v>
      </c>
      <c r="C53" s="1" t="s">
        <v>8</v>
      </c>
      <c r="D53" t="s">
        <v>34</v>
      </c>
      <c r="E53">
        <v>213.07599999999999</v>
      </c>
      <c r="F53">
        <v>15.695499999999999</v>
      </c>
      <c r="G53">
        <v>29.9133</v>
      </c>
      <c r="H53">
        <v>7.9499300000000002</v>
      </c>
      <c r="I53">
        <v>161.93799999999999</v>
      </c>
      <c r="J53">
        <v>14.4674</v>
      </c>
      <c r="K53">
        <v>51.138199999999998</v>
      </c>
      <c r="L53">
        <v>9.0113900000000005</v>
      </c>
      <c r="M53">
        <v>0.24</v>
      </c>
      <c r="N53">
        <v>3.8419599999999998E-2</v>
      </c>
    </row>
    <row r="54" spans="1:14">
      <c r="A54" t="s">
        <v>29</v>
      </c>
      <c r="B54" t="s">
        <v>6</v>
      </c>
      <c r="C54" t="s">
        <v>8</v>
      </c>
      <c r="D54" t="s">
        <v>34</v>
      </c>
      <c r="E54">
        <v>213.07599999999999</v>
      </c>
      <c r="F54">
        <v>15.695499999999999</v>
      </c>
      <c r="G54">
        <v>29.9133</v>
      </c>
      <c r="H54">
        <v>7.9499300000000002</v>
      </c>
      <c r="I54">
        <v>161.93799999999999</v>
      </c>
      <c r="J54">
        <v>14.4674</v>
      </c>
      <c r="K54">
        <v>51.138199999999998</v>
      </c>
      <c r="L54">
        <v>9.0113900000000005</v>
      </c>
      <c r="M54">
        <v>0.24</v>
      </c>
      <c r="N54">
        <v>3.8419599999999998E-2</v>
      </c>
    </row>
    <row r="55" spans="1:14">
      <c r="A55" t="s">
        <v>29</v>
      </c>
      <c r="B55" t="s">
        <v>6</v>
      </c>
      <c r="C55" t="s">
        <v>8</v>
      </c>
      <c r="D55" t="s">
        <v>34</v>
      </c>
      <c r="E55">
        <v>213.07599999999999</v>
      </c>
      <c r="F55">
        <v>15.695499999999999</v>
      </c>
      <c r="G55">
        <v>29.9133</v>
      </c>
      <c r="H55">
        <v>7.9499300000000002</v>
      </c>
      <c r="I55">
        <v>161.93799999999999</v>
      </c>
      <c r="J55">
        <v>14.4674</v>
      </c>
      <c r="K55">
        <v>51.138199999999998</v>
      </c>
      <c r="L55">
        <v>9.0113900000000005</v>
      </c>
      <c r="M55">
        <v>0.24</v>
      </c>
      <c r="N55">
        <v>3.8419599999999998E-2</v>
      </c>
    </row>
    <row r="56" spans="1:14">
      <c r="A56" t="s">
        <v>29</v>
      </c>
      <c r="B56" t="s">
        <v>6</v>
      </c>
      <c r="C56" t="s">
        <v>8</v>
      </c>
      <c r="D56" t="s">
        <v>34</v>
      </c>
      <c r="E56">
        <v>213.07599999999999</v>
      </c>
      <c r="F56">
        <v>15.695499999999999</v>
      </c>
      <c r="G56">
        <v>29.9133</v>
      </c>
      <c r="H56">
        <v>7.9499300000000002</v>
      </c>
      <c r="I56">
        <v>161.93799999999999</v>
      </c>
      <c r="J56">
        <v>14.4674</v>
      </c>
      <c r="K56">
        <v>51.138199999999998</v>
      </c>
      <c r="L56">
        <v>9.0113900000000005</v>
      </c>
      <c r="M56">
        <v>0.24</v>
      </c>
      <c r="N56">
        <v>3.8419599999999998E-2</v>
      </c>
    </row>
    <row r="57" spans="1:14">
      <c r="A57" t="s">
        <v>29</v>
      </c>
      <c r="B57" t="s">
        <v>6</v>
      </c>
      <c r="C57" t="s">
        <v>8</v>
      </c>
      <c r="D57" t="s">
        <v>34</v>
      </c>
      <c r="E57">
        <v>213.07599999999999</v>
      </c>
      <c r="F57">
        <v>15.695499999999999</v>
      </c>
      <c r="G57">
        <v>29.9133</v>
      </c>
      <c r="H57">
        <v>7.9499300000000002</v>
      </c>
      <c r="I57">
        <v>161.93799999999999</v>
      </c>
      <c r="J57">
        <v>14.4674</v>
      </c>
      <c r="K57">
        <v>51.138199999999998</v>
      </c>
      <c r="L57">
        <v>9.0113900000000005</v>
      </c>
      <c r="M57">
        <v>0.24</v>
      </c>
      <c r="N57">
        <v>3.8419599999999998E-2</v>
      </c>
    </row>
    <row r="58" spans="1:14">
      <c r="A58" t="s">
        <v>29</v>
      </c>
      <c r="B58" t="s">
        <v>30</v>
      </c>
      <c r="C58" t="s">
        <v>8</v>
      </c>
      <c r="D58" t="s">
        <v>34</v>
      </c>
      <c r="E58">
        <v>285.51100000000002</v>
      </c>
      <c r="F58">
        <v>18.640699999999999</v>
      </c>
      <c r="G58">
        <v>18.5501</v>
      </c>
      <c r="H58">
        <v>11.2409</v>
      </c>
      <c r="I58">
        <v>220.98099999999999</v>
      </c>
      <c r="J58">
        <v>17.244900000000001</v>
      </c>
      <c r="K58">
        <v>64.529700000000005</v>
      </c>
      <c r="L58">
        <v>10.3432</v>
      </c>
      <c r="M58">
        <v>0.22601499999999999</v>
      </c>
      <c r="N58">
        <v>3.3085400000000001E-2</v>
      </c>
    </row>
    <row r="59" spans="1:14">
      <c r="A59" t="s">
        <v>29</v>
      </c>
      <c r="B59" t="s">
        <v>30</v>
      </c>
      <c r="C59" s="1" t="s">
        <v>8</v>
      </c>
      <c r="D59" t="s">
        <v>34</v>
      </c>
      <c r="E59">
        <v>285.51100000000002</v>
      </c>
      <c r="F59">
        <v>18.640699999999999</v>
      </c>
      <c r="G59">
        <v>18.5501</v>
      </c>
      <c r="H59">
        <v>11.2409</v>
      </c>
      <c r="I59">
        <v>220.98099999999999</v>
      </c>
      <c r="J59">
        <v>17.244900000000001</v>
      </c>
      <c r="K59">
        <v>64.529700000000005</v>
      </c>
      <c r="L59">
        <v>10.3432</v>
      </c>
      <c r="M59">
        <v>0.22601499999999999</v>
      </c>
      <c r="N59">
        <v>3.3085400000000001E-2</v>
      </c>
    </row>
    <row r="60" spans="1:14">
      <c r="A60" t="s">
        <v>29</v>
      </c>
      <c r="B60" t="s">
        <v>30</v>
      </c>
      <c r="C60" t="s">
        <v>8</v>
      </c>
      <c r="D60" t="s">
        <v>34</v>
      </c>
      <c r="E60">
        <v>285.51100000000002</v>
      </c>
      <c r="F60">
        <v>18.640699999999999</v>
      </c>
      <c r="G60">
        <v>18.5501</v>
      </c>
      <c r="H60">
        <v>11.2409</v>
      </c>
      <c r="I60">
        <v>220.98099999999999</v>
      </c>
      <c r="J60">
        <v>17.244900000000001</v>
      </c>
      <c r="K60">
        <v>64.529700000000005</v>
      </c>
      <c r="L60">
        <v>10.3432</v>
      </c>
      <c r="M60">
        <v>0.22601499999999999</v>
      </c>
      <c r="N60">
        <v>3.3085400000000001E-2</v>
      </c>
    </row>
    <row r="61" spans="1:14">
      <c r="A61" t="s">
        <v>29</v>
      </c>
      <c r="B61" t="s">
        <v>30</v>
      </c>
      <c r="C61" t="s">
        <v>8</v>
      </c>
      <c r="D61" t="s">
        <v>34</v>
      </c>
      <c r="E61">
        <v>285.51100000000002</v>
      </c>
      <c r="F61">
        <v>18.640699999999999</v>
      </c>
      <c r="G61">
        <v>18.5501</v>
      </c>
      <c r="H61">
        <v>11.2409</v>
      </c>
      <c r="I61">
        <v>220.98099999999999</v>
      </c>
      <c r="J61">
        <v>17.244900000000001</v>
      </c>
      <c r="K61">
        <v>64.529700000000005</v>
      </c>
      <c r="L61">
        <v>10.3432</v>
      </c>
      <c r="M61">
        <v>0.22601499999999999</v>
      </c>
      <c r="N61">
        <v>3.3085400000000001E-2</v>
      </c>
    </row>
    <row r="62" spans="1:14">
      <c r="A62" t="s">
        <v>29</v>
      </c>
      <c r="B62" t="s">
        <v>30</v>
      </c>
      <c r="C62" s="1" t="s">
        <v>8</v>
      </c>
      <c r="D62" t="s">
        <v>34</v>
      </c>
      <c r="E62">
        <v>285.51100000000002</v>
      </c>
      <c r="F62">
        <v>18.640699999999999</v>
      </c>
      <c r="G62">
        <v>18.5501</v>
      </c>
      <c r="H62">
        <v>11.2409</v>
      </c>
      <c r="I62">
        <v>220.98099999999999</v>
      </c>
      <c r="J62">
        <v>17.244900000000001</v>
      </c>
      <c r="K62">
        <v>64.529700000000005</v>
      </c>
      <c r="L62">
        <v>10.3432</v>
      </c>
      <c r="M62">
        <v>0.22601499999999999</v>
      </c>
      <c r="N62">
        <v>3.3085400000000001E-2</v>
      </c>
    </row>
    <row r="63" spans="1:14">
      <c r="A63" t="s">
        <v>29</v>
      </c>
      <c r="B63" t="s">
        <v>30</v>
      </c>
      <c r="C63" t="s">
        <v>8</v>
      </c>
      <c r="D63" t="s">
        <v>34</v>
      </c>
      <c r="E63">
        <v>285.51100000000002</v>
      </c>
      <c r="F63">
        <v>18.640699999999999</v>
      </c>
      <c r="G63">
        <v>18.5501</v>
      </c>
      <c r="H63">
        <v>11.2409</v>
      </c>
      <c r="I63">
        <v>220.98099999999999</v>
      </c>
      <c r="J63">
        <v>17.244900000000001</v>
      </c>
      <c r="K63">
        <v>64.529700000000005</v>
      </c>
      <c r="L63">
        <v>10.3432</v>
      </c>
      <c r="M63">
        <v>0.22601499999999999</v>
      </c>
      <c r="N63">
        <v>3.3085400000000001E-2</v>
      </c>
    </row>
    <row r="64" spans="1:14">
      <c r="A64" t="s">
        <v>31</v>
      </c>
      <c r="B64" t="s">
        <v>6</v>
      </c>
      <c r="C64" t="s">
        <v>8</v>
      </c>
      <c r="D64" t="s">
        <v>34</v>
      </c>
      <c r="E64">
        <v>325.31799999999998</v>
      </c>
      <c r="F64">
        <v>19.189900000000002</v>
      </c>
      <c r="G64">
        <v>67.662300000000002</v>
      </c>
      <c r="H64">
        <v>10.516400000000001</v>
      </c>
      <c r="I64">
        <v>267.04700000000003</v>
      </c>
      <c r="J64">
        <v>18.460899999999999</v>
      </c>
      <c r="K64">
        <v>58.271299999999997</v>
      </c>
      <c r="L64">
        <v>10.221299999999999</v>
      </c>
      <c r="M64">
        <v>0.179121</v>
      </c>
      <c r="N64">
        <v>2.9589500000000001E-2</v>
      </c>
    </row>
    <row r="65" spans="1:14">
      <c r="A65" t="s">
        <v>31</v>
      </c>
      <c r="B65" t="s">
        <v>6</v>
      </c>
      <c r="C65" s="1" t="s">
        <v>8</v>
      </c>
      <c r="D65" t="s">
        <v>34</v>
      </c>
      <c r="E65">
        <v>325.31799999999998</v>
      </c>
      <c r="F65">
        <v>19.189900000000002</v>
      </c>
      <c r="G65">
        <v>67.662300000000002</v>
      </c>
      <c r="H65">
        <v>10.516400000000001</v>
      </c>
      <c r="I65">
        <v>267.04700000000003</v>
      </c>
      <c r="J65">
        <v>18.460899999999999</v>
      </c>
      <c r="K65">
        <v>58.271299999999997</v>
      </c>
      <c r="L65">
        <v>10.221299999999999</v>
      </c>
      <c r="M65">
        <v>0.179121</v>
      </c>
      <c r="N65">
        <v>2.9589500000000001E-2</v>
      </c>
    </row>
    <row r="66" spans="1:14">
      <c r="A66" t="s">
        <v>31</v>
      </c>
      <c r="B66" t="s">
        <v>6</v>
      </c>
      <c r="C66" t="s">
        <v>8</v>
      </c>
      <c r="D66" t="s">
        <v>34</v>
      </c>
      <c r="E66">
        <v>325.31799999999998</v>
      </c>
      <c r="F66">
        <v>19.189900000000002</v>
      </c>
      <c r="G66">
        <v>67.662300000000002</v>
      </c>
      <c r="H66">
        <v>10.516400000000001</v>
      </c>
      <c r="I66">
        <v>267.04700000000003</v>
      </c>
      <c r="J66">
        <v>18.460899999999999</v>
      </c>
      <c r="K66">
        <v>58.271299999999997</v>
      </c>
      <c r="L66">
        <v>10.221299999999999</v>
      </c>
      <c r="M66">
        <v>0.179121</v>
      </c>
      <c r="N66">
        <v>2.9589500000000001E-2</v>
      </c>
    </row>
    <row r="67" spans="1:14">
      <c r="A67" t="s">
        <v>31</v>
      </c>
      <c r="B67" t="s">
        <v>6</v>
      </c>
      <c r="C67" t="s">
        <v>8</v>
      </c>
      <c r="D67" t="s">
        <v>34</v>
      </c>
      <c r="E67">
        <v>325.31799999999998</v>
      </c>
      <c r="F67">
        <v>19.189900000000002</v>
      </c>
      <c r="G67">
        <v>67.662300000000002</v>
      </c>
      <c r="H67">
        <v>10.516400000000001</v>
      </c>
      <c r="I67">
        <v>267.04700000000003</v>
      </c>
      <c r="J67">
        <v>18.460899999999999</v>
      </c>
      <c r="K67">
        <v>58.271299999999997</v>
      </c>
      <c r="L67">
        <v>10.221299999999999</v>
      </c>
      <c r="M67">
        <v>0.179121</v>
      </c>
      <c r="N67">
        <v>2.9589500000000001E-2</v>
      </c>
    </row>
    <row r="68" spans="1:14">
      <c r="A68" t="s">
        <v>31</v>
      </c>
      <c r="B68" t="s">
        <v>6</v>
      </c>
      <c r="C68" t="s">
        <v>8</v>
      </c>
      <c r="D68" t="s">
        <v>34</v>
      </c>
      <c r="E68">
        <v>325.31799999999998</v>
      </c>
      <c r="F68">
        <v>19.189900000000002</v>
      </c>
      <c r="G68">
        <v>67.662300000000002</v>
      </c>
      <c r="H68">
        <v>10.516400000000001</v>
      </c>
      <c r="I68">
        <v>267.04700000000003</v>
      </c>
      <c r="J68">
        <v>18.460899999999999</v>
      </c>
      <c r="K68">
        <v>58.271299999999997</v>
      </c>
      <c r="L68">
        <v>10.221299999999999</v>
      </c>
      <c r="M68">
        <v>0.179121</v>
      </c>
      <c r="N68">
        <v>2.9589500000000001E-2</v>
      </c>
    </row>
    <row r="69" spans="1:14">
      <c r="A69" t="s">
        <v>31</v>
      </c>
      <c r="B69" t="s">
        <v>6</v>
      </c>
      <c r="C69" t="s">
        <v>8</v>
      </c>
      <c r="D69" t="s">
        <v>34</v>
      </c>
      <c r="E69">
        <v>325.31799999999998</v>
      </c>
      <c r="F69">
        <v>19.189900000000002</v>
      </c>
      <c r="G69">
        <v>67.662300000000002</v>
      </c>
      <c r="H69">
        <v>10.516400000000001</v>
      </c>
      <c r="I69">
        <v>267.04700000000003</v>
      </c>
      <c r="J69">
        <v>18.460899999999999</v>
      </c>
      <c r="K69">
        <v>58.271299999999997</v>
      </c>
      <c r="L69">
        <v>10.221299999999999</v>
      </c>
      <c r="M69">
        <v>0.179121</v>
      </c>
      <c r="N69">
        <v>2.9589500000000001E-2</v>
      </c>
    </row>
    <row r="70" spans="1:14">
      <c r="A70" t="s">
        <v>31</v>
      </c>
      <c r="B70" t="s">
        <v>32</v>
      </c>
      <c r="C70" t="s">
        <v>8</v>
      </c>
      <c r="D70" t="s">
        <v>34</v>
      </c>
      <c r="E70">
        <v>1016.27</v>
      </c>
      <c r="F70">
        <v>34.185600000000001</v>
      </c>
      <c r="G70">
        <v>198.773</v>
      </c>
      <c r="H70">
        <v>18.738600000000002</v>
      </c>
      <c r="I70">
        <v>883.26</v>
      </c>
      <c r="J70">
        <v>33.8508</v>
      </c>
      <c r="K70">
        <v>133.006</v>
      </c>
      <c r="L70">
        <v>16.8262</v>
      </c>
      <c r="M70">
        <v>0.13087699999999999</v>
      </c>
      <c r="N70">
        <v>1.5960800000000001E-2</v>
      </c>
    </row>
    <row r="71" spans="1:14">
      <c r="A71" t="s">
        <v>31</v>
      </c>
      <c r="B71" t="s">
        <v>32</v>
      </c>
      <c r="C71" s="1" t="s">
        <v>8</v>
      </c>
      <c r="D71" t="s">
        <v>34</v>
      </c>
      <c r="E71">
        <v>1016.27</v>
      </c>
      <c r="F71">
        <v>34.185600000000001</v>
      </c>
      <c r="G71">
        <v>198.773</v>
      </c>
      <c r="H71">
        <v>18.738600000000002</v>
      </c>
      <c r="I71">
        <v>883.26</v>
      </c>
      <c r="J71">
        <v>33.8508</v>
      </c>
      <c r="K71">
        <v>133.006</v>
      </c>
      <c r="L71">
        <v>16.8262</v>
      </c>
      <c r="M71">
        <v>0.13087699999999999</v>
      </c>
      <c r="N71">
        <v>1.5960800000000001E-2</v>
      </c>
    </row>
    <row r="72" spans="1:14">
      <c r="A72" t="s">
        <v>31</v>
      </c>
      <c r="B72" t="s">
        <v>32</v>
      </c>
      <c r="C72" s="1" t="s">
        <v>8</v>
      </c>
      <c r="D72" t="s">
        <v>34</v>
      </c>
      <c r="E72">
        <v>1016.27</v>
      </c>
      <c r="F72">
        <v>34.185600000000001</v>
      </c>
      <c r="G72">
        <v>198.773</v>
      </c>
      <c r="H72">
        <v>18.738600000000002</v>
      </c>
      <c r="I72">
        <v>883.26</v>
      </c>
      <c r="J72">
        <v>33.8508</v>
      </c>
      <c r="K72">
        <v>133.006</v>
      </c>
      <c r="L72">
        <v>16.8262</v>
      </c>
      <c r="M72">
        <v>0.13087699999999999</v>
      </c>
      <c r="N72">
        <v>1.5960800000000001E-2</v>
      </c>
    </row>
    <row r="73" spans="1:14">
      <c r="A73" t="s">
        <v>31</v>
      </c>
      <c r="B73" t="s">
        <v>32</v>
      </c>
      <c r="C73" t="s">
        <v>8</v>
      </c>
      <c r="D73" t="s">
        <v>34</v>
      </c>
      <c r="E73">
        <v>1016.27</v>
      </c>
      <c r="F73">
        <v>34.185600000000001</v>
      </c>
      <c r="G73">
        <v>198.773</v>
      </c>
      <c r="H73">
        <v>18.738600000000002</v>
      </c>
      <c r="I73">
        <v>883.26</v>
      </c>
      <c r="J73">
        <v>33.8508</v>
      </c>
      <c r="K73">
        <v>133.006</v>
      </c>
      <c r="L73">
        <v>16.8262</v>
      </c>
      <c r="M73">
        <v>0.13087699999999999</v>
      </c>
      <c r="N73">
        <v>1.5960800000000001E-2</v>
      </c>
    </row>
    <row r="74" spans="1:14">
      <c r="A74" t="s">
        <v>31</v>
      </c>
      <c r="B74" t="s">
        <v>32</v>
      </c>
      <c r="C74" t="s">
        <v>8</v>
      </c>
      <c r="D74" t="s">
        <v>34</v>
      </c>
      <c r="E74">
        <v>1016.27</v>
      </c>
      <c r="F74">
        <v>34.185600000000001</v>
      </c>
      <c r="G74">
        <v>198.773</v>
      </c>
      <c r="H74">
        <v>18.738600000000002</v>
      </c>
      <c r="I74">
        <v>883.26</v>
      </c>
      <c r="J74">
        <v>33.8508</v>
      </c>
      <c r="K74">
        <v>133.006</v>
      </c>
      <c r="L74">
        <v>16.8262</v>
      </c>
      <c r="M74">
        <v>0.13087699999999999</v>
      </c>
      <c r="N74">
        <v>1.5960800000000001E-2</v>
      </c>
    </row>
    <row r="75" spans="1:14">
      <c r="A75" t="s">
        <v>31</v>
      </c>
      <c r="B75" t="s">
        <v>32</v>
      </c>
      <c r="C75" t="s">
        <v>8</v>
      </c>
      <c r="D75" t="s">
        <v>34</v>
      </c>
      <c r="E75">
        <v>1016.27</v>
      </c>
      <c r="F75">
        <v>34.185600000000001</v>
      </c>
      <c r="G75">
        <v>198.773</v>
      </c>
      <c r="H75">
        <v>18.738600000000002</v>
      </c>
      <c r="I75">
        <v>883.26</v>
      </c>
      <c r="J75">
        <v>33.8508</v>
      </c>
      <c r="K75">
        <v>133.006</v>
      </c>
      <c r="L75">
        <v>16.8262</v>
      </c>
      <c r="M75">
        <v>0.13087699999999999</v>
      </c>
      <c r="N75">
        <v>1.5960800000000001E-2</v>
      </c>
    </row>
    <row r="76" spans="1:14">
      <c r="A76" t="s">
        <v>31</v>
      </c>
      <c r="B76" t="s">
        <v>33</v>
      </c>
      <c r="C76" t="s">
        <v>8</v>
      </c>
      <c r="D76" t="s">
        <v>34</v>
      </c>
      <c r="E76">
        <v>625.69600000000003</v>
      </c>
      <c r="F76">
        <v>26.6723</v>
      </c>
      <c r="G76">
        <v>127.361</v>
      </c>
      <c r="H76">
        <v>14.596500000000001</v>
      </c>
      <c r="I76">
        <v>559.41200000000003</v>
      </c>
      <c r="J76">
        <v>26.843699999999998</v>
      </c>
      <c r="K76">
        <v>66.283799999999999</v>
      </c>
      <c r="L76">
        <v>12.6454</v>
      </c>
      <c r="M76">
        <v>0.105936</v>
      </c>
      <c r="N76">
        <v>1.9699100000000001E-2</v>
      </c>
    </row>
    <row r="77" spans="1:14">
      <c r="A77" t="s">
        <v>31</v>
      </c>
      <c r="B77" t="s">
        <v>33</v>
      </c>
      <c r="C77" s="1" t="s">
        <v>8</v>
      </c>
      <c r="D77" t="s">
        <v>34</v>
      </c>
      <c r="E77">
        <v>625.69600000000003</v>
      </c>
      <c r="F77">
        <v>26.6723</v>
      </c>
      <c r="G77">
        <v>127.361</v>
      </c>
      <c r="H77">
        <v>14.596500000000001</v>
      </c>
      <c r="I77">
        <v>559.41200000000003</v>
      </c>
      <c r="J77">
        <v>26.843699999999998</v>
      </c>
      <c r="K77">
        <v>66.283799999999999</v>
      </c>
      <c r="L77">
        <v>12.6454</v>
      </c>
      <c r="M77">
        <v>0.105936</v>
      </c>
      <c r="N77">
        <v>1.9699100000000001E-2</v>
      </c>
    </row>
    <row r="78" spans="1:14">
      <c r="A78" t="s">
        <v>31</v>
      </c>
      <c r="B78" t="s">
        <v>33</v>
      </c>
      <c r="C78" t="s">
        <v>8</v>
      </c>
      <c r="D78" t="s">
        <v>34</v>
      </c>
      <c r="E78">
        <v>625.69600000000003</v>
      </c>
      <c r="F78">
        <v>26.6723</v>
      </c>
      <c r="G78">
        <v>127.361</v>
      </c>
      <c r="H78">
        <v>14.596500000000001</v>
      </c>
      <c r="I78">
        <v>559.41200000000003</v>
      </c>
      <c r="J78">
        <v>26.843699999999998</v>
      </c>
      <c r="K78">
        <v>66.283799999999999</v>
      </c>
      <c r="L78">
        <v>12.6454</v>
      </c>
      <c r="M78">
        <v>0.105936</v>
      </c>
      <c r="N78">
        <v>1.9699100000000001E-2</v>
      </c>
    </row>
    <row r="79" spans="1:14">
      <c r="A79" t="s">
        <v>31</v>
      </c>
      <c r="B79" t="s">
        <v>33</v>
      </c>
      <c r="C79" t="s">
        <v>8</v>
      </c>
      <c r="D79" t="s">
        <v>34</v>
      </c>
      <c r="E79">
        <v>625.69600000000003</v>
      </c>
      <c r="F79">
        <v>26.6723</v>
      </c>
      <c r="G79">
        <v>127.361</v>
      </c>
      <c r="H79">
        <v>14.596500000000001</v>
      </c>
      <c r="I79">
        <v>559.41200000000003</v>
      </c>
      <c r="J79">
        <v>26.843699999999998</v>
      </c>
      <c r="K79">
        <v>66.283799999999999</v>
      </c>
      <c r="L79">
        <v>12.6454</v>
      </c>
      <c r="M79">
        <v>0.105936</v>
      </c>
      <c r="N79">
        <v>1.9699100000000001E-2</v>
      </c>
    </row>
    <row r="80" spans="1:14">
      <c r="A80" t="s">
        <v>31</v>
      </c>
      <c r="B80" t="s">
        <v>33</v>
      </c>
      <c r="C80" t="s">
        <v>8</v>
      </c>
      <c r="D80" t="s">
        <v>34</v>
      </c>
      <c r="E80">
        <v>625.69600000000003</v>
      </c>
      <c r="F80">
        <v>26.6723</v>
      </c>
      <c r="G80">
        <v>127.361</v>
      </c>
      <c r="H80">
        <v>14.596500000000001</v>
      </c>
      <c r="I80">
        <v>559.41200000000003</v>
      </c>
      <c r="J80">
        <v>26.843699999999998</v>
      </c>
      <c r="K80">
        <v>66.283799999999999</v>
      </c>
      <c r="L80">
        <v>12.6454</v>
      </c>
      <c r="M80">
        <v>0.105936</v>
      </c>
      <c r="N80">
        <v>1.9699100000000001E-2</v>
      </c>
    </row>
    <row r="81" spans="1:14">
      <c r="A81" t="s">
        <v>31</v>
      </c>
      <c r="B81" t="s">
        <v>33</v>
      </c>
      <c r="C81" t="s">
        <v>8</v>
      </c>
      <c r="D81" t="s">
        <v>34</v>
      </c>
      <c r="E81">
        <v>625.69600000000003</v>
      </c>
      <c r="F81">
        <v>26.6723</v>
      </c>
      <c r="G81">
        <v>127.361</v>
      </c>
      <c r="H81">
        <v>14.596500000000001</v>
      </c>
      <c r="I81">
        <v>559.41200000000003</v>
      </c>
      <c r="J81">
        <v>26.843699999999998</v>
      </c>
      <c r="K81">
        <v>66.283799999999999</v>
      </c>
      <c r="L81">
        <v>12.6454</v>
      </c>
      <c r="M81">
        <v>0.105936</v>
      </c>
      <c r="N81">
        <v>1.9699100000000001E-2</v>
      </c>
    </row>
    <row r="82" spans="1:14">
      <c r="C82" s="1"/>
    </row>
    <row r="92" spans="1:14">
      <c r="C92" s="1"/>
    </row>
    <row r="102" spans="3:3">
      <c r="C10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showRuler="0" workbookViewId="0">
      <selection activeCell="A2" sqref="A2:N81"/>
    </sheetView>
  </sheetViews>
  <sheetFormatPr baseColWidth="10" defaultRowHeight="15" x14ac:dyDescent="0"/>
  <sheetData>
    <row r="1" spans="1:14">
      <c r="A1" t="s">
        <v>37</v>
      </c>
      <c r="B1" t="s">
        <v>0</v>
      </c>
      <c r="C1" t="s">
        <v>38</v>
      </c>
      <c r="D1" t="s">
        <v>39</v>
      </c>
      <c r="E1" t="s">
        <v>40</v>
      </c>
      <c r="F1" t="s">
        <v>41</v>
      </c>
      <c r="G1" t="s">
        <v>1</v>
      </c>
      <c r="H1" t="s">
        <v>2</v>
      </c>
      <c r="I1" t="s">
        <v>42</v>
      </c>
      <c r="J1" t="s">
        <v>43</v>
      </c>
      <c r="K1" t="s">
        <v>44</v>
      </c>
      <c r="L1" t="s">
        <v>45</v>
      </c>
      <c r="M1" t="s">
        <v>3</v>
      </c>
      <c r="N1" t="s">
        <v>4</v>
      </c>
    </row>
    <row r="2" spans="1:14">
      <c r="A2" s="2" t="s">
        <v>13</v>
      </c>
      <c r="B2" s="2" t="s">
        <v>6</v>
      </c>
      <c r="C2" s="2" t="s">
        <v>8</v>
      </c>
      <c r="D2" s="2" t="s">
        <v>34</v>
      </c>
      <c r="E2" s="2">
        <v>1012.82</v>
      </c>
      <c r="F2" s="2">
        <v>34.360999999999997</v>
      </c>
      <c r="G2" s="2">
        <v>148.227</v>
      </c>
      <c r="H2" s="2">
        <v>17.778700000000001</v>
      </c>
      <c r="I2" s="2">
        <v>810.65700000000004</v>
      </c>
      <c r="J2" s="2">
        <v>32.021700000000003</v>
      </c>
      <c r="K2" s="2">
        <v>202.16399999999999</v>
      </c>
      <c r="L2" s="2">
        <v>17.777699999999999</v>
      </c>
      <c r="M2" s="2">
        <v>0.199605</v>
      </c>
      <c r="N2" s="2">
        <v>1.6193800000000001E-2</v>
      </c>
    </row>
    <row r="3" spans="1:14">
      <c r="A3" s="2" t="s">
        <v>13</v>
      </c>
      <c r="B3" s="2" t="s">
        <v>17</v>
      </c>
      <c r="C3" s="2" t="s">
        <v>8</v>
      </c>
      <c r="D3" s="2" t="s">
        <v>34</v>
      </c>
      <c r="E3" s="2">
        <v>675.798</v>
      </c>
      <c r="F3" s="2">
        <v>29.473700000000001</v>
      </c>
      <c r="G3" s="2">
        <v>95.365600000000001</v>
      </c>
      <c r="H3" s="2">
        <v>16.969200000000001</v>
      </c>
      <c r="I3" s="2">
        <v>562.322</v>
      </c>
      <c r="J3" s="2">
        <v>27.7988</v>
      </c>
      <c r="K3" s="2">
        <v>113.477</v>
      </c>
      <c r="L3" s="2">
        <v>13.9931</v>
      </c>
      <c r="M3" s="2">
        <v>0.16791500000000001</v>
      </c>
      <c r="N3" s="2">
        <v>1.9367700000000002E-2</v>
      </c>
    </row>
    <row r="4" spans="1:14">
      <c r="A4" s="2" t="s">
        <v>13</v>
      </c>
      <c r="B4" s="2" t="s">
        <v>35</v>
      </c>
      <c r="C4" s="2" t="s">
        <v>8</v>
      </c>
      <c r="D4" s="2" t="s">
        <v>34</v>
      </c>
      <c r="E4" s="2">
        <v>345.54300000000001</v>
      </c>
      <c r="F4" s="2">
        <v>24.847000000000001</v>
      </c>
      <c r="G4" s="2">
        <v>59.462200000000003</v>
      </c>
      <c r="H4" s="2">
        <v>18.197299999999998</v>
      </c>
      <c r="I4" s="2">
        <v>298.935</v>
      </c>
      <c r="J4" s="2">
        <v>23.3489</v>
      </c>
      <c r="K4" s="2">
        <v>46.608199999999997</v>
      </c>
      <c r="L4" s="2">
        <v>9.7132100000000001</v>
      </c>
      <c r="M4" s="2">
        <v>0.134884</v>
      </c>
      <c r="N4" s="2">
        <v>2.63836E-2</v>
      </c>
    </row>
    <row r="5" spans="1:14">
      <c r="A5" s="2" t="s">
        <v>13</v>
      </c>
      <c r="B5" s="2" t="s">
        <v>36</v>
      </c>
      <c r="C5" s="2" t="s">
        <v>8</v>
      </c>
      <c r="D5" s="2" t="s">
        <v>34</v>
      </c>
      <c r="E5" s="2">
        <v>282.98</v>
      </c>
      <c r="F5" s="2">
        <v>17.315000000000001</v>
      </c>
      <c r="G5" s="2">
        <v>37.016199999999998</v>
      </c>
      <c r="H5" s="2">
        <v>7.3384299999999998</v>
      </c>
      <c r="I5" s="2">
        <v>223.291</v>
      </c>
      <c r="J5" s="2">
        <v>16.174900000000001</v>
      </c>
      <c r="K5" s="2">
        <v>59.689700000000002</v>
      </c>
      <c r="L5" s="2">
        <v>9.3965499999999995</v>
      </c>
      <c r="M5" s="2">
        <v>0.21093200000000001</v>
      </c>
      <c r="N5" s="2">
        <v>3.0594699999999999E-2</v>
      </c>
    </row>
    <row r="6" spans="1:14">
      <c r="A6" s="2" t="s">
        <v>13</v>
      </c>
      <c r="B6" s="2" t="s">
        <v>14</v>
      </c>
      <c r="C6" s="2" t="s">
        <v>8</v>
      </c>
      <c r="D6" s="2" t="s">
        <v>34</v>
      </c>
      <c r="E6" s="2">
        <v>164.31299999999999</v>
      </c>
      <c r="F6" s="2">
        <v>15.458</v>
      </c>
      <c r="G6" s="2">
        <v>24.6816</v>
      </c>
      <c r="H6" s="2">
        <v>9.9619499999999999</v>
      </c>
      <c r="I6" s="2">
        <v>123.04900000000001</v>
      </c>
      <c r="J6" s="2">
        <v>13.3332</v>
      </c>
      <c r="K6" s="2">
        <v>41.2639</v>
      </c>
      <c r="L6" s="2">
        <v>7.6707999999999998</v>
      </c>
      <c r="M6" s="2">
        <v>0.25113099999999999</v>
      </c>
      <c r="N6" s="2">
        <v>4.0264800000000003E-2</v>
      </c>
    </row>
    <row r="7" spans="1:14">
      <c r="A7" s="2" t="s">
        <v>13</v>
      </c>
      <c r="B7" s="2" t="s">
        <v>16</v>
      </c>
      <c r="C7" s="2" t="s">
        <v>8</v>
      </c>
      <c r="D7" s="2" t="s">
        <v>34</v>
      </c>
      <c r="E7" s="2">
        <v>80.017799999999994</v>
      </c>
      <c r="F7" s="2">
        <v>9.1629199999999997</v>
      </c>
      <c r="G7" s="2">
        <v>8.9743899999999996</v>
      </c>
      <c r="H7" s="2">
        <v>3.5937199999999998</v>
      </c>
      <c r="I7" s="2">
        <v>61.029200000000003</v>
      </c>
      <c r="J7" s="2">
        <v>8.2473899999999993</v>
      </c>
      <c r="K7" s="2">
        <v>18.988700000000001</v>
      </c>
      <c r="L7" s="2">
        <v>4.8895999999999997</v>
      </c>
      <c r="M7" s="2">
        <v>0.23730499999999999</v>
      </c>
      <c r="N7" s="2">
        <v>5.4731799999999997E-2</v>
      </c>
    </row>
    <row r="8" spans="1:14">
      <c r="A8" s="2" t="s">
        <v>13</v>
      </c>
      <c r="B8" s="2" t="s">
        <v>15</v>
      </c>
      <c r="C8" s="2" t="s">
        <v>8</v>
      </c>
      <c r="D8" s="2" t="s">
        <v>34</v>
      </c>
      <c r="E8" s="2">
        <v>272.27</v>
      </c>
      <c r="F8" s="2">
        <v>17.9377</v>
      </c>
      <c r="G8" s="2">
        <v>33.782699999999998</v>
      </c>
      <c r="H8" s="2">
        <v>9.1221599999999992</v>
      </c>
      <c r="I8" s="2">
        <v>198.12299999999999</v>
      </c>
      <c r="J8" s="2">
        <v>15.710900000000001</v>
      </c>
      <c r="K8" s="2">
        <v>74.146500000000003</v>
      </c>
      <c r="L8" s="2">
        <v>10.016</v>
      </c>
      <c r="M8" s="2">
        <v>0.27232699999999999</v>
      </c>
      <c r="N8" s="2">
        <v>3.2115400000000002E-2</v>
      </c>
    </row>
    <row r="9" spans="1:14">
      <c r="A9" s="2" t="s">
        <v>5</v>
      </c>
      <c r="B9" s="2" t="s">
        <v>6</v>
      </c>
      <c r="C9" s="2" t="s">
        <v>8</v>
      </c>
      <c r="D9" s="2" t="s">
        <v>34</v>
      </c>
      <c r="E9" s="2">
        <v>418.31900000000002</v>
      </c>
      <c r="F9" s="2">
        <v>22.478200000000001</v>
      </c>
      <c r="G9" s="2">
        <v>37.693600000000004</v>
      </c>
      <c r="H9" s="2">
        <v>11.1608</v>
      </c>
      <c r="I9" s="2">
        <v>333.04700000000003</v>
      </c>
      <c r="J9" s="2">
        <v>20.6191</v>
      </c>
      <c r="K9" s="2">
        <v>85.272000000000006</v>
      </c>
      <c r="L9" s="2">
        <v>11.2193</v>
      </c>
      <c r="M9" s="2">
        <v>0.203844</v>
      </c>
      <c r="N9" s="2">
        <v>2.4481300000000001E-2</v>
      </c>
    </row>
    <row r="10" spans="1:14">
      <c r="A10" s="2" t="s">
        <v>29</v>
      </c>
      <c r="B10" s="2" t="s">
        <v>6</v>
      </c>
      <c r="C10" s="2" t="s">
        <v>8</v>
      </c>
      <c r="D10" s="2" t="s">
        <v>34</v>
      </c>
      <c r="E10" s="2">
        <v>231.035</v>
      </c>
      <c r="F10" s="2">
        <v>17.313099999999999</v>
      </c>
      <c r="G10" s="2">
        <v>11.958299999999999</v>
      </c>
      <c r="H10" s="2">
        <v>8.9832900000000002</v>
      </c>
      <c r="I10" s="2">
        <v>171.99299999999999</v>
      </c>
      <c r="J10" s="2">
        <v>15.4794</v>
      </c>
      <c r="K10" s="2">
        <v>59.042299999999997</v>
      </c>
      <c r="L10" s="2">
        <v>9.6472899999999999</v>
      </c>
      <c r="M10" s="2">
        <v>0.25555600000000001</v>
      </c>
      <c r="N10" s="2">
        <v>3.7106399999999998E-2</v>
      </c>
    </row>
    <row r="11" spans="1:14">
      <c r="A11" s="2" t="s">
        <v>29</v>
      </c>
      <c r="B11" s="2" t="s">
        <v>30</v>
      </c>
      <c r="C11" s="2" t="s">
        <v>8</v>
      </c>
      <c r="D11" s="2" t="s">
        <v>34</v>
      </c>
      <c r="E11" s="2">
        <v>293.34699999999998</v>
      </c>
      <c r="F11" s="2">
        <v>20.216699999999999</v>
      </c>
      <c r="G11" s="2">
        <v>10.696999999999999</v>
      </c>
      <c r="H11" s="2">
        <v>11.228999999999999</v>
      </c>
      <c r="I11" s="2">
        <v>224.613</v>
      </c>
      <c r="J11" s="2">
        <v>18.157900000000001</v>
      </c>
      <c r="K11" s="2">
        <v>68.733400000000003</v>
      </c>
      <c r="L11" s="2">
        <v>10.607799999999999</v>
      </c>
      <c r="M11" s="2">
        <v>0.23430799999999999</v>
      </c>
      <c r="N11" s="2">
        <v>3.2355599999999998E-2</v>
      </c>
    </row>
    <row r="12" spans="1:14">
      <c r="A12" s="2" t="s">
        <v>31</v>
      </c>
      <c r="B12" s="2" t="s">
        <v>6</v>
      </c>
      <c r="C12" s="2" t="s">
        <v>8</v>
      </c>
      <c r="D12" s="2" t="s">
        <v>34</v>
      </c>
      <c r="E12" s="2">
        <v>328.26900000000001</v>
      </c>
      <c r="F12" s="2">
        <v>19.329999999999998</v>
      </c>
      <c r="G12" s="2">
        <v>64.835599999999999</v>
      </c>
      <c r="H12" s="2">
        <v>10.4992</v>
      </c>
      <c r="I12" s="2">
        <v>268.06099999999998</v>
      </c>
      <c r="J12" s="2">
        <v>18.456600000000002</v>
      </c>
      <c r="K12" s="2">
        <v>60.207999999999998</v>
      </c>
      <c r="L12" s="2">
        <v>10.201000000000001</v>
      </c>
      <c r="M12" s="2">
        <v>0.18340999999999999</v>
      </c>
      <c r="N12" s="2">
        <v>2.9137799999999998E-2</v>
      </c>
    </row>
    <row r="13" spans="1:14">
      <c r="A13" s="2" t="s">
        <v>31</v>
      </c>
      <c r="B13" s="2" t="s">
        <v>32</v>
      </c>
      <c r="C13" s="2" t="s">
        <v>8</v>
      </c>
      <c r="D13" s="2" t="s">
        <v>34</v>
      </c>
      <c r="E13" s="2">
        <v>1018.69</v>
      </c>
      <c r="F13" s="2">
        <v>34.143700000000003</v>
      </c>
      <c r="G13" s="2">
        <v>196.315</v>
      </c>
      <c r="H13" s="2">
        <v>18.5334</v>
      </c>
      <c r="I13" s="2">
        <v>883.65499999999997</v>
      </c>
      <c r="J13" s="2">
        <v>33.6524</v>
      </c>
      <c r="K13" s="2">
        <v>135.03100000000001</v>
      </c>
      <c r="L13" s="2">
        <v>16.605799999999999</v>
      </c>
      <c r="M13" s="2">
        <v>0.13255400000000001</v>
      </c>
      <c r="N13" s="2">
        <v>1.5684099999999999E-2</v>
      </c>
    </row>
    <row r="14" spans="1:14">
      <c r="A14" s="2" t="s">
        <v>31</v>
      </c>
      <c r="B14" s="2" t="s">
        <v>33</v>
      </c>
      <c r="C14" s="2" t="s">
        <v>8</v>
      </c>
      <c r="D14" s="2" t="s">
        <v>34</v>
      </c>
      <c r="E14" s="2">
        <v>626.12099999999998</v>
      </c>
      <c r="F14" s="2">
        <v>26.705400000000001</v>
      </c>
      <c r="G14" s="2">
        <v>126.858</v>
      </c>
      <c r="H14" s="2">
        <v>14.627599999999999</v>
      </c>
      <c r="I14" s="2">
        <v>558.29999999999995</v>
      </c>
      <c r="J14" s="2">
        <v>26.723800000000001</v>
      </c>
      <c r="K14" s="2">
        <v>67.8215</v>
      </c>
      <c r="L14" s="2">
        <v>12.4693</v>
      </c>
      <c r="M14" s="2">
        <v>0.10832</v>
      </c>
      <c r="N14" s="2">
        <v>1.9371900000000001E-2</v>
      </c>
    </row>
    <row r="15" spans="1:14">
      <c r="A15" s="2" t="s">
        <v>13</v>
      </c>
      <c r="B15" s="2" t="s">
        <v>6</v>
      </c>
      <c r="C15" s="2" t="s">
        <v>8</v>
      </c>
      <c r="D15" s="2" t="s">
        <v>34</v>
      </c>
      <c r="E15" s="2">
        <v>1012.82</v>
      </c>
      <c r="F15" s="2">
        <v>34.360999999999997</v>
      </c>
      <c r="G15" s="2">
        <v>148.227</v>
      </c>
      <c r="H15" s="2">
        <v>17.778700000000001</v>
      </c>
      <c r="I15" s="2">
        <v>810.65700000000004</v>
      </c>
      <c r="J15" s="2">
        <v>32.021700000000003</v>
      </c>
      <c r="K15" s="2">
        <v>202.16399999999999</v>
      </c>
      <c r="L15" s="2">
        <v>17.777699999999999</v>
      </c>
      <c r="M15" s="2">
        <v>0.199605</v>
      </c>
      <c r="N15" s="2">
        <v>1.6193800000000001E-2</v>
      </c>
    </row>
    <row r="16" spans="1:14">
      <c r="A16" s="2" t="s">
        <v>13</v>
      </c>
      <c r="B16" s="2" t="s">
        <v>6</v>
      </c>
      <c r="C16" s="2" t="s">
        <v>8</v>
      </c>
      <c r="D16" s="2" t="s">
        <v>34</v>
      </c>
      <c r="E16" s="2">
        <v>1012.82</v>
      </c>
      <c r="F16" s="2">
        <v>34.360999999999997</v>
      </c>
      <c r="G16" s="2">
        <v>148.227</v>
      </c>
      <c r="H16" s="2">
        <v>17.778700000000001</v>
      </c>
      <c r="I16" s="2">
        <v>810.65700000000004</v>
      </c>
      <c r="J16" s="2">
        <v>32.021700000000003</v>
      </c>
      <c r="K16" s="2">
        <v>202.16399999999999</v>
      </c>
      <c r="L16" s="2">
        <v>17.777699999999999</v>
      </c>
      <c r="M16" s="2">
        <v>0.199605</v>
      </c>
      <c r="N16" s="2">
        <v>1.6193800000000001E-2</v>
      </c>
    </row>
    <row r="17" spans="1:14">
      <c r="A17" s="2" t="s">
        <v>13</v>
      </c>
      <c r="B17" s="2" t="s">
        <v>6</v>
      </c>
      <c r="C17" s="2" t="s">
        <v>8</v>
      </c>
      <c r="D17" s="2" t="s">
        <v>34</v>
      </c>
      <c r="E17" s="2">
        <v>1012.82</v>
      </c>
      <c r="F17" s="2">
        <v>34.360999999999997</v>
      </c>
      <c r="G17" s="2">
        <v>148.227</v>
      </c>
      <c r="H17" s="2">
        <v>17.778700000000001</v>
      </c>
      <c r="I17" s="2">
        <v>810.65700000000004</v>
      </c>
      <c r="J17" s="2">
        <v>32.021700000000003</v>
      </c>
      <c r="K17" s="2">
        <v>202.16399999999999</v>
      </c>
      <c r="L17" s="2">
        <v>17.777699999999999</v>
      </c>
      <c r="M17" s="2">
        <v>0.199605</v>
      </c>
      <c r="N17" s="2">
        <v>1.6193800000000001E-2</v>
      </c>
    </row>
    <row r="18" spans="1:14">
      <c r="A18" s="2" t="s">
        <v>13</v>
      </c>
      <c r="B18" s="2" t="s">
        <v>6</v>
      </c>
      <c r="C18" s="2" t="s">
        <v>8</v>
      </c>
      <c r="D18" s="2" t="s">
        <v>34</v>
      </c>
      <c r="E18" s="2">
        <v>1012.82</v>
      </c>
      <c r="F18" s="2">
        <v>34.360999999999997</v>
      </c>
      <c r="G18" s="2">
        <v>148.227</v>
      </c>
      <c r="H18" s="2">
        <v>17.778700000000001</v>
      </c>
      <c r="I18" s="2">
        <v>810.65700000000004</v>
      </c>
      <c r="J18" s="2">
        <v>32.021700000000003</v>
      </c>
      <c r="K18" s="2">
        <v>202.16399999999999</v>
      </c>
      <c r="L18" s="2">
        <v>17.777699999999999</v>
      </c>
      <c r="M18" s="2">
        <v>0.199605</v>
      </c>
      <c r="N18" s="2">
        <v>1.6193800000000001E-2</v>
      </c>
    </row>
    <row r="19" spans="1:14">
      <c r="A19" s="2" t="s">
        <v>13</v>
      </c>
      <c r="B19" s="2" t="s">
        <v>6</v>
      </c>
      <c r="C19" s="2" t="s">
        <v>8</v>
      </c>
      <c r="D19" s="2" t="s">
        <v>34</v>
      </c>
      <c r="E19" s="2">
        <v>1012.82</v>
      </c>
      <c r="F19" s="2">
        <v>34.360999999999997</v>
      </c>
      <c r="G19" s="2">
        <v>148.227</v>
      </c>
      <c r="H19" s="2">
        <v>17.778700000000001</v>
      </c>
      <c r="I19" s="2">
        <v>810.65700000000004</v>
      </c>
      <c r="J19" s="2">
        <v>32.021700000000003</v>
      </c>
      <c r="K19" s="2">
        <v>202.16399999999999</v>
      </c>
      <c r="L19" s="2">
        <v>17.777699999999999</v>
      </c>
      <c r="M19" s="2">
        <v>0.199605</v>
      </c>
      <c r="N19" s="2">
        <v>1.6193800000000001E-2</v>
      </c>
    </row>
    <row r="20" spans="1:14">
      <c r="A20" s="2" t="s">
        <v>13</v>
      </c>
      <c r="B20" s="2" t="s">
        <v>6</v>
      </c>
      <c r="C20" s="2" t="s">
        <v>8</v>
      </c>
      <c r="D20" s="2" t="s">
        <v>34</v>
      </c>
      <c r="E20" s="2">
        <v>1012.82</v>
      </c>
      <c r="F20" s="2">
        <v>34.360999999999997</v>
      </c>
      <c r="G20" s="2">
        <v>148.227</v>
      </c>
      <c r="H20" s="2">
        <v>17.778700000000001</v>
      </c>
      <c r="I20" s="2">
        <v>810.65700000000004</v>
      </c>
      <c r="J20" s="2">
        <v>32.021700000000003</v>
      </c>
      <c r="K20" s="2">
        <v>202.16399999999999</v>
      </c>
      <c r="L20" s="2">
        <v>17.777699999999999</v>
      </c>
      <c r="M20" s="2">
        <v>0.199605</v>
      </c>
      <c r="N20" s="2">
        <v>1.6193800000000001E-2</v>
      </c>
    </row>
    <row r="21" spans="1:14">
      <c r="A21" s="2" t="s">
        <v>13</v>
      </c>
      <c r="B21" s="2" t="s">
        <v>6</v>
      </c>
      <c r="C21" s="2" t="s">
        <v>8</v>
      </c>
      <c r="D21" s="2" t="s">
        <v>34</v>
      </c>
      <c r="E21" s="2">
        <v>1012.82</v>
      </c>
      <c r="F21" s="2">
        <v>34.360999999999997</v>
      </c>
      <c r="G21" s="2">
        <v>148.227</v>
      </c>
      <c r="H21" s="2">
        <v>17.778700000000001</v>
      </c>
      <c r="I21" s="2">
        <v>810.65700000000004</v>
      </c>
      <c r="J21" s="2">
        <v>32.021700000000003</v>
      </c>
      <c r="K21" s="2">
        <v>202.16399999999999</v>
      </c>
      <c r="L21" s="2">
        <v>17.777699999999999</v>
      </c>
      <c r="M21" s="2">
        <v>0.199605</v>
      </c>
      <c r="N21" s="2">
        <v>1.6193800000000001E-2</v>
      </c>
    </row>
    <row r="22" spans="1:14">
      <c r="A22" s="2" t="s">
        <v>13</v>
      </c>
      <c r="B22" s="2" t="s">
        <v>6</v>
      </c>
      <c r="C22" s="2" t="s">
        <v>8</v>
      </c>
      <c r="D22" s="2" t="s">
        <v>34</v>
      </c>
      <c r="E22" s="2">
        <v>1012.82</v>
      </c>
      <c r="F22" s="2">
        <v>34.360999999999997</v>
      </c>
      <c r="G22" s="2">
        <v>148.227</v>
      </c>
      <c r="H22" s="2">
        <v>17.778700000000001</v>
      </c>
      <c r="I22" s="2">
        <v>810.65700000000004</v>
      </c>
      <c r="J22" s="2">
        <v>32.021700000000003</v>
      </c>
      <c r="K22" s="2">
        <v>202.16399999999999</v>
      </c>
      <c r="L22" s="2">
        <v>17.777699999999999</v>
      </c>
      <c r="M22" s="2">
        <v>0.199605</v>
      </c>
      <c r="N22" s="2">
        <v>1.6193800000000001E-2</v>
      </c>
    </row>
    <row r="23" spans="1:14">
      <c r="A23" s="2" t="s">
        <v>13</v>
      </c>
      <c r="B23" s="2" t="s">
        <v>6</v>
      </c>
      <c r="C23" s="2" t="s">
        <v>8</v>
      </c>
      <c r="D23" s="2" t="s">
        <v>34</v>
      </c>
      <c r="E23" s="2">
        <v>1012.82</v>
      </c>
      <c r="F23" s="2">
        <v>34.360999999999997</v>
      </c>
      <c r="G23" s="2">
        <v>148.227</v>
      </c>
      <c r="H23" s="2">
        <v>17.778700000000001</v>
      </c>
      <c r="I23" s="2">
        <v>810.65700000000004</v>
      </c>
      <c r="J23" s="2">
        <v>32.021700000000003</v>
      </c>
      <c r="K23" s="2">
        <v>202.16399999999999</v>
      </c>
      <c r="L23" s="2">
        <v>17.777699999999999</v>
      </c>
      <c r="M23" s="2">
        <v>0.199605</v>
      </c>
      <c r="N23" s="2">
        <v>1.6193800000000001E-2</v>
      </c>
    </row>
    <row r="24" spans="1:14">
      <c r="A24" s="2" t="s">
        <v>13</v>
      </c>
      <c r="B24" s="2" t="s">
        <v>6</v>
      </c>
      <c r="C24" s="2" t="s">
        <v>8</v>
      </c>
      <c r="D24" s="2" t="s">
        <v>34</v>
      </c>
      <c r="E24" s="2">
        <v>1012.82</v>
      </c>
      <c r="F24" s="2">
        <v>34.360999999999997</v>
      </c>
      <c r="G24" s="2">
        <v>148.227</v>
      </c>
      <c r="H24" s="2">
        <v>17.778700000000001</v>
      </c>
      <c r="I24" s="2">
        <v>810.65700000000004</v>
      </c>
      <c r="J24" s="2">
        <v>32.021700000000003</v>
      </c>
      <c r="K24" s="2">
        <v>202.16399999999999</v>
      </c>
      <c r="L24" s="2">
        <v>17.777699999999999</v>
      </c>
      <c r="M24" s="2">
        <v>0.199605</v>
      </c>
      <c r="N24" s="2">
        <v>1.6193800000000001E-2</v>
      </c>
    </row>
    <row r="25" spans="1:14">
      <c r="A25" s="2" t="s">
        <v>13</v>
      </c>
      <c r="B25" s="2" t="s">
        <v>6</v>
      </c>
      <c r="C25" s="2" t="s">
        <v>8</v>
      </c>
      <c r="D25" s="2" t="s">
        <v>34</v>
      </c>
      <c r="E25" s="2">
        <v>1012.82</v>
      </c>
      <c r="F25" s="2">
        <v>34.360999999999997</v>
      </c>
      <c r="G25" s="2">
        <v>148.227</v>
      </c>
      <c r="H25" s="2">
        <v>17.778700000000001</v>
      </c>
      <c r="I25" s="2">
        <v>810.65700000000004</v>
      </c>
      <c r="J25" s="2">
        <v>32.021700000000003</v>
      </c>
      <c r="K25" s="2">
        <v>202.16399999999999</v>
      </c>
      <c r="L25" s="2">
        <v>17.777699999999999</v>
      </c>
      <c r="M25" s="2">
        <v>0.199605</v>
      </c>
      <c r="N25" s="2">
        <v>1.6193800000000001E-2</v>
      </c>
    </row>
    <row r="26" spans="1:14">
      <c r="A26" s="2" t="s">
        <v>13</v>
      </c>
      <c r="B26" s="2" t="s">
        <v>6</v>
      </c>
      <c r="C26" s="2" t="s">
        <v>8</v>
      </c>
      <c r="D26" s="2" t="s">
        <v>34</v>
      </c>
      <c r="E26" s="2">
        <v>1012.82</v>
      </c>
      <c r="F26" s="2">
        <v>34.360999999999997</v>
      </c>
      <c r="G26" s="2">
        <v>148.227</v>
      </c>
      <c r="H26" s="2">
        <v>17.778700000000001</v>
      </c>
      <c r="I26" s="2">
        <v>810.65700000000004</v>
      </c>
      <c r="J26" s="2">
        <v>32.021700000000003</v>
      </c>
      <c r="K26" s="2">
        <v>202.16399999999999</v>
      </c>
      <c r="L26" s="2">
        <v>17.777699999999999</v>
      </c>
      <c r="M26" s="2">
        <v>0.199605</v>
      </c>
      <c r="N26" s="2">
        <v>1.6193800000000001E-2</v>
      </c>
    </row>
    <row r="27" spans="1:14">
      <c r="A27" s="2" t="s">
        <v>13</v>
      </c>
      <c r="B27" s="2" t="s">
        <v>6</v>
      </c>
      <c r="C27" s="2" t="s">
        <v>8</v>
      </c>
      <c r="D27" s="2" t="s">
        <v>34</v>
      </c>
      <c r="E27" s="2">
        <v>1012.82</v>
      </c>
      <c r="F27" s="2">
        <v>34.360999999999997</v>
      </c>
      <c r="G27" s="2">
        <v>148.227</v>
      </c>
      <c r="H27" s="2">
        <v>17.778700000000001</v>
      </c>
      <c r="I27" s="2">
        <v>810.65700000000004</v>
      </c>
      <c r="J27" s="2">
        <v>32.021700000000003</v>
      </c>
      <c r="K27" s="2">
        <v>202.16399999999999</v>
      </c>
      <c r="L27" s="2">
        <v>17.777699999999999</v>
      </c>
      <c r="M27" s="2">
        <v>0.199605</v>
      </c>
      <c r="N27" s="2">
        <v>1.6193800000000001E-2</v>
      </c>
    </row>
    <row r="28" spans="1:14">
      <c r="A28" s="2" t="s">
        <v>13</v>
      </c>
      <c r="B28" s="2" t="s">
        <v>6</v>
      </c>
      <c r="C28" s="2" t="s">
        <v>8</v>
      </c>
      <c r="D28" s="2" t="s">
        <v>34</v>
      </c>
      <c r="E28" s="2">
        <v>1012.82</v>
      </c>
      <c r="F28" s="2">
        <v>34.360999999999997</v>
      </c>
      <c r="G28" s="2">
        <v>148.227</v>
      </c>
      <c r="H28" s="2">
        <v>17.778700000000001</v>
      </c>
      <c r="I28" s="2">
        <v>810.65700000000004</v>
      </c>
      <c r="J28" s="2">
        <v>32.021700000000003</v>
      </c>
      <c r="K28" s="2">
        <v>202.16399999999999</v>
      </c>
      <c r="L28" s="2">
        <v>17.777699999999999</v>
      </c>
      <c r="M28" s="2">
        <v>0.199605</v>
      </c>
      <c r="N28" s="2">
        <v>1.6193800000000001E-2</v>
      </c>
    </row>
    <row r="29" spans="1:14">
      <c r="A29" s="2" t="s">
        <v>13</v>
      </c>
      <c r="B29" s="2" t="s">
        <v>6</v>
      </c>
      <c r="C29" s="2" t="s">
        <v>8</v>
      </c>
      <c r="D29" s="2" t="s">
        <v>34</v>
      </c>
      <c r="E29" s="2">
        <v>1012.82</v>
      </c>
      <c r="F29" s="2">
        <v>34.360999999999997</v>
      </c>
      <c r="G29" s="2">
        <v>148.227</v>
      </c>
      <c r="H29" s="2">
        <v>17.778700000000001</v>
      </c>
      <c r="I29" s="2">
        <v>810.65700000000004</v>
      </c>
      <c r="J29" s="2">
        <v>32.021700000000003</v>
      </c>
      <c r="K29" s="2">
        <v>202.16399999999999</v>
      </c>
      <c r="L29" s="2">
        <v>17.777699999999999</v>
      </c>
      <c r="M29" s="2">
        <v>0.199605</v>
      </c>
      <c r="N29" s="2">
        <v>1.6193800000000001E-2</v>
      </c>
    </row>
    <row r="30" spans="1:14">
      <c r="A30" s="2" t="s">
        <v>13</v>
      </c>
      <c r="B30" s="2" t="s">
        <v>6</v>
      </c>
      <c r="C30" s="2" t="s">
        <v>8</v>
      </c>
      <c r="D30" s="2" t="s">
        <v>34</v>
      </c>
      <c r="E30" s="2">
        <v>1012.82</v>
      </c>
      <c r="F30" s="2">
        <v>34.360999999999997</v>
      </c>
      <c r="G30" s="2">
        <v>148.227</v>
      </c>
      <c r="H30" s="2">
        <v>17.778700000000001</v>
      </c>
      <c r="I30" s="2">
        <v>810.65700000000004</v>
      </c>
      <c r="J30" s="2">
        <v>32.021700000000003</v>
      </c>
      <c r="K30" s="2">
        <v>202.16399999999999</v>
      </c>
      <c r="L30" s="2">
        <v>17.777699999999999</v>
      </c>
      <c r="M30" s="2">
        <v>0.199605</v>
      </c>
      <c r="N30" s="2">
        <v>1.6193800000000001E-2</v>
      </c>
    </row>
    <row r="31" spans="1:14">
      <c r="A31" s="2" t="s">
        <v>13</v>
      </c>
      <c r="B31" s="2" t="s">
        <v>6</v>
      </c>
      <c r="C31" s="2" t="s">
        <v>8</v>
      </c>
      <c r="D31" s="2" t="s">
        <v>34</v>
      </c>
      <c r="E31" s="2">
        <v>1012.82</v>
      </c>
      <c r="F31" s="2">
        <v>34.360999999999997</v>
      </c>
      <c r="G31" s="2">
        <v>148.227</v>
      </c>
      <c r="H31" s="2">
        <v>17.778700000000001</v>
      </c>
      <c r="I31" s="2">
        <v>810.65700000000004</v>
      </c>
      <c r="J31" s="2">
        <v>32.021700000000003</v>
      </c>
      <c r="K31" s="2">
        <v>202.16399999999999</v>
      </c>
      <c r="L31" s="2">
        <v>17.777699999999999</v>
      </c>
      <c r="M31" s="2">
        <v>0.199605</v>
      </c>
      <c r="N31" s="2">
        <v>1.6193800000000001E-2</v>
      </c>
    </row>
    <row r="32" spans="1:14">
      <c r="A32" s="2" t="s">
        <v>13</v>
      </c>
      <c r="B32" s="2" t="s">
        <v>6</v>
      </c>
      <c r="C32" s="2" t="s">
        <v>8</v>
      </c>
      <c r="D32" s="2" t="s">
        <v>34</v>
      </c>
      <c r="E32" s="2">
        <v>1012.82</v>
      </c>
      <c r="F32" s="2">
        <v>34.360999999999997</v>
      </c>
      <c r="G32" s="2">
        <v>148.227</v>
      </c>
      <c r="H32" s="2">
        <v>17.778700000000001</v>
      </c>
      <c r="I32" s="2">
        <v>810.65700000000004</v>
      </c>
      <c r="J32" s="2">
        <v>32.021700000000003</v>
      </c>
      <c r="K32" s="2">
        <v>202.16399999999999</v>
      </c>
      <c r="L32" s="2">
        <v>17.777699999999999</v>
      </c>
      <c r="M32" s="2">
        <v>0.199605</v>
      </c>
      <c r="N32" s="2">
        <v>1.6193800000000001E-2</v>
      </c>
    </row>
    <row r="33" spans="1:14">
      <c r="A33" s="2" t="s">
        <v>13</v>
      </c>
      <c r="B33" s="2" t="s">
        <v>6</v>
      </c>
      <c r="C33" s="2" t="s">
        <v>8</v>
      </c>
      <c r="D33" s="2" t="s">
        <v>34</v>
      </c>
      <c r="E33" s="2">
        <v>1012.82</v>
      </c>
      <c r="F33" s="2">
        <v>34.360999999999997</v>
      </c>
      <c r="G33" s="2">
        <v>148.227</v>
      </c>
      <c r="H33" s="2">
        <v>17.778700000000001</v>
      </c>
      <c r="I33" s="2">
        <v>810.65700000000004</v>
      </c>
      <c r="J33" s="2">
        <v>32.021700000000003</v>
      </c>
      <c r="K33" s="2">
        <v>202.16399999999999</v>
      </c>
      <c r="L33" s="2">
        <v>17.777699999999999</v>
      </c>
      <c r="M33" s="2">
        <v>0.199605</v>
      </c>
      <c r="N33" s="2">
        <v>1.6193800000000001E-2</v>
      </c>
    </row>
    <row r="34" spans="1:14">
      <c r="A34" s="2" t="s">
        <v>13</v>
      </c>
      <c r="B34" s="2" t="s">
        <v>17</v>
      </c>
      <c r="C34" s="2" t="s">
        <v>8</v>
      </c>
      <c r="D34" s="2" t="s">
        <v>34</v>
      </c>
      <c r="E34" s="2">
        <v>675.798</v>
      </c>
      <c r="F34" s="2">
        <v>29.473700000000001</v>
      </c>
      <c r="G34" s="2">
        <v>95.365600000000001</v>
      </c>
      <c r="H34" s="2">
        <v>16.969200000000001</v>
      </c>
      <c r="I34" s="2">
        <v>562.322</v>
      </c>
      <c r="J34" s="2">
        <v>27.7988</v>
      </c>
      <c r="K34" s="2">
        <v>113.477</v>
      </c>
      <c r="L34" s="2">
        <v>13.9931</v>
      </c>
      <c r="M34" s="2">
        <v>0.16791500000000001</v>
      </c>
      <c r="N34" s="2">
        <v>1.9367700000000002E-2</v>
      </c>
    </row>
    <row r="35" spans="1:14">
      <c r="A35" s="2" t="s">
        <v>13</v>
      </c>
      <c r="B35" s="2" t="s">
        <v>17</v>
      </c>
      <c r="C35" s="2" t="s">
        <v>8</v>
      </c>
      <c r="D35" s="2" t="s">
        <v>34</v>
      </c>
      <c r="E35" s="2">
        <v>675.798</v>
      </c>
      <c r="F35" s="2">
        <v>29.473700000000001</v>
      </c>
      <c r="G35" s="2">
        <v>95.365600000000001</v>
      </c>
      <c r="H35" s="2">
        <v>16.969200000000001</v>
      </c>
      <c r="I35" s="2">
        <v>562.322</v>
      </c>
      <c r="J35" s="2">
        <v>27.7988</v>
      </c>
      <c r="K35" s="2">
        <v>113.477</v>
      </c>
      <c r="L35" s="2">
        <v>13.9931</v>
      </c>
      <c r="M35" s="2">
        <v>0.16791500000000001</v>
      </c>
      <c r="N35" s="2">
        <v>1.9367700000000002E-2</v>
      </c>
    </row>
    <row r="36" spans="1:14">
      <c r="A36" s="2" t="s">
        <v>13</v>
      </c>
      <c r="B36" s="2" t="s">
        <v>17</v>
      </c>
      <c r="C36" s="2" t="s">
        <v>8</v>
      </c>
      <c r="D36" s="2" t="s">
        <v>34</v>
      </c>
      <c r="E36" s="2">
        <v>675.798</v>
      </c>
      <c r="F36" s="2">
        <v>29.473700000000001</v>
      </c>
      <c r="G36" s="2">
        <v>95.365600000000001</v>
      </c>
      <c r="H36" s="2">
        <v>16.969200000000001</v>
      </c>
      <c r="I36" s="2">
        <v>562.322</v>
      </c>
      <c r="J36" s="2">
        <v>27.7988</v>
      </c>
      <c r="K36" s="2">
        <v>113.477</v>
      </c>
      <c r="L36" s="2">
        <v>13.9931</v>
      </c>
      <c r="M36" s="2">
        <v>0.16791500000000001</v>
      </c>
      <c r="N36" s="2">
        <v>1.9367700000000002E-2</v>
      </c>
    </row>
    <row r="37" spans="1:14">
      <c r="A37" s="2" t="s">
        <v>13</v>
      </c>
      <c r="B37" s="2" t="s">
        <v>17</v>
      </c>
      <c r="C37" s="2" t="s">
        <v>8</v>
      </c>
      <c r="D37" s="2" t="s">
        <v>34</v>
      </c>
      <c r="E37" s="2">
        <v>675.798</v>
      </c>
      <c r="F37" s="2">
        <v>29.473700000000001</v>
      </c>
      <c r="G37" s="2">
        <v>95.365600000000001</v>
      </c>
      <c r="H37" s="2">
        <v>16.969200000000001</v>
      </c>
      <c r="I37" s="2">
        <v>562.322</v>
      </c>
      <c r="J37" s="2">
        <v>27.7988</v>
      </c>
      <c r="K37" s="2">
        <v>113.477</v>
      </c>
      <c r="L37" s="2">
        <v>13.9931</v>
      </c>
      <c r="M37" s="2">
        <v>0.16791500000000001</v>
      </c>
      <c r="N37" s="2">
        <v>1.9367700000000002E-2</v>
      </c>
    </row>
    <row r="38" spans="1:14">
      <c r="A38" s="2" t="s">
        <v>13</v>
      </c>
      <c r="B38" s="2" t="s">
        <v>17</v>
      </c>
      <c r="C38" s="2" t="s">
        <v>8</v>
      </c>
      <c r="D38" s="2" t="s">
        <v>34</v>
      </c>
      <c r="E38" s="2">
        <v>675.798</v>
      </c>
      <c r="F38" s="2">
        <v>29.473700000000001</v>
      </c>
      <c r="G38" s="2">
        <v>95.365600000000001</v>
      </c>
      <c r="H38" s="2">
        <v>16.969200000000001</v>
      </c>
      <c r="I38" s="2">
        <v>562.322</v>
      </c>
      <c r="J38" s="2">
        <v>27.7988</v>
      </c>
      <c r="K38" s="2">
        <v>113.477</v>
      </c>
      <c r="L38" s="2">
        <v>13.9931</v>
      </c>
      <c r="M38" s="2">
        <v>0.16791500000000001</v>
      </c>
      <c r="N38" s="2">
        <v>1.9367700000000002E-2</v>
      </c>
    </row>
    <row r="39" spans="1:14">
      <c r="A39" s="2" t="s">
        <v>13</v>
      </c>
      <c r="B39" s="2" t="s">
        <v>17</v>
      </c>
      <c r="C39" s="2" t="s">
        <v>8</v>
      </c>
      <c r="D39" s="2" t="s">
        <v>34</v>
      </c>
      <c r="E39" s="2">
        <v>675.798</v>
      </c>
      <c r="F39" s="2">
        <v>29.473700000000001</v>
      </c>
      <c r="G39" s="2">
        <v>95.365600000000001</v>
      </c>
      <c r="H39" s="2">
        <v>16.969200000000001</v>
      </c>
      <c r="I39" s="2">
        <v>562.322</v>
      </c>
      <c r="J39" s="2">
        <v>27.7988</v>
      </c>
      <c r="K39" s="2">
        <v>113.477</v>
      </c>
      <c r="L39" s="2">
        <v>13.9931</v>
      </c>
      <c r="M39" s="2">
        <v>0.16791500000000001</v>
      </c>
      <c r="N39" s="2">
        <v>1.9367700000000002E-2</v>
      </c>
    </row>
    <row r="40" spans="1:14">
      <c r="A40" s="2" t="s">
        <v>13</v>
      </c>
      <c r="B40" s="2" t="s">
        <v>15</v>
      </c>
      <c r="C40" s="2" t="s">
        <v>8</v>
      </c>
      <c r="D40" s="2" t="s">
        <v>34</v>
      </c>
      <c r="E40" s="2">
        <v>272.27</v>
      </c>
      <c r="F40" s="2">
        <v>17.9377</v>
      </c>
      <c r="G40" s="2">
        <v>33.782699999999998</v>
      </c>
      <c r="H40" s="2">
        <v>9.1221599999999992</v>
      </c>
      <c r="I40" s="2">
        <v>198.12299999999999</v>
      </c>
      <c r="J40" s="2">
        <v>15.710900000000001</v>
      </c>
      <c r="K40" s="2">
        <v>74.146500000000003</v>
      </c>
      <c r="L40" s="2">
        <v>10.016</v>
      </c>
      <c r="M40" s="2">
        <v>0.27232699999999999</v>
      </c>
      <c r="N40" s="2">
        <v>3.2115400000000002E-2</v>
      </c>
    </row>
    <row r="41" spans="1:14">
      <c r="A41" s="2" t="s">
        <v>13</v>
      </c>
      <c r="B41" s="2" t="s">
        <v>15</v>
      </c>
      <c r="C41" s="2" t="s">
        <v>8</v>
      </c>
      <c r="D41" s="2" t="s">
        <v>34</v>
      </c>
      <c r="E41" s="2">
        <v>272.27</v>
      </c>
      <c r="F41" s="2">
        <v>17.9377</v>
      </c>
      <c r="G41" s="2">
        <v>33.782699999999998</v>
      </c>
      <c r="H41" s="2">
        <v>9.1221599999999992</v>
      </c>
      <c r="I41" s="2">
        <v>198.12299999999999</v>
      </c>
      <c r="J41" s="2">
        <v>15.710900000000001</v>
      </c>
      <c r="K41" s="2">
        <v>74.146500000000003</v>
      </c>
      <c r="L41" s="2">
        <v>10.016</v>
      </c>
      <c r="M41" s="2">
        <v>0.27232699999999999</v>
      </c>
      <c r="N41" s="2">
        <v>3.2115400000000002E-2</v>
      </c>
    </row>
    <row r="42" spans="1:14">
      <c r="A42" s="2" t="s">
        <v>13</v>
      </c>
      <c r="B42" s="2" t="s">
        <v>15</v>
      </c>
      <c r="C42" s="2" t="s">
        <v>8</v>
      </c>
      <c r="D42" s="2" t="s">
        <v>34</v>
      </c>
      <c r="E42" s="2">
        <v>272.27</v>
      </c>
      <c r="F42" s="2">
        <v>17.9377</v>
      </c>
      <c r="G42" s="2">
        <v>33.782699999999998</v>
      </c>
      <c r="H42" s="2">
        <v>9.1221599999999992</v>
      </c>
      <c r="I42" s="2">
        <v>198.12299999999999</v>
      </c>
      <c r="J42" s="2">
        <v>15.710900000000001</v>
      </c>
      <c r="K42" s="2">
        <v>74.146500000000003</v>
      </c>
      <c r="L42" s="2">
        <v>10.016</v>
      </c>
      <c r="M42" s="2">
        <v>0.27232699999999999</v>
      </c>
      <c r="N42" s="2">
        <v>3.2115400000000002E-2</v>
      </c>
    </row>
    <row r="43" spans="1:14">
      <c r="A43" s="2" t="s">
        <v>13</v>
      </c>
      <c r="B43" s="2" t="s">
        <v>15</v>
      </c>
      <c r="C43" s="2" t="s">
        <v>8</v>
      </c>
      <c r="D43" s="2" t="s">
        <v>34</v>
      </c>
      <c r="E43" s="2">
        <v>272.27</v>
      </c>
      <c r="F43" s="2">
        <v>17.9377</v>
      </c>
      <c r="G43" s="2">
        <v>33.782699999999998</v>
      </c>
      <c r="H43" s="2">
        <v>9.1221599999999992</v>
      </c>
      <c r="I43" s="2">
        <v>198.12299999999999</v>
      </c>
      <c r="J43" s="2">
        <v>15.710900000000001</v>
      </c>
      <c r="K43" s="2">
        <v>74.146500000000003</v>
      </c>
      <c r="L43" s="2">
        <v>10.016</v>
      </c>
      <c r="M43" s="2">
        <v>0.27232699999999999</v>
      </c>
      <c r="N43" s="2">
        <v>3.2115400000000002E-2</v>
      </c>
    </row>
    <row r="44" spans="1:14">
      <c r="A44" s="2" t="s">
        <v>13</v>
      </c>
      <c r="B44" s="2" t="s">
        <v>15</v>
      </c>
      <c r="C44" s="2" t="s">
        <v>8</v>
      </c>
      <c r="D44" s="2" t="s">
        <v>34</v>
      </c>
      <c r="E44" s="2">
        <v>272.27</v>
      </c>
      <c r="F44" s="2">
        <v>17.9377</v>
      </c>
      <c r="G44" s="2">
        <v>33.782699999999998</v>
      </c>
      <c r="H44" s="2">
        <v>9.1221599999999992</v>
      </c>
      <c r="I44" s="2">
        <v>198.12299999999999</v>
      </c>
      <c r="J44" s="2">
        <v>15.710900000000001</v>
      </c>
      <c r="K44" s="2">
        <v>74.146500000000003</v>
      </c>
      <c r="L44" s="2">
        <v>10.016</v>
      </c>
      <c r="M44" s="2">
        <v>0.27232699999999999</v>
      </c>
      <c r="N44" s="2">
        <v>3.2115400000000002E-2</v>
      </c>
    </row>
    <row r="45" spans="1:14">
      <c r="A45" s="2" t="s">
        <v>13</v>
      </c>
      <c r="B45" s="2" t="s">
        <v>15</v>
      </c>
      <c r="C45" s="2" t="s">
        <v>8</v>
      </c>
      <c r="D45" s="2" t="s">
        <v>34</v>
      </c>
      <c r="E45" s="2">
        <v>272.27</v>
      </c>
      <c r="F45" s="2">
        <v>17.9377</v>
      </c>
      <c r="G45" s="2">
        <v>33.782699999999998</v>
      </c>
      <c r="H45" s="2">
        <v>9.1221599999999992</v>
      </c>
      <c r="I45" s="2">
        <v>198.12299999999999</v>
      </c>
      <c r="J45" s="2">
        <v>15.710900000000001</v>
      </c>
      <c r="K45" s="2">
        <v>74.146500000000003</v>
      </c>
      <c r="L45" s="2">
        <v>10.016</v>
      </c>
      <c r="M45" s="2">
        <v>0.27232699999999999</v>
      </c>
      <c r="N45" s="2">
        <v>3.2115400000000002E-2</v>
      </c>
    </row>
    <row r="46" spans="1:14">
      <c r="A46" s="2" t="s">
        <v>5</v>
      </c>
      <c r="B46" s="2" t="s">
        <v>6</v>
      </c>
      <c r="C46" s="2" t="s">
        <v>8</v>
      </c>
      <c r="D46" s="2" t="s">
        <v>34</v>
      </c>
      <c r="E46" s="2">
        <v>418.31900000000002</v>
      </c>
      <c r="F46" s="2">
        <v>22.478200000000001</v>
      </c>
      <c r="G46" s="2">
        <v>37.693600000000004</v>
      </c>
      <c r="H46" s="2">
        <v>11.1608</v>
      </c>
      <c r="I46" s="2">
        <v>333.04700000000003</v>
      </c>
      <c r="J46" s="2">
        <v>20.6191</v>
      </c>
      <c r="K46" s="2">
        <v>85.272000000000006</v>
      </c>
      <c r="L46" s="2">
        <v>11.2193</v>
      </c>
      <c r="M46" s="2">
        <v>0.203844</v>
      </c>
      <c r="N46" s="2">
        <v>2.4481300000000001E-2</v>
      </c>
    </row>
    <row r="47" spans="1:14">
      <c r="A47" s="2" t="s">
        <v>5</v>
      </c>
      <c r="B47" s="2" t="s">
        <v>6</v>
      </c>
      <c r="C47" s="2" t="s">
        <v>8</v>
      </c>
      <c r="D47" s="2" t="s">
        <v>34</v>
      </c>
      <c r="E47" s="2">
        <v>418.31900000000002</v>
      </c>
      <c r="F47" s="2">
        <v>22.478200000000001</v>
      </c>
      <c r="G47" s="2">
        <v>37.693600000000004</v>
      </c>
      <c r="H47" s="2">
        <v>11.1608</v>
      </c>
      <c r="I47" s="2">
        <v>333.04700000000003</v>
      </c>
      <c r="J47" s="2">
        <v>20.6191</v>
      </c>
      <c r="K47" s="2">
        <v>85.272000000000006</v>
      </c>
      <c r="L47" s="2">
        <v>11.2193</v>
      </c>
      <c r="M47" s="2">
        <v>0.203844</v>
      </c>
      <c r="N47" s="2">
        <v>2.4481300000000001E-2</v>
      </c>
    </row>
    <row r="48" spans="1:14">
      <c r="A48" s="2" t="s">
        <v>5</v>
      </c>
      <c r="B48" s="2" t="s">
        <v>6</v>
      </c>
      <c r="C48" s="2" t="s">
        <v>8</v>
      </c>
      <c r="D48" s="2" t="s">
        <v>34</v>
      </c>
      <c r="E48" s="2">
        <v>418.31900000000002</v>
      </c>
      <c r="F48" s="2">
        <v>22.478200000000001</v>
      </c>
      <c r="G48" s="2">
        <v>37.693600000000004</v>
      </c>
      <c r="H48" s="2">
        <v>11.1608</v>
      </c>
      <c r="I48" s="2">
        <v>333.04700000000003</v>
      </c>
      <c r="J48" s="2">
        <v>20.6191</v>
      </c>
      <c r="K48" s="2">
        <v>85.272000000000006</v>
      </c>
      <c r="L48" s="2">
        <v>11.2193</v>
      </c>
      <c r="M48" s="2">
        <v>0.203844</v>
      </c>
      <c r="N48" s="2">
        <v>2.4481300000000001E-2</v>
      </c>
    </row>
    <row r="49" spans="1:14">
      <c r="A49" s="2" t="s">
        <v>5</v>
      </c>
      <c r="B49" s="2" t="s">
        <v>6</v>
      </c>
      <c r="C49" s="2" t="s">
        <v>8</v>
      </c>
      <c r="D49" s="2" t="s">
        <v>34</v>
      </c>
      <c r="E49" s="2">
        <v>418.31900000000002</v>
      </c>
      <c r="F49" s="2">
        <v>22.478200000000001</v>
      </c>
      <c r="G49" s="2">
        <v>37.693600000000004</v>
      </c>
      <c r="H49" s="2">
        <v>11.1608</v>
      </c>
      <c r="I49" s="2">
        <v>333.04700000000003</v>
      </c>
      <c r="J49" s="2">
        <v>20.6191</v>
      </c>
      <c r="K49" s="2">
        <v>85.272000000000006</v>
      </c>
      <c r="L49" s="2">
        <v>11.2193</v>
      </c>
      <c r="M49" s="2">
        <v>0.203844</v>
      </c>
      <c r="N49" s="2">
        <v>2.4481300000000001E-2</v>
      </c>
    </row>
    <row r="50" spans="1:14">
      <c r="A50" s="2" t="s">
        <v>5</v>
      </c>
      <c r="B50" s="2" t="s">
        <v>6</v>
      </c>
      <c r="C50" s="2" t="s">
        <v>8</v>
      </c>
      <c r="D50" s="2" t="s">
        <v>34</v>
      </c>
      <c r="E50" s="2">
        <v>418.31900000000002</v>
      </c>
      <c r="F50" s="2">
        <v>22.478200000000001</v>
      </c>
      <c r="G50" s="2">
        <v>37.693600000000004</v>
      </c>
      <c r="H50" s="2">
        <v>11.1608</v>
      </c>
      <c r="I50" s="2">
        <v>333.04700000000003</v>
      </c>
      <c r="J50" s="2">
        <v>20.6191</v>
      </c>
      <c r="K50" s="2">
        <v>85.272000000000006</v>
      </c>
      <c r="L50" s="2">
        <v>11.2193</v>
      </c>
      <c r="M50" s="2">
        <v>0.203844</v>
      </c>
      <c r="N50" s="2">
        <v>2.4481300000000001E-2</v>
      </c>
    </row>
    <row r="51" spans="1:14">
      <c r="A51" s="2" t="s">
        <v>5</v>
      </c>
      <c r="B51" s="2" t="s">
        <v>6</v>
      </c>
      <c r="C51" s="2" t="s">
        <v>8</v>
      </c>
      <c r="D51" s="2" t="s">
        <v>34</v>
      </c>
      <c r="E51" s="2">
        <v>418.31900000000002</v>
      </c>
      <c r="F51" s="2">
        <v>22.478200000000001</v>
      </c>
      <c r="G51" s="2">
        <v>37.693600000000004</v>
      </c>
      <c r="H51" s="2">
        <v>11.1608</v>
      </c>
      <c r="I51" s="2">
        <v>333.04700000000003</v>
      </c>
      <c r="J51" s="2">
        <v>20.6191</v>
      </c>
      <c r="K51" s="2">
        <v>85.272000000000006</v>
      </c>
      <c r="L51" s="2">
        <v>11.2193</v>
      </c>
      <c r="M51" s="2">
        <v>0.203844</v>
      </c>
      <c r="N51" s="2">
        <v>2.4481300000000001E-2</v>
      </c>
    </row>
    <row r="52" spans="1:14">
      <c r="A52" s="2" t="s">
        <v>29</v>
      </c>
      <c r="B52" s="2" t="s">
        <v>6</v>
      </c>
      <c r="C52" s="2" t="s">
        <v>8</v>
      </c>
      <c r="D52" s="2" t="s">
        <v>34</v>
      </c>
      <c r="E52" s="2">
        <v>231.035</v>
      </c>
      <c r="F52" s="2">
        <v>17.313099999999999</v>
      </c>
      <c r="G52" s="2">
        <v>11.958299999999999</v>
      </c>
      <c r="H52" s="2">
        <v>8.9832900000000002</v>
      </c>
      <c r="I52" s="2">
        <v>171.99299999999999</v>
      </c>
      <c r="J52" s="2">
        <v>15.4794</v>
      </c>
      <c r="K52" s="2">
        <v>59.042299999999997</v>
      </c>
      <c r="L52" s="2">
        <v>9.6472899999999999</v>
      </c>
      <c r="M52" s="2">
        <v>0.25555600000000001</v>
      </c>
      <c r="N52" s="2">
        <v>3.7106399999999998E-2</v>
      </c>
    </row>
    <row r="53" spans="1:14">
      <c r="A53" s="2" t="s">
        <v>29</v>
      </c>
      <c r="B53" s="2" t="s">
        <v>6</v>
      </c>
      <c r="C53" s="2" t="s">
        <v>8</v>
      </c>
      <c r="D53" s="2" t="s">
        <v>34</v>
      </c>
      <c r="E53" s="2">
        <v>231.035</v>
      </c>
      <c r="F53" s="2">
        <v>17.313099999999999</v>
      </c>
      <c r="G53" s="2">
        <v>11.958299999999999</v>
      </c>
      <c r="H53" s="2">
        <v>8.9832900000000002</v>
      </c>
      <c r="I53" s="2">
        <v>171.99299999999999</v>
      </c>
      <c r="J53" s="2">
        <v>15.4794</v>
      </c>
      <c r="K53" s="2">
        <v>59.042299999999997</v>
      </c>
      <c r="L53" s="2">
        <v>9.6472899999999999</v>
      </c>
      <c r="M53" s="2">
        <v>0.25555600000000001</v>
      </c>
      <c r="N53" s="2">
        <v>3.7106399999999998E-2</v>
      </c>
    </row>
    <row r="54" spans="1:14">
      <c r="A54" s="2" t="s">
        <v>29</v>
      </c>
      <c r="B54" s="2" t="s">
        <v>6</v>
      </c>
      <c r="C54" s="2" t="s">
        <v>8</v>
      </c>
      <c r="D54" s="2" t="s">
        <v>34</v>
      </c>
      <c r="E54" s="2">
        <v>231.035</v>
      </c>
      <c r="F54" s="2">
        <v>17.313099999999999</v>
      </c>
      <c r="G54" s="2">
        <v>11.958299999999999</v>
      </c>
      <c r="H54" s="2">
        <v>8.9832900000000002</v>
      </c>
      <c r="I54" s="2">
        <v>171.99299999999999</v>
      </c>
      <c r="J54" s="2">
        <v>15.4794</v>
      </c>
      <c r="K54" s="2">
        <v>59.042299999999997</v>
      </c>
      <c r="L54" s="2">
        <v>9.6472899999999999</v>
      </c>
      <c r="M54" s="2">
        <v>0.25555600000000001</v>
      </c>
      <c r="N54" s="2">
        <v>3.7106399999999998E-2</v>
      </c>
    </row>
    <row r="55" spans="1:14">
      <c r="A55" s="2" t="s">
        <v>29</v>
      </c>
      <c r="B55" s="2" t="s">
        <v>6</v>
      </c>
      <c r="C55" s="2" t="s">
        <v>8</v>
      </c>
      <c r="D55" s="2" t="s">
        <v>34</v>
      </c>
      <c r="E55" s="2">
        <v>231.035</v>
      </c>
      <c r="F55" s="2">
        <v>17.313099999999999</v>
      </c>
      <c r="G55" s="2">
        <v>11.958299999999999</v>
      </c>
      <c r="H55" s="2">
        <v>8.9832900000000002</v>
      </c>
      <c r="I55" s="2">
        <v>171.99299999999999</v>
      </c>
      <c r="J55" s="2">
        <v>15.4794</v>
      </c>
      <c r="K55" s="2">
        <v>59.042299999999997</v>
      </c>
      <c r="L55" s="2">
        <v>9.6472899999999999</v>
      </c>
      <c r="M55" s="2">
        <v>0.25555600000000001</v>
      </c>
      <c r="N55" s="2">
        <v>3.7106399999999998E-2</v>
      </c>
    </row>
    <row r="56" spans="1:14">
      <c r="A56" s="2" t="s">
        <v>29</v>
      </c>
      <c r="B56" s="2" t="s">
        <v>6</v>
      </c>
      <c r="C56" s="2" t="s">
        <v>8</v>
      </c>
      <c r="D56" s="2" t="s">
        <v>34</v>
      </c>
      <c r="E56" s="2">
        <v>231.035</v>
      </c>
      <c r="F56" s="2">
        <v>17.313099999999999</v>
      </c>
      <c r="G56" s="2">
        <v>11.958299999999999</v>
      </c>
      <c r="H56" s="2">
        <v>8.9832900000000002</v>
      </c>
      <c r="I56" s="2">
        <v>171.99299999999999</v>
      </c>
      <c r="J56" s="2">
        <v>15.4794</v>
      </c>
      <c r="K56" s="2">
        <v>59.042299999999997</v>
      </c>
      <c r="L56" s="2">
        <v>9.6472899999999999</v>
      </c>
      <c r="M56" s="2">
        <v>0.25555600000000001</v>
      </c>
      <c r="N56" s="2">
        <v>3.7106399999999998E-2</v>
      </c>
    </row>
    <row r="57" spans="1:14">
      <c r="A57" s="2" t="s">
        <v>29</v>
      </c>
      <c r="B57" s="2" t="s">
        <v>6</v>
      </c>
      <c r="C57" s="2" t="s">
        <v>8</v>
      </c>
      <c r="D57" s="2" t="s">
        <v>34</v>
      </c>
      <c r="E57" s="2">
        <v>231.035</v>
      </c>
      <c r="F57" s="2">
        <v>17.313099999999999</v>
      </c>
      <c r="G57" s="2">
        <v>11.958299999999999</v>
      </c>
      <c r="H57" s="2">
        <v>8.9832900000000002</v>
      </c>
      <c r="I57" s="2">
        <v>171.99299999999999</v>
      </c>
      <c r="J57" s="2">
        <v>15.4794</v>
      </c>
      <c r="K57" s="2">
        <v>59.042299999999997</v>
      </c>
      <c r="L57" s="2">
        <v>9.6472899999999999</v>
      </c>
      <c r="M57" s="2">
        <v>0.25555600000000001</v>
      </c>
      <c r="N57" s="2">
        <v>3.7106399999999998E-2</v>
      </c>
    </row>
    <row r="58" spans="1:14">
      <c r="A58" s="2" t="s">
        <v>29</v>
      </c>
      <c r="B58" s="2" t="s">
        <v>30</v>
      </c>
      <c r="C58" s="2" t="s">
        <v>8</v>
      </c>
      <c r="D58" s="2" t="s">
        <v>34</v>
      </c>
      <c r="E58" s="2">
        <v>293.34699999999998</v>
      </c>
      <c r="F58" s="2">
        <v>20.216699999999999</v>
      </c>
      <c r="G58" s="2">
        <v>10.696999999999999</v>
      </c>
      <c r="H58" s="2">
        <v>11.228999999999999</v>
      </c>
      <c r="I58" s="2">
        <v>224.613</v>
      </c>
      <c r="J58" s="2">
        <v>18.157900000000001</v>
      </c>
      <c r="K58" s="2">
        <v>68.733400000000003</v>
      </c>
      <c r="L58" s="2">
        <v>10.607799999999999</v>
      </c>
      <c r="M58" s="2">
        <v>0.23430799999999999</v>
      </c>
      <c r="N58" s="2">
        <v>3.2355599999999998E-2</v>
      </c>
    </row>
    <row r="59" spans="1:14">
      <c r="A59" s="2" t="s">
        <v>29</v>
      </c>
      <c r="B59" s="2" t="s">
        <v>30</v>
      </c>
      <c r="C59" s="2" t="s">
        <v>8</v>
      </c>
      <c r="D59" s="2" t="s">
        <v>34</v>
      </c>
      <c r="E59" s="2">
        <v>293.34699999999998</v>
      </c>
      <c r="F59" s="2">
        <v>20.216699999999999</v>
      </c>
      <c r="G59" s="2">
        <v>10.696999999999999</v>
      </c>
      <c r="H59" s="2">
        <v>11.228999999999999</v>
      </c>
      <c r="I59" s="2">
        <v>224.613</v>
      </c>
      <c r="J59" s="2">
        <v>18.157900000000001</v>
      </c>
      <c r="K59" s="2">
        <v>68.733400000000003</v>
      </c>
      <c r="L59" s="2">
        <v>10.607799999999999</v>
      </c>
      <c r="M59" s="2">
        <v>0.23430799999999999</v>
      </c>
      <c r="N59" s="2">
        <v>3.2355599999999998E-2</v>
      </c>
    </row>
    <row r="60" spans="1:14">
      <c r="A60" s="2" t="s">
        <v>29</v>
      </c>
      <c r="B60" s="2" t="s">
        <v>30</v>
      </c>
      <c r="C60" s="2" t="s">
        <v>8</v>
      </c>
      <c r="D60" s="2" t="s">
        <v>34</v>
      </c>
      <c r="E60" s="2">
        <v>293.34699999999998</v>
      </c>
      <c r="F60" s="2">
        <v>20.216699999999999</v>
      </c>
      <c r="G60" s="2">
        <v>10.696999999999999</v>
      </c>
      <c r="H60" s="2">
        <v>11.228999999999999</v>
      </c>
      <c r="I60" s="2">
        <v>224.613</v>
      </c>
      <c r="J60" s="2">
        <v>18.157900000000001</v>
      </c>
      <c r="K60" s="2">
        <v>68.733400000000003</v>
      </c>
      <c r="L60" s="2">
        <v>10.607799999999999</v>
      </c>
      <c r="M60" s="2">
        <v>0.23430799999999999</v>
      </c>
      <c r="N60" s="2">
        <v>3.2355599999999998E-2</v>
      </c>
    </row>
    <row r="61" spans="1:14">
      <c r="A61" s="2" t="s">
        <v>29</v>
      </c>
      <c r="B61" s="2" t="s">
        <v>30</v>
      </c>
      <c r="C61" s="2" t="s">
        <v>8</v>
      </c>
      <c r="D61" s="2" t="s">
        <v>34</v>
      </c>
      <c r="E61" s="2">
        <v>293.34699999999998</v>
      </c>
      <c r="F61" s="2">
        <v>20.216699999999999</v>
      </c>
      <c r="G61" s="2">
        <v>10.696999999999999</v>
      </c>
      <c r="H61" s="2">
        <v>11.228999999999999</v>
      </c>
      <c r="I61" s="2">
        <v>224.613</v>
      </c>
      <c r="J61" s="2">
        <v>18.157900000000001</v>
      </c>
      <c r="K61" s="2">
        <v>68.733400000000003</v>
      </c>
      <c r="L61" s="2">
        <v>10.607799999999999</v>
      </c>
      <c r="M61" s="2">
        <v>0.23430799999999999</v>
      </c>
      <c r="N61" s="2">
        <v>3.2355599999999998E-2</v>
      </c>
    </row>
    <row r="62" spans="1:14">
      <c r="A62" s="2" t="s">
        <v>29</v>
      </c>
      <c r="B62" s="2" t="s">
        <v>30</v>
      </c>
      <c r="C62" s="2" t="s">
        <v>8</v>
      </c>
      <c r="D62" s="2" t="s">
        <v>34</v>
      </c>
      <c r="E62" s="2">
        <v>293.34699999999998</v>
      </c>
      <c r="F62" s="2">
        <v>20.216699999999999</v>
      </c>
      <c r="G62" s="2">
        <v>10.696999999999999</v>
      </c>
      <c r="H62" s="2">
        <v>11.228999999999999</v>
      </c>
      <c r="I62" s="2">
        <v>224.613</v>
      </c>
      <c r="J62" s="2">
        <v>18.157900000000001</v>
      </c>
      <c r="K62" s="2">
        <v>68.733400000000003</v>
      </c>
      <c r="L62" s="2">
        <v>10.607799999999999</v>
      </c>
      <c r="M62" s="2">
        <v>0.23430799999999999</v>
      </c>
      <c r="N62" s="2">
        <v>3.2355599999999998E-2</v>
      </c>
    </row>
    <row r="63" spans="1:14">
      <c r="A63" s="2" t="s">
        <v>29</v>
      </c>
      <c r="B63" s="2" t="s">
        <v>30</v>
      </c>
      <c r="C63" s="2" t="s">
        <v>8</v>
      </c>
      <c r="D63" s="2" t="s">
        <v>34</v>
      </c>
      <c r="E63" s="2">
        <v>293.34699999999998</v>
      </c>
      <c r="F63" s="2">
        <v>20.216699999999999</v>
      </c>
      <c r="G63" s="2">
        <v>10.696999999999999</v>
      </c>
      <c r="H63" s="2">
        <v>11.228999999999999</v>
      </c>
      <c r="I63" s="2">
        <v>224.613</v>
      </c>
      <c r="J63" s="2">
        <v>18.157900000000001</v>
      </c>
      <c r="K63" s="2">
        <v>68.733400000000003</v>
      </c>
      <c r="L63" s="2">
        <v>10.607799999999999</v>
      </c>
      <c r="M63" s="2">
        <v>0.23430799999999999</v>
      </c>
      <c r="N63" s="2">
        <v>3.2355599999999998E-2</v>
      </c>
    </row>
    <row r="64" spans="1:14">
      <c r="A64" s="2" t="s">
        <v>31</v>
      </c>
      <c r="B64" s="2" t="s">
        <v>6</v>
      </c>
      <c r="C64" s="2" t="s">
        <v>8</v>
      </c>
      <c r="D64" s="2" t="s">
        <v>34</v>
      </c>
      <c r="E64" s="2">
        <v>328.26900000000001</v>
      </c>
      <c r="F64" s="2">
        <v>19.329999999999998</v>
      </c>
      <c r="G64" s="2">
        <v>64.835599999999999</v>
      </c>
      <c r="H64" s="2">
        <v>10.4992</v>
      </c>
      <c r="I64" s="2">
        <v>268.06099999999998</v>
      </c>
      <c r="J64" s="2">
        <v>18.456600000000002</v>
      </c>
      <c r="K64" s="2">
        <v>60.207999999999998</v>
      </c>
      <c r="L64" s="2">
        <v>10.201000000000001</v>
      </c>
      <c r="M64" s="2">
        <v>0.18340999999999999</v>
      </c>
      <c r="N64" s="2">
        <v>2.9137799999999998E-2</v>
      </c>
    </row>
    <row r="65" spans="1:14">
      <c r="A65" s="2" t="s">
        <v>31</v>
      </c>
      <c r="B65" s="2" t="s">
        <v>6</v>
      </c>
      <c r="C65" s="2" t="s">
        <v>8</v>
      </c>
      <c r="D65" s="2" t="s">
        <v>34</v>
      </c>
      <c r="E65" s="2">
        <v>328.26900000000001</v>
      </c>
      <c r="F65" s="2">
        <v>19.329999999999998</v>
      </c>
      <c r="G65" s="2">
        <v>64.835599999999999</v>
      </c>
      <c r="H65" s="2">
        <v>10.4992</v>
      </c>
      <c r="I65" s="2">
        <v>268.06099999999998</v>
      </c>
      <c r="J65" s="2">
        <v>18.456600000000002</v>
      </c>
      <c r="K65" s="2">
        <v>60.207999999999998</v>
      </c>
      <c r="L65" s="2">
        <v>10.201000000000001</v>
      </c>
      <c r="M65" s="2">
        <v>0.18340999999999999</v>
      </c>
      <c r="N65" s="2">
        <v>2.9137799999999998E-2</v>
      </c>
    </row>
    <row r="66" spans="1:14">
      <c r="A66" s="2" t="s">
        <v>31</v>
      </c>
      <c r="B66" s="2" t="s">
        <v>6</v>
      </c>
      <c r="C66" s="2" t="s">
        <v>8</v>
      </c>
      <c r="D66" s="2" t="s">
        <v>34</v>
      </c>
      <c r="E66" s="2">
        <v>328.26900000000001</v>
      </c>
      <c r="F66" s="2">
        <v>19.329999999999998</v>
      </c>
      <c r="G66" s="2">
        <v>64.835599999999999</v>
      </c>
      <c r="H66" s="2">
        <v>10.4992</v>
      </c>
      <c r="I66" s="2">
        <v>268.06099999999998</v>
      </c>
      <c r="J66" s="2">
        <v>18.456600000000002</v>
      </c>
      <c r="K66" s="2">
        <v>60.207999999999998</v>
      </c>
      <c r="L66" s="2">
        <v>10.201000000000001</v>
      </c>
      <c r="M66" s="2">
        <v>0.18340999999999999</v>
      </c>
      <c r="N66" s="2">
        <v>2.9137799999999998E-2</v>
      </c>
    </row>
    <row r="67" spans="1:14">
      <c r="A67" s="2" t="s">
        <v>31</v>
      </c>
      <c r="B67" s="2" t="s">
        <v>6</v>
      </c>
      <c r="C67" s="2" t="s">
        <v>8</v>
      </c>
      <c r="D67" s="2" t="s">
        <v>34</v>
      </c>
      <c r="E67" s="2">
        <v>328.26900000000001</v>
      </c>
      <c r="F67" s="2">
        <v>19.329999999999998</v>
      </c>
      <c r="G67" s="2">
        <v>64.835599999999999</v>
      </c>
      <c r="H67" s="2">
        <v>10.4992</v>
      </c>
      <c r="I67" s="2">
        <v>268.06099999999998</v>
      </c>
      <c r="J67" s="2">
        <v>18.456600000000002</v>
      </c>
      <c r="K67" s="2">
        <v>60.207999999999998</v>
      </c>
      <c r="L67" s="2">
        <v>10.201000000000001</v>
      </c>
      <c r="M67" s="2">
        <v>0.18340999999999999</v>
      </c>
      <c r="N67" s="2">
        <v>2.9137799999999998E-2</v>
      </c>
    </row>
    <row r="68" spans="1:14">
      <c r="A68" s="2" t="s">
        <v>31</v>
      </c>
      <c r="B68" s="2" t="s">
        <v>6</v>
      </c>
      <c r="C68" s="2" t="s">
        <v>8</v>
      </c>
      <c r="D68" s="2" t="s">
        <v>34</v>
      </c>
      <c r="E68" s="2">
        <v>328.26900000000001</v>
      </c>
      <c r="F68" s="2">
        <v>19.329999999999998</v>
      </c>
      <c r="G68" s="2">
        <v>64.835599999999999</v>
      </c>
      <c r="H68" s="2">
        <v>10.4992</v>
      </c>
      <c r="I68" s="2">
        <v>268.06099999999998</v>
      </c>
      <c r="J68" s="2">
        <v>18.456600000000002</v>
      </c>
      <c r="K68" s="2">
        <v>60.207999999999998</v>
      </c>
      <c r="L68" s="2">
        <v>10.201000000000001</v>
      </c>
      <c r="M68" s="2">
        <v>0.18340999999999999</v>
      </c>
      <c r="N68" s="2">
        <v>2.9137799999999998E-2</v>
      </c>
    </row>
    <row r="69" spans="1:14">
      <c r="A69" s="2" t="s">
        <v>31</v>
      </c>
      <c r="B69" s="2" t="s">
        <v>6</v>
      </c>
      <c r="C69" s="2" t="s">
        <v>8</v>
      </c>
      <c r="D69" s="2" t="s">
        <v>34</v>
      </c>
      <c r="E69" s="2">
        <v>328.26900000000001</v>
      </c>
      <c r="F69" s="2">
        <v>19.329999999999998</v>
      </c>
      <c r="G69" s="2">
        <v>64.835599999999999</v>
      </c>
      <c r="H69" s="2">
        <v>10.4992</v>
      </c>
      <c r="I69" s="2">
        <v>268.06099999999998</v>
      </c>
      <c r="J69" s="2">
        <v>18.456600000000002</v>
      </c>
      <c r="K69" s="2">
        <v>60.207999999999998</v>
      </c>
      <c r="L69" s="2">
        <v>10.201000000000001</v>
      </c>
      <c r="M69" s="2">
        <v>0.18340999999999999</v>
      </c>
      <c r="N69" s="2">
        <v>2.9137799999999998E-2</v>
      </c>
    </row>
    <row r="70" spans="1:14">
      <c r="A70" s="2" t="s">
        <v>31</v>
      </c>
      <c r="B70" s="2" t="s">
        <v>32</v>
      </c>
      <c r="C70" s="2" t="s">
        <v>8</v>
      </c>
      <c r="D70" s="2" t="s">
        <v>34</v>
      </c>
      <c r="E70" s="2">
        <v>1018.69</v>
      </c>
      <c r="F70" s="2">
        <v>34.143700000000003</v>
      </c>
      <c r="G70" s="2">
        <v>196.315</v>
      </c>
      <c r="H70" s="2">
        <v>18.5334</v>
      </c>
      <c r="I70" s="2">
        <v>883.65499999999997</v>
      </c>
      <c r="J70" s="2">
        <v>33.6524</v>
      </c>
      <c r="K70" s="2">
        <v>135.03100000000001</v>
      </c>
      <c r="L70" s="2">
        <v>16.605799999999999</v>
      </c>
      <c r="M70" s="2">
        <v>0.13255400000000001</v>
      </c>
      <c r="N70" s="2">
        <v>1.5684099999999999E-2</v>
      </c>
    </row>
    <row r="71" spans="1:14">
      <c r="A71" s="2" t="s">
        <v>31</v>
      </c>
      <c r="B71" s="2" t="s">
        <v>32</v>
      </c>
      <c r="C71" s="2" t="s">
        <v>8</v>
      </c>
      <c r="D71" s="2" t="s">
        <v>34</v>
      </c>
      <c r="E71" s="2">
        <v>1018.69</v>
      </c>
      <c r="F71" s="2">
        <v>34.143700000000003</v>
      </c>
      <c r="G71" s="2">
        <v>196.315</v>
      </c>
      <c r="H71" s="2">
        <v>18.5334</v>
      </c>
      <c r="I71" s="2">
        <v>883.65499999999997</v>
      </c>
      <c r="J71" s="2">
        <v>33.6524</v>
      </c>
      <c r="K71" s="2">
        <v>135.03100000000001</v>
      </c>
      <c r="L71" s="2">
        <v>16.605799999999999</v>
      </c>
      <c r="M71" s="2">
        <v>0.13255400000000001</v>
      </c>
      <c r="N71" s="2">
        <v>1.5684099999999999E-2</v>
      </c>
    </row>
    <row r="72" spans="1:14">
      <c r="A72" s="2" t="s">
        <v>31</v>
      </c>
      <c r="B72" s="2" t="s">
        <v>32</v>
      </c>
      <c r="C72" s="2" t="s">
        <v>8</v>
      </c>
      <c r="D72" s="2" t="s">
        <v>34</v>
      </c>
      <c r="E72" s="2">
        <v>1018.69</v>
      </c>
      <c r="F72" s="2">
        <v>34.143700000000003</v>
      </c>
      <c r="G72" s="2">
        <v>196.315</v>
      </c>
      <c r="H72" s="2">
        <v>18.5334</v>
      </c>
      <c r="I72" s="2">
        <v>883.65499999999997</v>
      </c>
      <c r="J72" s="2">
        <v>33.6524</v>
      </c>
      <c r="K72" s="2">
        <v>135.03100000000001</v>
      </c>
      <c r="L72" s="2">
        <v>16.605799999999999</v>
      </c>
      <c r="M72" s="2">
        <v>0.13255400000000001</v>
      </c>
      <c r="N72" s="2">
        <v>1.5684099999999999E-2</v>
      </c>
    </row>
    <row r="73" spans="1:14">
      <c r="A73" s="2" t="s">
        <v>31</v>
      </c>
      <c r="B73" s="2" t="s">
        <v>32</v>
      </c>
      <c r="C73" s="2" t="s">
        <v>8</v>
      </c>
      <c r="D73" s="2" t="s">
        <v>34</v>
      </c>
      <c r="E73" s="2">
        <v>1018.69</v>
      </c>
      <c r="F73" s="2">
        <v>34.143700000000003</v>
      </c>
      <c r="G73" s="2">
        <v>196.315</v>
      </c>
      <c r="H73" s="2">
        <v>18.5334</v>
      </c>
      <c r="I73" s="2">
        <v>883.65499999999997</v>
      </c>
      <c r="J73" s="2">
        <v>33.6524</v>
      </c>
      <c r="K73" s="2">
        <v>135.03100000000001</v>
      </c>
      <c r="L73" s="2">
        <v>16.605799999999999</v>
      </c>
      <c r="M73" s="2">
        <v>0.13255400000000001</v>
      </c>
      <c r="N73" s="2">
        <v>1.5684099999999999E-2</v>
      </c>
    </row>
    <row r="74" spans="1:14">
      <c r="A74" s="2" t="s">
        <v>31</v>
      </c>
      <c r="B74" s="2" t="s">
        <v>32</v>
      </c>
      <c r="C74" s="2" t="s">
        <v>8</v>
      </c>
      <c r="D74" s="2" t="s">
        <v>34</v>
      </c>
      <c r="E74" s="2">
        <v>1018.69</v>
      </c>
      <c r="F74" s="2">
        <v>34.143700000000003</v>
      </c>
      <c r="G74" s="2">
        <v>196.315</v>
      </c>
      <c r="H74" s="2">
        <v>18.5334</v>
      </c>
      <c r="I74" s="2">
        <v>883.65499999999997</v>
      </c>
      <c r="J74" s="2">
        <v>33.6524</v>
      </c>
      <c r="K74" s="2">
        <v>135.03100000000001</v>
      </c>
      <c r="L74" s="2">
        <v>16.605799999999999</v>
      </c>
      <c r="M74" s="2">
        <v>0.13255400000000001</v>
      </c>
      <c r="N74" s="2">
        <v>1.5684099999999999E-2</v>
      </c>
    </row>
    <row r="75" spans="1:14">
      <c r="A75" s="2" t="s">
        <v>31</v>
      </c>
      <c r="B75" s="2" t="s">
        <v>32</v>
      </c>
      <c r="C75" s="2" t="s">
        <v>8</v>
      </c>
      <c r="D75" s="2" t="s">
        <v>34</v>
      </c>
      <c r="E75" s="2">
        <v>1018.69</v>
      </c>
      <c r="F75" s="2">
        <v>34.143700000000003</v>
      </c>
      <c r="G75" s="2">
        <v>196.315</v>
      </c>
      <c r="H75" s="2">
        <v>18.5334</v>
      </c>
      <c r="I75" s="2">
        <v>883.65499999999997</v>
      </c>
      <c r="J75" s="2">
        <v>33.6524</v>
      </c>
      <c r="K75" s="2">
        <v>135.03100000000001</v>
      </c>
      <c r="L75" s="2">
        <v>16.605799999999999</v>
      </c>
      <c r="M75" s="2">
        <v>0.13255400000000001</v>
      </c>
      <c r="N75" s="2">
        <v>1.5684099999999999E-2</v>
      </c>
    </row>
    <row r="76" spans="1:14">
      <c r="A76" s="2" t="s">
        <v>31</v>
      </c>
      <c r="B76" s="2" t="s">
        <v>33</v>
      </c>
      <c r="C76" s="2" t="s">
        <v>8</v>
      </c>
      <c r="D76" s="2" t="s">
        <v>34</v>
      </c>
      <c r="E76" s="2">
        <v>626.12099999999998</v>
      </c>
      <c r="F76" s="2">
        <v>26.705400000000001</v>
      </c>
      <c r="G76" s="2">
        <v>126.858</v>
      </c>
      <c r="H76" s="2">
        <v>14.627599999999999</v>
      </c>
      <c r="I76" s="2">
        <v>558.29999999999995</v>
      </c>
      <c r="J76" s="2">
        <v>26.723800000000001</v>
      </c>
      <c r="K76" s="2">
        <v>67.8215</v>
      </c>
      <c r="L76" s="2">
        <v>12.4693</v>
      </c>
      <c r="M76" s="2">
        <v>0.10832</v>
      </c>
      <c r="N76" s="2">
        <v>1.9371900000000001E-2</v>
      </c>
    </row>
    <row r="77" spans="1:14">
      <c r="A77" s="2" t="s">
        <v>31</v>
      </c>
      <c r="B77" s="2" t="s">
        <v>33</v>
      </c>
      <c r="C77" s="2" t="s">
        <v>8</v>
      </c>
      <c r="D77" s="2" t="s">
        <v>34</v>
      </c>
      <c r="E77" s="2">
        <v>626.12099999999998</v>
      </c>
      <c r="F77" s="2">
        <v>26.705400000000001</v>
      </c>
      <c r="G77" s="2">
        <v>126.858</v>
      </c>
      <c r="H77" s="2">
        <v>14.627599999999999</v>
      </c>
      <c r="I77" s="2">
        <v>558.29999999999995</v>
      </c>
      <c r="J77" s="2">
        <v>26.723800000000001</v>
      </c>
      <c r="K77" s="2">
        <v>67.8215</v>
      </c>
      <c r="L77" s="2">
        <v>12.4693</v>
      </c>
      <c r="M77" s="2">
        <v>0.10832</v>
      </c>
      <c r="N77" s="2">
        <v>1.9371900000000001E-2</v>
      </c>
    </row>
    <row r="78" spans="1:14">
      <c r="A78" s="2" t="s">
        <v>31</v>
      </c>
      <c r="B78" s="2" t="s">
        <v>33</v>
      </c>
      <c r="C78" s="2" t="s">
        <v>8</v>
      </c>
      <c r="D78" s="2" t="s">
        <v>34</v>
      </c>
      <c r="E78" s="2">
        <v>626.12099999999998</v>
      </c>
      <c r="F78" s="2">
        <v>26.705400000000001</v>
      </c>
      <c r="G78" s="2">
        <v>126.858</v>
      </c>
      <c r="H78" s="2">
        <v>14.627599999999999</v>
      </c>
      <c r="I78" s="2">
        <v>558.29999999999995</v>
      </c>
      <c r="J78" s="2">
        <v>26.723800000000001</v>
      </c>
      <c r="K78" s="2">
        <v>67.8215</v>
      </c>
      <c r="L78" s="2">
        <v>12.4693</v>
      </c>
      <c r="M78" s="2">
        <v>0.10832</v>
      </c>
      <c r="N78" s="2">
        <v>1.9371900000000001E-2</v>
      </c>
    </row>
    <row r="79" spans="1:14">
      <c r="A79" s="2" t="s">
        <v>31</v>
      </c>
      <c r="B79" s="2" t="s">
        <v>33</v>
      </c>
      <c r="C79" s="2" t="s">
        <v>8</v>
      </c>
      <c r="D79" s="2" t="s">
        <v>34</v>
      </c>
      <c r="E79" s="2">
        <v>626.12099999999998</v>
      </c>
      <c r="F79" s="2">
        <v>26.705400000000001</v>
      </c>
      <c r="G79" s="2">
        <v>126.858</v>
      </c>
      <c r="H79" s="2">
        <v>14.627599999999999</v>
      </c>
      <c r="I79" s="2">
        <v>558.29999999999995</v>
      </c>
      <c r="J79" s="2">
        <v>26.723800000000001</v>
      </c>
      <c r="K79" s="2">
        <v>67.8215</v>
      </c>
      <c r="L79" s="2">
        <v>12.4693</v>
      </c>
      <c r="M79" s="2">
        <v>0.10832</v>
      </c>
      <c r="N79" s="2">
        <v>1.9371900000000001E-2</v>
      </c>
    </row>
    <row r="80" spans="1:14">
      <c r="A80" s="2" t="s">
        <v>31</v>
      </c>
      <c r="B80" s="2" t="s">
        <v>33</v>
      </c>
      <c r="C80" s="2" t="s">
        <v>8</v>
      </c>
      <c r="D80" s="2" t="s">
        <v>34</v>
      </c>
      <c r="E80" s="2">
        <v>626.12099999999998</v>
      </c>
      <c r="F80" s="2">
        <v>26.705400000000001</v>
      </c>
      <c r="G80" s="2">
        <v>126.858</v>
      </c>
      <c r="H80" s="2">
        <v>14.627599999999999</v>
      </c>
      <c r="I80" s="2">
        <v>558.29999999999995</v>
      </c>
      <c r="J80" s="2">
        <v>26.723800000000001</v>
      </c>
      <c r="K80" s="2">
        <v>67.8215</v>
      </c>
      <c r="L80" s="2">
        <v>12.4693</v>
      </c>
      <c r="M80" s="2">
        <v>0.10832</v>
      </c>
      <c r="N80" s="2">
        <v>1.9371900000000001E-2</v>
      </c>
    </row>
    <row r="81" spans="1:14">
      <c r="A81" s="2" t="s">
        <v>31</v>
      </c>
      <c r="B81" s="2" t="s">
        <v>33</v>
      </c>
      <c r="C81" s="2" t="s">
        <v>8</v>
      </c>
      <c r="D81" s="2" t="s">
        <v>34</v>
      </c>
      <c r="E81" s="2">
        <v>626.12099999999998</v>
      </c>
      <c r="F81" s="2">
        <v>26.705400000000001</v>
      </c>
      <c r="G81" s="2">
        <v>126.858</v>
      </c>
      <c r="H81" s="2">
        <v>14.627599999999999</v>
      </c>
      <c r="I81" s="2">
        <v>558.29999999999995</v>
      </c>
      <c r="J81" s="2">
        <v>26.723800000000001</v>
      </c>
      <c r="K81" s="2">
        <v>67.8215</v>
      </c>
      <c r="L81" s="2">
        <v>12.4693</v>
      </c>
      <c r="M81" s="2">
        <v>0.10832</v>
      </c>
      <c r="N81" s="2">
        <v>1.9371900000000001E-2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showRuler="0" workbookViewId="0">
      <selection activeCell="A2" sqref="A2:N81"/>
    </sheetView>
  </sheetViews>
  <sheetFormatPr baseColWidth="10" defaultRowHeight="15" x14ac:dyDescent="0"/>
  <sheetData>
    <row r="1" spans="1:14">
      <c r="A1" t="s">
        <v>37</v>
      </c>
      <c r="B1" t="s">
        <v>0</v>
      </c>
      <c r="C1" t="s">
        <v>38</v>
      </c>
      <c r="D1" t="s">
        <v>39</v>
      </c>
      <c r="E1" t="s">
        <v>40</v>
      </c>
      <c r="F1" t="s">
        <v>41</v>
      </c>
      <c r="G1" t="s">
        <v>1</v>
      </c>
      <c r="H1" t="s">
        <v>2</v>
      </c>
      <c r="I1" t="s">
        <v>42</v>
      </c>
      <c r="J1" t="s">
        <v>43</v>
      </c>
      <c r="K1" t="s">
        <v>44</v>
      </c>
      <c r="L1" t="s">
        <v>45</v>
      </c>
      <c r="M1" t="s">
        <v>3</v>
      </c>
      <c r="N1" t="s">
        <v>4</v>
      </c>
    </row>
    <row r="2" spans="1:14">
      <c r="A2" t="s">
        <v>13</v>
      </c>
      <c r="B2" t="s">
        <v>6</v>
      </c>
      <c r="C2" t="s">
        <v>8</v>
      </c>
      <c r="D2" t="s">
        <v>34</v>
      </c>
      <c r="E2">
        <v>1012.82</v>
      </c>
      <c r="F2">
        <v>34.360999999999997</v>
      </c>
      <c r="G2">
        <v>148.227</v>
      </c>
      <c r="H2">
        <v>17.778700000000001</v>
      </c>
      <c r="I2">
        <v>807.62199999999996</v>
      </c>
      <c r="J2">
        <v>32.966900000000003</v>
      </c>
      <c r="K2">
        <v>205.19900000000001</v>
      </c>
      <c r="L2">
        <v>19.61</v>
      </c>
      <c r="M2">
        <v>0.202601</v>
      </c>
      <c r="N2">
        <v>1.8100600000000001E-2</v>
      </c>
    </row>
    <row r="3" spans="1:14">
      <c r="A3" t="s">
        <v>13</v>
      </c>
      <c r="B3" t="s">
        <v>17</v>
      </c>
      <c r="C3" t="s">
        <v>8</v>
      </c>
      <c r="D3" t="s">
        <v>34</v>
      </c>
      <c r="E3">
        <v>675.798</v>
      </c>
      <c r="F3">
        <v>29.473700000000001</v>
      </c>
      <c r="G3">
        <v>95.365600000000001</v>
      </c>
      <c r="H3">
        <v>16.969200000000001</v>
      </c>
      <c r="I3">
        <v>562.41800000000001</v>
      </c>
      <c r="J3">
        <v>28.641400000000001</v>
      </c>
      <c r="K3">
        <v>113.38</v>
      </c>
      <c r="L3">
        <v>15.5921</v>
      </c>
      <c r="M3">
        <v>0.16777300000000001</v>
      </c>
      <c r="N3">
        <v>2.1881100000000001E-2</v>
      </c>
    </row>
    <row r="4" spans="1:14">
      <c r="A4" t="s">
        <v>13</v>
      </c>
      <c r="B4" t="s">
        <v>35</v>
      </c>
      <c r="C4" t="s">
        <v>8</v>
      </c>
      <c r="D4" t="s">
        <v>34</v>
      </c>
      <c r="E4">
        <v>345.54300000000001</v>
      </c>
      <c r="F4">
        <v>24.847000000000001</v>
      </c>
      <c r="G4">
        <v>59.462200000000003</v>
      </c>
      <c r="H4">
        <v>18.197299999999998</v>
      </c>
      <c r="I4">
        <v>295.09100000000001</v>
      </c>
      <c r="J4">
        <v>23.8339</v>
      </c>
      <c r="K4">
        <v>50.452599999999997</v>
      </c>
      <c r="L4">
        <v>11.444100000000001</v>
      </c>
      <c r="M4">
        <v>0.14601</v>
      </c>
      <c r="N4">
        <v>3.1411099999999997E-2</v>
      </c>
    </row>
    <row r="5" spans="1:14">
      <c r="A5" t="s">
        <v>13</v>
      </c>
      <c r="B5" t="s">
        <v>36</v>
      </c>
      <c r="C5" t="s">
        <v>8</v>
      </c>
      <c r="D5" t="s">
        <v>34</v>
      </c>
      <c r="E5">
        <v>282.98</v>
      </c>
      <c r="F5">
        <v>17.315000000000001</v>
      </c>
      <c r="G5">
        <v>37.016199999999998</v>
      </c>
      <c r="H5">
        <v>7.3384299999999998</v>
      </c>
      <c r="I5">
        <v>226.48400000000001</v>
      </c>
      <c r="J5">
        <v>16.827500000000001</v>
      </c>
      <c r="K5">
        <v>56.496600000000001</v>
      </c>
      <c r="L5">
        <v>10.152200000000001</v>
      </c>
      <c r="M5">
        <v>0.19964799999999999</v>
      </c>
      <c r="N5">
        <v>3.3731999999999998E-2</v>
      </c>
    </row>
    <row r="6" spans="1:14">
      <c r="A6" t="s">
        <v>13</v>
      </c>
      <c r="B6" t="s">
        <v>14</v>
      </c>
      <c r="C6" t="s">
        <v>8</v>
      </c>
      <c r="D6" t="s">
        <v>34</v>
      </c>
      <c r="E6">
        <v>164.31299999999999</v>
      </c>
      <c r="F6">
        <v>15.458</v>
      </c>
      <c r="G6">
        <v>24.6816</v>
      </c>
      <c r="H6">
        <v>9.9619499999999999</v>
      </c>
      <c r="I6">
        <v>122.464</v>
      </c>
      <c r="J6">
        <v>13.5154</v>
      </c>
      <c r="K6">
        <v>41.848300000000002</v>
      </c>
      <c r="L6">
        <v>8.0889699999999998</v>
      </c>
      <c r="M6">
        <v>0.254687</v>
      </c>
      <c r="N6">
        <v>4.3004899999999999E-2</v>
      </c>
    </row>
    <row r="7" spans="1:14">
      <c r="A7" t="s">
        <v>13</v>
      </c>
      <c r="B7" t="s">
        <v>16</v>
      </c>
      <c r="C7" t="s">
        <v>8</v>
      </c>
      <c r="D7" t="s">
        <v>34</v>
      </c>
      <c r="E7">
        <v>80.017799999999994</v>
      </c>
      <c r="F7">
        <v>9.1629199999999997</v>
      </c>
      <c r="G7">
        <v>8.9743899999999996</v>
      </c>
      <c r="H7">
        <v>3.5937199999999998</v>
      </c>
      <c r="I7">
        <v>58.631900000000002</v>
      </c>
      <c r="J7">
        <v>8.4119700000000002</v>
      </c>
      <c r="K7">
        <v>21.385899999999999</v>
      </c>
      <c r="L7">
        <v>5.6285499999999997</v>
      </c>
      <c r="M7">
        <v>0.267264</v>
      </c>
      <c r="N7">
        <v>6.3334299999999996E-2</v>
      </c>
    </row>
    <row r="8" spans="1:14">
      <c r="A8" t="s">
        <v>13</v>
      </c>
      <c r="B8" t="s">
        <v>15</v>
      </c>
      <c r="C8" t="s">
        <v>8</v>
      </c>
      <c r="D8" t="s">
        <v>34</v>
      </c>
      <c r="E8">
        <v>272.27</v>
      </c>
      <c r="F8">
        <v>17.9377</v>
      </c>
      <c r="G8">
        <v>33.782699999999998</v>
      </c>
      <c r="H8">
        <v>9.1221599999999992</v>
      </c>
      <c r="I8">
        <v>194.459</v>
      </c>
      <c r="J8">
        <v>15.919700000000001</v>
      </c>
      <c r="K8">
        <v>77.811099999999996</v>
      </c>
      <c r="L8">
        <v>10.750999999999999</v>
      </c>
      <c r="M8">
        <v>0.28578700000000001</v>
      </c>
      <c r="N8">
        <v>3.4708799999999998E-2</v>
      </c>
    </row>
    <row r="9" spans="1:14">
      <c r="A9" t="s">
        <v>5</v>
      </c>
      <c r="B9" t="s">
        <v>6</v>
      </c>
      <c r="C9" t="s">
        <v>8</v>
      </c>
      <c r="D9" t="s">
        <v>34</v>
      </c>
      <c r="E9">
        <v>418.31900000000002</v>
      </c>
      <c r="F9">
        <v>22.478200000000001</v>
      </c>
      <c r="G9">
        <v>37.693600000000004</v>
      </c>
      <c r="H9">
        <v>11.1608</v>
      </c>
      <c r="I9">
        <v>332.73599999999999</v>
      </c>
      <c r="J9">
        <v>21.0931</v>
      </c>
      <c r="K9">
        <v>85.583100000000002</v>
      </c>
      <c r="L9">
        <v>12.099299999999999</v>
      </c>
      <c r="M9">
        <v>0.20458799999999999</v>
      </c>
      <c r="N9">
        <v>2.6752999999999999E-2</v>
      </c>
    </row>
    <row r="10" spans="1:14">
      <c r="A10" t="s">
        <v>29</v>
      </c>
      <c r="B10" t="s">
        <v>6</v>
      </c>
      <c r="C10" t="s">
        <v>8</v>
      </c>
      <c r="D10" t="s">
        <v>34</v>
      </c>
      <c r="E10">
        <v>231.035</v>
      </c>
      <c r="F10">
        <v>17.313099999999999</v>
      </c>
      <c r="G10">
        <v>11.958299999999999</v>
      </c>
      <c r="H10">
        <v>8.9832900000000002</v>
      </c>
      <c r="I10">
        <v>176.36699999999999</v>
      </c>
      <c r="J10">
        <v>17.123100000000001</v>
      </c>
      <c r="K10">
        <v>54.668500000000002</v>
      </c>
      <c r="L10">
        <v>11.632400000000001</v>
      </c>
      <c r="M10">
        <v>0.236624</v>
      </c>
      <c r="N10">
        <v>4.71233E-2</v>
      </c>
    </row>
    <row r="11" spans="1:14">
      <c r="A11" t="s">
        <v>29</v>
      </c>
      <c r="B11" t="s">
        <v>30</v>
      </c>
      <c r="C11" t="s">
        <v>8</v>
      </c>
      <c r="D11" t="s">
        <v>34</v>
      </c>
      <c r="E11">
        <v>293.34699999999998</v>
      </c>
      <c r="F11">
        <v>20.216699999999999</v>
      </c>
      <c r="G11">
        <v>10.696999999999999</v>
      </c>
      <c r="H11">
        <v>11.228999999999999</v>
      </c>
      <c r="I11">
        <v>230.44200000000001</v>
      </c>
      <c r="J11">
        <v>18.914300000000001</v>
      </c>
      <c r="K11">
        <v>62.904499999999999</v>
      </c>
      <c r="L11">
        <v>11.1501</v>
      </c>
      <c r="M11">
        <v>0.21443699999999999</v>
      </c>
      <c r="N11">
        <v>3.5019300000000003E-2</v>
      </c>
    </row>
    <row r="12" spans="1:14">
      <c r="A12" t="s">
        <v>31</v>
      </c>
      <c r="B12" t="s">
        <v>6</v>
      </c>
      <c r="C12" t="s">
        <v>8</v>
      </c>
      <c r="D12" t="s">
        <v>34</v>
      </c>
      <c r="E12">
        <v>328.26900000000001</v>
      </c>
      <c r="F12">
        <v>19.329999999999998</v>
      </c>
      <c r="G12">
        <v>64.835599999999999</v>
      </c>
      <c r="H12">
        <v>10.4992</v>
      </c>
      <c r="I12">
        <v>261.67200000000003</v>
      </c>
      <c r="J12">
        <v>19.158300000000001</v>
      </c>
      <c r="K12">
        <v>66.597300000000004</v>
      </c>
      <c r="L12">
        <v>12.041600000000001</v>
      </c>
      <c r="M12">
        <v>0.202874</v>
      </c>
      <c r="N12">
        <v>3.4682400000000002E-2</v>
      </c>
    </row>
    <row r="13" spans="1:14">
      <c r="A13" t="s">
        <v>31</v>
      </c>
      <c r="B13" t="s">
        <v>32</v>
      </c>
      <c r="C13" t="s">
        <v>8</v>
      </c>
      <c r="D13" t="s">
        <v>34</v>
      </c>
      <c r="E13">
        <v>1018.69</v>
      </c>
      <c r="F13">
        <v>34.143700000000003</v>
      </c>
      <c r="G13">
        <v>196.315</v>
      </c>
      <c r="H13">
        <v>18.5334</v>
      </c>
      <c r="I13">
        <v>870.10900000000004</v>
      </c>
      <c r="J13">
        <v>34.426099999999998</v>
      </c>
      <c r="K13">
        <v>148.577</v>
      </c>
      <c r="L13">
        <v>18.9587</v>
      </c>
      <c r="M13">
        <v>0.14585100000000001</v>
      </c>
      <c r="N13">
        <v>1.7957399999999998E-2</v>
      </c>
    </row>
    <row r="14" spans="1:14">
      <c r="A14" t="s">
        <v>31</v>
      </c>
      <c r="B14" t="s">
        <v>33</v>
      </c>
      <c r="C14" t="s">
        <v>8</v>
      </c>
      <c r="D14" t="s">
        <v>34</v>
      </c>
      <c r="E14">
        <v>626.12099999999998</v>
      </c>
      <c r="F14">
        <v>26.705400000000001</v>
      </c>
      <c r="G14">
        <v>126.858</v>
      </c>
      <c r="H14">
        <v>14.627599999999999</v>
      </c>
      <c r="I14">
        <v>556.40099999999995</v>
      </c>
      <c r="J14">
        <v>27.271799999999999</v>
      </c>
      <c r="K14">
        <v>69.720200000000006</v>
      </c>
      <c r="L14">
        <v>13.7624</v>
      </c>
      <c r="M14">
        <v>0.11135299999999999</v>
      </c>
      <c r="N14">
        <v>2.14611E-2</v>
      </c>
    </row>
    <row r="15" spans="1:14">
      <c r="A15" t="s">
        <v>13</v>
      </c>
      <c r="B15" t="s">
        <v>6</v>
      </c>
      <c r="C15" t="s">
        <v>8</v>
      </c>
      <c r="D15" t="s">
        <v>34</v>
      </c>
      <c r="E15">
        <v>1012.82</v>
      </c>
      <c r="F15">
        <v>34.360999999999997</v>
      </c>
      <c r="G15">
        <v>148.227</v>
      </c>
      <c r="H15">
        <v>17.778700000000001</v>
      </c>
      <c r="I15">
        <v>807.62199999999996</v>
      </c>
      <c r="J15">
        <v>32.966900000000003</v>
      </c>
      <c r="K15">
        <v>205.19900000000001</v>
      </c>
      <c r="L15">
        <v>19.61</v>
      </c>
      <c r="M15">
        <v>0.202601</v>
      </c>
      <c r="N15">
        <v>1.8100600000000001E-2</v>
      </c>
    </row>
    <row r="16" spans="1:14">
      <c r="A16" t="s">
        <v>13</v>
      </c>
      <c r="B16" t="s">
        <v>6</v>
      </c>
      <c r="C16" s="1" t="s">
        <v>8</v>
      </c>
      <c r="D16" t="s">
        <v>34</v>
      </c>
      <c r="E16">
        <v>1012.82</v>
      </c>
      <c r="F16">
        <v>34.360999999999997</v>
      </c>
      <c r="G16">
        <v>148.227</v>
      </c>
      <c r="H16">
        <v>17.778700000000001</v>
      </c>
      <c r="I16">
        <v>807.62199999999996</v>
      </c>
      <c r="J16">
        <v>32.966900000000003</v>
      </c>
      <c r="K16">
        <v>205.19900000000001</v>
      </c>
      <c r="L16">
        <v>19.61</v>
      </c>
      <c r="M16">
        <v>0.202601</v>
      </c>
      <c r="N16">
        <v>1.8100600000000001E-2</v>
      </c>
    </row>
    <row r="17" spans="1:14">
      <c r="A17" t="s">
        <v>13</v>
      </c>
      <c r="B17" t="s">
        <v>6</v>
      </c>
      <c r="C17" s="1" t="s">
        <v>8</v>
      </c>
      <c r="D17" t="s">
        <v>34</v>
      </c>
      <c r="E17">
        <v>1012.82</v>
      </c>
      <c r="F17">
        <v>34.360999999999997</v>
      </c>
      <c r="G17">
        <v>148.227</v>
      </c>
      <c r="H17">
        <v>17.778700000000001</v>
      </c>
      <c r="I17">
        <v>807.62199999999996</v>
      </c>
      <c r="J17">
        <v>32.966900000000003</v>
      </c>
      <c r="K17">
        <v>205.19900000000001</v>
      </c>
      <c r="L17">
        <v>19.61</v>
      </c>
      <c r="M17">
        <v>0.202601</v>
      </c>
      <c r="N17">
        <v>1.8100600000000001E-2</v>
      </c>
    </row>
    <row r="18" spans="1:14">
      <c r="A18" t="s">
        <v>13</v>
      </c>
      <c r="B18" t="s">
        <v>6</v>
      </c>
      <c r="C18" t="s">
        <v>8</v>
      </c>
      <c r="D18" t="s">
        <v>34</v>
      </c>
      <c r="E18">
        <v>1012.82</v>
      </c>
      <c r="F18">
        <v>34.360999999999997</v>
      </c>
      <c r="G18">
        <v>148.227</v>
      </c>
      <c r="H18">
        <v>17.778700000000001</v>
      </c>
      <c r="I18">
        <v>807.62199999999996</v>
      </c>
      <c r="J18">
        <v>32.966900000000003</v>
      </c>
      <c r="K18">
        <v>205.19900000000001</v>
      </c>
      <c r="L18">
        <v>19.61</v>
      </c>
      <c r="M18">
        <v>0.202601</v>
      </c>
      <c r="N18">
        <v>1.8100600000000001E-2</v>
      </c>
    </row>
    <row r="19" spans="1:14">
      <c r="A19" t="s">
        <v>13</v>
      </c>
      <c r="B19" t="s">
        <v>6</v>
      </c>
      <c r="C19" t="s">
        <v>8</v>
      </c>
      <c r="D19" t="s">
        <v>34</v>
      </c>
      <c r="E19">
        <v>1012.82</v>
      </c>
      <c r="F19">
        <v>34.360999999999997</v>
      </c>
      <c r="G19">
        <v>148.227</v>
      </c>
      <c r="H19">
        <v>17.778700000000001</v>
      </c>
      <c r="I19">
        <v>807.62199999999996</v>
      </c>
      <c r="J19">
        <v>32.966900000000003</v>
      </c>
      <c r="K19">
        <v>205.19900000000001</v>
      </c>
      <c r="L19">
        <v>19.61</v>
      </c>
      <c r="M19">
        <v>0.202601</v>
      </c>
      <c r="N19">
        <v>1.8100600000000001E-2</v>
      </c>
    </row>
    <row r="20" spans="1:14">
      <c r="A20" t="s">
        <v>13</v>
      </c>
      <c r="B20" t="s">
        <v>6</v>
      </c>
      <c r="C20" t="s">
        <v>8</v>
      </c>
      <c r="D20" t="s">
        <v>34</v>
      </c>
      <c r="E20">
        <v>1012.82</v>
      </c>
      <c r="F20">
        <v>34.360999999999997</v>
      </c>
      <c r="G20">
        <v>148.227</v>
      </c>
      <c r="H20">
        <v>17.778700000000001</v>
      </c>
      <c r="I20">
        <v>807.62199999999996</v>
      </c>
      <c r="J20">
        <v>32.966900000000003</v>
      </c>
      <c r="K20">
        <v>205.19900000000001</v>
      </c>
      <c r="L20">
        <v>19.61</v>
      </c>
      <c r="M20">
        <v>0.202601</v>
      </c>
      <c r="N20">
        <v>1.8100600000000001E-2</v>
      </c>
    </row>
    <row r="21" spans="1:14">
      <c r="A21" t="s">
        <v>13</v>
      </c>
      <c r="B21" t="s">
        <v>6</v>
      </c>
      <c r="C21" t="s">
        <v>8</v>
      </c>
      <c r="D21" t="s">
        <v>34</v>
      </c>
      <c r="E21">
        <v>1012.82</v>
      </c>
      <c r="F21">
        <v>34.360999999999997</v>
      </c>
      <c r="G21">
        <v>148.227</v>
      </c>
      <c r="H21">
        <v>17.778700000000001</v>
      </c>
      <c r="I21">
        <v>807.62199999999996</v>
      </c>
      <c r="J21">
        <v>32.966900000000003</v>
      </c>
      <c r="K21">
        <v>205.19900000000001</v>
      </c>
      <c r="L21">
        <v>19.61</v>
      </c>
      <c r="M21">
        <v>0.202601</v>
      </c>
      <c r="N21">
        <v>1.8100600000000001E-2</v>
      </c>
    </row>
    <row r="22" spans="1:14">
      <c r="A22" t="s">
        <v>13</v>
      </c>
      <c r="B22" t="s">
        <v>6</v>
      </c>
      <c r="C22" t="s">
        <v>8</v>
      </c>
      <c r="D22" t="s">
        <v>34</v>
      </c>
      <c r="E22">
        <v>1012.82</v>
      </c>
      <c r="F22">
        <v>34.360999999999997</v>
      </c>
      <c r="G22">
        <v>148.227</v>
      </c>
      <c r="H22">
        <v>17.778700000000001</v>
      </c>
      <c r="I22">
        <v>807.62199999999996</v>
      </c>
      <c r="J22">
        <v>32.966900000000003</v>
      </c>
      <c r="K22">
        <v>205.19900000000001</v>
      </c>
      <c r="L22">
        <v>19.61</v>
      </c>
      <c r="M22">
        <v>0.202601</v>
      </c>
      <c r="N22">
        <v>1.8100600000000001E-2</v>
      </c>
    </row>
    <row r="23" spans="1:14">
      <c r="A23" t="s">
        <v>13</v>
      </c>
      <c r="B23" t="s">
        <v>6</v>
      </c>
      <c r="C23" t="s">
        <v>8</v>
      </c>
      <c r="D23" t="s">
        <v>34</v>
      </c>
      <c r="E23">
        <v>1012.82</v>
      </c>
      <c r="F23">
        <v>34.360999999999997</v>
      </c>
      <c r="G23">
        <v>148.227</v>
      </c>
      <c r="H23">
        <v>17.778700000000001</v>
      </c>
      <c r="I23">
        <v>807.62199999999996</v>
      </c>
      <c r="J23">
        <v>32.966900000000003</v>
      </c>
      <c r="K23">
        <v>205.19900000000001</v>
      </c>
      <c r="L23">
        <v>19.61</v>
      </c>
      <c r="M23">
        <v>0.202601</v>
      </c>
      <c r="N23">
        <v>1.8100600000000001E-2</v>
      </c>
    </row>
    <row r="24" spans="1:14">
      <c r="A24" t="s">
        <v>13</v>
      </c>
      <c r="B24" t="s">
        <v>6</v>
      </c>
      <c r="C24" t="s">
        <v>8</v>
      </c>
      <c r="D24" t="s">
        <v>34</v>
      </c>
      <c r="E24">
        <v>1012.82</v>
      </c>
      <c r="F24">
        <v>34.360999999999997</v>
      </c>
      <c r="G24">
        <v>148.227</v>
      </c>
      <c r="H24">
        <v>17.778700000000001</v>
      </c>
      <c r="I24">
        <v>807.62199999999996</v>
      </c>
      <c r="J24">
        <v>32.966900000000003</v>
      </c>
      <c r="K24">
        <v>205.19900000000001</v>
      </c>
      <c r="L24">
        <v>19.61</v>
      </c>
      <c r="M24">
        <v>0.202601</v>
      </c>
      <c r="N24">
        <v>1.8100600000000001E-2</v>
      </c>
    </row>
    <row r="25" spans="1:14">
      <c r="A25" t="s">
        <v>13</v>
      </c>
      <c r="B25" t="s">
        <v>6</v>
      </c>
      <c r="C25" t="s">
        <v>8</v>
      </c>
      <c r="D25" t="s">
        <v>34</v>
      </c>
      <c r="E25">
        <v>1012.82</v>
      </c>
      <c r="F25">
        <v>34.360999999999997</v>
      </c>
      <c r="G25">
        <v>148.227</v>
      </c>
      <c r="H25">
        <v>17.778700000000001</v>
      </c>
      <c r="I25">
        <v>807.62199999999996</v>
      </c>
      <c r="J25">
        <v>32.966900000000003</v>
      </c>
      <c r="K25">
        <v>205.19900000000001</v>
      </c>
      <c r="L25">
        <v>19.61</v>
      </c>
      <c r="M25">
        <v>0.202601</v>
      </c>
      <c r="N25">
        <v>1.8100600000000001E-2</v>
      </c>
    </row>
    <row r="26" spans="1:14">
      <c r="A26" t="s">
        <v>13</v>
      </c>
      <c r="B26" t="s">
        <v>6</v>
      </c>
      <c r="C26" t="s">
        <v>8</v>
      </c>
      <c r="D26" t="s">
        <v>34</v>
      </c>
      <c r="E26">
        <v>1012.82</v>
      </c>
      <c r="F26">
        <v>34.360999999999997</v>
      </c>
      <c r="G26">
        <v>148.227</v>
      </c>
      <c r="H26">
        <v>17.778700000000001</v>
      </c>
      <c r="I26">
        <v>807.62199999999996</v>
      </c>
      <c r="J26">
        <v>32.966900000000003</v>
      </c>
      <c r="K26">
        <v>205.19900000000001</v>
      </c>
      <c r="L26">
        <v>19.61</v>
      </c>
      <c r="M26">
        <v>0.202601</v>
      </c>
      <c r="N26">
        <v>1.8100600000000001E-2</v>
      </c>
    </row>
    <row r="27" spans="1:14">
      <c r="A27" t="s">
        <v>13</v>
      </c>
      <c r="B27" t="s">
        <v>6</v>
      </c>
      <c r="C27" t="s">
        <v>8</v>
      </c>
      <c r="D27" t="s">
        <v>34</v>
      </c>
      <c r="E27">
        <v>1012.82</v>
      </c>
      <c r="F27">
        <v>34.360999999999997</v>
      </c>
      <c r="G27">
        <v>148.227</v>
      </c>
      <c r="H27">
        <v>17.778700000000001</v>
      </c>
      <c r="I27">
        <v>807.62199999999996</v>
      </c>
      <c r="J27">
        <v>32.966900000000003</v>
      </c>
      <c r="K27">
        <v>205.19900000000001</v>
      </c>
      <c r="L27">
        <v>19.61</v>
      </c>
      <c r="M27">
        <v>0.202601</v>
      </c>
      <c r="N27">
        <v>1.8100600000000001E-2</v>
      </c>
    </row>
    <row r="28" spans="1:14">
      <c r="A28" t="s">
        <v>13</v>
      </c>
      <c r="B28" t="s">
        <v>6</v>
      </c>
      <c r="C28" t="s">
        <v>8</v>
      </c>
      <c r="D28" t="s">
        <v>34</v>
      </c>
      <c r="E28">
        <v>1012.82</v>
      </c>
      <c r="F28">
        <v>34.360999999999997</v>
      </c>
      <c r="G28">
        <v>148.227</v>
      </c>
      <c r="H28">
        <v>17.778700000000001</v>
      </c>
      <c r="I28">
        <v>807.62199999999996</v>
      </c>
      <c r="J28">
        <v>32.966900000000003</v>
      </c>
      <c r="K28">
        <v>205.19900000000001</v>
      </c>
      <c r="L28">
        <v>19.61</v>
      </c>
      <c r="M28">
        <v>0.202601</v>
      </c>
      <c r="N28">
        <v>1.8100600000000001E-2</v>
      </c>
    </row>
    <row r="29" spans="1:14">
      <c r="A29" t="s">
        <v>13</v>
      </c>
      <c r="B29" t="s">
        <v>6</v>
      </c>
      <c r="C29" s="1" t="s">
        <v>8</v>
      </c>
      <c r="D29" t="s">
        <v>34</v>
      </c>
      <c r="E29">
        <v>1012.82</v>
      </c>
      <c r="F29">
        <v>34.360999999999997</v>
      </c>
      <c r="G29">
        <v>148.227</v>
      </c>
      <c r="H29">
        <v>17.778700000000001</v>
      </c>
      <c r="I29">
        <v>807.62199999999996</v>
      </c>
      <c r="J29">
        <v>32.966900000000003</v>
      </c>
      <c r="K29">
        <v>205.19900000000001</v>
      </c>
      <c r="L29">
        <v>19.61</v>
      </c>
      <c r="M29">
        <v>0.202601</v>
      </c>
      <c r="N29">
        <v>1.8100600000000001E-2</v>
      </c>
    </row>
    <row r="30" spans="1:14">
      <c r="A30" t="s">
        <v>13</v>
      </c>
      <c r="B30" t="s">
        <v>6</v>
      </c>
      <c r="C30" t="s">
        <v>8</v>
      </c>
      <c r="D30" t="s">
        <v>34</v>
      </c>
      <c r="E30">
        <v>1012.82</v>
      </c>
      <c r="F30">
        <v>34.360999999999997</v>
      </c>
      <c r="G30">
        <v>148.227</v>
      </c>
      <c r="H30">
        <v>17.778700000000001</v>
      </c>
      <c r="I30">
        <v>807.62199999999996</v>
      </c>
      <c r="J30">
        <v>32.966900000000003</v>
      </c>
      <c r="K30">
        <v>205.19900000000001</v>
      </c>
      <c r="L30">
        <v>19.61</v>
      </c>
      <c r="M30">
        <v>0.202601</v>
      </c>
      <c r="N30">
        <v>1.8100600000000001E-2</v>
      </c>
    </row>
    <row r="31" spans="1:14">
      <c r="A31" t="s">
        <v>13</v>
      </c>
      <c r="B31" t="s">
        <v>6</v>
      </c>
      <c r="C31" t="s">
        <v>8</v>
      </c>
      <c r="D31" t="s">
        <v>34</v>
      </c>
      <c r="E31">
        <v>1012.82</v>
      </c>
      <c r="F31">
        <v>34.360999999999997</v>
      </c>
      <c r="G31">
        <v>148.227</v>
      </c>
      <c r="H31">
        <v>17.778700000000001</v>
      </c>
      <c r="I31">
        <v>807.62199999999996</v>
      </c>
      <c r="J31">
        <v>32.966900000000003</v>
      </c>
      <c r="K31">
        <v>205.19900000000001</v>
      </c>
      <c r="L31">
        <v>19.61</v>
      </c>
      <c r="M31">
        <v>0.202601</v>
      </c>
      <c r="N31">
        <v>1.8100600000000001E-2</v>
      </c>
    </row>
    <row r="32" spans="1:14">
      <c r="A32" t="s">
        <v>13</v>
      </c>
      <c r="B32" t="s">
        <v>6</v>
      </c>
      <c r="C32" t="s">
        <v>8</v>
      </c>
      <c r="D32" t="s">
        <v>34</v>
      </c>
      <c r="E32">
        <v>1012.82</v>
      </c>
      <c r="F32">
        <v>34.360999999999997</v>
      </c>
      <c r="G32">
        <v>148.227</v>
      </c>
      <c r="H32">
        <v>17.778700000000001</v>
      </c>
      <c r="I32">
        <v>807.62199999999996</v>
      </c>
      <c r="J32">
        <v>32.966900000000003</v>
      </c>
      <c r="K32">
        <v>205.19900000000001</v>
      </c>
      <c r="L32">
        <v>19.61</v>
      </c>
      <c r="M32">
        <v>0.202601</v>
      </c>
      <c r="N32">
        <v>1.8100600000000001E-2</v>
      </c>
    </row>
    <row r="33" spans="1:14">
      <c r="A33" t="s">
        <v>13</v>
      </c>
      <c r="B33" t="s">
        <v>6</v>
      </c>
      <c r="C33" t="s">
        <v>8</v>
      </c>
      <c r="D33" t="s">
        <v>34</v>
      </c>
      <c r="E33">
        <v>1012.82</v>
      </c>
      <c r="F33">
        <v>34.360999999999997</v>
      </c>
      <c r="G33">
        <v>148.227</v>
      </c>
      <c r="H33">
        <v>17.778700000000001</v>
      </c>
      <c r="I33">
        <v>807.62199999999996</v>
      </c>
      <c r="J33">
        <v>32.966900000000003</v>
      </c>
      <c r="K33">
        <v>205.19900000000001</v>
      </c>
      <c r="L33">
        <v>19.61</v>
      </c>
      <c r="M33">
        <v>0.202601</v>
      </c>
      <c r="N33">
        <v>1.8100600000000001E-2</v>
      </c>
    </row>
    <row r="34" spans="1:14">
      <c r="A34" t="s">
        <v>13</v>
      </c>
      <c r="B34" t="s">
        <v>17</v>
      </c>
      <c r="C34" t="s">
        <v>8</v>
      </c>
      <c r="D34" t="s">
        <v>34</v>
      </c>
      <c r="E34">
        <v>675.798</v>
      </c>
      <c r="F34">
        <v>29.473700000000001</v>
      </c>
      <c r="G34">
        <v>95.365600000000001</v>
      </c>
      <c r="H34">
        <v>16.969200000000001</v>
      </c>
      <c r="I34">
        <v>562.41800000000001</v>
      </c>
      <c r="J34">
        <v>28.641400000000001</v>
      </c>
      <c r="K34">
        <v>113.38</v>
      </c>
      <c r="L34">
        <v>15.5921</v>
      </c>
      <c r="M34">
        <v>0.16777300000000001</v>
      </c>
      <c r="N34">
        <v>2.1881100000000001E-2</v>
      </c>
    </row>
    <row r="35" spans="1:14">
      <c r="A35" t="s">
        <v>13</v>
      </c>
      <c r="B35" t="s">
        <v>17</v>
      </c>
      <c r="C35" s="1" t="s">
        <v>8</v>
      </c>
      <c r="D35" t="s">
        <v>34</v>
      </c>
      <c r="E35">
        <v>675.798</v>
      </c>
      <c r="F35">
        <v>29.473700000000001</v>
      </c>
      <c r="G35">
        <v>95.365600000000001</v>
      </c>
      <c r="H35">
        <v>16.969200000000001</v>
      </c>
      <c r="I35">
        <v>562.41800000000001</v>
      </c>
      <c r="J35">
        <v>28.641400000000001</v>
      </c>
      <c r="K35">
        <v>113.38</v>
      </c>
      <c r="L35">
        <v>15.5921</v>
      </c>
      <c r="M35">
        <v>0.16777300000000001</v>
      </c>
      <c r="N35">
        <v>2.1881100000000001E-2</v>
      </c>
    </row>
    <row r="36" spans="1:14">
      <c r="A36" t="s">
        <v>13</v>
      </c>
      <c r="B36" t="s">
        <v>17</v>
      </c>
      <c r="C36" t="s">
        <v>8</v>
      </c>
      <c r="D36" t="s">
        <v>34</v>
      </c>
      <c r="E36">
        <v>675.798</v>
      </c>
      <c r="F36">
        <v>29.473700000000001</v>
      </c>
      <c r="G36">
        <v>95.365600000000001</v>
      </c>
      <c r="H36">
        <v>16.969200000000001</v>
      </c>
      <c r="I36">
        <v>562.41800000000001</v>
      </c>
      <c r="J36">
        <v>28.641400000000001</v>
      </c>
      <c r="K36">
        <v>113.38</v>
      </c>
      <c r="L36">
        <v>15.5921</v>
      </c>
      <c r="M36">
        <v>0.16777300000000001</v>
      </c>
      <c r="N36">
        <v>2.1881100000000001E-2</v>
      </c>
    </row>
    <row r="37" spans="1:14">
      <c r="A37" t="s">
        <v>13</v>
      </c>
      <c r="B37" t="s">
        <v>17</v>
      </c>
      <c r="C37" t="s">
        <v>8</v>
      </c>
      <c r="D37" t="s">
        <v>34</v>
      </c>
      <c r="E37">
        <v>675.798</v>
      </c>
      <c r="F37">
        <v>29.473700000000001</v>
      </c>
      <c r="G37">
        <v>95.365600000000001</v>
      </c>
      <c r="H37">
        <v>16.969200000000001</v>
      </c>
      <c r="I37">
        <v>562.41800000000001</v>
      </c>
      <c r="J37">
        <v>28.641400000000001</v>
      </c>
      <c r="K37">
        <v>113.38</v>
      </c>
      <c r="L37">
        <v>15.5921</v>
      </c>
      <c r="M37">
        <v>0.16777300000000001</v>
      </c>
      <c r="N37">
        <v>2.1881100000000001E-2</v>
      </c>
    </row>
    <row r="38" spans="1:14">
      <c r="A38" t="s">
        <v>13</v>
      </c>
      <c r="B38" t="s">
        <v>17</v>
      </c>
      <c r="C38" t="s">
        <v>8</v>
      </c>
      <c r="D38" t="s">
        <v>34</v>
      </c>
      <c r="E38">
        <v>675.798</v>
      </c>
      <c r="F38">
        <v>29.473700000000001</v>
      </c>
      <c r="G38">
        <v>95.365600000000001</v>
      </c>
      <c r="H38">
        <v>16.969200000000001</v>
      </c>
      <c r="I38">
        <v>562.41800000000001</v>
      </c>
      <c r="J38">
        <v>28.641400000000001</v>
      </c>
      <c r="K38">
        <v>113.38</v>
      </c>
      <c r="L38">
        <v>15.5921</v>
      </c>
      <c r="M38">
        <v>0.16777300000000001</v>
      </c>
      <c r="N38">
        <v>2.1881100000000001E-2</v>
      </c>
    </row>
    <row r="39" spans="1:14">
      <c r="A39" t="s">
        <v>13</v>
      </c>
      <c r="B39" t="s">
        <v>17</v>
      </c>
      <c r="C39" t="s">
        <v>8</v>
      </c>
      <c r="D39" t="s">
        <v>34</v>
      </c>
      <c r="E39">
        <v>675.798</v>
      </c>
      <c r="F39">
        <v>29.473700000000001</v>
      </c>
      <c r="G39">
        <v>95.365600000000001</v>
      </c>
      <c r="H39">
        <v>16.969200000000001</v>
      </c>
      <c r="I39">
        <v>562.41800000000001</v>
      </c>
      <c r="J39">
        <v>28.641400000000001</v>
      </c>
      <c r="K39">
        <v>113.38</v>
      </c>
      <c r="L39">
        <v>15.5921</v>
      </c>
      <c r="M39">
        <v>0.16777300000000001</v>
      </c>
      <c r="N39">
        <v>2.1881100000000001E-2</v>
      </c>
    </row>
    <row r="40" spans="1:14">
      <c r="A40" t="s">
        <v>13</v>
      </c>
      <c r="B40" t="s">
        <v>15</v>
      </c>
      <c r="C40" t="s">
        <v>8</v>
      </c>
      <c r="D40" t="s">
        <v>34</v>
      </c>
      <c r="E40">
        <v>272.27</v>
      </c>
      <c r="F40">
        <v>17.9377</v>
      </c>
      <c r="G40">
        <v>33.782699999999998</v>
      </c>
      <c r="H40">
        <v>9.1221599999999992</v>
      </c>
      <c r="I40">
        <v>194.459</v>
      </c>
      <c r="J40">
        <v>15.919700000000001</v>
      </c>
      <c r="K40">
        <v>77.811099999999996</v>
      </c>
      <c r="L40">
        <v>10.750999999999999</v>
      </c>
      <c r="M40">
        <v>0.28578700000000001</v>
      </c>
      <c r="N40">
        <v>3.4708799999999998E-2</v>
      </c>
    </row>
    <row r="41" spans="1:14">
      <c r="A41" t="s">
        <v>13</v>
      </c>
      <c r="B41" t="s">
        <v>15</v>
      </c>
      <c r="C41" s="1" t="s">
        <v>8</v>
      </c>
      <c r="D41" t="s">
        <v>34</v>
      </c>
      <c r="E41">
        <v>272.27</v>
      </c>
      <c r="F41">
        <v>17.9377</v>
      </c>
      <c r="G41">
        <v>33.782699999999998</v>
      </c>
      <c r="H41">
        <v>9.1221599999999992</v>
      </c>
      <c r="I41">
        <v>194.459</v>
      </c>
      <c r="J41">
        <v>15.919700000000001</v>
      </c>
      <c r="K41">
        <v>77.811099999999996</v>
      </c>
      <c r="L41">
        <v>10.750999999999999</v>
      </c>
      <c r="M41">
        <v>0.28578700000000001</v>
      </c>
      <c r="N41">
        <v>3.4708799999999998E-2</v>
      </c>
    </row>
    <row r="42" spans="1:14">
      <c r="A42" t="s">
        <v>13</v>
      </c>
      <c r="B42" t="s">
        <v>15</v>
      </c>
      <c r="C42" t="s">
        <v>8</v>
      </c>
      <c r="D42" t="s">
        <v>34</v>
      </c>
      <c r="E42">
        <v>272.27</v>
      </c>
      <c r="F42">
        <v>17.9377</v>
      </c>
      <c r="G42">
        <v>33.782699999999998</v>
      </c>
      <c r="H42">
        <v>9.1221599999999992</v>
      </c>
      <c r="I42">
        <v>194.459</v>
      </c>
      <c r="J42">
        <v>15.919700000000001</v>
      </c>
      <c r="K42">
        <v>77.811099999999996</v>
      </c>
      <c r="L42">
        <v>10.750999999999999</v>
      </c>
      <c r="M42">
        <v>0.28578700000000001</v>
      </c>
      <c r="N42">
        <v>3.4708799999999998E-2</v>
      </c>
    </row>
    <row r="43" spans="1:14">
      <c r="A43" t="s">
        <v>13</v>
      </c>
      <c r="B43" t="s">
        <v>15</v>
      </c>
      <c r="C43" t="s">
        <v>8</v>
      </c>
      <c r="D43" t="s">
        <v>34</v>
      </c>
      <c r="E43">
        <v>272.27</v>
      </c>
      <c r="F43">
        <v>17.9377</v>
      </c>
      <c r="G43">
        <v>33.782699999999998</v>
      </c>
      <c r="H43">
        <v>9.1221599999999992</v>
      </c>
      <c r="I43">
        <v>194.459</v>
      </c>
      <c r="J43">
        <v>15.919700000000001</v>
      </c>
      <c r="K43">
        <v>77.811099999999996</v>
      </c>
      <c r="L43">
        <v>10.750999999999999</v>
      </c>
      <c r="M43">
        <v>0.28578700000000001</v>
      </c>
      <c r="N43">
        <v>3.4708799999999998E-2</v>
      </c>
    </row>
    <row r="44" spans="1:14">
      <c r="A44" t="s">
        <v>13</v>
      </c>
      <c r="B44" t="s">
        <v>15</v>
      </c>
      <c r="C44" t="s">
        <v>8</v>
      </c>
      <c r="D44" t="s">
        <v>34</v>
      </c>
      <c r="E44">
        <v>272.27</v>
      </c>
      <c r="F44">
        <v>17.9377</v>
      </c>
      <c r="G44">
        <v>33.782699999999998</v>
      </c>
      <c r="H44">
        <v>9.1221599999999992</v>
      </c>
      <c r="I44">
        <v>194.459</v>
      </c>
      <c r="J44">
        <v>15.919700000000001</v>
      </c>
      <c r="K44">
        <v>77.811099999999996</v>
      </c>
      <c r="L44">
        <v>10.750999999999999</v>
      </c>
      <c r="M44">
        <v>0.28578700000000001</v>
      </c>
      <c r="N44">
        <v>3.4708799999999998E-2</v>
      </c>
    </row>
    <row r="45" spans="1:14">
      <c r="A45" t="s">
        <v>13</v>
      </c>
      <c r="B45" t="s">
        <v>15</v>
      </c>
      <c r="C45" t="s">
        <v>8</v>
      </c>
      <c r="D45" t="s">
        <v>34</v>
      </c>
      <c r="E45">
        <v>272.27</v>
      </c>
      <c r="F45">
        <v>17.9377</v>
      </c>
      <c r="G45">
        <v>33.782699999999998</v>
      </c>
      <c r="H45">
        <v>9.1221599999999992</v>
      </c>
      <c r="I45">
        <v>194.459</v>
      </c>
      <c r="J45">
        <v>15.919700000000001</v>
      </c>
      <c r="K45">
        <v>77.811099999999996</v>
      </c>
      <c r="L45">
        <v>10.750999999999999</v>
      </c>
      <c r="M45">
        <v>0.28578700000000001</v>
      </c>
      <c r="N45">
        <v>3.4708799999999998E-2</v>
      </c>
    </row>
    <row r="46" spans="1:14">
      <c r="A46" t="s">
        <v>5</v>
      </c>
      <c r="B46" t="s">
        <v>6</v>
      </c>
      <c r="C46" t="s">
        <v>8</v>
      </c>
      <c r="D46" t="s">
        <v>34</v>
      </c>
      <c r="E46">
        <v>418.31900000000002</v>
      </c>
      <c r="F46">
        <v>22.478200000000001</v>
      </c>
      <c r="G46">
        <v>37.693600000000004</v>
      </c>
      <c r="H46">
        <v>11.1608</v>
      </c>
      <c r="I46">
        <v>332.73599999999999</v>
      </c>
      <c r="J46">
        <v>21.0931</v>
      </c>
      <c r="K46">
        <v>85.583100000000002</v>
      </c>
      <c r="L46">
        <v>12.099299999999999</v>
      </c>
      <c r="M46">
        <v>0.20458799999999999</v>
      </c>
      <c r="N46">
        <v>2.6752999999999999E-2</v>
      </c>
    </row>
    <row r="47" spans="1:14">
      <c r="A47" t="s">
        <v>5</v>
      </c>
      <c r="B47" t="s">
        <v>6</v>
      </c>
      <c r="C47" s="1" t="s">
        <v>8</v>
      </c>
      <c r="D47" t="s">
        <v>34</v>
      </c>
      <c r="E47">
        <v>418.31900000000002</v>
      </c>
      <c r="F47">
        <v>22.478200000000001</v>
      </c>
      <c r="G47">
        <v>37.693600000000004</v>
      </c>
      <c r="H47">
        <v>11.1608</v>
      </c>
      <c r="I47">
        <v>332.73599999999999</v>
      </c>
      <c r="J47">
        <v>21.0931</v>
      </c>
      <c r="K47">
        <v>85.583100000000002</v>
      </c>
      <c r="L47">
        <v>12.099299999999999</v>
      </c>
      <c r="M47">
        <v>0.20458799999999999</v>
      </c>
      <c r="N47">
        <v>2.6752999999999999E-2</v>
      </c>
    </row>
    <row r="48" spans="1:14">
      <c r="A48" t="s">
        <v>5</v>
      </c>
      <c r="B48" t="s">
        <v>6</v>
      </c>
      <c r="C48" t="s">
        <v>8</v>
      </c>
      <c r="D48" t="s">
        <v>34</v>
      </c>
      <c r="E48">
        <v>418.31900000000002</v>
      </c>
      <c r="F48">
        <v>22.478200000000001</v>
      </c>
      <c r="G48">
        <v>37.693600000000004</v>
      </c>
      <c r="H48">
        <v>11.1608</v>
      </c>
      <c r="I48">
        <v>332.73599999999999</v>
      </c>
      <c r="J48">
        <v>21.0931</v>
      </c>
      <c r="K48">
        <v>85.583100000000002</v>
      </c>
      <c r="L48">
        <v>12.099299999999999</v>
      </c>
      <c r="M48">
        <v>0.20458799999999999</v>
      </c>
      <c r="N48">
        <v>2.6752999999999999E-2</v>
      </c>
    </row>
    <row r="49" spans="1:14">
      <c r="A49" t="s">
        <v>5</v>
      </c>
      <c r="B49" t="s">
        <v>6</v>
      </c>
      <c r="C49" t="s">
        <v>8</v>
      </c>
      <c r="D49" t="s">
        <v>34</v>
      </c>
      <c r="E49">
        <v>418.31900000000002</v>
      </c>
      <c r="F49">
        <v>22.478200000000001</v>
      </c>
      <c r="G49">
        <v>37.693600000000004</v>
      </c>
      <c r="H49">
        <v>11.1608</v>
      </c>
      <c r="I49">
        <v>332.73599999999999</v>
      </c>
      <c r="J49">
        <v>21.0931</v>
      </c>
      <c r="K49">
        <v>85.583100000000002</v>
      </c>
      <c r="L49">
        <v>12.099299999999999</v>
      </c>
      <c r="M49">
        <v>0.20458799999999999</v>
      </c>
      <c r="N49">
        <v>2.6752999999999999E-2</v>
      </c>
    </row>
    <row r="50" spans="1:14">
      <c r="A50" t="s">
        <v>5</v>
      </c>
      <c r="B50" t="s">
        <v>6</v>
      </c>
      <c r="C50" t="s">
        <v>8</v>
      </c>
      <c r="D50" t="s">
        <v>34</v>
      </c>
      <c r="E50">
        <v>418.31900000000002</v>
      </c>
      <c r="F50">
        <v>22.478200000000001</v>
      </c>
      <c r="G50">
        <v>37.693600000000004</v>
      </c>
      <c r="H50">
        <v>11.1608</v>
      </c>
      <c r="I50">
        <v>332.73599999999999</v>
      </c>
      <c r="J50">
        <v>21.0931</v>
      </c>
      <c r="K50">
        <v>85.583100000000002</v>
      </c>
      <c r="L50">
        <v>12.099299999999999</v>
      </c>
      <c r="M50">
        <v>0.20458799999999999</v>
      </c>
      <c r="N50">
        <v>2.6752999999999999E-2</v>
      </c>
    </row>
    <row r="51" spans="1:14">
      <c r="A51" t="s">
        <v>5</v>
      </c>
      <c r="B51" t="s">
        <v>6</v>
      </c>
      <c r="C51" t="s">
        <v>8</v>
      </c>
      <c r="D51" t="s">
        <v>34</v>
      </c>
      <c r="E51">
        <v>418.31900000000002</v>
      </c>
      <c r="F51">
        <v>22.478200000000001</v>
      </c>
      <c r="G51">
        <v>37.693600000000004</v>
      </c>
      <c r="H51">
        <v>11.1608</v>
      </c>
      <c r="I51">
        <v>332.73599999999999</v>
      </c>
      <c r="J51">
        <v>21.0931</v>
      </c>
      <c r="K51">
        <v>85.583100000000002</v>
      </c>
      <c r="L51">
        <v>12.099299999999999</v>
      </c>
      <c r="M51">
        <v>0.20458799999999999</v>
      </c>
      <c r="N51">
        <v>2.6752999999999999E-2</v>
      </c>
    </row>
    <row r="52" spans="1:14">
      <c r="A52" t="s">
        <v>29</v>
      </c>
      <c r="B52" t="s">
        <v>6</v>
      </c>
      <c r="C52" t="s">
        <v>8</v>
      </c>
      <c r="D52" t="s">
        <v>34</v>
      </c>
      <c r="E52">
        <v>231.035</v>
      </c>
      <c r="F52">
        <v>17.313099999999999</v>
      </c>
      <c r="G52">
        <v>11.958299999999999</v>
      </c>
      <c r="H52">
        <v>8.9832900000000002</v>
      </c>
      <c r="I52">
        <v>176.36699999999999</v>
      </c>
      <c r="J52">
        <v>17.123100000000001</v>
      </c>
      <c r="K52">
        <v>54.668500000000002</v>
      </c>
      <c r="L52">
        <v>11.632400000000001</v>
      </c>
      <c r="M52">
        <v>0.236624</v>
      </c>
      <c r="N52">
        <v>4.71233E-2</v>
      </c>
    </row>
    <row r="53" spans="1:14">
      <c r="A53" t="s">
        <v>29</v>
      </c>
      <c r="B53" t="s">
        <v>6</v>
      </c>
      <c r="C53" s="1" t="s">
        <v>8</v>
      </c>
      <c r="D53" t="s">
        <v>34</v>
      </c>
      <c r="E53">
        <v>231.035</v>
      </c>
      <c r="F53">
        <v>17.313099999999999</v>
      </c>
      <c r="G53">
        <v>11.958299999999999</v>
      </c>
      <c r="H53">
        <v>8.9832900000000002</v>
      </c>
      <c r="I53">
        <v>176.36699999999999</v>
      </c>
      <c r="J53">
        <v>17.123100000000001</v>
      </c>
      <c r="K53">
        <v>54.668500000000002</v>
      </c>
      <c r="L53">
        <v>11.632400000000001</v>
      </c>
      <c r="M53">
        <v>0.236624</v>
      </c>
      <c r="N53">
        <v>4.71233E-2</v>
      </c>
    </row>
    <row r="54" spans="1:14">
      <c r="A54" t="s">
        <v>29</v>
      </c>
      <c r="B54" t="s">
        <v>6</v>
      </c>
      <c r="C54" t="s">
        <v>8</v>
      </c>
      <c r="D54" t="s">
        <v>34</v>
      </c>
      <c r="E54">
        <v>231.035</v>
      </c>
      <c r="F54">
        <v>17.313099999999999</v>
      </c>
      <c r="G54">
        <v>11.958299999999999</v>
      </c>
      <c r="H54">
        <v>8.9832900000000002</v>
      </c>
      <c r="I54">
        <v>176.36699999999999</v>
      </c>
      <c r="J54">
        <v>17.123100000000001</v>
      </c>
      <c r="K54">
        <v>54.668500000000002</v>
      </c>
      <c r="L54">
        <v>11.632400000000001</v>
      </c>
      <c r="M54">
        <v>0.236624</v>
      </c>
      <c r="N54">
        <v>4.71233E-2</v>
      </c>
    </row>
    <row r="55" spans="1:14">
      <c r="A55" t="s">
        <v>29</v>
      </c>
      <c r="B55" t="s">
        <v>6</v>
      </c>
      <c r="C55" t="s">
        <v>8</v>
      </c>
      <c r="D55" t="s">
        <v>34</v>
      </c>
      <c r="E55">
        <v>231.035</v>
      </c>
      <c r="F55">
        <v>17.313099999999999</v>
      </c>
      <c r="G55">
        <v>11.958299999999999</v>
      </c>
      <c r="H55">
        <v>8.9832900000000002</v>
      </c>
      <c r="I55">
        <v>176.36699999999999</v>
      </c>
      <c r="J55">
        <v>17.123100000000001</v>
      </c>
      <c r="K55">
        <v>54.668500000000002</v>
      </c>
      <c r="L55">
        <v>11.632400000000001</v>
      </c>
      <c r="M55">
        <v>0.236624</v>
      </c>
      <c r="N55">
        <v>4.71233E-2</v>
      </c>
    </row>
    <row r="56" spans="1:14">
      <c r="A56" t="s">
        <v>29</v>
      </c>
      <c r="B56" t="s">
        <v>6</v>
      </c>
      <c r="C56" t="s">
        <v>8</v>
      </c>
      <c r="D56" t="s">
        <v>34</v>
      </c>
      <c r="E56">
        <v>231.035</v>
      </c>
      <c r="F56">
        <v>17.313099999999999</v>
      </c>
      <c r="G56">
        <v>11.958299999999999</v>
      </c>
      <c r="H56">
        <v>8.9832900000000002</v>
      </c>
      <c r="I56">
        <v>176.36699999999999</v>
      </c>
      <c r="J56">
        <v>17.123100000000001</v>
      </c>
      <c r="K56">
        <v>54.668500000000002</v>
      </c>
      <c r="L56">
        <v>11.632400000000001</v>
      </c>
      <c r="M56">
        <v>0.236624</v>
      </c>
      <c r="N56">
        <v>4.71233E-2</v>
      </c>
    </row>
    <row r="57" spans="1:14">
      <c r="A57" t="s">
        <v>29</v>
      </c>
      <c r="B57" t="s">
        <v>6</v>
      </c>
      <c r="C57" t="s">
        <v>8</v>
      </c>
      <c r="D57" t="s">
        <v>34</v>
      </c>
      <c r="E57">
        <v>231.035</v>
      </c>
      <c r="F57">
        <v>17.313099999999999</v>
      </c>
      <c r="G57">
        <v>11.958299999999999</v>
      </c>
      <c r="H57">
        <v>8.9832900000000002</v>
      </c>
      <c r="I57">
        <v>176.36699999999999</v>
      </c>
      <c r="J57">
        <v>17.123100000000001</v>
      </c>
      <c r="K57">
        <v>54.668500000000002</v>
      </c>
      <c r="L57">
        <v>11.632400000000001</v>
      </c>
      <c r="M57">
        <v>0.236624</v>
      </c>
      <c r="N57">
        <v>4.71233E-2</v>
      </c>
    </row>
    <row r="58" spans="1:14">
      <c r="A58" t="s">
        <v>29</v>
      </c>
      <c r="B58" t="s">
        <v>30</v>
      </c>
      <c r="C58" t="s">
        <v>8</v>
      </c>
      <c r="D58" t="s">
        <v>34</v>
      </c>
      <c r="E58">
        <v>293.34699999999998</v>
      </c>
      <c r="F58">
        <v>20.216699999999999</v>
      </c>
      <c r="G58">
        <v>10.696999999999999</v>
      </c>
      <c r="H58">
        <v>11.228999999999999</v>
      </c>
      <c r="I58">
        <v>230.44200000000001</v>
      </c>
      <c r="J58">
        <v>18.914300000000001</v>
      </c>
      <c r="K58">
        <v>62.904499999999999</v>
      </c>
      <c r="L58">
        <v>11.1501</v>
      </c>
      <c r="M58">
        <v>0.21443699999999999</v>
      </c>
      <c r="N58">
        <v>3.5019300000000003E-2</v>
      </c>
    </row>
    <row r="59" spans="1:14">
      <c r="A59" t="s">
        <v>29</v>
      </c>
      <c r="B59" t="s">
        <v>30</v>
      </c>
      <c r="C59" s="1" t="s">
        <v>8</v>
      </c>
      <c r="D59" t="s">
        <v>34</v>
      </c>
      <c r="E59">
        <v>293.34699999999998</v>
      </c>
      <c r="F59">
        <v>20.216699999999999</v>
      </c>
      <c r="G59">
        <v>10.696999999999999</v>
      </c>
      <c r="H59">
        <v>11.228999999999999</v>
      </c>
      <c r="I59">
        <v>230.44200000000001</v>
      </c>
      <c r="J59">
        <v>18.914300000000001</v>
      </c>
      <c r="K59">
        <v>62.904499999999999</v>
      </c>
      <c r="L59">
        <v>11.1501</v>
      </c>
      <c r="M59">
        <v>0.21443699999999999</v>
      </c>
      <c r="N59">
        <v>3.5019300000000003E-2</v>
      </c>
    </row>
    <row r="60" spans="1:14">
      <c r="A60" t="s">
        <v>29</v>
      </c>
      <c r="B60" t="s">
        <v>30</v>
      </c>
      <c r="C60" t="s">
        <v>8</v>
      </c>
      <c r="D60" t="s">
        <v>34</v>
      </c>
      <c r="E60">
        <v>293.34699999999998</v>
      </c>
      <c r="F60">
        <v>20.216699999999999</v>
      </c>
      <c r="G60">
        <v>10.696999999999999</v>
      </c>
      <c r="H60">
        <v>11.228999999999999</v>
      </c>
      <c r="I60">
        <v>230.44200000000001</v>
      </c>
      <c r="J60">
        <v>18.914300000000001</v>
      </c>
      <c r="K60">
        <v>62.904499999999999</v>
      </c>
      <c r="L60">
        <v>11.1501</v>
      </c>
      <c r="M60">
        <v>0.21443699999999999</v>
      </c>
      <c r="N60">
        <v>3.5019300000000003E-2</v>
      </c>
    </row>
    <row r="61" spans="1:14">
      <c r="A61" t="s">
        <v>29</v>
      </c>
      <c r="B61" t="s">
        <v>30</v>
      </c>
      <c r="C61" t="s">
        <v>8</v>
      </c>
      <c r="D61" t="s">
        <v>34</v>
      </c>
      <c r="E61">
        <v>293.34699999999998</v>
      </c>
      <c r="F61">
        <v>20.216699999999999</v>
      </c>
      <c r="G61">
        <v>10.696999999999999</v>
      </c>
      <c r="H61">
        <v>11.228999999999999</v>
      </c>
      <c r="I61">
        <v>230.44200000000001</v>
      </c>
      <c r="J61">
        <v>18.914300000000001</v>
      </c>
      <c r="K61">
        <v>62.904499999999999</v>
      </c>
      <c r="L61">
        <v>11.1501</v>
      </c>
      <c r="M61">
        <v>0.21443699999999999</v>
      </c>
      <c r="N61">
        <v>3.5019300000000003E-2</v>
      </c>
    </row>
    <row r="62" spans="1:14">
      <c r="A62" t="s">
        <v>29</v>
      </c>
      <c r="B62" t="s">
        <v>30</v>
      </c>
      <c r="C62" t="s">
        <v>8</v>
      </c>
      <c r="D62" t="s">
        <v>34</v>
      </c>
      <c r="E62">
        <v>293.34699999999998</v>
      </c>
      <c r="F62">
        <v>20.216699999999999</v>
      </c>
      <c r="G62">
        <v>10.696999999999999</v>
      </c>
      <c r="H62">
        <v>11.228999999999999</v>
      </c>
      <c r="I62">
        <v>230.44200000000001</v>
      </c>
      <c r="J62">
        <v>18.914300000000001</v>
      </c>
      <c r="K62">
        <v>62.904499999999999</v>
      </c>
      <c r="L62">
        <v>11.1501</v>
      </c>
      <c r="M62">
        <v>0.21443699999999999</v>
      </c>
      <c r="N62">
        <v>3.5019300000000003E-2</v>
      </c>
    </row>
    <row r="63" spans="1:14">
      <c r="A63" t="s">
        <v>29</v>
      </c>
      <c r="B63" t="s">
        <v>30</v>
      </c>
      <c r="C63" t="s">
        <v>8</v>
      </c>
      <c r="D63" t="s">
        <v>34</v>
      </c>
      <c r="E63">
        <v>293.34699999999998</v>
      </c>
      <c r="F63">
        <v>20.216699999999999</v>
      </c>
      <c r="G63">
        <v>10.696999999999999</v>
      </c>
      <c r="H63">
        <v>11.228999999999999</v>
      </c>
      <c r="I63">
        <v>230.44200000000001</v>
      </c>
      <c r="J63">
        <v>18.914300000000001</v>
      </c>
      <c r="K63">
        <v>62.904499999999999</v>
      </c>
      <c r="L63">
        <v>11.1501</v>
      </c>
      <c r="M63">
        <v>0.21443699999999999</v>
      </c>
      <c r="N63">
        <v>3.5019300000000003E-2</v>
      </c>
    </row>
    <row r="64" spans="1:14">
      <c r="A64" t="s">
        <v>31</v>
      </c>
      <c r="B64" t="s">
        <v>6</v>
      </c>
      <c r="C64" t="s">
        <v>8</v>
      </c>
      <c r="D64" t="s">
        <v>34</v>
      </c>
      <c r="E64">
        <v>328.26900000000001</v>
      </c>
      <c r="F64">
        <v>19.329999999999998</v>
      </c>
      <c r="G64">
        <v>64.835599999999999</v>
      </c>
      <c r="H64">
        <v>10.4992</v>
      </c>
      <c r="I64">
        <v>261.67200000000003</v>
      </c>
      <c r="J64">
        <v>19.158300000000001</v>
      </c>
      <c r="K64">
        <v>66.597300000000004</v>
      </c>
      <c r="L64">
        <v>12.041600000000001</v>
      </c>
      <c r="M64">
        <v>0.202874</v>
      </c>
      <c r="N64">
        <v>3.4682400000000002E-2</v>
      </c>
    </row>
    <row r="65" spans="1:14">
      <c r="A65" t="s">
        <v>31</v>
      </c>
      <c r="B65" t="s">
        <v>6</v>
      </c>
      <c r="C65" s="1" t="s">
        <v>8</v>
      </c>
      <c r="D65" t="s">
        <v>34</v>
      </c>
      <c r="E65">
        <v>328.26900000000001</v>
      </c>
      <c r="F65">
        <v>19.329999999999998</v>
      </c>
      <c r="G65">
        <v>64.835599999999999</v>
      </c>
      <c r="H65">
        <v>10.4992</v>
      </c>
      <c r="I65">
        <v>261.67200000000003</v>
      </c>
      <c r="J65">
        <v>19.158300000000001</v>
      </c>
      <c r="K65">
        <v>66.597300000000004</v>
      </c>
      <c r="L65">
        <v>12.041600000000001</v>
      </c>
      <c r="M65">
        <v>0.202874</v>
      </c>
      <c r="N65">
        <v>3.4682400000000002E-2</v>
      </c>
    </row>
    <row r="66" spans="1:14">
      <c r="A66" t="s">
        <v>31</v>
      </c>
      <c r="B66" t="s">
        <v>6</v>
      </c>
      <c r="C66" t="s">
        <v>8</v>
      </c>
      <c r="D66" t="s">
        <v>34</v>
      </c>
      <c r="E66">
        <v>328.26900000000001</v>
      </c>
      <c r="F66">
        <v>19.329999999999998</v>
      </c>
      <c r="G66">
        <v>64.835599999999999</v>
      </c>
      <c r="H66">
        <v>10.4992</v>
      </c>
      <c r="I66">
        <v>261.67200000000003</v>
      </c>
      <c r="J66">
        <v>19.158300000000001</v>
      </c>
      <c r="K66">
        <v>66.597300000000004</v>
      </c>
      <c r="L66">
        <v>12.041600000000001</v>
      </c>
      <c r="M66">
        <v>0.202874</v>
      </c>
      <c r="N66">
        <v>3.4682400000000002E-2</v>
      </c>
    </row>
    <row r="67" spans="1:14">
      <c r="A67" t="s">
        <v>31</v>
      </c>
      <c r="B67" t="s">
        <v>6</v>
      </c>
      <c r="C67" t="s">
        <v>8</v>
      </c>
      <c r="D67" t="s">
        <v>34</v>
      </c>
      <c r="E67">
        <v>328.26900000000001</v>
      </c>
      <c r="F67">
        <v>19.329999999999998</v>
      </c>
      <c r="G67">
        <v>64.835599999999999</v>
      </c>
      <c r="H67">
        <v>10.4992</v>
      </c>
      <c r="I67">
        <v>261.67200000000003</v>
      </c>
      <c r="J67">
        <v>19.158300000000001</v>
      </c>
      <c r="K67">
        <v>66.597300000000004</v>
      </c>
      <c r="L67">
        <v>12.041600000000001</v>
      </c>
      <c r="M67">
        <v>0.202874</v>
      </c>
      <c r="N67">
        <v>3.4682400000000002E-2</v>
      </c>
    </row>
    <row r="68" spans="1:14">
      <c r="A68" t="s">
        <v>31</v>
      </c>
      <c r="B68" t="s">
        <v>6</v>
      </c>
      <c r="C68" t="s">
        <v>8</v>
      </c>
      <c r="D68" t="s">
        <v>34</v>
      </c>
      <c r="E68">
        <v>328.26900000000001</v>
      </c>
      <c r="F68">
        <v>19.329999999999998</v>
      </c>
      <c r="G68">
        <v>64.835599999999999</v>
      </c>
      <c r="H68">
        <v>10.4992</v>
      </c>
      <c r="I68">
        <v>261.67200000000003</v>
      </c>
      <c r="J68">
        <v>19.158300000000001</v>
      </c>
      <c r="K68">
        <v>66.597300000000004</v>
      </c>
      <c r="L68">
        <v>12.041600000000001</v>
      </c>
      <c r="M68">
        <v>0.202874</v>
      </c>
      <c r="N68">
        <v>3.4682400000000002E-2</v>
      </c>
    </row>
    <row r="69" spans="1:14">
      <c r="A69" t="s">
        <v>31</v>
      </c>
      <c r="B69" t="s">
        <v>6</v>
      </c>
      <c r="C69" t="s">
        <v>8</v>
      </c>
      <c r="D69" t="s">
        <v>34</v>
      </c>
      <c r="E69">
        <v>328.26900000000001</v>
      </c>
      <c r="F69">
        <v>19.329999999999998</v>
      </c>
      <c r="G69">
        <v>64.835599999999999</v>
      </c>
      <c r="H69">
        <v>10.4992</v>
      </c>
      <c r="I69">
        <v>261.67200000000003</v>
      </c>
      <c r="J69">
        <v>19.158300000000001</v>
      </c>
      <c r="K69">
        <v>66.597300000000004</v>
      </c>
      <c r="L69">
        <v>12.041600000000001</v>
      </c>
      <c r="M69">
        <v>0.202874</v>
      </c>
      <c r="N69">
        <v>3.4682400000000002E-2</v>
      </c>
    </row>
    <row r="70" spans="1:14">
      <c r="A70" t="s">
        <v>31</v>
      </c>
      <c r="B70" t="s">
        <v>32</v>
      </c>
      <c r="C70" t="s">
        <v>8</v>
      </c>
      <c r="D70" t="s">
        <v>34</v>
      </c>
      <c r="E70">
        <v>1018.69</v>
      </c>
      <c r="F70">
        <v>34.143700000000003</v>
      </c>
      <c r="G70">
        <v>196.315</v>
      </c>
      <c r="H70">
        <v>18.5334</v>
      </c>
      <c r="I70">
        <v>870.10900000000004</v>
      </c>
      <c r="J70">
        <v>34.426099999999998</v>
      </c>
      <c r="K70">
        <v>148.577</v>
      </c>
      <c r="L70">
        <v>18.9587</v>
      </c>
      <c r="M70">
        <v>0.14585100000000001</v>
      </c>
      <c r="N70">
        <v>1.7957399999999998E-2</v>
      </c>
    </row>
    <row r="71" spans="1:14">
      <c r="A71" t="s">
        <v>31</v>
      </c>
      <c r="B71" t="s">
        <v>32</v>
      </c>
      <c r="C71" s="1" t="s">
        <v>8</v>
      </c>
      <c r="D71" t="s">
        <v>34</v>
      </c>
      <c r="E71">
        <v>1018.69</v>
      </c>
      <c r="F71">
        <v>34.143700000000003</v>
      </c>
      <c r="G71">
        <v>196.315</v>
      </c>
      <c r="H71">
        <v>18.5334</v>
      </c>
      <c r="I71">
        <v>870.10900000000004</v>
      </c>
      <c r="J71">
        <v>34.426099999999998</v>
      </c>
      <c r="K71">
        <v>148.577</v>
      </c>
      <c r="L71">
        <v>18.9587</v>
      </c>
      <c r="M71">
        <v>0.14585100000000001</v>
      </c>
      <c r="N71">
        <v>1.7957399999999998E-2</v>
      </c>
    </row>
    <row r="72" spans="1:14">
      <c r="A72" t="s">
        <v>31</v>
      </c>
      <c r="B72" t="s">
        <v>32</v>
      </c>
      <c r="C72" t="s">
        <v>8</v>
      </c>
      <c r="D72" t="s">
        <v>34</v>
      </c>
      <c r="E72">
        <v>1018.69</v>
      </c>
      <c r="F72">
        <v>34.143700000000003</v>
      </c>
      <c r="G72">
        <v>196.315</v>
      </c>
      <c r="H72">
        <v>18.5334</v>
      </c>
      <c r="I72">
        <v>870.10900000000004</v>
      </c>
      <c r="J72">
        <v>34.426099999999998</v>
      </c>
      <c r="K72">
        <v>148.577</v>
      </c>
      <c r="L72">
        <v>18.9587</v>
      </c>
      <c r="M72">
        <v>0.14585100000000001</v>
      </c>
      <c r="N72">
        <v>1.7957399999999998E-2</v>
      </c>
    </row>
    <row r="73" spans="1:14">
      <c r="A73" t="s">
        <v>31</v>
      </c>
      <c r="B73" t="s">
        <v>32</v>
      </c>
      <c r="C73" t="s">
        <v>8</v>
      </c>
      <c r="D73" t="s">
        <v>34</v>
      </c>
      <c r="E73">
        <v>1018.69</v>
      </c>
      <c r="F73">
        <v>34.143700000000003</v>
      </c>
      <c r="G73">
        <v>196.315</v>
      </c>
      <c r="H73">
        <v>18.5334</v>
      </c>
      <c r="I73">
        <v>870.10900000000004</v>
      </c>
      <c r="J73">
        <v>34.426099999999998</v>
      </c>
      <c r="K73">
        <v>148.577</v>
      </c>
      <c r="L73">
        <v>18.9587</v>
      </c>
      <c r="M73">
        <v>0.14585100000000001</v>
      </c>
      <c r="N73">
        <v>1.7957399999999998E-2</v>
      </c>
    </row>
    <row r="74" spans="1:14">
      <c r="A74" t="s">
        <v>31</v>
      </c>
      <c r="B74" t="s">
        <v>32</v>
      </c>
      <c r="C74" t="s">
        <v>8</v>
      </c>
      <c r="D74" t="s">
        <v>34</v>
      </c>
      <c r="E74">
        <v>1018.69</v>
      </c>
      <c r="F74">
        <v>34.143700000000003</v>
      </c>
      <c r="G74">
        <v>196.315</v>
      </c>
      <c r="H74">
        <v>18.5334</v>
      </c>
      <c r="I74">
        <v>870.10900000000004</v>
      </c>
      <c r="J74">
        <v>34.426099999999998</v>
      </c>
      <c r="K74">
        <v>148.577</v>
      </c>
      <c r="L74">
        <v>18.9587</v>
      </c>
      <c r="M74">
        <v>0.14585100000000001</v>
      </c>
      <c r="N74">
        <v>1.7957399999999998E-2</v>
      </c>
    </row>
    <row r="75" spans="1:14">
      <c r="A75" t="s">
        <v>31</v>
      </c>
      <c r="B75" t="s">
        <v>32</v>
      </c>
      <c r="C75" t="s">
        <v>8</v>
      </c>
      <c r="D75" t="s">
        <v>34</v>
      </c>
      <c r="E75">
        <v>1018.69</v>
      </c>
      <c r="F75">
        <v>34.143700000000003</v>
      </c>
      <c r="G75">
        <v>196.315</v>
      </c>
      <c r="H75">
        <v>18.5334</v>
      </c>
      <c r="I75">
        <v>870.10900000000004</v>
      </c>
      <c r="J75">
        <v>34.426099999999998</v>
      </c>
      <c r="K75">
        <v>148.577</v>
      </c>
      <c r="L75">
        <v>18.9587</v>
      </c>
      <c r="M75">
        <v>0.14585100000000001</v>
      </c>
      <c r="N75">
        <v>1.7957399999999998E-2</v>
      </c>
    </row>
    <row r="76" spans="1:14">
      <c r="A76" t="s">
        <v>31</v>
      </c>
      <c r="B76" t="s">
        <v>33</v>
      </c>
      <c r="C76" t="s">
        <v>8</v>
      </c>
      <c r="D76" t="s">
        <v>34</v>
      </c>
      <c r="E76">
        <v>626.12099999999998</v>
      </c>
      <c r="F76">
        <v>26.705400000000001</v>
      </c>
      <c r="G76">
        <v>126.858</v>
      </c>
      <c r="H76">
        <v>14.627599999999999</v>
      </c>
      <c r="I76">
        <v>556.40099999999995</v>
      </c>
      <c r="J76">
        <v>27.271799999999999</v>
      </c>
      <c r="K76">
        <v>69.720200000000006</v>
      </c>
      <c r="L76">
        <v>13.7624</v>
      </c>
      <c r="M76">
        <v>0.11135299999999999</v>
      </c>
      <c r="N76">
        <v>2.14611E-2</v>
      </c>
    </row>
    <row r="77" spans="1:14">
      <c r="A77" t="s">
        <v>31</v>
      </c>
      <c r="B77" t="s">
        <v>33</v>
      </c>
      <c r="C77" s="1" t="s">
        <v>8</v>
      </c>
      <c r="D77" t="s">
        <v>34</v>
      </c>
      <c r="E77">
        <v>626.12099999999998</v>
      </c>
      <c r="F77">
        <v>26.705400000000001</v>
      </c>
      <c r="G77">
        <v>126.858</v>
      </c>
      <c r="H77">
        <v>14.627599999999999</v>
      </c>
      <c r="I77">
        <v>556.40099999999995</v>
      </c>
      <c r="J77">
        <v>27.271799999999999</v>
      </c>
      <c r="K77">
        <v>69.720200000000006</v>
      </c>
      <c r="L77">
        <v>13.7624</v>
      </c>
      <c r="M77">
        <v>0.11135299999999999</v>
      </c>
      <c r="N77">
        <v>2.14611E-2</v>
      </c>
    </row>
    <row r="78" spans="1:14">
      <c r="A78" t="s">
        <v>31</v>
      </c>
      <c r="B78" t="s">
        <v>33</v>
      </c>
      <c r="C78" t="s">
        <v>8</v>
      </c>
      <c r="D78" t="s">
        <v>34</v>
      </c>
      <c r="E78">
        <v>626.12099999999998</v>
      </c>
      <c r="F78">
        <v>26.705400000000001</v>
      </c>
      <c r="G78">
        <v>126.858</v>
      </c>
      <c r="H78">
        <v>14.627599999999999</v>
      </c>
      <c r="I78">
        <v>556.40099999999995</v>
      </c>
      <c r="J78">
        <v>27.271799999999999</v>
      </c>
      <c r="K78">
        <v>69.720200000000006</v>
      </c>
      <c r="L78">
        <v>13.7624</v>
      </c>
      <c r="M78">
        <v>0.11135299999999999</v>
      </c>
      <c r="N78">
        <v>2.14611E-2</v>
      </c>
    </row>
    <row r="79" spans="1:14">
      <c r="A79" t="s">
        <v>31</v>
      </c>
      <c r="B79" t="s">
        <v>33</v>
      </c>
      <c r="C79" t="s">
        <v>8</v>
      </c>
      <c r="D79" t="s">
        <v>34</v>
      </c>
      <c r="E79">
        <v>626.12099999999998</v>
      </c>
      <c r="F79">
        <v>26.705400000000001</v>
      </c>
      <c r="G79">
        <v>126.858</v>
      </c>
      <c r="H79">
        <v>14.627599999999999</v>
      </c>
      <c r="I79">
        <v>556.40099999999995</v>
      </c>
      <c r="J79">
        <v>27.271799999999999</v>
      </c>
      <c r="K79">
        <v>69.720200000000006</v>
      </c>
      <c r="L79">
        <v>13.7624</v>
      </c>
      <c r="M79">
        <v>0.11135299999999999</v>
      </c>
      <c r="N79">
        <v>2.14611E-2</v>
      </c>
    </row>
    <row r="80" spans="1:14">
      <c r="A80" t="s">
        <v>31</v>
      </c>
      <c r="B80" t="s">
        <v>33</v>
      </c>
      <c r="C80" t="s">
        <v>8</v>
      </c>
      <c r="D80" t="s">
        <v>34</v>
      </c>
      <c r="E80">
        <v>626.12099999999998</v>
      </c>
      <c r="F80">
        <v>26.705400000000001</v>
      </c>
      <c r="G80">
        <v>126.858</v>
      </c>
      <c r="H80">
        <v>14.627599999999999</v>
      </c>
      <c r="I80">
        <v>556.40099999999995</v>
      </c>
      <c r="J80">
        <v>27.271799999999999</v>
      </c>
      <c r="K80">
        <v>69.720200000000006</v>
      </c>
      <c r="L80">
        <v>13.7624</v>
      </c>
      <c r="M80">
        <v>0.11135299999999999</v>
      </c>
      <c r="N80">
        <v>2.14611E-2</v>
      </c>
    </row>
    <row r="81" spans="1:14">
      <c r="A81" t="s">
        <v>31</v>
      </c>
      <c r="B81" t="s">
        <v>33</v>
      </c>
      <c r="C81" t="s">
        <v>8</v>
      </c>
      <c r="D81" t="s">
        <v>34</v>
      </c>
      <c r="E81">
        <v>626.12099999999998</v>
      </c>
      <c r="F81">
        <v>26.705400000000001</v>
      </c>
      <c r="G81">
        <v>126.858</v>
      </c>
      <c r="H81">
        <v>14.627599999999999</v>
      </c>
      <c r="I81">
        <v>556.40099999999995</v>
      </c>
      <c r="J81">
        <v>27.271799999999999</v>
      </c>
      <c r="K81">
        <v>69.720200000000006</v>
      </c>
      <c r="L81">
        <v>13.7624</v>
      </c>
      <c r="M81">
        <v>0.11135299999999999</v>
      </c>
      <c r="N81">
        <v>2.14611E-2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YieldUncertainty</vt:lpstr>
      <vt:lpstr>nominal_nonAna</vt:lpstr>
      <vt:lpstr>nonAna_constrained</vt:lpstr>
      <vt:lpstr>nonAna_signalCB3WN</vt:lpstr>
      <vt:lpstr>nonAna_polFunc</vt:lpstr>
      <vt:lpstr>nonAna_1GausResol</vt:lpstr>
      <vt:lpstr>nonAna_2GausResolFix2Data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camelia mironov</dc:creator>
  <cp:lastModifiedBy>camelia mironov</cp:lastModifiedBy>
  <dcterms:created xsi:type="dcterms:W3CDTF">2012-07-03T09:23:16Z</dcterms:created>
  <dcterms:modified xsi:type="dcterms:W3CDTF">2012-07-12T06:48:48Z</dcterms:modified>
</cp:coreProperties>
</file>