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C01C8307-785E-C143-8847-CE684E57461E}" xr6:coauthVersionLast="46" xr6:coauthVersionMax="46" xr10:uidLastSave="{00000000-0000-0000-0000-000000000000}"/>
  <bookViews>
    <workbookView xWindow="380" yWindow="500" windowWidth="28040" windowHeight="15820" activeTab="1" xr2:uid="{3E6DBD08-5F34-6444-93B2-5BE496AD5604}"/>
  </bookViews>
  <sheets>
    <sheet name="Cotton Forward" sheetId="1" r:id="rId1"/>
    <sheet name="USD-RS Forward" sheetId="2" r:id="rId2"/>
  </sheets>
  <definedNames>
    <definedName name="_xlchart.v2.0" hidden="1">'USD-RS Forward'!$B$22:$B$25</definedName>
    <definedName name="_xlchart.v2.1" hidden="1">'USD-RS Forward'!$F$22:$F$25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4" i="2"/>
  <c r="E25" i="2"/>
  <c r="E22" i="2"/>
  <c r="D23" i="2"/>
  <c r="D24" i="2"/>
  <c r="D25" i="2"/>
  <c r="D22" i="2"/>
  <c r="F24" i="2"/>
  <c r="F25" i="2"/>
  <c r="D6" i="2"/>
  <c r="D4" i="2"/>
  <c r="E29" i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29" i="1"/>
  <c r="C23" i="1"/>
  <c r="C22" i="1"/>
  <c r="C21" i="1"/>
  <c r="C20" i="1"/>
  <c r="C19" i="1"/>
  <c r="C18" i="1"/>
  <c r="C17" i="1"/>
  <c r="F23" i="2" l="1"/>
  <c r="F22" i="2"/>
</calcChain>
</file>

<file path=xl/sharedStrings.xml><?xml version="1.0" encoding="utf-8"?>
<sst xmlns="http://schemas.openxmlformats.org/spreadsheetml/2006/main" count="47" uniqueCount="38">
  <si>
    <t>Forwards</t>
  </si>
  <si>
    <t>I am a farmer. I except tp produce 5000 kgs of cotton by 31-Dec-2020</t>
  </si>
  <si>
    <t xml:space="preserve">The current price (01-Dec-2020) of cotton is </t>
  </si>
  <si>
    <t>per Bale (per 170 kg)</t>
  </si>
  <si>
    <t>But I fear the prices may fall. What do I do?</t>
  </si>
  <si>
    <t>I go to Forward market - search for Derivates contract and take a position</t>
  </si>
  <si>
    <t>Forward prices for cotton (31-Dec-2020) are going at</t>
  </si>
  <si>
    <t>What position do I take in Forwards Contract?</t>
  </si>
  <si>
    <t>Short position position in forward contract</t>
  </si>
  <si>
    <t>What will be my payoff from Forwards Contract for a Hedger?</t>
  </si>
  <si>
    <t>Physical Settlement</t>
  </si>
  <si>
    <t>Spot Price / Market Price
on 31-Dec-2020</t>
  </si>
  <si>
    <t>Payoff from 
Forward Contract</t>
  </si>
  <si>
    <t>Cash Settlement</t>
  </si>
  <si>
    <t>Payoff by Selling
in market</t>
  </si>
  <si>
    <t>Total Payoff 
(Derivatrs + Asset)</t>
  </si>
  <si>
    <t>Hedger's Payoff</t>
  </si>
  <si>
    <t>Speculator's Payoff</t>
  </si>
  <si>
    <t>Draw Hedger's Pay off on a graph</t>
  </si>
  <si>
    <t>Current exchange rate</t>
  </si>
  <si>
    <t>Rs/USD</t>
  </si>
  <si>
    <t>I have imported goods and have to pay</t>
  </si>
  <si>
    <t>after 3 months in dollars</t>
  </si>
  <si>
    <t>If Rs/USD becomes higher than</t>
  </si>
  <si>
    <t>Rs Depreciates / Dollar Appreciates</t>
  </si>
  <si>
    <t>If RS/USD becomes lower than</t>
  </si>
  <si>
    <t>RS Appreciates / Dollars Depreciates</t>
  </si>
  <si>
    <t>Thus business is exposed to fluctuation in currency 
rate 2 months forward in USD is going at Rs 77</t>
  </si>
  <si>
    <t>SHOW</t>
  </si>
  <si>
    <t>B</t>
  </si>
  <si>
    <t>C</t>
  </si>
  <si>
    <r>
      <t xml:space="preserve">A </t>
    </r>
    <r>
      <rPr>
        <sz val="12"/>
        <color theme="1"/>
        <rFont val="Calibri"/>
        <family val="2"/>
        <scheme val="minor"/>
      </rPr>
      <t>- How do I use Forwards to hedge my risk?</t>
    </r>
  </si>
  <si>
    <r>
      <t xml:space="preserve">B </t>
    </r>
    <r>
      <rPr>
        <sz val="12"/>
        <color theme="1"/>
        <rFont val="Calibri"/>
        <family val="2"/>
        <scheme val="minor"/>
      </rPr>
      <t>- show Hedger's &amp; Speculator's Payoffs of Forward
hedge if the USD price after 3 months is Rs 70, 72, 80,
85, assuming Cash Settlement</t>
    </r>
  </si>
  <si>
    <r>
      <t xml:space="preserve">C </t>
    </r>
    <r>
      <rPr>
        <sz val="12"/>
        <color theme="1"/>
        <rFont val="Calibri"/>
        <family val="2"/>
        <scheme val="minor"/>
      </rPr>
      <t>- Plot a graph showing Payoff for Hedger and Speculator</t>
    </r>
  </si>
  <si>
    <t>A - I take a Long position in USD Forwards</t>
  </si>
  <si>
    <t>Spot Price (Market Price after 3 months)</t>
  </si>
  <si>
    <t>Strike Price</t>
  </si>
  <si>
    <t>Buying from Market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</si>
</sst>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/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'Cotton Forward'!$B$29:$B$35</c:f>
              <c:numCache>
                <c:formatCode>General</c:formatCode>
                <c:ptCount val="7"/>
                <c:pt idx="0">
                  <c:v>16000</c:v>
                </c:pt>
                <c:pt idx="1">
                  <c:v>17000</c:v>
                </c:pt>
                <c:pt idx="2">
                  <c:v>18000</c:v>
                </c:pt>
                <c:pt idx="3">
                  <c:v>19000</c:v>
                </c:pt>
                <c:pt idx="4">
                  <c:v>20000</c:v>
                </c:pt>
                <c:pt idx="5">
                  <c:v>21000</c:v>
                </c:pt>
                <c:pt idx="6">
                  <c:v>22000</c:v>
                </c:pt>
              </c:numCache>
            </c:numRef>
          </c:cat>
          <c:val>
            <c:numRef>
              <c:f>'Cotton Forward'!$C$29:$C$35</c:f>
              <c:numCache>
                <c:formatCode>General</c:formatCode>
                <c:ptCount val="7"/>
                <c:pt idx="0">
                  <c:v>3880</c:v>
                </c:pt>
                <c:pt idx="1">
                  <c:v>2880</c:v>
                </c:pt>
                <c:pt idx="2">
                  <c:v>1880</c:v>
                </c:pt>
                <c:pt idx="3">
                  <c:v>880</c:v>
                </c:pt>
                <c:pt idx="4">
                  <c:v>-120</c:v>
                </c:pt>
                <c:pt idx="5">
                  <c:v>-1120</c:v>
                </c:pt>
                <c:pt idx="6">
                  <c:v>-2120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D-0F46-9C3A-23F6FECB20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'Cotton Forward'!$B$29:$B$35</c:f>
              <c:numCache>
                <c:formatCode>General</c:formatCode>
                <c:ptCount val="7"/>
                <c:pt idx="0">
                  <c:v>16000</c:v>
                </c:pt>
                <c:pt idx="1">
                  <c:v>17000</c:v>
                </c:pt>
                <c:pt idx="2">
                  <c:v>18000</c:v>
                </c:pt>
                <c:pt idx="3">
                  <c:v>19000</c:v>
                </c:pt>
                <c:pt idx="4">
                  <c:v>20000</c:v>
                </c:pt>
                <c:pt idx="5">
                  <c:v>21000</c:v>
                </c:pt>
                <c:pt idx="6">
                  <c:v>22000</c:v>
                </c:pt>
              </c:numCache>
            </c:numRef>
          </c:cat>
          <c:val>
            <c:numRef>
              <c:f>'Cotton Forward'!$E$29:$E$35</c:f>
              <c:numCache>
                <c:formatCode>General</c:formatCode>
                <c:ptCount val="7"/>
                <c:pt idx="0">
                  <c:v>19880</c:v>
                </c:pt>
                <c:pt idx="1">
                  <c:v>19880</c:v>
                </c:pt>
                <c:pt idx="2">
                  <c:v>19880</c:v>
                </c:pt>
                <c:pt idx="3">
                  <c:v>19880</c:v>
                </c:pt>
                <c:pt idx="4">
                  <c:v>19880</c:v>
                </c:pt>
                <c:pt idx="5">
                  <c:v>19880</c:v>
                </c:pt>
                <c:pt idx="6">
                  <c:v>19880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0F46-9C3A-23F6FECB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43311"/>
        <c:axId val="2037044959"/>
      </c:lineChart>
      <c:catAx>
        <c:axId val="20370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4959"/>
        <c:crosses val="autoZero"/>
        <c:auto val="1"/>
        <c:lblAlgn val="ctr"/>
        <c:lblOffset val="100"/>
        <c:noMultiLvlLbl val="0"/>
      </c:catAx>
      <c:valAx>
        <c:axId val="20370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4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'USD-RS Forward'!$F$26</c:f>
              <c:strCache>
                <c:ptCount val="1"/>
                <c:pt idx="0">
                  <c:v>Hedger's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'USD-RS Forward'!$B$22:$B$25</c:f>
              <c:numCache>
                <c:formatCode>General</c:formatCode>
                <c:ptCount val="4"/>
                <c:pt idx="0">
                  <c:v>70</c:v>
                </c:pt>
                <c:pt idx="1">
                  <c:v>72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'USD-RS Forward'!$F$22:$F$25</c:f>
              <c:numCache>
                <c:formatCode>General</c:formatCode>
                <c:ptCount val="4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9-CC4D-8F65-83BC321C0C63}"/>
            </c:ext>
          </c:extLst>
        </c:ser>
        <c:ser>
          <c:idx val="1"/>
          <c:order val="1"/>
          <c:tx>
            <c:strRef>
              <c:f>'USD-RS Forward'!$D$26</c:f>
              <c:strCache>
                <c:ptCount val="1"/>
                <c:pt idx="0">
                  <c:v>Speculator's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'USD-RS Forward'!$B$22:$B$25</c:f>
              <c:numCache>
                <c:formatCode>General</c:formatCode>
                <c:ptCount val="4"/>
                <c:pt idx="0">
                  <c:v>70</c:v>
                </c:pt>
                <c:pt idx="1">
                  <c:v>72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'USD-RS Forward'!$D$22:$D$25</c:f>
              <c:numCache>
                <c:formatCode>General</c:formatCode>
                <c:ptCount val="4"/>
                <c:pt idx="0">
                  <c:v>-7</c:v>
                </c:pt>
                <c:pt idx="1">
                  <c:v>-5</c:v>
                </c:pt>
                <c:pt idx="2">
                  <c:v>3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9-CC4D-8F65-83BC321C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11711"/>
        <c:axId val="1907327487"/>
      </c:scatterChart>
      <c:valAx>
        <c:axId val="19066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27487"/>
        <c:crosses val="autoZero"/>
        <c:crossBetween val="midCat"/>
      </c:valAx>
      <c:valAx>
        <c:axId val="19073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1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3587750</xdr:colOff>
      <xdr:row>38</xdr:row>
      <xdr:rowOff>19050</xdr:rowOff>
    </xdr:from>
    <xdr:to>
      <xdr:col>5</xdr:col>
      <xdr:colOff>609600</xdr:colOff>
      <xdr:row>56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16217-33D5-3042-A879-2B7B5394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28</xdr:row>
      <xdr:rowOff>31750</xdr:rowOff>
    </xdr:from>
    <xdr:to>
      <xdr:col>4</xdr:col>
      <xdr:colOff>914400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D899C-66A3-C04D-989E-F31FEEBB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C5F0-82A8-D642-9CAE-F07F67DB712C}">
  <dimension ref="A1:E39"/>
  <sheetViews>
    <sheetView topLeftCell="A12" workbookViewId="0">
      <selection activeCell="B27" sqref="B27:E36"/>
    </sheetView>
  </sheetViews>
  <sheetFormatPr baseColWidth="10" defaultRowHeight="16" x14ac:dyDescent="0.2"/>
  <cols>
    <col min="2" max="2" width="63.5" bestFit="1" customWidth="1"/>
    <col min="3" max="3" width="17" bestFit="1" customWidth="1"/>
    <col min="4" max="4" width="18.5" bestFit="1" customWidth="1"/>
    <col min="5" max="5" width="16.5" bestFit="1" customWidth="1"/>
  </cols>
  <sheetData>
    <row r="1" spans="1:4" x14ac:dyDescent="0.2">
      <c r="B1" t="s">
        <v>0</v>
      </c>
    </row>
    <row r="2" spans="1:4" x14ac:dyDescent="0.2">
      <c r="A2" s="2"/>
      <c r="B2" t="s">
        <v>1</v>
      </c>
    </row>
    <row r="3" spans="1:4" x14ac:dyDescent="0.2">
      <c r="A3" s="2"/>
      <c r="B3" t="s">
        <v>2</v>
      </c>
      <c r="C3" s="1">
        <v>19750</v>
      </c>
      <c r="D3" t="s">
        <v>3</v>
      </c>
    </row>
    <row r="4" spans="1:4" x14ac:dyDescent="0.2">
      <c r="A4" s="2"/>
      <c r="B4" t="s">
        <v>4</v>
      </c>
    </row>
    <row r="6" spans="1:4" x14ac:dyDescent="0.2">
      <c r="A6" s="3">
        <v>1</v>
      </c>
      <c r="B6" s="3" t="s">
        <v>5</v>
      </c>
    </row>
    <row r="8" spans="1:4" x14ac:dyDescent="0.2">
      <c r="B8" s="3" t="s">
        <v>6</v>
      </c>
      <c r="C8" s="1">
        <v>19880</v>
      </c>
      <c r="D8" t="s">
        <v>3</v>
      </c>
    </row>
    <row r="10" spans="1:4" x14ac:dyDescent="0.2">
      <c r="A10" s="3">
        <v>2</v>
      </c>
      <c r="B10" s="3" t="s">
        <v>7</v>
      </c>
    </row>
    <row r="11" spans="1:4" x14ac:dyDescent="0.2">
      <c r="B11" t="s">
        <v>8</v>
      </c>
    </row>
    <row r="13" spans="1:4" x14ac:dyDescent="0.2">
      <c r="A13" s="3">
        <v>3</v>
      </c>
      <c r="B13" s="3" t="s">
        <v>9</v>
      </c>
    </row>
    <row r="15" spans="1:4" x14ac:dyDescent="0.2">
      <c r="B15" s="8" t="s">
        <v>10</v>
      </c>
      <c r="C15" s="9"/>
    </row>
    <row r="16" spans="1:4" ht="34" x14ac:dyDescent="0.2">
      <c r="B16" s="5" t="s">
        <v>11</v>
      </c>
      <c r="C16" s="5" t="s">
        <v>12</v>
      </c>
    </row>
    <row r="17" spans="2:5" x14ac:dyDescent="0.2">
      <c r="B17" s="4">
        <v>16000</v>
      </c>
      <c r="C17" s="4">
        <f>$C$8</f>
        <v>19880</v>
      </c>
    </row>
    <row r="18" spans="2:5" x14ac:dyDescent="0.2">
      <c r="B18" s="4">
        <v>17000</v>
      </c>
      <c r="C18" s="4">
        <f t="shared" ref="C18:C23" si="0">$C$8</f>
        <v>19880</v>
      </c>
    </row>
    <row r="19" spans="2:5" x14ac:dyDescent="0.2">
      <c r="B19" s="4">
        <v>18000</v>
      </c>
      <c r="C19" s="4">
        <f t="shared" si="0"/>
        <v>19880</v>
      </c>
    </row>
    <row r="20" spans="2:5" x14ac:dyDescent="0.2">
      <c r="B20" s="4">
        <v>19000</v>
      </c>
      <c r="C20" s="4">
        <f t="shared" si="0"/>
        <v>19880</v>
      </c>
    </row>
    <row r="21" spans="2:5" x14ac:dyDescent="0.2">
      <c r="B21" s="4">
        <v>20000</v>
      </c>
      <c r="C21" s="4">
        <f t="shared" si="0"/>
        <v>19880</v>
      </c>
    </row>
    <row r="22" spans="2:5" x14ac:dyDescent="0.2">
      <c r="B22" s="4">
        <v>21000</v>
      </c>
      <c r="C22" s="4">
        <f t="shared" si="0"/>
        <v>19880</v>
      </c>
    </row>
    <row r="23" spans="2:5" x14ac:dyDescent="0.2">
      <c r="B23" s="4">
        <v>22000</v>
      </c>
      <c r="C23" s="4">
        <f t="shared" si="0"/>
        <v>19880</v>
      </c>
    </row>
    <row r="24" spans="2:5" x14ac:dyDescent="0.2">
      <c r="B24" s="6"/>
      <c r="C24" s="7" t="s">
        <v>16</v>
      </c>
    </row>
    <row r="27" spans="2:5" x14ac:dyDescent="0.2">
      <c r="B27" s="10" t="s">
        <v>13</v>
      </c>
      <c r="C27" s="11"/>
      <c r="D27" s="11"/>
      <c r="E27" s="11"/>
    </row>
    <row r="28" spans="2:5" ht="34" x14ac:dyDescent="0.2">
      <c r="B28" s="5" t="s">
        <v>11</v>
      </c>
      <c r="C28" s="5" t="s">
        <v>12</v>
      </c>
      <c r="D28" s="5" t="s">
        <v>14</v>
      </c>
      <c r="E28" s="5" t="s">
        <v>15</v>
      </c>
    </row>
    <row r="29" spans="2:5" x14ac:dyDescent="0.2">
      <c r="B29" s="4">
        <v>16000</v>
      </c>
      <c r="C29" s="4">
        <f>$C$8-B29</f>
        <v>3880</v>
      </c>
      <c r="D29" s="4">
        <v>16000</v>
      </c>
      <c r="E29" s="4">
        <f>D29+C29</f>
        <v>19880</v>
      </c>
    </row>
    <row r="30" spans="2:5" x14ac:dyDescent="0.2">
      <c r="B30" s="4">
        <v>17000</v>
      </c>
      <c r="C30" s="4">
        <f t="shared" ref="C30:C35" si="1">$C$8-B30</f>
        <v>2880</v>
      </c>
      <c r="D30" s="4">
        <v>17000</v>
      </c>
      <c r="E30" s="4">
        <f t="shared" ref="E30:E35" si="2">D30+C30</f>
        <v>19880</v>
      </c>
    </row>
    <row r="31" spans="2:5" x14ac:dyDescent="0.2">
      <c r="B31" s="4">
        <v>18000</v>
      </c>
      <c r="C31" s="4">
        <f t="shared" si="1"/>
        <v>1880</v>
      </c>
      <c r="D31" s="4">
        <v>18000</v>
      </c>
      <c r="E31" s="4">
        <f t="shared" si="2"/>
        <v>19880</v>
      </c>
    </row>
    <row r="32" spans="2:5" x14ac:dyDescent="0.2">
      <c r="B32" s="4">
        <v>19000</v>
      </c>
      <c r="C32" s="4">
        <f t="shared" si="1"/>
        <v>880</v>
      </c>
      <c r="D32" s="4">
        <v>19000</v>
      </c>
      <c r="E32" s="4">
        <f t="shared" si="2"/>
        <v>19880</v>
      </c>
    </row>
    <row r="33" spans="1:5" x14ac:dyDescent="0.2">
      <c r="B33" s="4">
        <v>20000</v>
      </c>
      <c r="C33" s="4">
        <f t="shared" si="1"/>
        <v>-120</v>
      </c>
      <c r="D33" s="4">
        <v>20000</v>
      </c>
      <c r="E33" s="4">
        <f t="shared" si="2"/>
        <v>19880</v>
      </c>
    </row>
    <row r="34" spans="1:5" x14ac:dyDescent="0.2">
      <c r="B34" s="4">
        <v>21000</v>
      </c>
      <c r="C34" s="4">
        <f t="shared" si="1"/>
        <v>-1120</v>
      </c>
      <c r="D34" s="4">
        <v>21000</v>
      </c>
      <c r="E34" s="4">
        <f t="shared" si="2"/>
        <v>19880</v>
      </c>
    </row>
    <row r="35" spans="1:5" x14ac:dyDescent="0.2">
      <c r="B35" s="4">
        <v>22000</v>
      </c>
      <c r="C35" s="4">
        <f t="shared" si="1"/>
        <v>-2120</v>
      </c>
      <c r="D35" s="4">
        <v>22000</v>
      </c>
      <c r="E35" s="4">
        <f t="shared" si="2"/>
        <v>19880</v>
      </c>
    </row>
    <row r="36" spans="1:5" x14ac:dyDescent="0.2">
      <c r="C36" s="7" t="s">
        <v>17</v>
      </c>
      <c r="E36" s="7" t="s">
        <v>16</v>
      </c>
    </row>
    <row r="39" spans="1:5" x14ac:dyDescent="0.2">
      <c r="A39" s="3">
        <v>4</v>
      </c>
      <c r="B39" s="3" t="s">
        <v>18</v>
      </c>
    </row>
  </sheetData>
  <mergeCells count="2">
    <mergeCell ref="B15:C15"/>
    <mergeCell ref="B27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822F-18CA-194B-A225-755BBF9DDAEC}">
  <dimension ref="B1:F28"/>
  <sheetViews>
    <sheetView tabSelected="1" topLeftCell="A23" workbookViewId="0">
      <selection activeCell="E57" sqref="E57"/>
    </sheetView>
  </sheetViews>
  <sheetFormatPr baseColWidth="10" defaultRowHeight="16" x14ac:dyDescent="0.2"/>
  <cols>
    <col min="2" max="2" width="49.6640625" bestFit="1" customWidth="1"/>
    <col min="4" max="4" width="17" bestFit="1" customWidth="1"/>
    <col min="5" max="5" width="30.6640625" bestFit="1" customWidth="1"/>
  </cols>
  <sheetData>
    <row r="1" spans="2:5" x14ac:dyDescent="0.2">
      <c r="B1" t="s">
        <v>19</v>
      </c>
      <c r="C1" t="s">
        <v>20</v>
      </c>
      <c r="D1" s="1">
        <v>75</v>
      </c>
    </row>
    <row r="2" spans="2:5" x14ac:dyDescent="0.2">
      <c r="B2" t="s">
        <v>21</v>
      </c>
      <c r="D2" s="1">
        <v>1000</v>
      </c>
      <c r="E2" t="s">
        <v>22</v>
      </c>
    </row>
    <row r="4" spans="2:5" x14ac:dyDescent="0.2">
      <c r="B4" t="s">
        <v>23</v>
      </c>
      <c r="D4">
        <f>D1</f>
        <v>75</v>
      </c>
      <c r="E4" t="s">
        <v>24</v>
      </c>
    </row>
    <row r="6" spans="2:5" x14ac:dyDescent="0.2">
      <c r="B6" t="s">
        <v>25</v>
      </c>
      <c r="D6">
        <f>D1</f>
        <v>75</v>
      </c>
      <c r="E6" t="s">
        <v>26</v>
      </c>
    </row>
    <row r="9" spans="2:5" ht="34" x14ac:dyDescent="0.2">
      <c r="B9" s="12" t="s">
        <v>27</v>
      </c>
      <c r="D9" s="1">
        <v>77</v>
      </c>
    </row>
    <row r="12" spans="2:5" x14ac:dyDescent="0.2">
      <c r="B12" s="3" t="s">
        <v>28</v>
      </c>
    </row>
    <row r="13" spans="2:5" x14ac:dyDescent="0.2">
      <c r="B13" s="3" t="s">
        <v>31</v>
      </c>
    </row>
    <row r="14" spans="2:5" ht="51" x14ac:dyDescent="0.2">
      <c r="B14" s="13" t="s">
        <v>32</v>
      </c>
    </row>
    <row r="15" spans="2:5" x14ac:dyDescent="0.2">
      <c r="B15" s="3" t="s">
        <v>33</v>
      </c>
    </row>
    <row r="17" spans="2:6" x14ac:dyDescent="0.2">
      <c r="B17" s="3" t="s">
        <v>34</v>
      </c>
    </row>
    <row r="19" spans="2:6" x14ac:dyDescent="0.2">
      <c r="B19" s="3" t="s">
        <v>29</v>
      </c>
    </row>
    <row r="20" spans="2:6" x14ac:dyDescent="0.2">
      <c r="B20" s="10" t="s">
        <v>13</v>
      </c>
      <c r="C20" s="11"/>
      <c r="D20" s="11"/>
      <c r="E20" s="11"/>
      <c r="F20" s="11"/>
    </row>
    <row r="21" spans="2:6" ht="68" x14ac:dyDescent="0.2">
      <c r="B21" s="5" t="s">
        <v>35</v>
      </c>
      <c r="C21" s="5" t="s">
        <v>36</v>
      </c>
      <c r="D21" s="5" t="s">
        <v>12</v>
      </c>
      <c r="E21" s="5" t="s">
        <v>37</v>
      </c>
      <c r="F21" s="5" t="s">
        <v>15</v>
      </c>
    </row>
    <row r="22" spans="2:6" x14ac:dyDescent="0.2">
      <c r="B22" s="4">
        <v>70</v>
      </c>
      <c r="C22" s="4">
        <v>77</v>
      </c>
      <c r="D22" s="4">
        <f>B22-C22</f>
        <v>-7</v>
      </c>
      <c r="E22" s="4">
        <f>-1*B22</f>
        <v>-70</v>
      </c>
      <c r="F22" s="4">
        <f>E22+D22</f>
        <v>-77</v>
      </c>
    </row>
    <row r="23" spans="2:6" x14ac:dyDescent="0.2">
      <c r="B23" s="4">
        <v>72</v>
      </c>
      <c r="C23" s="4">
        <v>77</v>
      </c>
      <c r="D23" s="4">
        <f t="shared" ref="D23:D25" si="0">B23-C23</f>
        <v>-5</v>
      </c>
      <c r="E23" s="4">
        <f t="shared" ref="E23:E25" si="1">-1*B23</f>
        <v>-72</v>
      </c>
      <c r="F23" s="4">
        <f t="shared" ref="F23:F25" si="2">E23+D23</f>
        <v>-77</v>
      </c>
    </row>
    <row r="24" spans="2:6" x14ac:dyDescent="0.2">
      <c r="B24" s="4">
        <v>80</v>
      </c>
      <c r="C24" s="4">
        <v>77</v>
      </c>
      <c r="D24" s="4">
        <f t="shared" si="0"/>
        <v>3</v>
      </c>
      <c r="E24" s="4">
        <f t="shared" si="1"/>
        <v>-80</v>
      </c>
      <c r="F24" s="4">
        <f t="shared" si="2"/>
        <v>-77</v>
      </c>
    </row>
    <row r="25" spans="2:6" x14ac:dyDescent="0.2">
      <c r="B25" s="4">
        <v>85</v>
      </c>
      <c r="C25" s="4">
        <v>77</v>
      </c>
      <c r="D25" s="4">
        <f t="shared" si="0"/>
        <v>8</v>
      </c>
      <c r="E25" s="4">
        <f t="shared" si="1"/>
        <v>-85</v>
      </c>
      <c r="F25" s="4">
        <f t="shared" si="2"/>
        <v>-77</v>
      </c>
    </row>
    <row r="26" spans="2:6" x14ac:dyDescent="0.2">
      <c r="D26" s="7" t="s">
        <v>17</v>
      </c>
      <c r="F26" s="7" t="s">
        <v>16</v>
      </c>
    </row>
    <row r="28" spans="2:6" x14ac:dyDescent="0.2">
      <c r="B28" s="3" t="s">
        <v>30</v>
      </c>
    </row>
  </sheetData>
  <mergeCells count="1">
    <mergeCell ref="B20:F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 Forward</vt:lpstr>
      <vt:lpstr>USD-RS 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2021-12-28T12:55:06Z</dcterms:created>
  <dcterms:modified xsi:type="dcterms:W3CDTF">2021-12-28T14:28:09Z</dcterms:modified>
</cp:coreProperties>
</file>