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ropbox\Documents\UCD\SiskiyouSGMA\Confidential_WL_Data_Scott_Valley\"/>
    </mc:Choice>
  </mc:AlternateContent>
  <xr:revisionPtr revIDLastSave="0" documentId="13_ncr:1_{34F6B026-2007-4AE2-B36F-4EC08CC589C6}" xr6:coauthVersionLast="36" xr6:coauthVersionMax="45" xr10:uidLastSave="{00000000-0000-0000-0000-000000000000}"/>
  <bookViews>
    <workbookView xWindow="0" yWindow="0" windowWidth="17256" windowHeight="5064" activeTab="6" xr2:uid="{00000000-000D-0000-FFFF-FFFF00000000}"/>
  </bookViews>
  <sheets>
    <sheet name="2007" sheetId="1" r:id="rId1"/>
    <sheet name="2008" sheetId="2" r:id="rId2"/>
    <sheet name="2009" sheetId="3" r:id="rId3"/>
    <sheet name="2010" sheetId="4" r:id="rId4"/>
    <sheet name="2011" sheetId="5" r:id="rId5"/>
    <sheet name="2012" sheetId="6" r:id="rId6"/>
    <sheet name="2013" sheetId="7" r:id="rId7"/>
    <sheet name="2014" sheetId="8" r:id="rId8"/>
    <sheet name="2015" sheetId="9" r:id="rId9"/>
    <sheet name="2016" sheetId="10" r:id="rId10"/>
    <sheet name="2017" sheetId="11" r:id="rId11"/>
    <sheet name="2018" sheetId="13" r:id="rId12"/>
    <sheet name="2019" sheetId="14" r:id="rId13"/>
    <sheet name="2020" sheetId="15" r:id="rId14"/>
    <sheet name="Lat and Long" sheetId="12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2" l="1"/>
  <c r="D7" i="12"/>
  <c r="E6" i="12"/>
  <c r="D6" i="12"/>
  <c r="E3" i="12"/>
  <c r="D3" i="12"/>
  <c r="D4" i="12"/>
  <c r="E4" i="12"/>
  <c r="D5" i="12"/>
  <c r="E5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E2" i="12"/>
  <c r="D2" i="12"/>
</calcChain>
</file>

<file path=xl/sharedStrings.xml><?xml version="1.0" encoding="utf-8"?>
<sst xmlns="http://schemas.openxmlformats.org/spreadsheetml/2006/main" count="346" uniqueCount="65">
  <si>
    <t>12808_Yamitch</t>
  </si>
  <si>
    <t>12912_Yamitch</t>
  </si>
  <si>
    <t>12817_Yamitch</t>
  </si>
  <si>
    <t>12920_Yamitch</t>
  </si>
  <si>
    <t>12839_Yamitch</t>
  </si>
  <si>
    <t>12837_Kuut</t>
  </si>
  <si>
    <t>12929_Kuut</t>
  </si>
  <si>
    <t>12815_QuartzValleyRd</t>
  </si>
  <si>
    <t>13422_QuartzValleyRd</t>
  </si>
  <si>
    <t>Gymnasium</t>
  </si>
  <si>
    <t>13616_QuartzValleyRd</t>
  </si>
  <si>
    <t>13601_QuartzValleyRd</t>
  </si>
  <si>
    <t>13605_QuartzValleyRd</t>
  </si>
  <si>
    <t>13824_QuartzValleyRd</t>
  </si>
  <si>
    <t>9009_BigMeadows</t>
  </si>
  <si>
    <t>9013_BigMeadows</t>
  </si>
  <si>
    <t>WATER LEVELS</t>
  </si>
  <si>
    <t>9117_Sniktaw</t>
  </si>
  <si>
    <t>9021_Sniktaw</t>
  </si>
  <si>
    <t>9024_Sniktaw</t>
  </si>
  <si>
    <t xml:space="preserve"> </t>
  </si>
  <si>
    <t>Latitude</t>
  </si>
  <si>
    <t>Longitude</t>
  </si>
  <si>
    <t>41º35'25''</t>
  </si>
  <si>
    <t>122º58'50''</t>
  </si>
  <si>
    <t>122º58'51''</t>
  </si>
  <si>
    <t>41º35'23''</t>
  </si>
  <si>
    <t>122º58'59''</t>
  </si>
  <si>
    <t>122˚58'33.6"</t>
  </si>
  <si>
    <t>122˚58'20.7"</t>
  </si>
  <si>
    <t>122˚58'39.2"</t>
  </si>
  <si>
    <t>122˚58'34.0"</t>
  </si>
  <si>
    <t>122˚58'36.2"</t>
  </si>
  <si>
    <t>122˚58'35.7</t>
  </si>
  <si>
    <t>122˚58'27.8"</t>
  </si>
  <si>
    <t>122˚58'33.8"</t>
  </si>
  <si>
    <t>122˚58'39.1"</t>
  </si>
  <si>
    <t>122˚58'30.6"</t>
  </si>
  <si>
    <t>122˚58'46.1"</t>
  </si>
  <si>
    <t>122˚58'43.9"</t>
  </si>
  <si>
    <t>41˚35'22.5"</t>
  </si>
  <si>
    <t>122˚58'50.2"</t>
  </si>
  <si>
    <t>41˚35'22.3"</t>
  </si>
  <si>
    <t>122˚58'51.3"</t>
  </si>
  <si>
    <t>41˚35'28.9"</t>
  </si>
  <si>
    <t>122˚58'50.1</t>
  </si>
  <si>
    <t>41˚35'27.4"</t>
  </si>
  <si>
    <t>122˚58'60.0"</t>
  </si>
  <si>
    <t>41˚35'25.2"</t>
  </si>
  <si>
    <t>41˚35'49.9"</t>
  </si>
  <si>
    <t>41˚36'00.5"</t>
  </si>
  <si>
    <t>41˚36'00.7"</t>
  </si>
  <si>
    <t>41˚35'58.4"</t>
  </si>
  <si>
    <t>41˚35'53.6"</t>
  </si>
  <si>
    <t>41˚36'05.6"</t>
  </si>
  <si>
    <t>41˚36'05.0"</t>
  </si>
  <si>
    <t>41˚36'03.6"</t>
  </si>
  <si>
    <t>41˚36'16.1"</t>
  </si>
  <si>
    <t>41˚36'54.5"</t>
  </si>
  <si>
    <t>41˚36'58.4"</t>
  </si>
  <si>
    <t>3/7/27/2012</t>
  </si>
  <si>
    <t xml:space="preserve">  </t>
  </si>
  <si>
    <t>Well Name</t>
  </si>
  <si>
    <t>Lat_decimal</t>
  </si>
  <si>
    <t>Lon_decimal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</si>
</sst>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7" fontId="1" fillId="0" borderId="0" xfId="0" applyNumberFormat="1" applyFont="1"/>
    <xf numFmtId="17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/>
  </sheetViews>
  <sheetFormatPr defaultRowHeight="14.4" x14ac:dyDescent="0.3"/>
  <cols>
    <col min="1" max="1" width="31" customWidth="1"/>
    <col min="9" max="9" width="9.33203125" bestFit="1" customWidth="1"/>
    <col min="10" max="11" width="9.6640625" bestFit="1" customWidth="1"/>
    <col min="12" max="12" width="10.6640625" bestFit="1" customWidth="1"/>
    <col min="13" max="13" width="9.6640625" bestFit="1" customWidth="1"/>
    <col min="14" max="14" width="10.6640625" bestFit="1" customWidth="1"/>
  </cols>
  <sheetData>
    <row r="1" spans="1:14" x14ac:dyDescent="0.3">
      <c r="A1" s="1" t="s">
        <v>16</v>
      </c>
      <c r="B1" s="2">
        <v>39083</v>
      </c>
      <c r="C1" s="2">
        <v>39114</v>
      </c>
      <c r="D1" s="2">
        <v>39142</v>
      </c>
      <c r="E1" s="2">
        <v>39173</v>
      </c>
      <c r="F1" s="2">
        <v>39203</v>
      </c>
      <c r="G1" s="4">
        <v>39240</v>
      </c>
      <c r="H1" s="4">
        <v>39272</v>
      </c>
      <c r="I1" s="4">
        <v>39295</v>
      </c>
      <c r="J1" s="4">
        <v>39336</v>
      </c>
      <c r="K1" s="4">
        <v>39364</v>
      </c>
      <c r="L1" s="4">
        <v>39399</v>
      </c>
      <c r="M1" s="4">
        <v>39420</v>
      </c>
      <c r="N1" s="4">
        <v>39435</v>
      </c>
    </row>
    <row r="2" spans="1:14" x14ac:dyDescent="0.3">
      <c r="A2" s="1" t="s">
        <v>0</v>
      </c>
    </row>
    <row r="3" spans="1:14" x14ac:dyDescent="0.3">
      <c r="A3" s="1" t="s">
        <v>1</v>
      </c>
      <c r="G3">
        <v>36.1</v>
      </c>
      <c r="H3">
        <v>48.4</v>
      </c>
      <c r="I3">
        <v>56</v>
      </c>
      <c r="J3">
        <v>55.7</v>
      </c>
      <c r="K3">
        <v>54</v>
      </c>
      <c r="L3">
        <v>53.2</v>
      </c>
      <c r="M3">
        <v>53.5</v>
      </c>
      <c r="N3">
        <v>44.3</v>
      </c>
    </row>
    <row r="4" spans="1:14" x14ac:dyDescent="0.3">
      <c r="A4" s="1" t="s">
        <v>2</v>
      </c>
    </row>
    <row r="5" spans="1:14" x14ac:dyDescent="0.3">
      <c r="A5" s="1" t="s">
        <v>3</v>
      </c>
    </row>
    <row r="6" spans="1:14" x14ac:dyDescent="0.3">
      <c r="A6" s="1" t="s">
        <v>4</v>
      </c>
      <c r="H6">
        <v>52.6</v>
      </c>
      <c r="I6">
        <v>59</v>
      </c>
      <c r="J6">
        <v>56.7</v>
      </c>
      <c r="K6">
        <v>65.8</v>
      </c>
      <c r="N6">
        <v>60.3</v>
      </c>
    </row>
    <row r="7" spans="1:14" x14ac:dyDescent="0.3">
      <c r="A7" s="1" t="s">
        <v>5</v>
      </c>
      <c r="G7">
        <v>55</v>
      </c>
      <c r="H7">
        <v>43.3</v>
      </c>
      <c r="I7">
        <v>50</v>
      </c>
      <c r="J7">
        <v>75.5</v>
      </c>
      <c r="K7">
        <v>54</v>
      </c>
      <c r="M7">
        <v>39.6</v>
      </c>
    </row>
    <row r="8" spans="1:14" x14ac:dyDescent="0.3">
      <c r="A8" s="1" t="s">
        <v>6</v>
      </c>
    </row>
    <row r="9" spans="1:14" x14ac:dyDescent="0.3">
      <c r="A9" s="1" t="s">
        <v>7</v>
      </c>
    </row>
    <row r="10" spans="1:14" x14ac:dyDescent="0.3">
      <c r="A10" s="1" t="s">
        <v>8</v>
      </c>
    </row>
    <row r="11" spans="1:14" x14ac:dyDescent="0.3">
      <c r="A11" s="1" t="s">
        <v>17</v>
      </c>
      <c r="H11">
        <v>59.3</v>
      </c>
      <c r="I11">
        <v>57</v>
      </c>
    </row>
    <row r="12" spans="1:14" x14ac:dyDescent="0.3">
      <c r="A12" s="1" t="s">
        <v>18</v>
      </c>
    </row>
    <row r="13" spans="1:14" x14ac:dyDescent="0.3">
      <c r="A13" s="1" t="s">
        <v>19</v>
      </c>
    </row>
    <row r="14" spans="1:14" x14ac:dyDescent="0.3">
      <c r="A14" s="1" t="s">
        <v>9</v>
      </c>
    </row>
    <row r="15" spans="1:14" x14ac:dyDescent="0.3">
      <c r="A15" s="1" t="s">
        <v>10</v>
      </c>
    </row>
    <row r="16" spans="1:14" x14ac:dyDescent="0.3">
      <c r="A16" s="1" t="s">
        <v>11</v>
      </c>
    </row>
    <row r="17" spans="1:1" x14ac:dyDescent="0.3">
      <c r="A17" s="1" t="s">
        <v>12</v>
      </c>
    </row>
    <row r="18" spans="1:1" x14ac:dyDescent="0.3">
      <c r="A18" s="1" t="s">
        <v>13</v>
      </c>
    </row>
    <row r="19" spans="1:1" x14ac:dyDescent="0.3">
      <c r="A19" s="1" t="s">
        <v>14</v>
      </c>
    </row>
    <row r="20" spans="1:1" x14ac:dyDescent="0.3">
      <c r="A20" s="1" t="s">
        <v>15</v>
      </c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"/>
  <sheetViews>
    <sheetView workbookViewId="0">
      <selection activeCell="A21" sqref="A21:XFD24"/>
    </sheetView>
  </sheetViews>
  <sheetFormatPr defaultRowHeight="14.4" x14ac:dyDescent="0.3"/>
  <cols>
    <col min="1" max="1" width="41.109375" customWidth="1"/>
    <col min="2" max="4" width="9.33203125" bestFit="1" customWidth="1"/>
    <col min="5" max="6" width="9.6640625" bestFit="1" customWidth="1"/>
    <col min="7" max="9" width="9.33203125" bestFit="1" customWidth="1"/>
    <col min="10" max="10" width="9.6640625" bestFit="1" customWidth="1"/>
    <col min="11" max="11" width="10.6640625" bestFit="1" customWidth="1"/>
    <col min="12" max="12" width="9.6640625" bestFit="1" customWidth="1"/>
    <col min="13" max="13" width="10.6640625" bestFit="1" customWidth="1"/>
  </cols>
  <sheetData>
    <row r="1" spans="1:13" x14ac:dyDescent="0.3">
      <c r="A1" s="1" t="s">
        <v>16</v>
      </c>
      <c r="B1" s="5">
        <v>42376</v>
      </c>
      <c r="C1" s="5">
        <v>42404</v>
      </c>
      <c r="D1" s="5">
        <v>42431</v>
      </c>
      <c r="E1" s="5">
        <v>42473</v>
      </c>
      <c r="F1" s="5">
        <v>42516</v>
      </c>
      <c r="G1" s="5">
        <v>42529</v>
      </c>
      <c r="H1" s="5">
        <v>42557</v>
      </c>
      <c r="I1" s="5">
        <v>42585</v>
      </c>
      <c r="J1" s="5">
        <v>42627</v>
      </c>
      <c r="K1" s="5">
        <v>42655</v>
      </c>
      <c r="L1" s="5">
        <v>42683</v>
      </c>
      <c r="M1" s="5">
        <v>42734</v>
      </c>
    </row>
    <row r="2" spans="1:13" x14ac:dyDescent="0.3">
      <c r="A2" s="1" t="s">
        <v>0</v>
      </c>
      <c r="B2" s="6"/>
      <c r="C2" s="6"/>
      <c r="D2" s="6">
        <v>37.85</v>
      </c>
      <c r="E2" s="6"/>
      <c r="F2" s="6">
        <v>42.2</v>
      </c>
      <c r="G2" s="6"/>
      <c r="H2" s="6">
        <v>44.8</v>
      </c>
      <c r="I2" s="6">
        <v>58</v>
      </c>
      <c r="J2" s="6"/>
      <c r="K2" s="6">
        <v>59.9</v>
      </c>
      <c r="L2" s="6">
        <v>54.7</v>
      </c>
      <c r="M2" s="6"/>
    </row>
    <row r="3" spans="1:13" x14ac:dyDescent="0.3">
      <c r="A3" s="1" t="s">
        <v>1</v>
      </c>
      <c r="B3" s="6">
        <v>59</v>
      </c>
      <c r="C3" s="6">
        <v>43.4</v>
      </c>
      <c r="D3" s="6">
        <v>44.4</v>
      </c>
      <c r="E3" s="6">
        <v>40.799999999999997</v>
      </c>
      <c r="F3" s="6">
        <v>48.5</v>
      </c>
      <c r="G3" s="6">
        <v>48.3</v>
      </c>
      <c r="H3" s="6">
        <v>50.4</v>
      </c>
      <c r="I3" s="6"/>
      <c r="J3" s="6"/>
      <c r="K3" s="6"/>
      <c r="L3" s="6"/>
      <c r="M3" s="6">
        <v>47.8</v>
      </c>
    </row>
    <row r="4" spans="1:13" x14ac:dyDescent="0.3">
      <c r="A4" s="1" t="s">
        <v>2</v>
      </c>
      <c r="B4" s="6"/>
      <c r="C4" s="6"/>
      <c r="D4" s="6"/>
      <c r="E4" s="6"/>
      <c r="F4" s="6"/>
      <c r="G4" s="6"/>
      <c r="H4" s="6"/>
      <c r="I4" s="6">
        <v>56.1</v>
      </c>
      <c r="J4" s="6"/>
      <c r="K4" s="6"/>
      <c r="L4" s="6"/>
      <c r="M4" s="6"/>
    </row>
    <row r="5" spans="1:13" x14ac:dyDescent="0.3">
      <c r="A5" s="1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" t="s">
        <v>4</v>
      </c>
      <c r="B6" s="6">
        <v>67.3</v>
      </c>
      <c r="C6" s="6">
        <v>47</v>
      </c>
      <c r="D6" s="6">
        <v>46.8</v>
      </c>
      <c r="E6" s="6">
        <v>43.5</v>
      </c>
      <c r="F6" s="6">
        <v>58.75</v>
      </c>
      <c r="G6" s="6">
        <v>50.5</v>
      </c>
      <c r="H6" s="6">
        <v>52.4</v>
      </c>
      <c r="I6" s="6">
        <v>58.1</v>
      </c>
      <c r="J6" s="6">
        <v>65.599999999999994</v>
      </c>
      <c r="K6" s="6">
        <v>68.2</v>
      </c>
      <c r="L6" s="6">
        <v>61.8</v>
      </c>
      <c r="M6" s="6">
        <v>50.5</v>
      </c>
    </row>
    <row r="7" spans="1:13" x14ac:dyDescent="0.3">
      <c r="A7" s="1" t="s">
        <v>5</v>
      </c>
      <c r="B7" s="6"/>
      <c r="C7" s="6"/>
      <c r="D7" s="6">
        <v>55.45</v>
      </c>
      <c r="E7" s="6"/>
      <c r="F7" s="6">
        <v>60.8</v>
      </c>
      <c r="G7" s="6">
        <v>58.5</v>
      </c>
      <c r="H7" s="6">
        <v>61.1</v>
      </c>
      <c r="I7" s="6">
        <v>68.900000000000006</v>
      </c>
      <c r="J7" s="6">
        <v>71.400000000000006</v>
      </c>
      <c r="K7" s="6">
        <v>72</v>
      </c>
      <c r="L7" s="6"/>
      <c r="M7" s="6">
        <v>58.6</v>
      </c>
    </row>
    <row r="8" spans="1:13" x14ac:dyDescent="0.3">
      <c r="A8" s="1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" t="s">
        <v>17</v>
      </c>
      <c r="B11" s="6"/>
      <c r="C11" s="6">
        <v>56.2</v>
      </c>
      <c r="D11" s="6">
        <v>56.9</v>
      </c>
      <c r="E11" s="6">
        <v>56.8</v>
      </c>
      <c r="F11" s="6">
        <v>58.5</v>
      </c>
      <c r="G11" s="6">
        <v>58.9</v>
      </c>
      <c r="H11" s="6">
        <v>58.2</v>
      </c>
      <c r="I11" s="6">
        <v>61</v>
      </c>
      <c r="J11" s="6">
        <v>65.3</v>
      </c>
      <c r="K11" s="6">
        <v>66.400000000000006</v>
      </c>
      <c r="L11" s="6">
        <v>62.8</v>
      </c>
      <c r="M11" s="6">
        <v>57.5</v>
      </c>
    </row>
    <row r="12" spans="1:13" x14ac:dyDescent="0.3">
      <c r="A12" s="1" t="s">
        <v>18</v>
      </c>
      <c r="B12" s="6"/>
      <c r="C12" s="6">
        <v>19</v>
      </c>
      <c r="D12" s="6">
        <v>21.1</v>
      </c>
      <c r="E12" s="6">
        <v>22.85</v>
      </c>
      <c r="F12" s="6">
        <v>24.5</v>
      </c>
      <c r="G12" s="6">
        <v>25.6</v>
      </c>
      <c r="H12" s="6">
        <v>23.4</v>
      </c>
      <c r="I12" s="6"/>
      <c r="J12" s="6">
        <v>33.75</v>
      </c>
      <c r="K12" s="6">
        <v>36.4</v>
      </c>
      <c r="L12" s="6">
        <v>28.95</v>
      </c>
      <c r="M12" s="6"/>
    </row>
    <row r="13" spans="1:13" x14ac:dyDescent="0.3">
      <c r="A13" s="1" t="s">
        <v>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1" t="s">
        <v>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1" t="s">
        <v>10</v>
      </c>
      <c r="B15" s="6"/>
      <c r="C15" s="6">
        <v>24.3</v>
      </c>
      <c r="D15" s="6"/>
      <c r="E15" s="6">
        <v>27.4</v>
      </c>
      <c r="F15" s="6">
        <v>31</v>
      </c>
      <c r="G15" s="6">
        <v>29.1</v>
      </c>
      <c r="H15" s="6">
        <v>28.3</v>
      </c>
      <c r="I15" s="6">
        <v>31.7</v>
      </c>
      <c r="J15" s="6"/>
      <c r="K15" s="6">
        <v>38.200000000000003</v>
      </c>
      <c r="L15" s="6">
        <v>35</v>
      </c>
      <c r="M15" s="6"/>
    </row>
    <row r="16" spans="1:13" x14ac:dyDescent="0.3">
      <c r="A16" s="1" t="s">
        <v>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1" t="s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1" t="s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1" t="s">
        <v>14</v>
      </c>
      <c r="B19" s="6"/>
      <c r="C19" s="6">
        <v>4.7</v>
      </c>
      <c r="D19" s="6">
        <v>5.7</v>
      </c>
      <c r="E19" s="6"/>
      <c r="F19" s="6"/>
      <c r="G19" s="6">
        <v>6</v>
      </c>
      <c r="H19" s="6">
        <v>11.4</v>
      </c>
      <c r="I19" s="6">
        <v>13.1</v>
      </c>
      <c r="J19" s="6"/>
      <c r="K19" s="6">
        <v>12.7</v>
      </c>
      <c r="L19" s="6">
        <v>6.1</v>
      </c>
      <c r="M19" s="6"/>
    </row>
    <row r="20" spans="1:13" x14ac:dyDescent="0.3">
      <c r="A20" s="1" t="s">
        <v>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>
      <selection activeCell="A2" sqref="A2"/>
    </sheetView>
  </sheetViews>
  <sheetFormatPr defaultRowHeight="14.4" x14ac:dyDescent="0.3"/>
  <cols>
    <col min="1" max="1" width="32.109375" customWidth="1"/>
    <col min="2" max="7" width="9.6640625" bestFit="1" customWidth="1"/>
    <col min="8" max="10" width="9.33203125" bestFit="1" customWidth="1"/>
    <col min="11" max="13" width="9.6640625" bestFit="1" customWidth="1"/>
  </cols>
  <sheetData>
    <row r="1" spans="1:13" x14ac:dyDescent="0.3">
      <c r="A1" s="1" t="s">
        <v>16</v>
      </c>
      <c r="B1" s="5">
        <v>42765</v>
      </c>
      <c r="C1" s="5">
        <v>42793</v>
      </c>
      <c r="D1" s="5">
        <v>42814</v>
      </c>
      <c r="E1" s="5">
        <v>42843</v>
      </c>
      <c r="F1" s="5">
        <v>42879</v>
      </c>
      <c r="G1" s="5">
        <v>42908</v>
      </c>
      <c r="H1" s="5">
        <v>42921</v>
      </c>
      <c r="I1" s="5">
        <v>42949</v>
      </c>
      <c r="J1" s="5">
        <v>42979</v>
      </c>
      <c r="K1" s="5">
        <v>43009</v>
      </c>
      <c r="L1" s="5">
        <v>43040</v>
      </c>
      <c r="M1" s="5">
        <v>43070</v>
      </c>
    </row>
    <row r="2" spans="1:13" x14ac:dyDescent="0.3">
      <c r="A2" s="1" t="s">
        <v>0</v>
      </c>
    </row>
    <row r="3" spans="1:13" x14ac:dyDescent="0.3">
      <c r="A3" s="1" t="s">
        <v>1</v>
      </c>
      <c r="B3" s="6">
        <v>43.9</v>
      </c>
      <c r="C3" s="6">
        <v>9.1</v>
      </c>
      <c r="D3" s="6">
        <v>36.200000000000003</v>
      </c>
      <c r="E3" s="6">
        <v>40.700000000000003</v>
      </c>
      <c r="F3" s="6">
        <v>47.2</v>
      </c>
      <c r="G3" s="6">
        <v>49.3</v>
      </c>
      <c r="H3" s="6">
        <v>49.2</v>
      </c>
      <c r="I3" s="6">
        <v>52.3</v>
      </c>
    </row>
    <row r="4" spans="1:13" x14ac:dyDescent="0.3">
      <c r="A4" s="1" t="s">
        <v>2</v>
      </c>
      <c r="B4" s="6"/>
      <c r="C4" s="6"/>
      <c r="D4" s="6"/>
      <c r="E4" s="6"/>
      <c r="F4" s="6"/>
      <c r="G4" s="6"/>
      <c r="H4" s="6"/>
      <c r="I4" s="6"/>
    </row>
    <row r="5" spans="1:13" x14ac:dyDescent="0.3">
      <c r="A5" s="1" t="s">
        <v>3</v>
      </c>
      <c r="B5" s="6"/>
      <c r="C5" s="6"/>
      <c r="D5" s="6"/>
      <c r="E5" s="6"/>
      <c r="F5" s="6"/>
      <c r="G5" s="6"/>
      <c r="H5" s="6"/>
      <c r="I5" s="6"/>
    </row>
    <row r="6" spans="1:13" x14ac:dyDescent="0.3">
      <c r="A6" s="1" t="s">
        <v>4</v>
      </c>
      <c r="B6" s="6">
        <v>41</v>
      </c>
      <c r="C6" s="6">
        <v>35.700000000000003</v>
      </c>
      <c r="D6" s="6">
        <v>39</v>
      </c>
      <c r="E6" s="6">
        <v>43.4</v>
      </c>
      <c r="F6" s="6">
        <v>49.5</v>
      </c>
      <c r="G6" s="6">
        <v>51.6</v>
      </c>
      <c r="H6" s="6">
        <v>51.6</v>
      </c>
      <c r="I6" s="6"/>
    </row>
    <row r="7" spans="1:13" x14ac:dyDescent="0.3">
      <c r="A7" s="1" t="s">
        <v>5</v>
      </c>
      <c r="B7" s="6">
        <v>51.45</v>
      </c>
      <c r="C7" s="6">
        <v>43.4</v>
      </c>
      <c r="D7" s="6">
        <v>41</v>
      </c>
      <c r="E7" s="6"/>
      <c r="F7" s="6">
        <v>59.5</v>
      </c>
      <c r="G7" s="6">
        <v>61.2</v>
      </c>
      <c r="H7" s="6"/>
      <c r="I7" s="6">
        <v>54.1</v>
      </c>
    </row>
    <row r="8" spans="1:13" x14ac:dyDescent="0.3">
      <c r="A8" s="1" t="s">
        <v>6</v>
      </c>
      <c r="B8" s="6"/>
      <c r="C8" s="6"/>
      <c r="D8" s="6"/>
      <c r="E8" s="6"/>
      <c r="F8" s="6"/>
      <c r="G8" s="6"/>
      <c r="H8" s="6"/>
      <c r="I8" s="6"/>
    </row>
    <row r="9" spans="1:13" x14ac:dyDescent="0.3">
      <c r="A9" s="1" t="s">
        <v>7</v>
      </c>
      <c r="B9" s="6"/>
      <c r="C9" s="6"/>
      <c r="D9" s="6"/>
      <c r="E9" s="6"/>
      <c r="F9" s="6"/>
      <c r="G9" s="6"/>
      <c r="H9" s="6"/>
      <c r="I9" s="6"/>
    </row>
    <row r="10" spans="1:13" x14ac:dyDescent="0.3">
      <c r="A10" s="1" t="s">
        <v>8</v>
      </c>
      <c r="B10" s="6"/>
      <c r="C10" s="6"/>
      <c r="D10" s="6"/>
      <c r="E10" s="6"/>
      <c r="F10" s="6"/>
      <c r="G10" s="6"/>
      <c r="H10" s="6"/>
      <c r="I10" s="6"/>
    </row>
    <row r="11" spans="1:13" x14ac:dyDescent="0.3">
      <c r="A11" s="1" t="s">
        <v>17</v>
      </c>
      <c r="B11" s="6"/>
      <c r="C11" s="6">
        <v>52.3</v>
      </c>
      <c r="D11" s="6">
        <v>21.6</v>
      </c>
      <c r="E11" s="6">
        <v>56.9</v>
      </c>
      <c r="F11" s="6">
        <v>57.1</v>
      </c>
      <c r="G11" s="6">
        <v>58.2</v>
      </c>
      <c r="H11" s="6">
        <v>58.5</v>
      </c>
      <c r="I11" s="6">
        <v>59</v>
      </c>
    </row>
    <row r="12" spans="1:13" x14ac:dyDescent="0.3">
      <c r="A12" s="1" t="s">
        <v>18</v>
      </c>
      <c r="B12" s="6"/>
      <c r="C12" s="6">
        <v>16</v>
      </c>
      <c r="D12" s="6">
        <v>54.6</v>
      </c>
      <c r="E12" s="6">
        <v>22.6</v>
      </c>
      <c r="F12" s="6">
        <v>23.1</v>
      </c>
      <c r="G12" s="6">
        <v>25.6</v>
      </c>
      <c r="H12" s="6">
        <v>25.5</v>
      </c>
      <c r="I12" s="6">
        <v>25.35</v>
      </c>
    </row>
    <row r="13" spans="1:13" x14ac:dyDescent="0.3">
      <c r="A13" s="1" t="s">
        <v>19</v>
      </c>
      <c r="B13" s="6"/>
      <c r="C13" s="6"/>
      <c r="D13" s="6"/>
      <c r="E13" s="6"/>
      <c r="F13" s="6"/>
      <c r="G13" s="6"/>
      <c r="H13" s="6"/>
      <c r="I13" s="6"/>
    </row>
    <row r="14" spans="1:13" x14ac:dyDescent="0.3">
      <c r="A14" s="1" t="s">
        <v>9</v>
      </c>
      <c r="B14" s="6"/>
      <c r="C14" s="6"/>
      <c r="D14" s="6"/>
      <c r="E14" s="6"/>
      <c r="F14" s="6"/>
      <c r="G14" s="6"/>
      <c r="H14" s="6"/>
      <c r="I14" s="6"/>
    </row>
    <row r="15" spans="1:13" x14ac:dyDescent="0.3">
      <c r="A15" s="1" t="s">
        <v>10</v>
      </c>
      <c r="B15" s="6"/>
      <c r="C15" s="6">
        <v>19.399999999999999</v>
      </c>
      <c r="D15" s="6"/>
      <c r="E15" s="6"/>
      <c r="F15" s="6">
        <v>28.5</v>
      </c>
      <c r="G15" s="6">
        <v>30.6</v>
      </c>
      <c r="H15" s="6">
        <v>30.2</v>
      </c>
      <c r="I15" s="6">
        <v>32.299999999999997</v>
      </c>
    </row>
    <row r="16" spans="1:13" x14ac:dyDescent="0.3">
      <c r="A16" s="1" t="s">
        <v>11</v>
      </c>
      <c r="B16" s="6"/>
      <c r="C16" s="6"/>
      <c r="D16" s="6"/>
      <c r="E16" s="6"/>
      <c r="F16" s="6"/>
      <c r="G16" s="6"/>
      <c r="H16" s="6"/>
      <c r="I16" s="6"/>
    </row>
    <row r="17" spans="1:9" x14ac:dyDescent="0.3">
      <c r="A17" s="1" t="s">
        <v>12</v>
      </c>
      <c r="B17" s="6"/>
      <c r="C17" s="6"/>
      <c r="D17" s="6"/>
      <c r="E17" s="6"/>
      <c r="F17" s="6"/>
      <c r="G17" s="6"/>
      <c r="H17" s="6"/>
      <c r="I17" s="6"/>
    </row>
    <row r="18" spans="1:9" x14ac:dyDescent="0.3">
      <c r="A18" s="1" t="s">
        <v>13</v>
      </c>
      <c r="B18" s="6"/>
      <c r="C18" s="6"/>
      <c r="D18" s="6"/>
      <c r="E18" s="6"/>
      <c r="F18" s="6"/>
      <c r="G18" s="6"/>
      <c r="H18" s="6"/>
      <c r="I18" s="6"/>
    </row>
    <row r="19" spans="1:9" x14ac:dyDescent="0.3">
      <c r="A19" s="1" t="s">
        <v>14</v>
      </c>
      <c r="B19" s="6"/>
      <c r="C19" s="6"/>
      <c r="D19" s="6">
        <v>6</v>
      </c>
      <c r="E19" s="6">
        <v>8.5</v>
      </c>
      <c r="F19" s="6">
        <v>6.9</v>
      </c>
      <c r="G19" s="6">
        <v>9.1</v>
      </c>
      <c r="H19" s="6">
        <v>8.1999999999999993</v>
      </c>
      <c r="I19" s="6">
        <v>9.5500000000000007</v>
      </c>
    </row>
    <row r="20" spans="1:9" x14ac:dyDescent="0.3">
      <c r="A20" s="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715A-7F64-45E7-8684-F430E095AB87}">
  <dimension ref="A1:L20"/>
  <sheetViews>
    <sheetView workbookViewId="0">
      <selection activeCell="G2" sqref="G2"/>
    </sheetView>
  </sheetViews>
  <sheetFormatPr defaultRowHeight="14.4" x14ac:dyDescent="0.3"/>
  <cols>
    <col min="1" max="1" width="20.109375" bestFit="1" customWidth="1"/>
    <col min="2" max="13" width="13.88671875" customWidth="1"/>
  </cols>
  <sheetData>
    <row r="1" spans="1:12" x14ac:dyDescent="0.3">
      <c r="A1" s="1" t="s">
        <v>16</v>
      </c>
      <c r="B1" s="5">
        <v>43118</v>
      </c>
      <c r="C1" s="5">
        <v>43147</v>
      </c>
      <c r="D1" s="5">
        <v>43187</v>
      </c>
      <c r="E1" s="5">
        <v>43214</v>
      </c>
      <c r="F1" s="5">
        <v>43244</v>
      </c>
      <c r="G1" s="5">
        <v>43286</v>
      </c>
      <c r="H1" s="5">
        <v>43340</v>
      </c>
      <c r="I1" s="5"/>
      <c r="J1" s="5"/>
      <c r="K1" s="5"/>
      <c r="L1" s="5"/>
    </row>
    <row r="2" spans="1:12" x14ac:dyDescent="0.3">
      <c r="A2" s="1" t="s">
        <v>0</v>
      </c>
      <c r="H2">
        <v>56.2</v>
      </c>
    </row>
    <row r="3" spans="1:12" x14ac:dyDescent="0.3">
      <c r="A3" s="1" t="s">
        <v>1</v>
      </c>
      <c r="B3">
        <v>48.7</v>
      </c>
      <c r="E3">
        <v>41.8</v>
      </c>
      <c r="F3">
        <v>46</v>
      </c>
    </row>
    <row r="4" spans="1:12" x14ac:dyDescent="0.3">
      <c r="A4" s="1" t="s">
        <v>2</v>
      </c>
    </row>
    <row r="5" spans="1:12" x14ac:dyDescent="0.3">
      <c r="A5" s="1" t="s">
        <v>3</v>
      </c>
    </row>
    <row r="6" spans="1:12" x14ac:dyDescent="0.3">
      <c r="A6" s="1" t="s">
        <v>4</v>
      </c>
      <c r="B6">
        <v>51</v>
      </c>
      <c r="C6">
        <v>47.8</v>
      </c>
      <c r="E6">
        <v>44.4</v>
      </c>
      <c r="F6">
        <v>48.3</v>
      </c>
      <c r="H6">
        <v>62.6</v>
      </c>
    </row>
    <row r="7" spans="1:12" x14ac:dyDescent="0.3">
      <c r="A7" s="1" t="s">
        <v>5</v>
      </c>
      <c r="B7">
        <v>57</v>
      </c>
      <c r="E7">
        <v>40</v>
      </c>
    </row>
    <row r="8" spans="1:12" x14ac:dyDescent="0.3">
      <c r="A8" s="1" t="s">
        <v>6</v>
      </c>
      <c r="H8">
        <v>75.2</v>
      </c>
    </row>
    <row r="9" spans="1:12" x14ac:dyDescent="0.3">
      <c r="A9" s="1" t="s">
        <v>7</v>
      </c>
    </row>
    <row r="10" spans="1:12" x14ac:dyDescent="0.3">
      <c r="A10" s="1" t="s">
        <v>8</v>
      </c>
    </row>
    <row r="11" spans="1:12" x14ac:dyDescent="0.3">
      <c r="A11" s="1" t="s">
        <v>17</v>
      </c>
      <c r="B11">
        <v>60.85</v>
      </c>
      <c r="E11">
        <v>58.3</v>
      </c>
    </row>
    <row r="12" spans="1:12" x14ac:dyDescent="0.3">
      <c r="A12" s="1" t="s">
        <v>18</v>
      </c>
      <c r="B12">
        <v>30.6</v>
      </c>
      <c r="E12">
        <v>25.1</v>
      </c>
      <c r="F12">
        <v>25.4</v>
      </c>
      <c r="H12">
        <v>27.6</v>
      </c>
    </row>
    <row r="13" spans="1:12" x14ac:dyDescent="0.3">
      <c r="A13" s="1" t="s">
        <v>19</v>
      </c>
    </row>
    <row r="14" spans="1:12" x14ac:dyDescent="0.3">
      <c r="A14" s="1" t="s">
        <v>9</v>
      </c>
    </row>
    <row r="15" spans="1:12" x14ac:dyDescent="0.3">
      <c r="A15" s="1" t="s">
        <v>10</v>
      </c>
      <c r="B15">
        <v>32.6</v>
      </c>
      <c r="E15">
        <v>31.8</v>
      </c>
      <c r="F15">
        <v>32.5</v>
      </c>
      <c r="H15">
        <v>33.6</v>
      </c>
    </row>
    <row r="16" spans="1:12" x14ac:dyDescent="0.3">
      <c r="A16" s="1" t="s">
        <v>11</v>
      </c>
    </row>
    <row r="17" spans="1:6" x14ac:dyDescent="0.3">
      <c r="A17" s="1" t="s">
        <v>12</v>
      </c>
    </row>
    <row r="18" spans="1:6" x14ac:dyDescent="0.3">
      <c r="A18" s="1" t="s">
        <v>13</v>
      </c>
    </row>
    <row r="19" spans="1:6" x14ac:dyDescent="0.3">
      <c r="A19" s="1" t="s">
        <v>14</v>
      </c>
      <c r="B19">
        <v>9</v>
      </c>
      <c r="E19">
        <v>9.1999999999999993</v>
      </c>
      <c r="F19">
        <v>10.9</v>
      </c>
    </row>
    <row r="20" spans="1:6" x14ac:dyDescent="0.3">
      <c r="A20" s="1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5D9C-896F-4FDC-8802-E1B9C27240C4}">
  <dimension ref="A1:J21"/>
  <sheetViews>
    <sheetView workbookViewId="0">
      <selection activeCell="G1" sqref="G1"/>
    </sheetView>
  </sheetViews>
  <sheetFormatPr defaultRowHeight="14.4" x14ac:dyDescent="0.3"/>
  <cols>
    <col min="1" max="1" width="20.109375" bestFit="1" customWidth="1"/>
    <col min="2" max="11" width="13.88671875" customWidth="1"/>
  </cols>
  <sheetData>
    <row r="1" spans="1:10" x14ac:dyDescent="0.3">
      <c r="A1" s="1" t="s">
        <v>16</v>
      </c>
      <c r="B1" s="5">
        <v>43476</v>
      </c>
      <c r="C1" s="5">
        <v>43530</v>
      </c>
      <c r="D1" s="5">
        <v>43559</v>
      </c>
      <c r="E1" s="5">
        <v>43588</v>
      </c>
      <c r="F1" s="5">
        <v>43634</v>
      </c>
      <c r="G1" s="5">
        <v>43683</v>
      </c>
      <c r="H1" s="5">
        <v>43745</v>
      </c>
      <c r="I1" s="5"/>
      <c r="J1" s="5"/>
    </row>
    <row r="2" spans="1:10" x14ac:dyDescent="0.3">
      <c r="A2" s="1" t="s">
        <v>0</v>
      </c>
      <c r="B2" s="6"/>
      <c r="C2" s="6"/>
      <c r="D2" s="6">
        <v>37.5</v>
      </c>
      <c r="E2" s="6"/>
      <c r="F2" s="6">
        <v>35.4</v>
      </c>
      <c r="G2" s="12">
        <v>38.9</v>
      </c>
      <c r="H2" s="12">
        <v>49.9</v>
      </c>
      <c r="I2" s="6"/>
      <c r="J2" s="6"/>
    </row>
    <row r="3" spans="1:10" x14ac:dyDescent="0.3">
      <c r="A3" s="1" t="s">
        <v>1</v>
      </c>
      <c r="B3" s="6">
        <v>60.7</v>
      </c>
      <c r="C3" s="6">
        <v>46.9</v>
      </c>
      <c r="D3" s="6"/>
      <c r="E3" s="6">
        <v>45.1</v>
      </c>
      <c r="F3" s="6">
        <v>41.3</v>
      </c>
      <c r="G3" s="12">
        <v>48.3</v>
      </c>
      <c r="H3" s="12">
        <v>55.8</v>
      </c>
      <c r="I3" s="6"/>
      <c r="J3" s="6"/>
    </row>
    <row r="4" spans="1:10" x14ac:dyDescent="0.3">
      <c r="A4" s="1" t="s">
        <v>2</v>
      </c>
      <c r="B4" s="6"/>
      <c r="C4" s="6"/>
      <c r="D4" s="6"/>
      <c r="E4" s="6"/>
      <c r="F4" s="6"/>
      <c r="G4" s="12"/>
      <c r="H4" s="12"/>
      <c r="I4" s="6"/>
      <c r="J4" s="6"/>
    </row>
    <row r="5" spans="1:10" x14ac:dyDescent="0.3">
      <c r="A5" s="1" t="s">
        <v>3</v>
      </c>
      <c r="B5" s="6"/>
      <c r="C5" s="6"/>
      <c r="D5" s="6"/>
      <c r="E5" s="6">
        <v>47.9</v>
      </c>
      <c r="F5" s="6"/>
      <c r="G5" s="12"/>
      <c r="H5" s="12"/>
      <c r="I5" s="6"/>
      <c r="J5" s="6"/>
    </row>
    <row r="6" spans="1:10" x14ac:dyDescent="0.3">
      <c r="A6" s="1" t="s">
        <v>4</v>
      </c>
      <c r="B6" s="6">
        <v>61.7</v>
      </c>
      <c r="C6" s="6">
        <v>49.7</v>
      </c>
      <c r="D6" s="6">
        <v>47.7</v>
      </c>
      <c r="E6" s="6"/>
      <c r="F6" s="6">
        <v>44.3</v>
      </c>
      <c r="G6" s="12">
        <v>42.6</v>
      </c>
      <c r="H6" s="12">
        <v>58</v>
      </c>
      <c r="I6" s="6"/>
      <c r="J6" s="6"/>
    </row>
    <row r="7" spans="1:10" x14ac:dyDescent="0.3">
      <c r="A7" s="1" t="s">
        <v>5</v>
      </c>
      <c r="B7" s="6"/>
      <c r="C7" s="6">
        <v>59.8</v>
      </c>
      <c r="D7" s="6">
        <v>55</v>
      </c>
      <c r="E7" s="6">
        <v>56.4</v>
      </c>
      <c r="F7" s="6">
        <v>51.5</v>
      </c>
      <c r="G7" s="12">
        <v>56.1</v>
      </c>
      <c r="H7" s="12">
        <v>64.099999999999994</v>
      </c>
      <c r="I7" s="6"/>
      <c r="J7" s="6"/>
    </row>
    <row r="8" spans="1:10" x14ac:dyDescent="0.3">
      <c r="A8" s="1" t="s">
        <v>6</v>
      </c>
      <c r="B8" s="6"/>
      <c r="C8" s="6"/>
      <c r="D8" s="6"/>
      <c r="E8" s="6"/>
      <c r="F8" s="12"/>
      <c r="G8" s="12"/>
      <c r="H8" s="12"/>
      <c r="I8" s="6"/>
      <c r="J8" s="6"/>
    </row>
    <row r="9" spans="1:10" x14ac:dyDescent="0.3">
      <c r="A9" s="1" t="s">
        <v>7</v>
      </c>
      <c r="B9" s="6"/>
      <c r="C9" s="6"/>
      <c r="D9" s="6"/>
      <c r="E9" s="6"/>
      <c r="F9" s="12"/>
      <c r="G9" s="12"/>
      <c r="H9" s="12"/>
      <c r="I9" s="6"/>
      <c r="J9" s="6"/>
    </row>
    <row r="10" spans="1:10" x14ac:dyDescent="0.3">
      <c r="A10" s="1" t="s">
        <v>8</v>
      </c>
      <c r="B10" s="6"/>
      <c r="C10" s="6"/>
      <c r="D10" s="6"/>
      <c r="E10" s="6"/>
      <c r="F10" s="12"/>
      <c r="G10" s="12"/>
      <c r="H10" s="12"/>
      <c r="I10" s="6"/>
      <c r="J10" s="6"/>
    </row>
    <row r="11" spans="1:10" x14ac:dyDescent="0.3">
      <c r="A11" s="1" t="s">
        <v>17</v>
      </c>
      <c r="B11" s="6"/>
      <c r="C11" s="6"/>
      <c r="D11" s="6">
        <v>57</v>
      </c>
      <c r="E11" s="6">
        <v>57.6</v>
      </c>
      <c r="F11" s="12">
        <v>55.6</v>
      </c>
      <c r="G11" s="12"/>
      <c r="H11" s="12">
        <v>36.200000000000003</v>
      </c>
      <c r="I11" s="6"/>
      <c r="J11" s="6"/>
    </row>
    <row r="12" spans="1:10" x14ac:dyDescent="0.3">
      <c r="A12" s="1" t="s">
        <v>18</v>
      </c>
      <c r="B12" s="6"/>
      <c r="C12" s="6"/>
      <c r="D12" s="6">
        <v>22.6</v>
      </c>
      <c r="E12" s="6"/>
      <c r="F12" s="12">
        <v>55.6</v>
      </c>
      <c r="G12" s="12">
        <v>28.3</v>
      </c>
      <c r="H12" s="12">
        <v>61</v>
      </c>
      <c r="I12" s="6"/>
      <c r="J12" s="6"/>
    </row>
    <row r="13" spans="1:10" x14ac:dyDescent="0.3">
      <c r="A13" s="1" t="s">
        <v>19</v>
      </c>
      <c r="B13" s="6"/>
      <c r="C13" s="6"/>
      <c r="D13" s="6"/>
      <c r="E13" s="6"/>
      <c r="F13" s="12">
        <v>22.6</v>
      </c>
      <c r="G13" s="12"/>
      <c r="H13" s="12"/>
      <c r="I13" s="6"/>
      <c r="J13" s="6"/>
    </row>
    <row r="14" spans="1:10" x14ac:dyDescent="0.3">
      <c r="A14" s="1" t="s">
        <v>9</v>
      </c>
      <c r="B14" s="6"/>
      <c r="C14" s="6"/>
      <c r="D14" s="6"/>
      <c r="E14" s="6"/>
      <c r="F14" s="12"/>
      <c r="G14" s="12">
        <v>59.45</v>
      </c>
      <c r="H14" s="12">
        <v>37.799999999999997</v>
      </c>
      <c r="I14" s="6"/>
      <c r="J14" s="6"/>
    </row>
    <row r="15" spans="1:10" x14ac:dyDescent="0.3">
      <c r="A15" s="1" t="s">
        <v>10</v>
      </c>
      <c r="B15" s="6"/>
      <c r="C15" s="6"/>
      <c r="D15" s="6">
        <v>27.5</v>
      </c>
      <c r="E15" s="6">
        <v>29.1</v>
      </c>
      <c r="F15" s="12"/>
      <c r="G15" s="12">
        <v>32.4</v>
      </c>
      <c r="H15" s="12"/>
      <c r="I15" s="6"/>
      <c r="J15" s="6"/>
    </row>
    <row r="16" spans="1:10" x14ac:dyDescent="0.3">
      <c r="A16" s="1" t="s">
        <v>11</v>
      </c>
      <c r="B16" s="6"/>
      <c r="C16" s="6"/>
      <c r="D16" s="6"/>
      <c r="E16" s="6"/>
      <c r="F16" s="12">
        <v>27.3</v>
      </c>
      <c r="G16" s="12"/>
      <c r="H16" s="12"/>
      <c r="I16" s="6"/>
      <c r="J16" s="6"/>
    </row>
    <row r="17" spans="1:10" x14ac:dyDescent="0.3">
      <c r="A17" s="1" t="s">
        <v>12</v>
      </c>
      <c r="B17" s="6"/>
      <c r="C17" s="6"/>
      <c r="D17" s="6"/>
      <c r="E17" s="6"/>
      <c r="F17" s="12"/>
      <c r="G17" s="12"/>
      <c r="H17" s="12"/>
      <c r="I17" s="6"/>
      <c r="J17" s="6"/>
    </row>
    <row r="18" spans="1:10" x14ac:dyDescent="0.3">
      <c r="A18" s="1" t="s">
        <v>13</v>
      </c>
      <c r="B18" s="6"/>
      <c r="C18" s="6"/>
      <c r="D18" s="6"/>
      <c r="E18" s="6"/>
      <c r="F18" s="12"/>
      <c r="G18" s="12"/>
      <c r="H18" s="12"/>
      <c r="I18" s="6"/>
      <c r="J18" s="6"/>
    </row>
    <row r="19" spans="1:10" x14ac:dyDescent="0.3">
      <c r="A19" s="1" t="s">
        <v>14</v>
      </c>
      <c r="B19" s="6"/>
      <c r="C19" s="6"/>
      <c r="D19" s="6">
        <v>6.8</v>
      </c>
      <c r="E19" s="6">
        <v>9.1</v>
      </c>
      <c r="F19" s="12"/>
      <c r="G19" s="12">
        <v>10.9</v>
      </c>
      <c r="H19" s="12"/>
      <c r="I19" s="6"/>
      <c r="J19" s="6"/>
    </row>
    <row r="20" spans="1:10" x14ac:dyDescent="0.3">
      <c r="A20" s="1" t="s">
        <v>15</v>
      </c>
      <c r="B20" s="6"/>
      <c r="C20" s="6"/>
      <c r="D20" s="6"/>
      <c r="E20" s="6"/>
      <c r="F20" s="12">
        <v>10.4</v>
      </c>
      <c r="G20" s="12"/>
      <c r="H20" s="12"/>
      <c r="I20" s="6"/>
      <c r="J20" s="6"/>
    </row>
    <row r="21" spans="1:10" x14ac:dyDescent="0.3">
      <c r="F21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25-93FE-44FF-B7F3-0C04C9206BA3}">
  <dimension ref="A1:J20"/>
  <sheetViews>
    <sheetView workbookViewId="0">
      <selection activeCell="I14" sqref="I14"/>
    </sheetView>
  </sheetViews>
  <sheetFormatPr defaultRowHeight="14.4" x14ac:dyDescent="0.3"/>
  <cols>
    <col min="2" max="11" width="13.88671875" customWidth="1"/>
  </cols>
  <sheetData>
    <row r="1" spans="1:10" x14ac:dyDescent="0.3">
      <c r="A1" s="1" t="s">
        <v>16</v>
      </c>
      <c r="B1" s="5">
        <v>43836</v>
      </c>
      <c r="C1" s="5">
        <v>43867</v>
      </c>
      <c r="D1" s="5">
        <v>43900</v>
      </c>
      <c r="E1" s="5">
        <v>43984</v>
      </c>
      <c r="F1" s="5">
        <v>44048</v>
      </c>
      <c r="G1" s="5">
        <v>44077</v>
      </c>
      <c r="H1" s="5">
        <v>44116</v>
      </c>
      <c r="I1" s="5"/>
      <c r="J1" s="5"/>
    </row>
    <row r="2" spans="1:10" x14ac:dyDescent="0.3">
      <c r="A2" s="1" t="s">
        <v>0</v>
      </c>
      <c r="B2" s="12">
        <v>49</v>
      </c>
      <c r="C2" s="12"/>
      <c r="D2" s="12">
        <v>52.6</v>
      </c>
      <c r="E2" s="12">
        <v>49.9</v>
      </c>
      <c r="F2" s="12">
        <v>49.7</v>
      </c>
      <c r="G2" s="6"/>
      <c r="H2" s="6"/>
    </row>
    <row r="3" spans="1:10" x14ac:dyDescent="0.3">
      <c r="A3" s="1" t="s">
        <v>1</v>
      </c>
      <c r="B3" s="12">
        <v>55.4</v>
      </c>
      <c r="C3" s="12">
        <v>55.8</v>
      </c>
      <c r="D3" s="12"/>
      <c r="E3" s="12">
        <v>55.6</v>
      </c>
      <c r="F3" s="12">
        <v>56.1</v>
      </c>
      <c r="G3" s="6">
        <v>60.1</v>
      </c>
      <c r="H3" s="6"/>
    </row>
    <row r="4" spans="1:10" x14ac:dyDescent="0.3">
      <c r="A4" s="1" t="s">
        <v>2</v>
      </c>
      <c r="B4" s="12"/>
      <c r="C4" s="12"/>
      <c r="D4" s="12">
        <v>57.8</v>
      </c>
      <c r="E4" s="12"/>
      <c r="F4" s="12"/>
      <c r="G4" s="6"/>
      <c r="H4" s="6"/>
    </row>
    <row r="5" spans="1:10" x14ac:dyDescent="0.3">
      <c r="A5" s="1" t="s">
        <v>3</v>
      </c>
      <c r="B5" s="12"/>
      <c r="C5" s="12"/>
      <c r="D5" s="12"/>
      <c r="E5" s="12"/>
      <c r="F5" s="12"/>
      <c r="G5" s="6"/>
      <c r="H5" s="6"/>
    </row>
    <row r="6" spans="1:10" x14ac:dyDescent="0.3">
      <c r="A6" s="1" t="s">
        <v>4</v>
      </c>
      <c r="B6" s="12">
        <v>56.8</v>
      </c>
      <c r="C6" s="12">
        <v>57.1</v>
      </c>
      <c r="D6" s="12">
        <v>59.8</v>
      </c>
      <c r="E6" s="12">
        <v>58</v>
      </c>
      <c r="F6" s="12">
        <v>57.4</v>
      </c>
      <c r="G6" s="6">
        <v>62.2</v>
      </c>
      <c r="H6" s="12">
        <v>67.900000000000006</v>
      </c>
    </row>
    <row r="7" spans="1:10" x14ac:dyDescent="0.3">
      <c r="A7" s="1" t="s">
        <v>5</v>
      </c>
      <c r="B7" s="12">
        <v>65.2</v>
      </c>
      <c r="C7" s="12">
        <v>59</v>
      </c>
      <c r="D7" s="12"/>
      <c r="E7" s="12"/>
      <c r="F7" s="12"/>
      <c r="G7" s="6">
        <v>67.400000000000006</v>
      </c>
      <c r="H7" s="6">
        <v>76.400000000000006</v>
      </c>
    </row>
    <row r="8" spans="1:10" x14ac:dyDescent="0.3">
      <c r="A8" s="1" t="s">
        <v>6</v>
      </c>
      <c r="B8" s="12"/>
      <c r="C8" s="12"/>
      <c r="D8" s="13">
        <v>75.8</v>
      </c>
      <c r="E8" s="12">
        <v>75.2</v>
      </c>
      <c r="F8" s="12"/>
      <c r="G8" s="6"/>
      <c r="H8" s="6"/>
    </row>
    <row r="9" spans="1:10" x14ac:dyDescent="0.3">
      <c r="A9" s="1" t="s">
        <v>7</v>
      </c>
      <c r="B9" s="12"/>
      <c r="C9" s="6"/>
      <c r="D9" s="14"/>
      <c r="E9" s="6"/>
      <c r="F9" s="12"/>
      <c r="G9" s="6"/>
      <c r="H9" s="6"/>
    </row>
    <row r="10" spans="1:10" x14ac:dyDescent="0.3">
      <c r="A10" s="1" t="s">
        <v>8</v>
      </c>
      <c r="B10" s="12"/>
      <c r="C10" s="6"/>
      <c r="D10" s="13"/>
      <c r="E10" s="6"/>
      <c r="F10" s="12"/>
      <c r="G10" s="6"/>
      <c r="H10" s="6"/>
    </row>
    <row r="11" spans="1:10" x14ac:dyDescent="0.3">
      <c r="A11" s="1" t="s">
        <v>17</v>
      </c>
      <c r="B11" s="12">
        <v>61.7</v>
      </c>
      <c r="C11" s="6"/>
      <c r="D11" s="12">
        <v>59.9</v>
      </c>
      <c r="E11" s="6"/>
      <c r="F11" s="12">
        <v>61.6</v>
      </c>
      <c r="G11" s="6">
        <v>64.2</v>
      </c>
      <c r="H11" s="6">
        <v>67.099999999999994</v>
      </c>
    </row>
    <row r="12" spans="1:10" x14ac:dyDescent="0.3">
      <c r="A12" s="1" t="s">
        <v>18</v>
      </c>
      <c r="B12" s="12">
        <v>29.1</v>
      </c>
      <c r="C12" s="6"/>
      <c r="D12" s="12">
        <v>28.25</v>
      </c>
      <c r="E12" s="6"/>
      <c r="F12" s="12">
        <v>27.7</v>
      </c>
      <c r="G12" s="6">
        <v>35.1</v>
      </c>
      <c r="H12" s="6">
        <v>37.799999999999997</v>
      </c>
    </row>
    <row r="13" spans="1:10" x14ac:dyDescent="0.3">
      <c r="A13" s="1" t="s">
        <v>19</v>
      </c>
      <c r="B13" s="12"/>
      <c r="C13" s="6"/>
      <c r="D13" s="12"/>
      <c r="E13" s="6"/>
      <c r="F13" s="12"/>
      <c r="G13" s="6"/>
      <c r="H13" s="6"/>
    </row>
    <row r="14" spans="1:10" x14ac:dyDescent="0.3">
      <c r="A14" s="1" t="s">
        <v>9</v>
      </c>
      <c r="B14" s="12"/>
      <c r="C14" s="6"/>
      <c r="D14" s="12"/>
      <c r="E14" s="6"/>
      <c r="F14" s="12"/>
      <c r="G14" s="6"/>
      <c r="H14" s="6"/>
    </row>
    <row r="15" spans="1:10" x14ac:dyDescent="0.3">
      <c r="A15" s="1" t="s">
        <v>10</v>
      </c>
      <c r="B15" s="12">
        <v>31.5</v>
      </c>
      <c r="C15" s="6"/>
      <c r="D15" s="12">
        <v>34.200000000000003</v>
      </c>
      <c r="E15" s="6"/>
      <c r="F15" s="12"/>
      <c r="G15" s="6">
        <v>36.4</v>
      </c>
      <c r="H15" s="6">
        <v>39.299999999999997</v>
      </c>
    </row>
    <row r="16" spans="1:10" x14ac:dyDescent="0.3">
      <c r="A16" s="1" t="s">
        <v>11</v>
      </c>
      <c r="B16" s="12"/>
      <c r="C16" s="6"/>
      <c r="D16" s="12"/>
      <c r="E16" s="6"/>
      <c r="F16" s="12"/>
      <c r="G16" s="6"/>
      <c r="H16" s="6"/>
    </row>
    <row r="17" spans="1:8" x14ac:dyDescent="0.3">
      <c r="A17" s="1" t="s">
        <v>12</v>
      </c>
      <c r="B17" s="12"/>
      <c r="C17" s="6"/>
      <c r="D17" s="12"/>
      <c r="E17" s="6"/>
      <c r="F17" s="12"/>
      <c r="G17" s="6"/>
      <c r="H17" s="6"/>
    </row>
    <row r="18" spans="1:8" x14ac:dyDescent="0.3">
      <c r="A18" s="1" t="s">
        <v>13</v>
      </c>
      <c r="B18" s="12"/>
      <c r="C18" s="6"/>
      <c r="D18" s="12"/>
      <c r="E18" s="6"/>
      <c r="F18" s="12"/>
      <c r="G18" s="6"/>
      <c r="H18" s="6"/>
    </row>
    <row r="19" spans="1:8" x14ac:dyDescent="0.3">
      <c r="A19" s="1" t="s">
        <v>14</v>
      </c>
      <c r="B19" s="12">
        <v>9.1</v>
      </c>
      <c r="C19" s="6"/>
      <c r="D19" s="12">
        <v>9.6</v>
      </c>
      <c r="E19" s="6"/>
      <c r="F19" s="12">
        <v>12.6</v>
      </c>
      <c r="G19" s="6">
        <v>14.7</v>
      </c>
      <c r="H19" s="6">
        <v>14</v>
      </c>
    </row>
    <row r="20" spans="1:8" x14ac:dyDescent="0.3">
      <c r="A20" s="1" t="s">
        <v>15</v>
      </c>
      <c r="B20" s="6"/>
      <c r="C20" s="6"/>
      <c r="D20" s="12"/>
      <c r="E20" s="6"/>
      <c r="F20" s="12"/>
      <c r="G20" s="6"/>
      <c r="H2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0"/>
  <sheetViews>
    <sheetView workbookViewId="0">
      <selection activeCell="A22" sqref="A22"/>
    </sheetView>
  </sheetViews>
  <sheetFormatPr defaultRowHeight="14.4" x14ac:dyDescent="0.3"/>
  <cols>
    <col min="1" max="1" width="29.6640625" customWidth="1"/>
    <col min="2" max="3" width="17.33203125" style="6" customWidth="1"/>
    <col min="4" max="5" width="12" bestFit="1" customWidth="1"/>
  </cols>
  <sheetData>
    <row r="1" spans="1:5" x14ac:dyDescent="0.3">
      <c r="A1" t="s">
        <v>62</v>
      </c>
      <c r="B1" s="6" t="s">
        <v>21</v>
      </c>
      <c r="C1" s="6" t="s">
        <v>22</v>
      </c>
      <c r="D1" t="s">
        <v>63</v>
      </c>
      <c r="E1" t="s">
        <v>64</v>
      </c>
    </row>
    <row r="2" spans="1:5" ht="15.6" x14ac:dyDescent="0.3">
      <c r="A2" s="1" t="s">
        <v>0</v>
      </c>
      <c r="B2" s="7" t="s">
        <v>40</v>
      </c>
      <c r="C2" s="7" t="s">
        <v>41</v>
      </c>
      <c r="D2">
        <f>LEFT(B2,2)+RIGHT(LEFT(B2,5),2)/60+RIGHT(LEFT(B2,LEN(B2)-1), LEN(B2)-FIND("'",B2)-1)/60/60</f>
        <v>41.589583333333337</v>
      </c>
      <c r="E2">
        <f>LEFT(C2,3)+RIGHT(LEFT(C2,6),2)/60+RIGHT(LEFT(C2,LEN(C2)-1), LEN(C2)-FIND("'",C2)-1)/60/60</f>
        <v>122.98061111111112</v>
      </c>
    </row>
    <row r="3" spans="1:5" ht="15.6" x14ac:dyDescent="0.3">
      <c r="A3" s="1" t="s">
        <v>1</v>
      </c>
      <c r="B3" s="8" t="s">
        <v>23</v>
      </c>
      <c r="C3" s="8" t="s">
        <v>24</v>
      </c>
      <c r="D3">
        <f>LEFT(B3,2)+RIGHT(LEFT(B3,5),2)/60+25/60/60</f>
        <v>41.590277777777779</v>
      </c>
      <c r="E3">
        <f>LEFT(C3,3)+RIGHT(LEFT(C3,6),2)/60+50/60/60</f>
        <v>122.98055555555555</v>
      </c>
    </row>
    <row r="4" spans="1:5" ht="15.6" x14ac:dyDescent="0.3">
      <c r="A4" s="1" t="s">
        <v>2</v>
      </c>
      <c r="B4" s="7" t="s">
        <v>42</v>
      </c>
      <c r="C4" s="7" t="s">
        <v>43</v>
      </c>
      <c r="D4">
        <f t="shared" ref="D4:D20" si="0">LEFT(B4,2)+RIGHT(LEFT(B4,5),2)/60+RIGHT(LEFT(B4,LEN(B4)-1), LEN(B4)-FIND("'",B4)-1)/60/60</f>
        <v>41.589527777777782</v>
      </c>
      <c r="E4">
        <f t="shared" ref="E4:E20" si="1">LEFT(C4,3)+RIGHT(LEFT(C4,6),2)/60+RIGHT(LEFT(C4,LEN(C4)-1), LEN(C4)-FIND("'",C4)-1)/60/60</f>
        <v>122.98091666666667</v>
      </c>
    </row>
    <row r="5" spans="1:5" ht="15.6" x14ac:dyDescent="0.3">
      <c r="A5" s="1" t="s">
        <v>3</v>
      </c>
      <c r="B5" s="7" t="s">
        <v>44</v>
      </c>
      <c r="C5" s="7" t="s">
        <v>45</v>
      </c>
      <c r="D5">
        <f t="shared" si="0"/>
        <v>41.591361111111112</v>
      </c>
      <c r="E5">
        <f t="shared" si="1"/>
        <v>122.98055555555555</v>
      </c>
    </row>
    <row r="6" spans="1:5" ht="15.6" x14ac:dyDescent="0.3">
      <c r="A6" s="1" t="s">
        <v>4</v>
      </c>
      <c r="B6" s="8" t="s">
        <v>23</v>
      </c>
      <c r="C6" s="8" t="s">
        <v>25</v>
      </c>
      <c r="D6">
        <f>LEFT(B6,2)+RIGHT(LEFT(B6,5),2)/60+25/60/60</f>
        <v>41.590277777777779</v>
      </c>
      <c r="E6">
        <f>LEFT(C6,3)+RIGHT(LEFT(C6,6),2)/60+51/60/60</f>
        <v>122.98083333333334</v>
      </c>
    </row>
    <row r="7" spans="1:5" ht="15.6" x14ac:dyDescent="0.3">
      <c r="A7" s="1" t="s">
        <v>5</v>
      </c>
      <c r="B7" s="8" t="s">
        <v>26</v>
      </c>
      <c r="C7" s="8" t="s">
        <v>27</v>
      </c>
      <c r="D7">
        <f>LEFT(B7,2)+RIGHT(LEFT(B7,5),2)/60+23/60/60</f>
        <v>41.589722222222221</v>
      </c>
      <c r="E7">
        <f>LEFT(C7,3)+RIGHT(LEFT(C7,6),2)/60+59/60/60</f>
        <v>122.98305555555555</v>
      </c>
    </row>
    <row r="8" spans="1:5" ht="15.6" x14ac:dyDescent="0.3">
      <c r="A8" s="1" t="s">
        <v>6</v>
      </c>
      <c r="B8" s="7" t="s">
        <v>46</v>
      </c>
      <c r="C8" s="7" t="s">
        <v>47</v>
      </c>
      <c r="D8">
        <f t="shared" si="0"/>
        <v>41.590944444444446</v>
      </c>
      <c r="E8">
        <f t="shared" si="1"/>
        <v>122.98333333333333</v>
      </c>
    </row>
    <row r="9" spans="1:5" ht="15.6" x14ac:dyDescent="0.3">
      <c r="A9" s="1" t="s">
        <v>7</v>
      </c>
      <c r="B9" s="7" t="s">
        <v>48</v>
      </c>
      <c r="C9" s="7" t="s">
        <v>28</v>
      </c>
      <c r="D9">
        <f t="shared" si="0"/>
        <v>41.590333333333334</v>
      </c>
      <c r="E9">
        <f t="shared" si="1"/>
        <v>122.976</v>
      </c>
    </row>
    <row r="10" spans="1:5" ht="15.6" x14ac:dyDescent="0.3">
      <c r="A10" s="1" t="s">
        <v>8</v>
      </c>
      <c r="B10" s="7" t="s">
        <v>49</v>
      </c>
      <c r="C10" s="7" t="s">
        <v>29</v>
      </c>
      <c r="D10">
        <f t="shared" si="0"/>
        <v>41.597194444444447</v>
      </c>
      <c r="E10">
        <f t="shared" si="1"/>
        <v>122.97241666666667</v>
      </c>
    </row>
    <row r="11" spans="1:5" ht="15.6" x14ac:dyDescent="0.3">
      <c r="A11" s="1" t="s">
        <v>17</v>
      </c>
      <c r="B11" s="7" t="s">
        <v>50</v>
      </c>
      <c r="C11" s="7" t="s">
        <v>30</v>
      </c>
      <c r="D11">
        <f t="shared" si="0"/>
        <v>41.600138888888893</v>
      </c>
      <c r="E11">
        <f t="shared" si="1"/>
        <v>122.97755555555555</v>
      </c>
    </row>
    <row r="12" spans="1:5" ht="15.6" x14ac:dyDescent="0.3">
      <c r="A12" s="1" t="s">
        <v>18</v>
      </c>
      <c r="B12" s="7" t="s">
        <v>51</v>
      </c>
      <c r="C12" s="7" t="s">
        <v>31</v>
      </c>
      <c r="D12">
        <f t="shared" si="0"/>
        <v>41.600194444444448</v>
      </c>
      <c r="E12">
        <f t="shared" si="1"/>
        <v>122.97611111111111</v>
      </c>
    </row>
    <row r="13" spans="1:5" ht="15.6" x14ac:dyDescent="0.3">
      <c r="A13" s="1" t="s">
        <v>19</v>
      </c>
      <c r="B13" s="7" t="s">
        <v>52</v>
      </c>
      <c r="C13" s="7" t="s">
        <v>32</v>
      </c>
      <c r="D13">
        <f t="shared" si="0"/>
        <v>41.599555555555561</v>
      </c>
      <c r="E13">
        <f t="shared" si="1"/>
        <v>122.97672222222222</v>
      </c>
    </row>
    <row r="14" spans="1:5" ht="15.6" x14ac:dyDescent="0.3">
      <c r="A14" s="1" t="s">
        <v>9</v>
      </c>
      <c r="B14" s="7" t="s">
        <v>53</v>
      </c>
      <c r="C14" s="7" t="s">
        <v>33</v>
      </c>
      <c r="D14">
        <f t="shared" si="0"/>
        <v>41.598222222222226</v>
      </c>
      <c r="E14">
        <f t="shared" si="1"/>
        <v>122.97638888888889</v>
      </c>
    </row>
    <row r="15" spans="1:5" ht="15.6" x14ac:dyDescent="0.3">
      <c r="A15" s="1" t="s">
        <v>10</v>
      </c>
      <c r="B15" s="7" t="s">
        <v>54</v>
      </c>
      <c r="C15" s="7" t="s">
        <v>34</v>
      </c>
      <c r="D15">
        <f t="shared" si="0"/>
        <v>41.601555555555557</v>
      </c>
      <c r="E15">
        <f t="shared" si="1"/>
        <v>122.9743888888889</v>
      </c>
    </row>
    <row r="16" spans="1:5" ht="15.6" x14ac:dyDescent="0.3">
      <c r="A16" s="1" t="s">
        <v>11</v>
      </c>
      <c r="B16" s="7" t="s">
        <v>55</v>
      </c>
      <c r="C16" s="7" t="s">
        <v>35</v>
      </c>
      <c r="D16">
        <f t="shared" si="0"/>
        <v>41.601388888888891</v>
      </c>
      <c r="E16">
        <f t="shared" si="1"/>
        <v>122.97605555555556</v>
      </c>
    </row>
    <row r="17" spans="1:5" ht="15.6" x14ac:dyDescent="0.3">
      <c r="A17" s="1" t="s">
        <v>12</v>
      </c>
      <c r="B17" s="7" t="s">
        <v>56</v>
      </c>
      <c r="C17" s="7" t="s">
        <v>36</v>
      </c>
      <c r="D17">
        <f t="shared" si="0"/>
        <v>41.600999999999999</v>
      </c>
      <c r="E17">
        <f t="shared" si="1"/>
        <v>122.97752777777778</v>
      </c>
    </row>
    <row r="18" spans="1:5" ht="15.6" x14ac:dyDescent="0.3">
      <c r="A18" s="1" t="s">
        <v>13</v>
      </c>
      <c r="B18" s="7" t="s">
        <v>57</v>
      </c>
      <c r="C18" s="7" t="s">
        <v>37</v>
      </c>
      <c r="D18">
        <f t="shared" si="0"/>
        <v>41.604472222222221</v>
      </c>
      <c r="E18">
        <f t="shared" si="1"/>
        <v>122.97516666666667</v>
      </c>
    </row>
    <row r="19" spans="1:5" ht="15.6" x14ac:dyDescent="0.3">
      <c r="A19" s="1" t="s">
        <v>14</v>
      </c>
      <c r="B19" s="7" t="s">
        <v>58</v>
      </c>
      <c r="C19" s="7" t="s">
        <v>38</v>
      </c>
      <c r="D19">
        <f t="shared" si="0"/>
        <v>41.615138888888893</v>
      </c>
      <c r="E19">
        <f t="shared" si="1"/>
        <v>122.97947222222223</v>
      </c>
    </row>
    <row r="20" spans="1:5" ht="15.6" x14ac:dyDescent="0.3">
      <c r="A20" s="1" t="s">
        <v>15</v>
      </c>
      <c r="B20" s="7" t="s">
        <v>59</v>
      </c>
      <c r="C20" s="7" t="s">
        <v>39</v>
      </c>
      <c r="D20">
        <f t="shared" si="0"/>
        <v>41.616222222222227</v>
      </c>
      <c r="E20">
        <f t="shared" si="1"/>
        <v>122.97886111111112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M1" sqref="M1"/>
    </sheetView>
  </sheetViews>
  <sheetFormatPr defaultRowHeight="14.4" x14ac:dyDescent="0.3"/>
  <cols>
    <col min="1" max="1" width="32.109375" customWidth="1"/>
    <col min="2" max="2" width="9.6640625" bestFit="1" customWidth="1"/>
    <col min="3" max="4" width="9.33203125" bestFit="1" customWidth="1"/>
    <col min="5" max="5" width="9.6640625" bestFit="1" customWidth="1"/>
    <col min="6" max="10" width="9.33203125" bestFit="1" customWidth="1"/>
    <col min="11" max="12" width="9.6640625" bestFit="1" customWidth="1"/>
    <col min="13" max="13" width="11.88671875" customWidth="1"/>
  </cols>
  <sheetData>
    <row r="1" spans="1:13" x14ac:dyDescent="0.3">
      <c r="A1" s="1" t="s">
        <v>16</v>
      </c>
      <c r="B1" s="5">
        <v>39461</v>
      </c>
      <c r="C1" s="5">
        <v>39484</v>
      </c>
      <c r="D1" s="5">
        <v>39512</v>
      </c>
      <c r="E1" s="5">
        <v>39553</v>
      </c>
      <c r="F1" s="5">
        <v>39573</v>
      </c>
      <c r="G1" s="5">
        <v>39603</v>
      </c>
      <c r="H1" s="5">
        <v>39631</v>
      </c>
      <c r="I1" s="5">
        <v>39661</v>
      </c>
      <c r="J1" s="5">
        <v>39693</v>
      </c>
      <c r="K1" s="5">
        <v>39723</v>
      </c>
      <c r="L1" s="5">
        <v>39755</v>
      </c>
      <c r="M1" s="5">
        <v>39790</v>
      </c>
    </row>
    <row r="2" spans="1:13" x14ac:dyDescent="0.3">
      <c r="A2" s="1" t="s">
        <v>0</v>
      </c>
    </row>
    <row r="3" spans="1:13" x14ac:dyDescent="0.3">
      <c r="A3" s="1" t="s">
        <v>1</v>
      </c>
      <c r="B3">
        <v>64.8</v>
      </c>
      <c r="C3">
        <v>54.2</v>
      </c>
      <c r="D3">
        <v>38.799999999999997</v>
      </c>
      <c r="E3">
        <v>44.6</v>
      </c>
      <c r="F3">
        <v>46.7</v>
      </c>
      <c r="G3">
        <v>11.9</v>
      </c>
      <c r="H3">
        <v>43.7</v>
      </c>
      <c r="I3">
        <v>49</v>
      </c>
      <c r="J3">
        <v>56.5</v>
      </c>
      <c r="K3">
        <v>62.9</v>
      </c>
      <c r="L3">
        <v>65.400000000000006</v>
      </c>
      <c r="M3">
        <v>59.7</v>
      </c>
    </row>
    <row r="4" spans="1:13" x14ac:dyDescent="0.3">
      <c r="A4" s="1" t="s">
        <v>2</v>
      </c>
    </row>
    <row r="5" spans="1:13" x14ac:dyDescent="0.3">
      <c r="A5" s="1" t="s">
        <v>3</v>
      </c>
    </row>
    <row r="6" spans="1:13" x14ac:dyDescent="0.3">
      <c r="A6" s="1" t="s">
        <v>4</v>
      </c>
      <c r="B6">
        <v>57.5</v>
      </c>
      <c r="C6">
        <v>56.1</v>
      </c>
      <c r="D6">
        <v>52.5</v>
      </c>
      <c r="E6">
        <v>46.1</v>
      </c>
      <c r="G6">
        <v>48.6</v>
      </c>
      <c r="H6">
        <v>46.4</v>
      </c>
      <c r="I6">
        <v>51.5</v>
      </c>
      <c r="J6">
        <v>60.8</v>
      </c>
      <c r="K6">
        <v>64.7</v>
      </c>
      <c r="L6">
        <v>66.5</v>
      </c>
      <c r="M6">
        <v>65.099999999999994</v>
      </c>
    </row>
    <row r="7" spans="1:13" x14ac:dyDescent="0.3">
      <c r="A7" s="1" t="s">
        <v>5</v>
      </c>
      <c r="C7">
        <v>72.599999999999994</v>
      </c>
      <c r="D7">
        <v>61.4</v>
      </c>
      <c r="E7">
        <v>53.3</v>
      </c>
      <c r="F7">
        <v>57.7</v>
      </c>
      <c r="G7">
        <v>56.1</v>
      </c>
      <c r="H7">
        <v>53.9</v>
      </c>
      <c r="I7">
        <v>59.6</v>
      </c>
      <c r="J7">
        <v>37</v>
      </c>
      <c r="K7">
        <v>71.2</v>
      </c>
      <c r="L7">
        <v>71.900000000000006</v>
      </c>
      <c r="M7">
        <v>70.5</v>
      </c>
    </row>
    <row r="8" spans="1:13" x14ac:dyDescent="0.3">
      <c r="A8" s="1" t="s">
        <v>6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C11">
        <v>59.7</v>
      </c>
      <c r="F11">
        <v>58.2</v>
      </c>
      <c r="G11">
        <v>56.9</v>
      </c>
      <c r="I11">
        <v>58.9</v>
      </c>
      <c r="L11">
        <v>65.099999999999994</v>
      </c>
      <c r="M11">
        <v>62.9</v>
      </c>
    </row>
    <row r="12" spans="1:13" x14ac:dyDescent="0.3">
      <c r="A12" s="1" t="s">
        <v>18</v>
      </c>
      <c r="M12">
        <v>27.3</v>
      </c>
    </row>
    <row r="13" spans="1:13" x14ac:dyDescent="0.3">
      <c r="A13" s="1" t="s">
        <v>19</v>
      </c>
    </row>
    <row r="14" spans="1:13" x14ac:dyDescent="0.3">
      <c r="A14" s="1" t="s">
        <v>9</v>
      </c>
    </row>
    <row r="15" spans="1:13" x14ac:dyDescent="0.3">
      <c r="A15" s="1" t="s">
        <v>10</v>
      </c>
    </row>
    <row r="16" spans="1:13" x14ac:dyDescent="0.3">
      <c r="A16" s="1" t="s">
        <v>11</v>
      </c>
    </row>
    <row r="17" spans="1:13" x14ac:dyDescent="0.3">
      <c r="A17" s="1" t="s">
        <v>12</v>
      </c>
      <c r="M17">
        <v>30.3</v>
      </c>
    </row>
    <row r="18" spans="1:13" x14ac:dyDescent="0.3">
      <c r="A18" s="1" t="s">
        <v>13</v>
      </c>
      <c r="L18">
        <v>37.4</v>
      </c>
      <c r="M18">
        <v>35.5</v>
      </c>
    </row>
    <row r="19" spans="1:13" x14ac:dyDescent="0.3">
      <c r="A19" s="1" t="s">
        <v>14</v>
      </c>
      <c r="G19">
        <v>15</v>
      </c>
      <c r="M19">
        <v>7.3</v>
      </c>
    </row>
    <row r="20" spans="1:13" x14ac:dyDescent="0.3">
      <c r="A20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sqref="A1:XFD1"/>
    </sheetView>
  </sheetViews>
  <sheetFormatPr defaultRowHeight="14.4" x14ac:dyDescent="0.3"/>
  <cols>
    <col min="1" max="1" width="25.6640625" customWidth="1"/>
    <col min="2" max="10" width="9.33203125" bestFit="1" customWidth="1"/>
    <col min="11" max="13" width="9.6640625" bestFit="1" customWidth="1"/>
  </cols>
  <sheetData>
    <row r="1" spans="1:13" x14ac:dyDescent="0.3">
      <c r="A1" s="1" t="s">
        <v>16</v>
      </c>
      <c r="B1" s="5">
        <v>39819</v>
      </c>
      <c r="C1" s="5">
        <v>39849</v>
      </c>
      <c r="D1" s="5">
        <v>39875</v>
      </c>
      <c r="E1" s="5">
        <v>39910</v>
      </c>
      <c r="F1" s="5">
        <v>39937</v>
      </c>
      <c r="G1" s="5">
        <v>39969</v>
      </c>
      <c r="H1" s="5">
        <v>39995</v>
      </c>
      <c r="I1" s="5">
        <v>40032</v>
      </c>
      <c r="J1" s="5">
        <v>40064</v>
      </c>
      <c r="K1" s="5">
        <v>40095</v>
      </c>
      <c r="L1" s="5">
        <v>40123</v>
      </c>
      <c r="M1" s="5">
        <v>40156</v>
      </c>
    </row>
    <row r="2" spans="1:13" x14ac:dyDescent="0.3">
      <c r="A2" s="1" t="s">
        <v>0</v>
      </c>
    </row>
    <row r="3" spans="1:13" x14ac:dyDescent="0.3">
      <c r="A3" s="1" t="s">
        <v>1</v>
      </c>
      <c r="B3">
        <v>58.7</v>
      </c>
      <c r="C3">
        <v>57.1</v>
      </c>
      <c r="D3">
        <v>56</v>
      </c>
      <c r="E3">
        <v>53.6</v>
      </c>
      <c r="F3">
        <v>52.5</v>
      </c>
      <c r="G3">
        <v>48.9</v>
      </c>
      <c r="H3">
        <v>48.8</v>
      </c>
      <c r="I3">
        <v>59</v>
      </c>
      <c r="J3">
        <v>60.3</v>
      </c>
      <c r="K3">
        <v>67.099999999999994</v>
      </c>
      <c r="L3">
        <v>68.099999999999994</v>
      </c>
      <c r="M3">
        <v>59.9</v>
      </c>
    </row>
    <row r="4" spans="1:13" x14ac:dyDescent="0.3">
      <c r="A4" s="1" t="s">
        <v>2</v>
      </c>
    </row>
    <row r="5" spans="1:13" x14ac:dyDescent="0.3">
      <c r="A5" s="1" t="s">
        <v>3</v>
      </c>
    </row>
    <row r="6" spans="1:13" x14ac:dyDescent="0.3">
      <c r="A6" s="1" t="s">
        <v>4</v>
      </c>
      <c r="B6">
        <v>61</v>
      </c>
      <c r="C6">
        <v>59.4</v>
      </c>
      <c r="D6">
        <v>58.2</v>
      </c>
      <c r="E6">
        <v>55.7</v>
      </c>
      <c r="F6">
        <v>55.5</v>
      </c>
      <c r="G6">
        <v>24.3</v>
      </c>
      <c r="H6">
        <v>24.5</v>
      </c>
      <c r="I6">
        <v>60.9</v>
      </c>
      <c r="J6">
        <v>67.2</v>
      </c>
      <c r="K6">
        <v>68.599999999999994</v>
      </c>
      <c r="L6">
        <v>66.900000000000006</v>
      </c>
      <c r="M6">
        <v>62.1</v>
      </c>
    </row>
    <row r="7" spans="1:13" x14ac:dyDescent="0.3">
      <c r="A7" s="1" t="s">
        <v>5</v>
      </c>
      <c r="C7">
        <v>69.5</v>
      </c>
      <c r="D7">
        <v>71</v>
      </c>
      <c r="E7">
        <v>63.5</v>
      </c>
      <c r="F7">
        <v>64.5</v>
      </c>
      <c r="G7">
        <v>57.5</v>
      </c>
      <c r="H7">
        <v>60</v>
      </c>
      <c r="I7">
        <v>70</v>
      </c>
      <c r="J7">
        <v>76.3</v>
      </c>
      <c r="K7">
        <v>70</v>
      </c>
      <c r="L7">
        <v>69.900000000000006</v>
      </c>
      <c r="M7">
        <v>73</v>
      </c>
    </row>
    <row r="8" spans="1:13" x14ac:dyDescent="0.3">
      <c r="A8" s="1" t="s">
        <v>6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B11">
        <v>61.3</v>
      </c>
      <c r="C11">
        <v>60.7</v>
      </c>
      <c r="D11">
        <v>59.9</v>
      </c>
      <c r="E11">
        <v>59.5</v>
      </c>
      <c r="F11">
        <v>58.8</v>
      </c>
      <c r="G11">
        <v>56.5</v>
      </c>
      <c r="H11">
        <v>58.2</v>
      </c>
      <c r="I11">
        <v>62.5</v>
      </c>
      <c r="J11">
        <v>65</v>
      </c>
      <c r="K11">
        <v>68.900000000000006</v>
      </c>
      <c r="L11">
        <v>67.5</v>
      </c>
      <c r="M11">
        <v>64.400000000000006</v>
      </c>
    </row>
    <row r="12" spans="1:13" x14ac:dyDescent="0.3">
      <c r="A12" s="1" t="s">
        <v>18</v>
      </c>
      <c r="B12">
        <v>26.2</v>
      </c>
      <c r="C12">
        <v>29.9</v>
      </c>
      <c r="D12">
        <v>23.6</v>
      </c>
      <c r="E12">
        <v>25.4</v>
      </c>
      <c r="F12">
        <v>22.7</v>
      </c>
      <c r="G12">
        <v>19.5</v>
      </c>
      <c r="H12">
        <v>22.8</v>
      </c>
      <c r="I12">
        <v>28.6</v>
      </c>
      <c r="J12">
        <v>37.1</v>
      </c>
      <c r="K12">
        <v>36.6</v>
      </c>
      <c r="L12">
        <v>38.4</v>
      </c>
      <c r="M12">
        <v>29</v>
      </c>
    </row>
    <row r="13" spans="1:13" x14ac:dyDescent="0.3">
      <c r="A13" s="1" t="s">
        <v>19</v>
      </c>
    </row>
    <row r="14" spans="1:13" x14ac:dyDescent="0.3">
      <c r="A14" s="1" t="s">
        <v>9</v>
      </c>
      <c r="C14">
        <v>64.599999999999994</v>
      </c>
      <c r="D14">
        <v>64.2</v>
      </c>
      <c r="F14">
        <v>63</v>
      </c>
    </row>
    <row r="15" spans="1:13" x14ac:dyDescent="0.3">
      <c r="A15" s="1" t="s">
        <v>10</v>
      </c>
    </row>
    <row r="16" spans="1:13" x14ac:dyDescent="0.3">
      <c r="A16" s="1" t="s">
        <v>11</v>
      </c>
    </row>
    <row r="17" spans="1:13" x14ac:dyDescent="0.3">
      <c r="A17" s="1" t="s">
        <v>12</v>
      </c>
    </row>
    <row r="18" spans="1:13" x14ac:dyDescent="0.3">
      <c r="A18" s="1" t="s">
        <v>13</v>
      </c>
      <c r="B18">
        <v>24.9</v>
      </c>
      <c r="C18">
        <v>27.5</v>
      </c>
      <c r="D18">
        <v>24.4</v>
      </c>
      <c r="E18">
        <v>26.1</v>
      </c>
      <c r="F18">
        <v>18.899999999999999</v>
      </c>
      <c r="G18">
        <v>14</v>
      </c>
      <c r="H18">
        <v>20.3</v>
      </c>
      <c r="I18">
        <v>25</v>
      </c>
      <c r="J18">
        <v>21.2</v>
      </c>
      <c r="K18">
        <v>21.3</v>
      </c>
      <c r="L18">
        <v>20.100000000000001</v>
      </c>
      <c r="M18">
        <v>32.700000000000003</v>
      </c>
    </row>
    <row r="19" spans="1:13" x14ac:dyDescent="0.3">
      <c r="A19" s="1" t="s">
        <v>14</v>
      </c>
      <c r="B19">
        <v>7.1</v>
      </c>
      <c r="C19">
        <v>7</v>
      </c>
      <c r="D19">
        <v>5.2</v>
      </c>
      <c r="E19">
        <v>8.6999999999999993</v>
      </c>
      <c r="F19">
        <v>7.3</v>
      </c>
      <c r="H19">
        <v>10.6</v>
      </c>
      <c r="I19">
        <v>12</v>
      </c>
      <c r="J19">
        <v>13.3</v>
      </c>
      <c r="K19">
        <v>14.6</v>
      </c>
      <c r="L19">
        <v>15.5</v>
      </c>
      <c r="M19">
        <v>9.8000000000000007</v>
      </c>
    </row>
    <row r="20" spans="1:13" x14ac:dyDescent="0.3">
      <c r="A20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sqref="A1:XFD1"/>
    </sheetView>
  </sheetViews>
  <sheetFormatPr defaultRowHeight="14.4" x14ac:dyDescent="0.3"/>
  <cols>
    <col min="1" max="1" width="27.33203125" customWidth="1"/>
    <col min="2" max="3" width="9.33203125" bestFit="1" customWidth="1"/>
    <col min="4" max="4" width="9.6640625" bestFit="1" customWidth="1"/>
    <col min="5" max="10" width="9.33203125" bestFit="1" customWidth="1"/>
    <col min="11" max="13" width="9.6640625" bestFit="1" customWidth="1"/>
  </cols>
  <sheetData>
    <row r="1" spans="1:13" x14ac:dyDescent="0.3">
      <c r="A1" s="1" t="s">
        <v>16</v>
      </c>
      <c r="B1" s="5">
        <v>40186</v>
      </c>
      <c r="C1" s="5">
        <v>40210</v>
      </c>
      <c r="D1" s="5">
        <v>40268</v>
      </c>
      <c r="E1" s="5">
        <v>40269</v>
      </c>
      <c r="F1" s="5">
        <v>40306</v>
      </c>
      <c r="G1" s="5">
        <v>40330</v>
      </c>
      <c r="H1" s="5">
        <v>40360</v>
      </c>
      <c r="I1" s="5">
        <v>40394</v>
      </c>
      <c r="J1" s="5">
        <v>40422</v>
      </c>
      <c r="K1" s="5">
        <v>40452</v>
      </c>
      <c r="L1" s="5">
        <v>40483</v>
      </c>
      <c r="M1" s="5">
        <v>40513</v>
      </c>
    </row>
    <row r="2" spans="1:13" x14ac:dyDescent="0.3">
      <c r="A2" s="1" t="s">
        <v>0</v>
      </c>
    </row>
    <row r="3" spans="1:13" x14ac:dyDescent="0.3">
      <c r="A3" s="1" t="s">
        <v>1</v>
      </c>
      <c r="B3">
        <v>57.8</v>
      </c>
      <c r="C3">
        <v>58</v>
      </c>
      <c r="D3">
        <v>24.9</v>
      </c>
      <c r="F3">
        <v>49.7</v>
      </c>
      <c r="I3">
        <v>51.4</v>
      </c>
    </row>
    <row r="4" spans="1:13" x14ac:dyDescent="0.3">
      <c r="A4" s="1" t="s">
        <v>2</v>
      </c>
    </row>
    <row r="5" spans="1:13" x14ac:dyDescent="0.3">
      <c r="A5" s="1" t="s">
        <v>3</v>
      </c>
    </row>
    <row r="6" spans="1:13" x14ac:dyDescent="0.3">
      <c r="A6" s="1" t="s">
        <v>4</v>
      </c>
      <c r="B6">
        <v>60.3</v>
      </c>
      <c r="C6">
        <v>60.5</v>
      </c>
      <c r="D6">
        <v>54.6</v>
      </c>
      <c r="I6">
        <v>53.3</v>
      </c>
    </row>
    <row r="7" spans="1:13" x14ac:dyDescent="0.3">
      <c r="A7" s="1" t="s">
        <v>5</v>
      </c>
      <c r="B7">
        <v>69</v>
      </c>
      <c r="C7">
        <v>69.099999999999994</v>
      </c>
      <c r="D7">
        <v>62.5</v>
      </c>
      <c r="F7">
        <v>71.5</v>
      </c>
      <c r="I7">
        <v>60.7</v>
      </c>
    </row>
    <row r="8" spans="1:13" x14ac:dyDescent="0.3">
      <c r="A8" s="1" t="s">
        <v>6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B11">
        <v>61.3</v>
      </c>
      <c r="C11">
        <v>61.5</v>
      </c>
      <c r="D11">
        <v>59.7</v>
      </c>
      <c r="F11">
        <v>62.1</v>
      </c>
      <c r="I11">
        <v>59.3</v>
      </c>
    </row>
    <row r="12" spans="1:13" x14ac:dyDescent="0.3">
      <c r="A12" s="1" t="s">
        <v>18</v>
      </c>
      <c r="B12">
        <v>25.5</v>
      </c>
      <c r="C12">
        <v>25.1</v>
      </c>
      <c r="D12">
        <v>24.8</v>
      </c>
      <c r="F12">
        <v>23.8</v>
      </c>
      <c r="I12">
        <v>25.3</v>
      </c>
    </row>
    <row r="13" spans="1:13" x14ac:dyDescent="0.3">
      <c r="A13" s="1" t="s">
        <v>19</v>
      </c>
    </row>
    <row r="14" spans="1:13" x14ac:dyDescent="0.3">
      <c r="A14" s="1" t="s">
        <v>9</v>
      </c>
    </row>
    <row r="15" spans="1:13" x14ac:dyDescent="0.3">
      <c r="A15" s="1" t="s">
        <v>10</v>
      </c>
    </row>
    <row r="16" spans="1:13" x14ac:dyDescent="0.3">
      <c r="A16" s="1" t="s">
        <v>11</v>
      </c>
    </row>
    <row r="17" spans="1:9" x14ac:dyDescent="0.3">
      <c r="A17" s="1" t="s">
        <v>12</v>
      </c>
    </row>
    <row r="18" spans="1:9" x14ac:dyDescent="0.3">
      <c r="A18" s="1" t="s">
        <v>13</v>
      </c>
      <c r="B18">
        <v>22.5</v>
      </c>
      <c r="C18">
        <v>22.5</v>
      </c>
      <c r="D18">
        <v>24.2</v>
      </c>
      <c r="F18">
        <v>18.8</v>
      </c>
      <c r="I18">
        <v>23</v>
      </c>
    </row>
    <row r="19" spans="1:9" x14ac:dyDescent="0.3">
      <c r="A19" s="1" t="s">
        <v>14</v>
      </c>
      <c r="B19">
        <v>5.4</v>
      </c>
      <c r="C19">
        <v>5.3</v>
      </c>
      <c r="D19">
        <v>6.2</v>
      </c>
      <c r="F19">
        <v>8.1999999999999993</v>
      </c>
      <c r="I19">
        <v>11</v>
      </c>
    </row>
    <row r="20" spans="1:9" x14ac:dyDescent="0.3">
      <c r="A20" s="1" t="s">
        <v>15</v>
      </c>
    </row>
    <row r="39" spans="1:1" x14ac:dyDescent="0.3">
      <c r="A39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sqref="A1:XFD1"/>
    </sheetView>
  </sheetViews>
  <sheetFormatPr defaultRowHeight="14.4" x14ac:dyDescent="0.3"/>
  <cols>
    <col min="1" max="1" width="25.6640625" customWidth="1"/>
    <col min="5" max="10" width="9.33203125" bestFit="1" customWidth="1"/>
    <col min="11" max="12" width="10.6640625" bestFit="1" customWidth="1"/>
    <col min="13" max="13" width="9.6640625" bestFit="1" customWidth="1"/>
  </cols>
  <sheetData>
    <row r="1" spans="1:13" x14ac:dyDescent="0.3">
      <c r="A1" s="1" t="s">
        <v>16</v>
      </c>
      <c r="B1" s="3">
        <v>40544</v>
      </c>
      <c r="C1" s="3">
        <v>40575</v>
      </c>
      <c r="D1" s="3">
        <v>40603</v>
      </c>
      <c r="E1" s="5">
        <v>40640</v>
      </c>
      <c r="F1" s="5">
        <v>40664</v>
      </c>
      <c r="G1" s="5">
        <v>40695</v>
      </c>
      <c r="H1" s="5">
        <v>40725</v>
      </c>
      <c r="I1" s="5">
        <v>40756</v>
      </c>
      <c r="J1" s="5">
        <v>40787</v>
      </c>
      <c r="K1" s="5">
        <v>40837</v>
      </c>
      <c r="L1" s="5">
        <v>40869</v>
      </c>
      <c r="M1" s="5">
        <v>40878</v>
      </c>
    </row>
    <row r="2" spans="1:13" x14ac:dyDescent="0.3">
      <c r="A2" s="1" t="s">
        <v>0</v>
      </c>
    </row>
    <row r="3" spans="1:13" x14ac:dyDescent="0.3">
      <c r="A3" s="1" t="s">
        <v>1</v>
      </c>
      <c r="E3">
        <v>41.8</v>
      </c>
      <c r="H3">
        <v>47</v>
      </c>
      <c r="I3">
        <v>48.4</v>
      </c>
      <c r="J3">
        <v>53.9</v>
      </c>
      <c r="K3">
        <v>57.8</v>
      </c>
      <c r="L3">
        <v>58</v>
      </c>
    </row>
    <row r="4" spans="1:13" x14ac:dyDescent="0.3">
      <c r="A4" s="1" t="s">
        <v>2</v>
      </c>
    </row>
    <row r="5" spans="1:13" x14ac:dyDescent="0.3">
      <c r="A5" s="1" t="s">
        <v>3</v>
      </c>
    </row>
    <row r="6" spans="1:13" x14ac:dyDescent="0.3">
      <c r="A6" s="1" t="s">
        <v>4</v>
      </c>
      <c r="E6">
        <v>42.1</v>
      </c>
      <c r="F6">
        <v>45.3</v>
      </c>
      <c r="H6">
        <v>47.8</v>
      </c>
      <c r="I6">
        <v>50.8</v>
      </c>
      <c r="J6">
        <v>56.6</v>
      </c>
      <c r="K6">
        <v>60.3</v>
      </c>
      <c r="L6">
        <v>59</v>
      </c>
    </row>
    <row r="7" spans="1:13" x14ac:dyDescent="0.3">
      <c r="A7" s="1" t="s">
        <v>5</v>
      </c>
      <c r="E7">
        <v>49</v>
      </c>
      <c r="F7">
        <v>53.5</v>
      </c>
      <c r="H7">
        <v>56.9</v>
      </c>
      <c r="I7">
        <v>59</v>
      </c>
      <c r="J7">
        <v>64.2</v>
      </c>
      <c r="K7">
        <v>68.3</v>
      </c>
      <c r="L7">
        <v>66</v>
      </c>
    </row>
    <row r="8" spans="1:13" x14ac:dyDescent="0.3">
      <c r="A8" s="1" t="s">
        <v>6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E11">
        <v>56.7</v>
      </c>
      <c r="F11">
        <v>57.3</v>
      </c>
      <c r="H11">
        <v>58.6</v>
      </c>
      <c r="I11">
        <v>39.6</v>
      </c>
      <c r="J11">
        <v>61</v>
      </c>
      <c r="K11">
        <v>62.6</v>
      </c>
      <c r="L11">
        <v>62.4</v>
      </c>
    </row>
    <row r="12" spans="1:13" x14ac:dyDescent="0.3">
      <c r="A12" s="1" t="s">
        <v>18</v>
      </c>
      <c r="F12">
        <v>25.5</v>
      </c>
      <c r="H12">
        <v>24.9</v>
      </c>
      <c r="I12">
        <v>27.6</v>
      </c>
      <c r="J12">
        <v>28.4</v>
      </c>
      <c r="K12">
        <v>31.2</v>
      </c>
      <c r="L12">
        <v>26</v>
      </c>
    </row>
    <row r="13" spans="1:13" x14ac:dyDescent="0.3">
      <c r="A13" s="1" t="s">
        <v>19</v>
      </c>
      <c r="H13">
        <v>31.8</v>
      </c>
      <c r="I13">
        <v>33.200000000000003</v>
      </c>
      <c r="J13">
        <v>34</v>
      </c>
      <c r="K13">
        <v>36.299999999999997</v>
      </c>
    </row>
    <row r="14" spans="1:13" x14ac:dyDescent="0.3">
      <c r="A14" s="1" t="s">
        <v>9</v>
      </c>
    </row>
    <row r="15" spans="1:13" x14ac:dyDescent="0.3">
      <c r="A15" s="1" t="s">
        <v>10</v>
      </c>
      <c r="L15">
        <v>36.4</v>
      </c>
    </row>
    <row r="16" spans="1:13" x14ac:dyDescent="0.3">
      <c r="A16" s="1" t="s">
        <v>11</v>
      </c>
    </row>
    <row r="17" spans="1:12" x14ac:dyDescent="0.3">
      <c r="A17" s="1" t="s">
        <v>12</v>
      </c>
    </row>
    <row r="18" spans="1:12" x14ac:dyDescent="0.3">
      <c r="A18" s="1" t="s">
        <v>13</v>
      </c>
      <c r="H18">
        <v>22.6</v>
      </c>
      <c r="J18">
        <v>24.4</v>
      </c>
      <c r="K18">
        <v>8.6</v>
      </c>
      <c r="L18">
        <v>27.8</v>
      </c>
    </row>
    <row r="19" spans="1:12" x14ac:dyDescent="0.3">
      <c r="A19" s="1" t="s">
        <v>14</v>
      </c>
      <c r="E19">
        <v>7.4</v>
      </c>
      <c r="F19">
        <v>9.3000000000000007</v>
      </c>
      <c r="H19">
        <v>9</v>
      </c>
      <c r="I19">
        <v>10.7</v>
      </c>
      <c r="J19">
        <v>11</v>
      </c>
    </row>
    <row r="20" spans="1:12" x14ac:dyDescent="0.3">
      <c r="A20" s="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workbookViewId="0">
      <selection activeCell="A2" sqref="A2:XFD2"/>
    </sheetView>
  </sheetViews>
  <sheetFormatPr defaultRowHeight="14.4" x14ac:dyDescent="0.3"/>
  <cols>
    <col min="1" max="1" width="31.88671875" customWidth="1"/>
    <col min="2" max="2" width="9.6640625" bestFit="1" customWidth="1"/>
    <col min="3" max="4" width="9.33203125" bestFit="1" customWidth="1"/>
    <col min="5" max="8" width="9.6640625" bestFit="1" customWidth="1"/>
    <col min="9" max="9" width="9.33203125" bestFit="1" customWidth="1"/>
    <col min="10" max="10" width="9.6640625" bestFit="1" customWidth="1"/>
    <col min="11" max="13" width="10.6640625" bestFit="1" customWidth="1"/>
  </cols>
  <sheetData>
    <row r="1" spans="1:13" x14ac:dyDescent="0.3">
      <c r="A1" s="1" t="s">
        <v>16</v>
      </c>
      <c r="B1" s="5">
        <v>40933</v>
      </c>
      <c r="C1" s="5">
        <v>40947</v>
      </c>
      <c r="D1" s="5" t="s">
        <v>60</v>
      </c>
      <c r="E1" s="5">
        <v>41017</v>
      </c>
      <c r="F1" s="5">
        <v>41044</v>
      </c>
      <c r="G1" s="5">
        <v>41072</v>
      </c>
      <c r="H1" s="5">
        <v>41121</v>
      </c>
      <c r="I1" s="5">
        <v>41122</v>
      </c>
      <c r="J1" s="5">
        <v>41165</v>
      </c>
      <c r="K1" s="5">
        <v>41197</v>
      </c>
      <c r="L1" s="5">
        <v>41243</v>
      </c>
      <c r="M1" s="5">
        <v>41274</v>
      </c>
    </row>
    <row r="2" spans="1:13" x14ac:dyDescent="0.3">
      <c r="A2" s="1" t="s">
        <v>0</v>
      </c>
    </row>
    <row r="3" spans="1:13" x14ac:dyDescent="0.3">
      <c r="A3" s="1" t="s">
        <v>1</v>
      </c>
      <c r="B3">
        <v>57.9</v>
      </c>
      <c r="C3">
        <v>56.1</v>
      </c>
      <c r="D3">
        <v>56.1</v>
      </c>
      <c r="E3">
        <v>46</v>
      </c>
      <c r="F3">
        <v>49.9</v>
      </c>
      <c r="G3">
        <v>51</v>
      </c>
      <c r="H3">
        <v>53</v>
      </c>
    </row>
    <row r="4" spans="1:13" x14ac:dyDescent="0.3">
      <c r="A4" s="1" t="s">
        <v>2</v>
      </c>
    </row>
    <row r="5" spans="1:13" x14ac:dyDescent="0.3">
      <c r="A5" s="1" t="s">
        <v>3</v>
      </c>
    </row>
    <row r="6" spans="1:13" x14ac:dyDescent="0.3">
      <c r="A6" s="1" t="s">
        <v>4</v>
      </c>
      <c r="B6">
        <v>59.8</v>
      </c>
      <c r="C6">
        <v>57.7</v>
      </c>
      <c r="D6">
        <v>58.8</v>
      </c>
      <c r="E6">
        <v>48.5</v>
      </c>
      <c r="F6">
        <v>53.2</v>
      </c>
      <c r="G6">
        <v>52.3</v>
      </c>
      <c r="H6">
        <v>55.9</v>
      </c>
      <c r="J6">
        <v>63.65</v>
      </c>
      <c r="K6">
        <v>53.2</v>
      </c>
    </row>
    <row r="7" spans="1:13" x14ac:dyDescent="0.3">
      <c r="A7" s="1" t="s">
        <v>5</v>
      </c>
      <c r="C7">
        <v>66.5</v>
      </c>
      <c r="D7">
        <v>68</v>
      </c>
      <c r="E7">
        <v>58</v>
      </c>
      <c r="F7">
        <v>62.3</v>
      </c>
      <c r="H7">
        <v>63.6</v>
      </c>
    </row>
    <row r="8" spans="1:13" x14ac:dyDescent="0.3">
      <c r="A8" s="1" t="s">
        <v>6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E11">
        <v>57.4</v>
      </c>
      <c r="F11">
        <v>59.5</v>
      </c>
      <c r="G11">
        <v>60</v>
      </c>
      <c r="H11">
        <v>61.05</v>
      </c>
      <c r="K11">
        <v>61.05</v>
      </c>
    </row>
    <row r="12" spans="1:13" x14ac:dyDescent="0.3">
      <c r="A12" s="1" t="s">
        <v>18</v>
      </c>
      <c r="B12">
        <v>28.8</v>
      </c>
      <c r="C12">
        <v>24.9</v>
      </c>
      <c r="D12">
        <v>30.1</v>
      </c>
      <c r="E12">
        <v>24.5</v>
      </c>
      <c r="F12">
        <v>29.8</v>
      </c>
      <c r="G12">
        <v>27.5</v>
      </c>
      <c r="H12">
        <v>28.6</v>
      </c>
      <c r="M12">
        <v>23.7</v>
      </c>
    </row>
    <row r="13" spans="1:13" x14ac:dyDescent="0.3">
      <c r="A13" s="1" t="s">
        <v>19</v>
      </c>
    </row>
    <row r="14" spans="1:13" x14ac:dyDescent="0.3">
      <c r="A14" s="1" t="s">
        <v>9</v>
      </c>
    </row>
    <row r="15" spans="1:13" x14ac:dyDescent="0.3">
      <c r="A15" s="1" t="s">
        <v>10</v>
      </c>
      <c r="B15">
        <v>34.5</v>
      </c>
      <c r="C15">
        <v>30.3</v>
      </c>
      <c r="D15">
        <v>34.9</v>
      </c>
      <c r="E15">
        <v>28.5</v>
      </c>
      <c r="F15">
        <v>32.299999999999997</v>
      </c>
      <c r="G15">
        <v>48.9</v>
      </c>
      <c r="H15">
        <v>34.1</v>
      </c>
      <c r="K15">
        <v>28.2</v>
      </c>
    </row>
    <row r="16" spans="1:13" x14ac:dyDescent="0.3">
      <c r="A16" s="1" t="s">
        <v>11</v>
      </c>
    </row>
    <row r="17" spans="1:8" x14ac:dyDescent="0.3">
      <c r="A17" s="1" t="s">
        <v>12</v>
      </c>
    </row>
    <row r="18" spans="1:8" x14ac:dyDescent="0.3">
      <c r="A18" s="1" t="s">
        <v>13</v>
      </c>
      <c r="B18">
        <v>28</v>
      </c>
      <c r="D18">
        <v>28.6</v>
      </c>
      <c r="E18">
        <v>22.9</v>
      </c>
      <c r="F18">
        <v>22</v>
      </c>
      <c r="G18">
        <v>27.5</v>
      </c>
    </row>
    <row r="19" spans="1:8" x14ac:dyDescent="0.3">
      <c r="A19" s="1" t="s">
        <v>14</v>
      </c>
      <c r="B19">
        <v>6.6</v>
      </c>
      <c r="C19">
        <v>9.4</v>
      </c>
      <c r="D19">
        <v>7.9</v>
      </c>
      <c r="E19">
        <v>9.6</v>
      </c>
      <c r="F19">
        <v>12.6</v>
      </c>
      <c r="G19">
        <v>16.100000000000001</v>
      </c>
      <c r="H19">
        <v>19.399999999999999</v>
      </c>
    </row>
    <row r="20" spans="1:8" x14ac:dyDescent="0.3">
      <c r="A20" s="1" t="s">
        <v>15</v>
      </c>
      <c r="F20" t="s">
        <v>20</v>
      </c>
      <c r="G20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"/>
  <sheetViews>
    <sheetView tabSelected="1" workbookViewId="0">
      <selection activeCell="D18" sqref="D18"/>
    </sheetView>
  </sheetViews>
  <sheetFormatPr defaultRowHeight="14.4" x14ac:dyDescent="0.3"/>
  <cols>
    <col min="1" max="1" width="23.6640625" customWidth="1"/>
    <col min="2" max="2" width="9.6640625" bestFit="1" customWidth="1"/>
    <col min="3" max="3" width="9.33203125" bestFit="1" customWidth="1"/>
    <col min="4" max="4" width="12.109375" style="10" customWidth="1"/>
    <col min="5" max="5" width="9.6640625" bestFit="1" customWidth="1"/>
    <col min="6" max="6" width="9.33203125" bestFit="1" customWidth="1"/>
    <col min="7" max="7" width="9.6640625" bestFit="1" customWidth="1"/>
    <col min="8" max="10" width="9.33203125" bestFit="1" customWidth="1"/>
    <col min="11" max="13" width="9.6640625" bestFit="1" customWidth="1"/>
  </cols>
  <sheetData>
    <row r="1" spans="1:13" x14ac:dyDescent="0.3">
      <c r="A1" s="1" t="s">
        <v>16</v>
      </c>
      <c r="B1" s="5">
        <v>41298</v>
      </c>
      <c r="C1" s="5">
        <v>41311</v>
      </c>
      <c r="D1" s="9">
        <v>41341</v>
      </c>
      <c r="E1" s="5">
        <v>41394</v>
      </c>
      <c r="F1" s="5">
        <v>41395</v>
      </c>
      <c r="G1" s="5">
        <v>41451</v>
      </c>
      <c r="H1" s="5">
        <v>41456</v>
      </c>
      <c r="I1" s="5">
        <v>41487</v>
      </c>
      <c r="J1" s="5">
        <v>41518</v>
      </c>
      <c r="K1" s="5">
        <v>41548</v>
      </c>
      <c r="L1" s="5">
        <v>41579</v>
      </c>
      <c r="M1" s="5">
        <v>41609</v>
      </c>
    </row>
    <row r="2" spans="1:13" x14ac:dyDescent="0.3">
      <c r="A2" s="1" t="s">
        <v>0</v>
      </c>
      <c r="B2">
        <v>46.5</v>
      </c>
      <c r="C2">
        <v>56.1</v>
      </c>
      <c r="D2" s="10">
        <v>62.4</v>
      </c>
    </row>
    <row r="3" spans="1:13" x14ac:dyDescent="0.3">
      <c r="A3" s="1" t="s">
        <v>1</v>
      </c>
      <c r="B3">
        <v>54.4</v>
      </c>
      <c r="C3">
        <v>47.8</v>
      </c>
      <c r="D3" s="10">
        <v>22.9</v>
      </c>
      <c r="E3">
        <v>51.45</v>
      </c>
      <c r="G3">
        <v>51.35</v>
      </c>
      <c r="I3">
        <v>61</v>
      </c>
      <c r="L3">
        <v>60.1</v>
      </c>
    </row>
    <row r="4" spans="1:13" x14ac:dyDescent="0.3">
      <c r="A4" s="1" t="s">
        <v>2</v>
      </c>
      <c r="D4" s="10">
        <v>36.4</v>
      </c>
    </row>
    <row r="5" spans="1:13" x14ac:dyDescent="0.3">
      <c r="A5" s="1" t="s">
        <v>3</v>
      </c>
      <c r="C5">
        <v>64.12</v>
      </c>
      <c r="D5" s="10">
        <v>26</v>
      </c>
    </row>
    <row r="6" spans="1:13" x14ac:dyDescent="0.3">
      <c r="A6" s="1" t="s">
        <v>4</v>
      </c>
      <c r="B6">
        <v>57.2</v>
      </c>
      <c r="C6">
        <v>30.1</v>
      </c>
      <c r="D6" s="10">
        <v>66</v>
      </c>
      <c r="E6">
        <v>53.3</v>
      </c>
      <c r="I6">
        <v>60.74</v>
      </c>
    </row>
    <row r="7" spans="1:13" x14ac:dyDescent="0.3">
      <c r="A7" s="1" t="s">
        <v>5</v>
      </c>
      <c r="B7">
        <v>65.400000000000006</v>
      </c>
      <c r="C7">
        <v>63</v>
      </c>
      <c r="D7" s="10">
        <v>59</v>
      </c>
      <c r="E7">
        <v>61.5</v>
      </c>
      <c r="I7">
        <v>67.290000000000006</v>
      </c>
      <c r="L7">
        <v>69.7</v>
      </c>
    </row>
    <row r="8" spans="1:13" x14ac:dyDescent="0.3">
      <c r="A8" s="1" t="s">
        <v>6</v>
      </c>
      <c r="D8" s="10">
        <v>23.8</v>
      </c>
    </row>
    <row r="9" spans="1:13" x14ac:dyDescent="0.3">
      <c r="A9" s="1" t="s">
        <v>7</v>
      </c>
    </row>
    <row r="10" spans="1:13" x14ac:dyDescent="0.3">
      <c r="A10" s="1" t="s">
        <v>8</v>
      </c>
    </row>
    <row r="11" spans="1:13" x14ac:dyDescent="0.3">
      <c r="A11" s="1" t="s">
        <v>17</v>
      </c>
      <c r="C11">
        <v>28.6</v>
      </c>
      <c r="D11" s="10">
        <v>25.9</v>
      </c>
      <c r="E11">
        <v>59</v>
      </c>
      <c r="I11">
        <v>63.04</v>
      </c>
      <c r="L11">
        <v>31.5</v>
      </c>
    </row>
    <row r="12" spans="1:13" x14ac:dyDescent="0.3">
      <c r="A12" s="1" t="s">
        <v>18</v>
      </c>
      <c r="D12" s="10">
        <v>36.5</v>
      </c>
      <c r="E12">
        <v>25.65</v>
      </c>
      <c r="G12">
        <v>25.43</v>
      </c>
      <c r="I12">
        <v>34.299999999999997</v>
      </c>
    </row>
    <row r="13" spans="1:13" x14ac:dyDescent="0.3">
      <c r="A13" s="1" t="s">
        <v>19</v>
      </c>
      <c r="I13">
        <v>34.299999999999997</v>
      </c>
    </row>
    <row r="14" spans="1:13" x14ac:dyDescent="0.3">
      <c r="A14" s="1" t="s">
        <v>9</v>
      </c>
    </row>
    <row r="15" spans="1:13" x14ac:dyDescent="0.3">
      <c r="A15" s="1" t="s">
        <v>10</v>
      </c>
      <c r="C15">
        <v>34.799999999999997</v>
      </c>
      <c r="I15">
        <v>36.6</v>
      </c>
      <c r="L15">
        <v>37.5</v>
      </c>
    </row>
    <row r="16" spans="1:13" x14ac:dyDescent="0.3">
      <c r="A16" s="1" t="s">
        <v>11</v>
      </c>
    </row>
    <row r="17" spans="1:12" x14ac:dyDescent="0.3">
      <c r="A17" s="1" t="s">
        <v>12</v>
      </c>
    </row>
    <row r="18" spans="1:12" x14ac:dyDescent="0.3">
      <c r="A18" s="1" t="s">
        <v>13</v>
      </c>
      <c r="B18">
        <v>24.1</v>
      </c>
      <c r="C18">
        <v>14.9</v>
      </c>
      <c r="E18">
        <v>26.5</v>
      </c>
      <c r="L18">
        <v>29.4</v>
      </c>
    </row>
    <row r="19" spans="1:12" x14ac:dyDescent="0.3">
      <c r="A19" s="1" t="s">
        <v>14</v>
      </c>
      <c r="E19">
        <v>11.3</v>
      </c>
      <c r="I19">
        <v>14.1</v>
      </c>
      <c r="L19">
        <v>12.3</v>
      </c>
    </row>
    <row r="20" spans="1:12" x14ac:dyDescent="0.3">
      <c r="A20" s="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workbookViewId="0">
      <selection activeCell="D9" sqref="D9"/>
    </sheetView>
  </sheetViews>
  <sheetFormatPr defaultRowHeight="14.4" x14ac:dyDescent="0.3"/>
  <cols>
    <col min="1" max="1" width="33.5546875" customWidth="1"/>
    <col min="2" max="6" width="9.33203125" bestFit="1" customWidth="1"/>
    <col min="7" max="7" width="9.6640625" bestFit="1" customWidth="1"/>
    <col min="8" max="10" width="9.33203125" bestFit="1" customWidth="1"/>
    <col min="11" max="12" width="9.6640625" bestFit="1" customWidth="1"/>
    <col min="13" max="13" width="10.6640625" style="10" bestFit="1" customWidth="1"/>
  </cols>
  <sheetData>
    <row r="1" spans="1:13" x14ac:dyDescent="0.3">
      <c r="A1" s="1" t="s">
        <v>16</v>
      </c>
      <c r="B1" s="5">
        <v>41640</v>
      </c>
      <c r="C1" s="5">
        <v>41671</v>
      </c>
      <c r="D1" s="5">
        <v>41699</v>
      </c>
      <c r="E1" s="5">
        <v>41730</v>
      </c>
      <c r="F1" s="5">
        <v>41760</v>
      </c>
      <c r="G1" s="5">
        <v>41807</v>
      </c>
      <c r="H1" s="5">
        <v>41821</v>
      </c>
      <c r="I1" s="5">
        <v>41852</v>
      </c>
      <c r="J1" s="5">
        <v>41883</v>
      </c>
      <c r="K1" s="5">
        <v>41913</v>
      </c>
      <c r="L1" s="5">
        <v>41944</v>
      </c>
      <c r="M1" s="9">
        <v>41983</v>
      </c>
    </row>
    <row r="2" spans="1:13" x14ac:dyDescent="0.3">
      <c r="A2" s="1" t="s">
        <v>0</v>
      </c>
      <c r="G2">
        <v>48.5</v>
      </c>
      <c r="M2" s="10">
        <v>55.5</v>
      </c>
    </row>
    <row r="3" spans="1:13" x14ac:dyDescent="0.3">
      <c r="A3" s="1" t="s">
        <v>1</v>
      </c>
      <c r="G3">
        <v>54.6</v>
      </c>
      <c r="M3" s="10">
        <v>59.9</v>
      </c>
    </row>
    <row r="4" spans="1:13" x14ac:dyDescent="0.3">
      <c r="A4" s="1" t="s">
        <v>2</v>
      </c>
      <c r="M4" s="11"/>
    </row>
    <row r="5" spans="1:13" x14ac:dyDescent="0.3">
      <c r="A5" s="1" t="s">
        <v>3</v>
      </c>
      <c r="M5" s="11"/>
    </row>
    <row r="6" spans="1:13" x14ac:dyDescent="0.3">
      <c r="A6" s="1" t="s">
        <v>4</v>
      </c>
      <c r="M6" s="11"/>
    </row>
    <row r="7" spans="1:13" x14ac:dyDescent="0.3">
      <c r="A7" s="1" t="s">
        <v>5</v>
      </c>
      <c r="M7" s="10">
        <v>69.8</v>
      </c>
    </row>
    <row r="8" spans="1:13" x14ac:dyDescent="0.3">
      <c r="A8" s="1" t="s">
        <v>6</v>
      </c>
      <c r="M8" s="11"/>
    </row>
    <row r="9" spans="1:13" x14ac:dyDescent="0.3">
      <c r="A9" s="1" t="s">
        <v>7</v>
      </c>
      <c r="M9" s="11"/>
    </row>
    <row r="10" spans="1:13" x14ac:dyDescent="0.3">
      <c r="A10" s="1" t="s">
        <v>8</v>
      </c>
      <c r="M10" s="11"/>
    </row>
    <row r="11" spans="1:13" x14ac:dyDescent="0.3">
      <c r="A11" s="1" t="s">
        <v>17</v>
      </c>
      <c r="G11">
        <v>59.7</v>
      </c>
      <c r="M11" s="10">
        <v>61.5</v>
      </c>
    </row>
    <row r="12" spans="1:13" x14ac:dyDescent="0.3">
      <c r="A12" s="1" t="s">
        <v>18</v>
      </c>
      <c r="G12">
        <v>39.299999999999997</v>
      </c>
      <c r="M12" s="10">
        <v>25.7</v>
      </c>
    </row>
    <row r="13" spans="1:13" x14ac:dyDescent="0.3">
      <c r="A13" s="1" t="s">
        <v>19</v>
      </c>
      <c r="M13" s="11"/>
    </row>
    <row r="14" spans="1:13" x14ac:dyDescent="0.3">
      <c r="A14" s="1" t="s">
        <v>9</v>
      </c>
      <c r="M14" s="11"/>
    </row>
    <row r="15" spans="1:13" x14ac:dyDescent="0.3">
      <c r="A15" s="1" t="s">
        <v>10</v>
      </c>
      <c r="G15">
        <v>30.1</v>
      </c>
      <c r="M15" s="10">
        <v>32.299999999999997</v>
      </c>
    </row>
    <row r="16" spans="1:13" x14ac:dyDescent="0.3">
      <c r="A16" s="1" t="s">
        <v>11</v>
      </c>
      <c r="M16" s="11"/>
    </row>
    <row r="17" spans="1:13" x14ac:dyDescent="0.3">
      <c r="A17" s="1" t="s">
        <v>12</v>
      </c>
      <c r="M17" s="11"/>
    </row>
    <row r="18" spans="1:13" x14ac:dyDescent="0.3">
      <c r="A18" s="1" t="s">
        <v>13</v>
      </c>
      <c r="M18" s="11"/>
    </row>
    <row r="19" spans="1:13" x14ac:dyDescent="0.3">
      <c r="A19" s="1" t="s">
        <v>14</v>
      </c>
      <c r="G19">
        <v>16.100000000000001</v>
      </c>
      <c r="M19" s="10">
        <v>6.1</v>
      </c>
    </row>
    <row r="20" spans="1:13" x14ac:dyDescent="0.3">
      <c r="A20" s="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workbookViewId="0">
      <selection activeCell="A21" sqref="A21:A23"/>
    </sheetView>
  </sheetViews>
  <sheetFormatPr defaultRowHeight="14.4" x14ac:dyDescent="0.3"/>
  <cols>
    <col min="1" max="1" width="30.88671875" customWidth="1"/>
    <col min="3" max="6" width="9.33203125" bestFit="1" customWidth="1"/>
    <col min="7" max="9" width="9.6640625" bestFit="1" customWidth="1"/>
    <col min="10" max="11" width="9.33203125" bestFit="1" customWidth="1"/>
    <col min="12" max="12" width="9.6640625" bestFit="1" customWidth="1"/>
    <col min="13" max="13" width="10.6640625" bestFit="1" customWidth="1"/>
    <col min="14" max="14" width="9.6640625" bestFit="1" customWidth="1"/>
  </cols>
  <sheetData>
    <row r="1" spans="1:14" x14ac:dyDescent="0.3">
      <c r="A1" s="1" t="s">
        <v>16</v>
      </c>
      <c r="C1" s="5">
        <v>42011</v>
      </c>
      <c r="D1" s="5">
        <v>42039</v>
      </c>
      <c r="E1" s="5">
        <v>42067</v>
      </c>
      <c r="F1" s="5">
        <v>42095</v>
      </c>
      <c r="G1" s="5">
        <v>42137</v>
      </c>
      <c r="H1" s="5">
        <v>42171</v>
      </c>
      <c r="I1" s="5">
        <v>42201</v>
      </c>
      <c r="J1" s="5">
        <v>42221</v>
      </c>
      <c r="K1" s="5">
        <v>42249</v>
      </c>
      <c r="L1" s="5">
        <v>42278</v>
      </c>
      <c r="M1" s="5">
        <v>42311</v>
      </c>
      <c r="N1" s="5">
        <v>42339</v>
      </c>
    </row>
    <row r="2" spans="1:14" x14ac:dyDescent="0.3">
      <c r="A2" s="1" t="s">
        <v>0</v>
      </c>
      <c r="C2" s="6"/>
      <c r="D2" s="6">
        <v>49.4</v>
      </c>
      <c r="E2" s="6">
        <v>46.7</v>
      </c>
      <c r="F2" s="6"/>
      <c r="G2" s="6">
        <v>48.8</v>
      </c>
      <c r="H2" s="6">
        <v>52.7</v>
      </c>
      <c r="I2" s="6"/>
      <c r="J2" s="6">
        <v>58.3</v>
      </c>
      <c r="K2" s="6">
        <v>60.6</v>
      </c>
      <c r="L2" s="6">
        <v>62.5</v>
      </c>
      <c r="M2" s="6"/>
      <c r="N2" s="6">
        <v>63.1</v>
      </c>
    </row>
    <row r="3" spans="1:14" x14ac:dyDescent="0.3">
      <c r="A3" s="1" t="s">
        <v>1</v>
      </c>
      <c r="C3" s="6"/>
      <c r="D3" s="6"/>
      <c r="E3" s="6"/>
      <c r="F3" s="6">
        <v>51.6</v>
      </c>
      <c r="G3" s="6">
        <v>54.25</v>
      </c>
      <c r="H3" s="6">
        <v>57</v>
      </c>
      <c r="I3" s="6"/>
      <c r="J3" s="6">
        <v>60.8</v>
      </c>
      <c r="K3" s="6">
        <v>67.3</v>
      </c>
      <c r="L3" s="6">
        <v>57.7</v>
      </c>
      <c r="M3" s="6">
        <v>62.1</v>
      </c>
      <c r="N3" s="6"/>
    </row>
    <row r="4" spans="1:14" x14ac:dyDescent="0.3">
      <c r="A4" s="1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">
      <c r="A5" s="1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">
      <c r="A6" s="1" t="s">
        <v>4</v>
      </c>
      <c r="C6" s="6"/>
      <c r="D6" s="6">
        <v>56.4</v>
      </c>
      <c r="E6" s="6">
        <v>48.7</v>
      </c>
      <c r="F6" s="6">
        <v>53.7</v>
      </c>
      <c r="G6" s="6">
        <v>56.2</v>
      </c>
      <c r="H6" s="6">
        <v>58.9</v>
      </c>
      <c r="I6" s="6">
        <v>64.099999999999994</v>
      </c>
      <c r="J6" s="6"/>
      <c r="K6" s="6">
        <v>68.45</v>
      </c>
      <c r="L6" s="6">
        <v>72.400000000000006</v>
      </c>
      <c r="M6" s="6"/>
      <c r="N6" s="6">
        <v>71.400000000000006</v>
      </c>
    </row>
    <row r="7" spans="1:14" x14ac:dyDescent="0.3">
      <c r="A7" s="1" t="s">
        <v>5</v>
      </c>
      <c r="C7" s="6"/>
      <c r="D7" s="6"/>
      <c r="E7" s="6"/>
      <c r="F7" s="6"/>
      <c r="G7" s="6"/>
      <c r="H7" s="6"/>
      <c r="I7" s="6"/>
      <c r="J7" s="6">
        <v>59.6</v>
      </c>
      <c r="K7" s="6">
        <v>71.7</v>
      </c>
      <c r="L7" s="6">
        <v>58</v>
      </c>
      <c r="M7" s="6">
        <v>62</v>
      </c>
      <c r="N7" s="6">
        <v>73</v>
      </c>
    </row>
    <row r="8" spans="1:14" x14ac:dyDescent="0.3">
      <c r="A8" s="1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3">
      <c r="A9" s="1" t="s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1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3">
      <c r="A11" s="1" t="s">
        <v>17</v>
      </c>
      <c r="C11" s="6">
        <v>59.2</v>
      </c>
      <c r="D11" s="6">
        <v>59</v>
      </c>
      <c r="E11" s="6">
        <v>57.7</v>
      </c>
      <c r="F11" s="6">
        <v>59.69</v>
      </c>
      <c r="G11" s="6">
        <v>60.5</v>
      </c>
      <c r="H11" s="6">
        <v>60.05</v>
      </c>
      <c r="I11" s="6">
        <v>63.5</v>
      </c>
      <c r="J11" s="6">
        <v>60</v>
      </c>
      <c r="K11" s="6">
        <v>67.3</v>
      </c>
      <c r="L11" s="6">
        <v>68.849999999999994</v>
      </c>
      <c r="M11" s="6"/>
      <c r="N11" s="6">
        <v>69.599999999999994</v>
      </c>
    </row>
    <row r="12" spans="1:14" x14ac:dyDescent="0.3">
      <c r="A12" s="1" t="s">
        <v>18</v>
      </c>
      <c r="C12" s="6">
        <v>23.3</v>
      </c>
      <c r="D12" s="6">
        <v>23.6</v>
      </c>
      <c r="E12" s="6">
        <v>23.05</v>
      </c>
      <c r="F12" s="6">
        <v>25.5</v>
      </c>
      <c r="G12" s="6">
        <v>25</v>
      </c>
      <c r="H12" s="6">
        <v>24</v>
      </c>
      <c r="I12" s="6">
        <v>29.6</v>
      </c>
      <c r="J12" s="6"/>
      <c r="K12" s="6">
        <v>35.5</v>
      </c>
      <c r="L12" s="6">
        <v>38</v>
      </c>
      <c r="M12" s="6">
        <v>38.799999999999997</v>
      </c>
      <c r="N12" s="6"/>
    </row>
    <row r="13" spans="1:14" x14ac:dyDescent="0.3">
      <c r="A13" s="1" t="s">
        <v>19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3">
      <c r="A14" s="1" t="s">
        <v>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3">
      <c r="A15" s="1" t="s">
        <v>10</v>
      </c>
      <c r="C15" s="6">
        <v>28</v>
      </c>
      <c r="D15" s="6">
        <v>29.3</v>
      </c>
      <c r="E15" s="6"/>
      <c r="F15" s="6"/>
      <c r="G15" s="6">
        <v>32.799999999999997</v>
      </c>
      <c r="H15" s="6">
        <v>24.85</v>
      </c>
      <c r="I15" s="6">
        <v>34.049999999999997</v>
      </c>
      <c r="J15" s="6">
        <v>36.299999999999997</v>
      </c>
      <c r="K15" s="6">
        <v>38.4</v>
      </c>
      <c r="L15" s="6">
        <v>39.799999999999997</v>
      </c>
      <c r="M15" s="6">
        <v>41</v>
      </c>
      <c r="N15" s="6"/>
    </row>
    <row r="16" spans="1:14" x14ac:dyDescent="0.3">
      <c r="A16" s="1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3">
      <c r="A17" s="1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3">
      <c r="A18" s="1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">
      <c r="A19" s="1" t="s">
        <v>14</v>
      </c>
      <c r="C19" s="6">
        <v>6.1</v>
      </c>
      <c r="D19" s="6">
        <v>5.6</v>
      </c>
      <c r="E19" s="6">
        <v>7.7</v>
      </c>
      <c r="F19" s="6">
        <v>8.8000000000000007</v>
      </c>
      <c r="G19" s="6">
        <v>10.5</v>
      </c>
      <c r="H19" s="6">
        <v>11.25</v>
      </c>
      <c r="I19" s="6">
        <v>12.2</v>
      </c>
      <c r="J19" s="6">
        <v>12.7</v>
      </c>
      <c r="K19" s="6">
        <v>13.3</v>
      </c>
      <c r="L19" s="6">
        <v>13.95</v>
      </c>
      <c r="M19" s="6">
        <v>16.2</v>
      </c>
      <c r="N19" s="6"/>
    </row>
    <row r="20" spans="1:14" x14ac:dyDescent="0.3">
      <c r="A20" s="1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3" spans="1:14" x14ac:dyDescent="0.3">
      <c r="A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Lat and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Robinson</dc:creator>
  <cp:lastModifiedBy>Claire</cp:lastModifiedBy>
  <dcterms:created xsi:type="dcterms:W3CDTF">2017-07-26T15:56:13Z</dcterms:created>
  <dcterms:modified xsi:type="dcterms:W3CDTF">2021-01-22T03:14:29Z</dcterms:modified>
</cp:coreProperties>
</file>