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oseph\Downloads\"/>
    </mc:Choice>
  </mc:AlternateContent>
  <bookViews>
    <workbookView xWindow="0" yWindow="0" windowWidth="20490" windowHeight="7530" tabRatio="408" firstSheet="1" activeTab="1"/>
  </bookViews>
  <sheets>
    <sheet name="E Cht" sheetId="36" r:id="rId1"/>
    <sheet name="E3" sheetId="73" r:id="rId2"/>
    <sheet name="E5-GEN" sheetId="23" r:id="rId3"/>
  </sheets>
  <definedNames>
    <definedName name="_xlnm._FilterDatabase" localSheetId="2" hidden="1">'E5-GEN'!$A$6:$Z$9</definedName>
    <definedName name="_xlnm.Print_Area" localSheetId="2">'E5-GEN'!$A$1:$AA$29</definedName>
    <definedName name="_xlnm.Print_Titles" localSheetId="2">'E5-GEN'!$1:$5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23" l="1"/>
  <c r="M8" i="23"/>
  <c r="M9" i="23"/>
  <c r="M10" i="23"/>
  <c r="J14" i="23"/>
  <c r="L14" i="23"/>
  <c r="N14" i="23"/>
  <c r="P14" i="23"/>
</calcChain>
</file>

<file path=xl/sharedStrings.xml><?xml version="1.0" encoding="utf-8"?>
<sst xmlns="http://schemas.openxmlformats.org/spreadsheetml/2006/main" count="305" uniqueCount="77">
  <si>
    <t>Asset Code</t>
  </si>
  <si>
    <t>Location</t>
  </si>
  <si>
    <t>Provides Power to</t>
  </si>
  <si>
    <t>Consultant Accepted</t>
  </si>
  <si>
    <t>Comments</t>
  </si>
  <si>
    <t>Category</t>
  </si>
  <si>
    <t>Building / Zone</t>
  </si>
  <si>
    <t>Floor Level</t>
  </si>
  <si>
    <t>Seq. No.</t>
  </si>
  <si>
    <t>Test Sheets Filed</t>
  </si>
  <si>
    <t>Action By</t>
  </si>
  <si>
    <t>Action Date</t>
  </si>
  <si>
    <t>Fed From</t>
  </si>
  <si>
    <t>Master System</t>
  </si>
  <si>
    <t>Category Code</t>
  </si>
  <si>
    <t>Qty</t>
  </si>
  <si>
    <t>Engineers Reference</t>
  </si>
  <si>
    <t>Outgoing Circuit Testing</t>
  </si>
  <si>
    <t>Generators</t>
  </si>
  <si>
    <t>GEN</t>
  </si>
  <si>
    <t>Item No.</t>
  </si>
  <si>
    <t>Generator Set Stand Alone Testing</t>
  </si>
  <si>
    <t>Site Operation &amp; Load Test</t>
  </si>
  <si>
    <t>Pre-com</t>
  </si>
  <si>
    <t>Alarm &amp; Shutdown Tests</t>
  </si>
  <si>
    <t>Load Bank Tests</t>
  </si>
  <si>
    <t>Generator Set Test Progress</t>
  </si>
  <si>
    <t>Generator Test  Complete</t>
  </si>
  <si>
    <t>Cable Cold Tests</t>
  </si>
  <si>
    <t>GENERATOR 1</t>
  </si>
  <si>
    <t>GENERATOR 2</t>
  </si>
  <si>
    <t>Equipments</t>
  </si>
  <si>
    <t>Generator Testing Progress</t>
  </si>
  <si>
    <t>Stand Alone Testing</t>
  </si>
  <si>
    <t>60 - 10 - 30</t>
  </si>
  <si>
    <t>Overall Progress</t>
  </si>
  <si>
    <t>Generator</t>
  </si>
  <si>
    <t>Weighting:</t>
  </si>
  <si>
    <t>CAS E5 Electrical Services.  Generator Commissioning Activity Schedule</t>
  </si>
  <si>
    <t>GENERATOR SETS</t>
  </si>
  <si>
    <t xml:space="preserve"> </t>
  </si>
  <si>
    <t>CML International (Dubai)L.L.C.</t>
  </si>
  <si>
    <t>PODIUM</t>
  </si>
  <si>
    <t>GENERATOR 3</t>
  </si>
  <si>
    <t xml:space="preserve">CLIENT SWITCHBOARD </t>
  </si>
  <si>
    <t>GEN SET 1</t>
  </si>
  <si>
    <t>GEN SET 2</t>
  </si>
  <si>
    <t>GEN SET 3</t>
  </si>
  <si>
    <t>CORNICHE PROJECT CAIRO</t>
  </si>
  <si>
    <t>P03</t>
  </si>
  <si>
    <t>ENG_REF</t>
  </si>
  <si>
    <t>BUILDING_ZONE</t>
  </si>
  <si>
    <t>CATEGORY</t>
  </si>
  <si>
    <t>FLOOR_LEVEL</t>
  </si>
  <si>
    <t>SEQ_NO</t>
  </si>
  <si>
    <t>LOCATION</t>
  </si>
  <si>
    <t>EP-1</t>
  </si>
  <si>
    <t>BASEMENT</t>
  </si>
  <si>
    <t>B04</t>
  </si>
  <si>
    <t>TBC</t>
  </si>
  <si>
    <t>MV NETWORK</t>
  </si>
  <si>
    <t>EP-2</t>
  </si>
  <si>
    <t>EP-3</t>
  </si>
  <si>
    <t>EP-4</t>
  </si>
  <si>
    <t>EP-5</t>
  </si>
  <si>
    <t>EP-6</t>
  </si>
  <si>
    <t>EP-7</t>
  </si>
  <si>
    <t>EP-8</t>
  </si>
  <si>
    <t>EP-9</t>
  </si>
  <si>
    <t>LV NETWORK</t>
  </si>
  <si>
    <t>LPP-1</t>
  </si>
  <si>
    <t>LP</t>
  </si>
  <si>
    <t>P00</t>
  </si>
  <si>
    <t>Lightning Protection</t>
  </si>
  <si>
    <t>MVEP</t>
  </si>
  <si>
    <t>LVEP</t>
  </si>
  <si>
    <t>PROVIDES_E_L_TO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</si>
</sst>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mm/dd/yy;@"/>
    <numFmt numFmtId="166" formatCode="dd/mm/yy;@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0"/>
      <color indexed="8"/>
      <name val="Arial"/>
      <family val="2"/>
    </font>
    <font>
      <sz val="8"/>
      <color indexed="8"/>
      <name val="Times New Roman"/>
      <family val="1"/>
    </font>
    <font>
      <sz val="11"/>
      <color indexed="8"/>
      <name val="Calibri"/>
      <family val="2"/>
    </font>
    <font>
      <sz val="8"/>
      <color rgb="FFFF0000"/>
      <name val="Times New Roman"/>
      <family val="1"/>
    </font>
    <font>
      <sz val="10"/>
      <name val="Arial"/>
      <family val="2"/>
    </font>
    <font>
      <sz val="18"/>
      <name val="Times New Roman"/>
      <family val="1"/>
    </font>
    <font>
      <sz val="18"/>
      <color rgb="FFFF0000"/>
      <name val="Times New Roman"/>
      <family val="1"/>
    </font>
    <font>
      <b/>
      <sz val="8"/>
      <color rgb="FFFF0000"/>
      <name val="Times New Roman"/>
      <family val="1"/>
    </font>
    <font>
      <sz val="9"/>
      <name val="Calibri"/>
      <family val="2"/>
      <scheme val="minor"/>
    </font>
    <font>
      <sz val="10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7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33">
    <xf numFmtId="0" fontId="0" fillId="0" borderId="0"/>
    <xf numFmtId="165" fontId="9" fillId="0" borderId="0" applyFont="0" applyFill="0" applyBorder="0" applyAlignment="0" applyProtection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3" fillId="0" borderId="0"/>
    <xf numFmtId="0" fontId="13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5" fillId="0" borderId="0"/>
    <xf numFmtId="0" fontId="9" fillId="0" borderId="0"/>
    <xf numFmtId="9" fontId="7" fillId="0" borderId="0" applyFont="0" applyFill="0" applyBorder="0" applyAlignment="0" applyProtection="0"/>
    <xf numFmtId="0" fontId="7" fillId="0" borderId="0"/>
    <xf numFmtId="0" fontId="17" fillId="0" borderId="0"/>
    <xf numFmtId="0" fontId="6" fillId="0" borderId="0"/>
    <xf numFmtId="0" fontId="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173">
    <xf numFmtId="0" fontId="0" fillId="0" borderId="0" xfId="0"/>
    <xf numFmtId="0" fontId="14" fillId="0" borderId="0" xfId="12" applyFont="1" applyFill="1" applyBorder="1" applyAlignment="1">
      <alignment wrapText="1"/>
    </xf>
    <xf numFmtId="0" fontId="11" fillId="0" borderId="0" xfId="2" applyFont="1" applyAlignment="1"/>
    <xf numFmtId="0" fontId="10" fillId="0" borderId="25" xfId="2" applyFont="1" applyBorder="1" applyAlignment="1">
      <alignment horizontal="center" vertical="center"/>
    </xf>
    <xf numFmtId="14" fontId="10" fillId="0" borderId="25" xfId="2" applyNumberFormat="1" applyFont="1" applyBorder="1" applyAlignment="1">
      <alignment horizontal="center" vertical="center" wrapText="1"/>
    </xf>
    <xf numFmtId="14" fontId="10" fillId="0" borderId="23" xfId="2" applyNumberFormat="1" applyFont="1" applyBorder="1" applyAlignment="1">
      <alignment horizontal="center" vertical="center"/>
    </xf>
    <xf numFmtId="0" fontId="11" fillId="0" borderId="0" xfId="2" applyFont="1" applyBorder="1" applyAlignment="1"/>
    <xf numFmtId="0" fontId="11" fillId="0" borderId="0" xfId="2" applyFont="1" applyBorder="1" applyAlignment="1">
      <alignment horizontal="left"/>
    </xf>
    <xf numFmtId="14" fontId="11" fillId="0" borderId="0" xfId="2" applyNumberFormat="1" applyFont="1" applyBorder="1" applyAlignment="1"/>
    <xf numFmtId="0" fontId="10" fillId="0" borderId="0" xfId="2" applyFont="1" applyBorder="1" applyAlignment="1"/>
    <xf numFmtId="0" fontId="10" fillId="0" borderId="0" xfId="19" applyFont="1"/>
    <xf numFmtId="14" fontId="11" fillId="0" borderId="0" xfId="2" applyNumberFormat="1" applyFont="1" applyAlignment="1"/>
    <xf numFmtId="0" fontId="10" fillId="0" borderId="0" xfId="19" applyFont="1" applyBorder="1" applyAlignment="1">
      <alignment vertical="center"/>
    </xf>
    <xf numFmtId="9" fontId="10" fillId="0" borderId="0" xfId="2" applyNumberFormat="1" applyFont="1" applyBorder="1" applyAlignment="1">
      <alignment horizontal="center"/>
    </xf>
    <xf numFmtId="0" fontId="10" fillId="0" borderId="0" xfId="2" applyFont="1" applyBorder="1" applyAlignment="1">
      <alignment horizontal="center" vertical="center"/>
    </xf>
    <xf numFmtId="1" fontId="10" fillId="0" borderId="0" xfId="2" applyNumberFormat="1" applyFont="1" applyBorder="1" applyAlignment="1">
      <alignment horizontal="center" vertical="center"/>
    </xf>
    <xf numFmtId="9" fontId="10" fillId="0" borderId="0" xfId="2" applyNumberFormat="1" applyFont="1" applyBorder="1" applyAlignment="1">
      <alignment horizontal="center" vertical="center"/>
    </xf>
    <xf numFmtId="14" fontId="11" fillId="0" borderId="0" xfId="2" applyNumberFormat="1" applyFont="1" applyBorder="1"/>
    <xf numFmtId="0" fontId="10" fillId="0" borderId="0" xfId="2" applyFont="1" applyBorder="1" applyAlignment="1">
      <alignment vertical="center"/>
    </xf>
    <xf numFmtId="14" fontId="11" fillId="0" borderId="0" xfId="2" applyNumberFormat="1" applyFont="1"/>
    <xf numFmtId="0" fontId="11" fillId="0" borderId="0" xfId="2" applyFont="1" applyBorder="1"/>
    <xf numFmtId="0" fontId="10" fillId="0" borderId="0" xfId="2" applyFont="1" applyFill="1" applyBorder="1" applyAlignment="1">
      <alignment horizontal="center" vertical="center"/>
    </xf>
    <xf numFmtId="0" fontId="11" fillId="0" borderId="0" xfId="2" applyFont="1"/>
    <xf numFmtId="0" fontId="18" fillId="0" borderId="0" xfId="2" applyFont="1" applyAlignment="1"/>
    <xf numFmtId="0" fontId="10" fillId="0" borderId="38" xfId="3" applyFont="1" applyBorder="1" applyAlignment="1">
      <alignment horizontal="center" vertical="center"/>
    </xf>
    <xf numFmtId="0" fontId="10" fillId="0" borderId="58" xfId="2" applyFont="1" applyBorder="1" applyAlignment="1">
      <alignment horizontal="center" vertical="center"/>
    </xf>
    <xf numFmtId="0" fontId="10" fillId="0" borderId="25" xfId="2" applyFont="1" applyBorder="1" applyAlignment="1">
      <alignment horizontal="center" vertical="center" wrapText="1"/>
    </xf>
    <xf numFmtId="14" fontId="10" fillId="2" borderId="35" xfId="2" applyNumberFormat="1" applyFont="1" applyFill="1" applyBorder="1" applyAlignment="1">
      <alignment horizontal="center" vertical="center" wrapText="1"/>
    </xf>
    <xf numFmtId="14" fontId="10" fillId="2" borderId="38" xfId="2" applyNumberFormat="1" applyFont="1" applyFill="1" applyBorder="1" applyAlignment="1">
      <alignment horizontal="center" vertical="center" wrapText="1"/>
    </xf>
    <xf numFmtId="0" fontId="10" fillId="0" borderId="38" xfId="2" applyFont="1" applyBorder="1" applyAlignment="1">
      <alignment horizontal="center" vertical="center" wrapText="1"/>
    </xf>
    <xf numFmtId="14" fontId="10" fillId="0" borderId="38" xfId="3" applyNumberFormat="1" applyFont="1" applyBorder="1" applyAlignment="1">
      <alignment horizontal="center" vertical="center" wrapText="1"/>
    </xf>
    <xf numFmtId="14" fontId="10" fillId="0" borderId="36" xfId="3" applyNumberFormat="1" applyFont="1" applyBorder="1" applyAlignment="1">
      <alignment horizontal="center" vertical="center" wrapText="1"/>
    </xf>
    <xf numFmtId="166" fontId="10" fillId="0" borderId="12" xfId="2" applyNumberFormat="1" applyFont="1" applyBorder="1" applyAlignment="1">
      <alignment horizontal="center" vertical="center" wrapText="1"/>
    </xf>
    <xf numFmtId="166" fontId="10" fillId="0" borderId="25" xfId="2" applyNumberFormat="1" applyFont="1" applyBorder="1" applyAlignment="1">
      <alignment horizontal="center" vertical="center" wrapText="1"/>
    </xf>
    <xf numFmtId="166" fontId="10" fillId="0" borderId="37" xfId="2" applyNumberFormat="1" applyFont="1" applyBorder="1" applyAlignment="1">
      <alignment horizontal="center" vertical="center" wrapText="1"/>
    </xf>
    <xf numFmtId="166" fontId="11" fillId="0" borderId="39" xfId="2" applyNumberFormat="1" applyFont="1" applyBorder="1" applyAlignment="1"/>
    <xf numFmtId="0" fontId="12" fillId="0" borderId="54" xfId="3" applyFont="1" applyBorder="1" applyAlignment="1"/>
    <xf numFmtId="0" fontId="12" fillId="0" borderId="52" xfId="3" applyFont="1" applyBorder="1" applyAlignment="1">
      <alignment horizontal="center"/>
    </xf>
    <xf numFmtId="0" fontId="10" fillId="0" borderId="38" xfId="2" applyFont="1" applyBorder="1" applyAlignment="1">
      <alignment vertical="center"/>
    </xf>
    <xf numFmtId="0" fontId="20" fillId="0" borderId="1" xfId="2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/>
    </xf>
    <xf numFmtId="166" fontId="16" fillId="0" borderId="11" xfId="2" applyNumberFormat="1" applyFont="1" applyBorder="1" applyAlignment="1">
      <alignment horizontal="center" vertical="center"/>
    </xf>
    <xf numFmtId="166" fontId="16" fillId="0" borderId="1" xfId="2" applyNumberFormat="1" applyFont="1" applyBorder="1" applyAlignment="1">
      <alignment horizontal="center" vertical="center"/>
    </xf>
    <xf numFmtId="9" fontId="16" fillId="0" borderId="1" xfId="10" applyFont="1" applyBorder="1" applyAlignment="1">
      <alignment horizontal="center" vertical="center"/>
    </xf>
    <xf numFmtId="166" fontId="20" fillId="0" borderId="1" xfId="2" applyNumberFormat="1" applyFont="1" applyBorder="1" applyAlignment="1">
      <alignment horizontal="center" vertical="center"/>
    </xf>
    <xf numFmtId="166" fontId="16" fillId="0" borderId="4" xfId="2" applyNumberFormat="1" applyFont="1" applyBorder="1" applyAlignment="1">
      <alignment horizontal="center" vertical="center" wrapText="1"/>
    </xf>
    <xf numFmtId="166" fontId="16" fillId="0" borderId="4" xfId="2" applyNumberFormat="1" applyFont="1" applyBorder="1" applyAlignment="1" applyProtection="1">
      <alignment horizontal="center" vertical="center"/>
      <protection locked="0"/>
    </xf>
    <xf numFmtId="166" fontId="16" fillId="0" borderId="7" xfId="2" applyNumberFormat="1" applyFont="1" applyBorder="1" applyAlignment="1">
      <alignment horizontal="center" vertical="center"/>
    </xf>
    <xf numFmtId="14" fontId="16" fillId="0" borderId="24" xfId="2" applyNumberFormat="1" applyFont="1" applyBorder="1" applyAlignment="1">
      <alignment horizontal="left" vertical="center"/>
    </xf>
    <xf numFmtId="0" fontId="16" fillId="0" borderId="4" xfId="2" applyFont="1" applyBorder="1" applyAlignment="1">
      <alignment horizontal="center" vertical="center"/>
    </xf>
    <xf numFmtId="0" fontId="16" fillId="0" borderId="1" xfId="2" applyFont="1" applyFill="1" applyBorder="1" applyAlignment="1">
      <alignment vertical="center"/>
    </xf>
    <xf numFmtId="166" fontId="16" fillId="0" borderId="7" xfId="2" applyNumberFormat="1" applyFont="1" applyFill="1" applyBorder="1" applyAlignment="1">
      <alignment vertical="center"/>
    </xf>
    <xf numFmtId="0" fontId="16" fillId="0" borderId="0" xfId="2" applyFont="1" applyFill="1" applyAlignment="1">
      <alignment vertical="center"/>
    </xf>
    <xf numFmtId="14" fontId="16" fillId="0" borderId="24" xfId="2" applyNumberFormat="1" applyFont="1" applyBorder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6" fillId="0" borderId="1" xfId="2" applyFont="1" applyBorder="1" applyAlignment="1">
      <alignment horizontal="left" vertical="center"/>
    </xf>
    <xf numFmtId="166" fontId="16" fillId="0" borderId="7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4" fontId="16" fillId="0" borderId="0" xfId="2" applyNumberFormat="1" applyFont="1" applyAlignment="1">
      <alignment vertical="center"/>
    </xf>
    <xf numFmtId="0" fontId="11" fillId="0" borderId="9" xfId="11" applyFont="1" applyFill="1" applyBorder="1" applyAlignment="1">
      <alignment horizontal="center" vertical="center" wrapText="1"/>
    </xf>
    <xf numFmtId="0" fontId="11" fillId="0" borderId="1" xfId="11" applyFont="1" applyFill="1" applyBorder="1" applyAlignment="1">
      <alignment horizontal="center" vertical="center" wrapText="1"/>
    </xf>
    <xf numFmtId="0" fontId="20" fillId="3" borderId="9" xfId="2" applyFont="1" applyFill="1" applyBorder="1" applyAlignment="1">
      <alignment horizontal="left" vertical="center"/>
    </xf>
    <xf numFmtId="16" fontId="11" fillId="0" borderId="1" xfId="2" applyNumberFormat="1" applyFont="1" applyFill="1" applyBorder="1" applyAlignment="1">
      <alignment horizontal="center" vertical="center" wrapText="1"/>
    </xf>
    <xf numFmtId="0" fontId="11" fillId="0" borderId="1" xfId="12" applyFont="1" applyFill="1" applyBorder="1" applyAlignment="1">
      <alignment horizontal="center" vertical="center" wrapText="1"/>
    </xf>
    <xf numFmtId="0" fontId="11" fillId="0" borderId="69" xfId="11" applyFont="1" applyFill="1" applyBorder="1" applyAlignment="1">
      <alignment horizontal="center" vertical="center" wrapText="1"/>
    </xf>
    <xf numFmtId="16" fontId="11" fillId="0" borderId="30" xfId="2" applyNumberFormat="1" applyFont="1" applyFill="1" applyBorder="1" applyAlignment="1">
      <alignment horizontal="center" vertical="center" wrapText="1"/>
    </xf>
    <xf numFmtId="0" fontId="11" fillId="0" borderId="30" xfId="12" applyFont="1" applyFill="1" applyBorder="1" applyAlignment="1">
      <alignment horizontal="center" vertical="center" wrapText="1"/>
    </xf>
    <xf numFmtId="0" fontId="11" fillId="0" borderId="30" xfId="11" applyFont="1" applyFill="1" applyBorder="1" applyAlignment="1">
      <alignment horizontal="center" vertical="center" wrapText="1"/>
    </xf>
    <xf numFmtId="166" fontId="16" fillId="0" borderId="70" xfId="2" applyNumberFormat="1" applyFont="1" applyBorder="1" applyAlignment="1">
      <alignment vertical="center"/>
    </xf>
    <xf numFmtId="14" fontId="16" fillId="0" borderId="41" xfId="2" applyNumberFormat="1" applyFont="1" applyBorder="1" applyAlignment="1">
      <alignment vertical="center"/>
    </xf>
    <xf numFmtId="0" fontId="16" fillId="0" borderId="30" xfId="2" applyFont="1" applyBorder="1" applyAlignment="1">
      <alignment vertical="center"/>
    </xf>
    <xf numFmtId="0" fontId="16" fillId="0" borderId="11" xfId="2" applyFont="1" applyBorder="1" applyAlignment="1">
      <alignment horizontal="center" vertical="center"/>
    </xf>
    <xf numFmtId="166" fontId="16" fillId="0" borderId="11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30" xfId="2" applyNumberFormat="1" applyFont="1" applyBorder="1" applyAlignment="1">
      <alignment horizontal="center" vertical="center" wrapText="1"/>
    </xf>
    <xf numFmtId="9" fontId="21" fillId="0" borderId="15" xfId="10" applyFont="1" applyBorder="1" applyAlignment="1">
      <alignment horizontal="center" vertical="center" wrapText="1"/>
    </xf>
    <xf numFmtId="9" fontId="21" fillId="0" borderId="32" xfId="10" applyFont="1" applyBorder="1" applyAlignment="1">
      <alignment horizontal="center" vertical="center" wrapText="1"/>
    </xf>
    <xf numFmtId="166" fontId="16" fillId="0" borderId="40" xfId="2" applyNumberFormat="1" applyFont="1" applyBorder="1" applyAlignment="1">
      <alignment horizontal="center" vertical="center" wrapText="1"/>
    </xf>
    <xf numFmtId="0" fontId="10" fillId="0" borderId="35" xfId="2" applyFont="1" applyBorder="1" applyAlignment="1">
      <alignment horizontal="center" vertical="center" wrapText="1"/>
    </xf>
    <xf numFmtId="0" fontId="10" fillId="0" borderId="12" xfId="2" applyFont="1" applyBorder="1" applyAlignment="1">
      <alignment horizontal="center" vertical="center"/>
    </xf>
    <xf numFmtId="0" fontId="11" fillId="0" borderId="11" xfId="11" applyFont="1" applyFill="1" applyBorder="1" applyAlignment="1">
      <alignment horizontal="center" vertical="center" wrapText="1"/>
    </xf>
    <xf numFmtId="0" fontId="11" fillId="0" borderId="33" xfId="11" applyFont="1" applyFill="1" applyBorder="1" applyAlignment="1">
      <alignment horizontal="center" vertical="center" wrapText="1"/>
    </xf>
    <xf numFmtId="0" fontId="10" fillId="0" borderId="18" xfId="2" applyFont="1" applyBorder="1" applyAlignment="1">
      <alignment horizontal="center" vertical="center"/>
    </xf>
    <xf numFmtId="0" fontId="20" fillId="3" borderId="13" xfId="2" applyFont="1" applyFill="1" applyBorder="1" applyAlignment="1">
      <alignment vertical="center"/>
    </xf>
    <xf numFmtId="0" fontId="11" fillId="0" borderId="13" xfId="2" applyFont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 wrapText="1"/>
    </xf>
    <xf numFmtId="0" fontId="10" fillId="0" borderId="37" xfId="2" applyFont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40" xfId="2" applyFont="1" applyBorder="1" applyAlignment="1">
      <alignment horizontal="center" vertical="center"/>
    </xf>
    <xf numFmtId="166" fontId="16" fillId="0" borderId="14" xfId="2" applyNumberFormat="1" applyFont="1" applyBorder="1" applyAlignment="1">
      <alignment horizontal="center" vertical="center" wrapText="1"/>
    </xf>
    <xf numFmtId="166" fontId="16" fillId="0" borderId="32" xfId="2" applyNumberFormat="1" applyFont="1" applyBorder="1" applyAlignment="1">
      <alignment horizontal="center" vertical="center" wrapText="1"/>
    </xf>
    <xf numFmtId="0" fontId="10" fillId="0" borderId="26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0" fontId="16" fillId="0" borderId="3" xfId="2" applyFont="1" applyBorder="1" applyAlignment="1">
      <alignment horizontal="center" vertical="center"/>
    </xf>
    <xf numFmtId="0" fontId="11" fillId="0" borderId="2" xfId="11" applyFont="1" applyFill="1" applyBorder="1" applyAlignment="1">
      <alignment horizontal="center" vertical="center" wrapText="1"/>
    </xf>
    <xf numFmtId="0" fontId="11" fillId="0" borderId="3" xfId="11" applyFont="1" applyFill="1" applyBorder="1" applyAlignment="1">
      <alignment horizontal="center" vertical="center" wrapText="1"/>
    </xf>
    <xf numFmtId="0" fontId="11" fillId="0" borderId="29" xfId="11" applyFont="1" applyFill="1" applyBorder="1" applyAlignment="1">
      <alignment horizontal="center" vertical="center" wrapText="1"/>
    </xf>
    <xf numFmtId="0" fontId="11" fillId="0" borderId="31" xfId="11" applyFont="1" applyFill="1" applyBorder="1" applyAlignment="1">
      <alignment horizontal="center" vertical="center" wrapText="1"/>
    </xf>
    <xf numFmtId="0" fontId="10" fillId="2" borderId="66" xfId="2" applyFont="1" applyFill="1" applyBorder="1" applyAlignment="1">
      <alignment horizontal="center" vertical="center" wrapText="1"/>
    </xf>
    <xf numFmtId="14" fontId="10" fillId="0" borderId="43" xfId="3" applyNumberFormat="1" applyFont="1" applyBorder="1" applyAlignment="1">
      <alignment horizontal="center" vertical="center" wrapText="1"/>
    </xf>
    <xf numFmtId="166" fontId="10" fillId="0" borderId="26" xfId="2" applyNumberFormat="1" applyFont="1" applyBorder="1" applyAlignment="1">
      <alignment horizontal="center" vertical="center" wrapText="1"/>
    </xf>
    <xf numFmtId="166" fontId="10" fillId="0" borderId="5" xfId="2" applyNumberFormat="1" applyFont="1" applyBorder="1" applyAlignment="1">
      <alignment horizontal="center" vertical="center" wrapText="1"/>
    </xf>
    <xf numFmtId="166" fontId="16" fillId="0" borderId="2" xfId="2" applyNumberFormat="1" applyFont="1" applyBorder="1" applyAlignment="1">
      <alignment horizontal="center" vertical="center"/>
    </xf>
    <xf numFmtId="166" fontId="16" fillId="0" borderId="3" xfId="2" applyNumberFormat="1" applyFont="1" applyBorder="1" applyAlignment="1" applyProtection="1">
      <alignment horizontal="center" vertical="center"/>
      <protection locked="0"/>
    </xf>
    <xf numFmtId="166" fontId="16" fillId="0" borderId="19" xfId="2" applyNumberFormat="1" applyFont="1" applyBorder="1" applyAlignment="1">
      <alignment horizontal="center" vertical="center" wrapText="1"/>
    </xf>
    <xf numFmtId="166" fontId="16" fillId="0" borderId="3" xfId="2" applyNumberFormat="1" applyFont="1" applyBorder="1" applyAlignment="1">
      <alignment horizontal="center" vertical="center" wrapText="1"/>
    </xf>
    <xf numFmtId="166" fontId="16" fillId="0" borderId="28" xfId="2" applyNumberFormat="1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14" fontId="10" fillId="0" borderId="18" xfId="2" applyNumberFormat="1" applyFont="1" applyBorder="1" applyAlignment="1">
      <alignment horizontal="center" vertical="center"/>
    </xf>
    <xf numFmtId="14" fontId="10" fillId="0" borderId="26" xfId="2" applyNumberFormat="1" applyFont="1" applyBorder="1" applyAlignment="1">
      <alignment horizontal="center" vertical="center"/>
    </xf>
    <xf numFmtId="14" fontId="16" fillId="0" borderId="2" xfId="2" applyNumberFormat="1" applyFont="1" applyBorder="1" applyAlignment="1">
      <alignment horizontal="center" vertical="center"/>
    </xf>
    <xf numFmtId="14" fontId="20" fillId="0" borderId="13" xfId="2" applyNumberFormat="1" applyFont="1" applyBorder="1" applyAlignment="1">
      <alignment horizontal="center" vertical="center"/>
    </xf>
    <xf numFmtId="14" fontId="20" fillId="0" borderId="2" xfId="2" applyNumberFormat="1" applyFont="1" applyBorder="1" applyAlignment="1">
      <alignment horizontal="center" vertical="center"/>
    </xf>
    <xf numFmtId="14" fontId="16" fillId="0" borderId="13" xfId="2" applyNumberFormat="1" applyFont="1" applyBorder="1" applyAlignment="1">
      <alignment horizontal="center" vertical="center"/>
    </xf>
    <xf numFmtId="14" fontId="16" fillId="0" borderId="27" xfId="2" applyNumberFormat="1" applyFont="1" applyBorder="1" applyAlignment="1">
      <alignment vertical="center"/>
    </xf>
    <xf numFmtId="14" fontId="16" fillId="0" borderId="29" xfId="2" applyNumberFormat="1" applyFont="1" applyBorder="1" applyAlignment="1">
      <alignment vertical="center"/>
    </xf>
    <xf numFmtId="14" fontId="10" fillId="0" borderId="34" xfId="3" applyNumberFormat="1" applyFont="1" applyBorder="1" applyAlignment="1">
      <alignment horizontal="center" vertical="center" wrapText="1"/>
    </xf>
    <xf numFmtId="166" fontId="16" fillId="0" borderId="19" xfId="2" applyNumberFormat="1" applyFont="1" applyBorder="1" applyAlignment="1" applyProtection="1">
      <alignment horizontal="center" vertical="center"/>
      <protection locked="0"/>
    </xf>
    <xf numFmtId="166" fontId="16" fillId="0" borderId="3" xfId="2" applyNumberFormat="1" applyFont="1" applyBorder="1" applyAlignment="1">
      <alignment horizontal="center" vertical="center"/>
    </xf>
    <xf numFmtId="166" fontId="16" fillId="0" borderId="3" xfId="10" applyNumberFormat="1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22" fillId="0" borderId="0" xfId="0" applyFont="1" applyFill="1" applyAlignment="1">
      <alignment horizontal="center" vertical="center"/>
    </xf>
    <xf numFmtId="49" fontId="22" fillId="0" borderId="0" xfId="0" applyNumberFormat="1" applyFont="1" applyFill="1" applyAlignment="1">
      <alignment horizontal="center" vertical="center"/>
    </xf>
    <xf numFmtId="0" fontId="11" fillId="0" borderId="71" xfId="3" applyFont="1" applyFill="1" applyBorder="1" applyAlignment="1">
      <alignment horizontal="center" vertical="center"/>
    </xf>
    <xf numFmtId="0" fontId="11" fillId="0" borderId="72" xfId="3" applyFont="1" applyFill="1" applyBorder="1" applyAlignment="1">
      <alignment horizontal="center" vertical="center"/>
    </xf>
    <xf numFmtId="0" fontId="11" fillId="0" borderId="15" xfId="3" applyFont="1" applyFill="1" applyBorder="1" applyAlignment="1">
      <alignment horizontal="center" vertical="center"/>
    </xf>
    <xf numFmtId="0" fontId="11" fillId="0" borderId="73" xfId="3" applyFont="1" applyFill="1" applyBorder="1" applyAlignment="1">
      <alignment horizontal="center" vertical="center"/>
    </xf>
    <xf numFmtId="0" fontId="11" fillId="0" borderId="74" xfId="3" applyFont="1" applyFill="1" applyBorder="1" applyAlignment="1">
      <alignment horizontal="center" vertical="center"/>
    </xf>
    <xf numFmtId="0" fontId="11" fillId="0" borderId="11" xfId="3" applyFont="1" applyFill="1" applyBorder="1" applyAlignment="1">
      <alignment horizontal="center" vertical="center"/>
    </xf>
    <xf numFmtId="0" fontId="10" fillId="0" borderId="36" xfId="3" applyFont="1" applyBorder="1" applyAlignment="1">
      <alignment horizontal="center" vertical="center" wrapText="1"/>
    </xf>
    <xf numFmtId="0" fontId="10" fillId="0" borderId="53" xfId="3" applyFont="1" applyBorder="1" applyAlignment="1">
      <alignment horizontal="center" vertical="center" wrapText="1"/>
    </xf>
    <xf numFmtId="0" fontId="10" fillId="0" borderId="8" xfId="2" applyFont="1" applyBorder="1" applyAlignment="1">
      <alignment horizontal="center" vertical="center" wrapText="1"/>
    </xf>
    <xf numFmtId="0" fontId="10" fillId="0" borderId="56" xfId="2" applyFont="1" applyBorder="1" applyAlignment="1">
      <alignment horizontal="center" vertical="center" wrapText="1"/>
    </xf>
    <xf numFmtId="0" fontId="10" fillId="0" borderId="63" xfId="2" applyFont="1" applyBorder="1" applyAlignment="1">
      <alignment horizontal="center" vertical="center" wrapText="1"/>
    </xf>
    <xf numFmtId="0" fontId="10" fillId="0" borderId="42" xfId="2" applyFont="1" applyBorder="1" applyAlignment="1">
      <alignment horizontal="center" vertical="center" wrapText="1"/>
    </xf>
    <xf numFmtId="0" fontId="10" fillId="0" borderId="67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45" xfId="2" applyFont="1" applyBorder="1" applyAlignment="1">
      <alignment horizontal="center" vertical="center" wrapText="1"/>
    </xf>
    <xf numFmtId="0" fontId="10" fillId="0" borderId="17" xfId="2" applyFont="1" applyBorder="1" applyAlignment="1">
      <alignment horizontal="center" vertical="center" wrapText="1"/>
    </xf>
    <xf numFmtId="0" fontId="10" fillId="0" borderId="68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14" fontId="10" fillId="2" borderId="44" xfId="2" applyNumberFormat="1" applyFont="1" applyFill="1" applyBorder="1" applyAlignment="1">
      <alignment horizontal="center" vertical="center"/>
    </xf>
    <xf numFmtId="0" fontId="12" fillId="0" borderId="46" xfId="3" applyFont="1" applyBorder="1" applyAlignment="1">
      <alignment horizontal="center"/>
    </xf>
    <xf numFmtId="0" fontId="12" fillId="0" borderId="6" xfId="3" applyFont="1" applyBorder="1" applyAlignment="1">
      <alignment horizontal="center"/>
    </xf>
    <xf numFmtId="0" fontId="12" fillId="0" borderId="10" xfId="3" applyFont="1" applyBorder="1" applyAlignment="1">
      <alignment horizontal="center"/>
    </xf>
    <xf numFmtId="0" fontId="10" fillId="0" borderId="6" xfId="2" applyFont="1" applyBorder="1" applyAlignment="1">
      <alignment horizontal="center" vertical="center"/>
    </xf>
    <xf numFmtId="9" fontId="10" fillId="0" borderId="0" xfId="2" applyNumberFormat="1" applyFont="1" applyBorder="1" applyAlignment="1">
      <alignment horizontal="center" vertical="center"/>
    </xf>
    <xf numFmtId="9" fontId="12" fillId="0" borderId="22" xfId="3" applyNumberFormat="1" applyFont="1" applyBorder="1" applyAlignment="1">
      <alignment horizontal="center"/>
    </xf>
    <xf numFmtId="9" fontId="12" fillId="0" borderId="61" xfId="3" applyNumberFormat="1" applyFont="1" applyBorder="1" applyAlignment="1">
      <alignment horizontal="center"/>
    </xf>
    <xf numFmtId="9" fontId="12" fillId="0" borderId="22" xfId="10" applyFont="1" applyBorder="1" applyAlignment="1">
      <alignment horizontal="center" wrapText="1"/>
    </xf>
    <xf numFmtId="9" fontId="12" fillId="0" borderId="61" xfId="10" applyFont="1" applyBorder="1" applyAlignment="1">
      <alignment horizontal="center" wrapText="1"/>
    </xf>
    <xf numFmtId="9" fontId="12" fillId="0" borderId="62" xfId="10" applyFont="1" applyBorder="1" applyAlignment="1">
      <alignment horizontal="center" wrapText="1"/>
    </xf>
    <xf numFmtId="14" fontId="18" fillId="0" borderId="0" xfId="2" applyNumberFormat="1" applyFont="1" applyBorder="1" applyAlignment="1">
      <alignment horizontal="center"/>
    </xf>
    <xf numFmtId="14" fontId="18" fillId="0" borderId="0" xfId="2" applyNumberFormat="1" applyFont="1" applyFill="1" applyBorder="1" applyAlignment="1">
      <alignment horizontal="center" vertical="center"/>
    </xf>
    <xf numFmtId="14" fontId="19" fillId="0" borderId="0" xfId="2" applyNumberFormat="1" applyFont="1" applyFill="1" applyBorder="1" applyAlignment="1">
      <alignment horizontal="center" vertical="center"/>
    </xf>
    <xf numFmtId="14" fontId="10" fillId="0" borderId="49" xfId="2" applyNumberFormat="1" applyFont="1" applyBorder="1" applyAlignment="1">
      <alignment horizontal="center" vertical="center"/>
    </xf>
    <xf numFmtId="14" fontId="10" fillId="0" borderId="47" xfId="2" applyNumberFormat="1" applyFont="1" applyBorder="1" applyAlignment="1">
      <alignment horizontal="center" vertical="center"/>
    </xf>
    <xf numFmtId="14" fontId="10" fillId="0" borderId="60" xfId="2" applyNumberFormat="1" applyFont="1" applyBorder="1" applyAlignment="1">
      <alignment horizontal="center" vertical="center"/>
    </xf>
    <xf numFmtId="14" fontId="10" fillId="0" borderId="16" xfId="2" applyNumberFormat="1" applyFont="1" applyBorder="1" applyAlignment="1">
      <alignment horizontal="center" vertical="center"/>
    </xf>
    <xf numFmtId="0" fontId="10" fillId="0" borderId="48" xfId="2" applyFont="1" applyBorder="1" applyAlignment="1">
      <alignment horizontal="center" vertical="center" wrapText="1"/>
    </xf>
    <xf numFmtId="0" fontId="10" fillId="0" borderId="55" xfId="2" applyFont="1" applyBorder="1" applyAlignment="1">
      <alignment horizontal="center" vertical="center" wrapText="1"/>
    </xf>
    <xf numFmtId="14" fontId="10" fillId="0" borderId="64" xfId="2" applyNumberFormat="1" applyFont="1" applyBorder="1" applyAlignment="1">
      <alignment horizontal="center" vertical="center"/>
    </xf>
    <xf numFmtId="14" fontId="10" fillId="0" borderId="44" xfId="2" applyNumberFormat="1" applyFont="1" applyBorder="1" applyAlignment="1">
      <alignment horizontal="center" vertical="center"/>
    </xf>
    <xf numFmtId="14" fontId="10" fillId="0" borderId="65" xfId="2" applyNumberFormat="1" applyFont="1" applyBorder="1" applyAlignment="1">
      <alignment horizontal="center" vertical="center"/>
    </xf>
    <xf numFmtId="14" fontId="10" fillId="0" borderId="51" xfId="2" applyNumberFormat="1" applyFont="1" applyBorder="1" applyAlignment="1">
      <alignment horizontal="center" vertical="center" wrapText="1"/>
    </xf>
    <xf numFmtId="14" fontId="10" fillId="0" borderId="59" xfId="2" applyNumberFormat="1" applyFont="1" applyBorder="1" applyAlignment="1">
      <alignment horizontal="center" vertical="center" wrapText="1"/>
    </xf>
    <xf numFmtId="0" fontId="10" fillId="0" borderId="50" xfId="3" applyFont="1" applyBorder="1" applyAlignment="1">
      <alignment horizontal="center" vertical="center"/>
    </xf>
    <xf numFmtId="0" fontId="10" fillId="0" borderId="57" xfId="3" applyFont="1" applyBorder="1" applyAlignment="1">
      <alignment horizontal="center" vertical="center"/>
    </xf>
    <xf numFmtId="0" fontId="10" fillId="0" borderId="35" xfId="3" applyFont="1" applyBorder="1" applyAlignment="1">
      <alignment horizontal="center" vertical="center" wrapText="1"/>
    </xf>
  </cellXfs>
  <cellStyles count="33">
    <cellStyle name="Comma 2" xfId="14"/>
    <cellStyle name="Currency 2" xfId="1"/>
    <cellStyle name="Normal" xfId="0" builtinId="0"/>
    <cellStyle name="Normal 2" xfId="2"/>
    <cellStyle name="Normal 2 2" xfId="3"/>
    <cellStyle name="Normal 2 3" xfId="4"/>
    <cellStyle name="Normal 2 3 2" xfId="25"/>
    <cellStyle name="Normal 2_SMDB" xfId="5"/>
    <cellStyle name="Normal 3" xfId="6"/>
    <cellStyle name="Normal 3 2" xfId="7"/>
    <cellStyle name="Normal 3 2 2" xfId="26"/>
    <cellStyle name="Normal 3 3" xfId="27"/>
    <cellStyle name="Normal 3_09553_masdar CAS Sheet Project 1 Phase A 091215" xfId="15"/>
    <cellStyle name="Normal 4" xfId="8"/>
    <cellStyle name="Normal 5" xfId="16"/>
    <cellStyle name="Normal 6" xfId="9"/>
    <cellStyle name="Normal 7" xfId="18"/>
    <cellStyle name="Normal 7 2" xfId="20"/>
    <cellStyle name="Normal 7 2 2" xfId="21"/>
    <cellStyle name="Normal 7 2 2 2" xfId="24"/>
    <cellStyle name="Normal 7 2 3" xfId="22"/>
    <cellStyle name="Normal 7 2 4" xfId="30"/>
    <cellStyle name="Normal 7 2 5" xfId="31"/>
    <cellStyle name="Normal 7 2 6" xfId="32"/>
    <cellStyle name="Normal 7 3" xfId="28"/>
    <cellStyle name="Normal 8" xfId="19"/>
    <cellStyle name="Normal 8 2" xfId="23"/>
    <cellStyle name="Normal_DFC Elec" xfId="11"/>
    <cellStyle name="Normal_Sheet2" xfId="12"/>
    <cellStyle name="Percent" xfId="10" builtinId="5"/>
    <cellStyle name="Percent 2" xfId="13"/>
    <cellStyle name="Percent 3" xfId="17"/>
    <cellStyle name="Percent 3 2" xfId="29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>
          <a:blip xmlns:r="http://schemas.openxmlformats.org/officeDocument/2006/relationships" r:embed="rId1"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sideWall>
    <c:backWall>
      <c:thickness val="0"/>
      <c:spPr>
        <a:blipFill>
          <a:blip xmlns:r="http://schemas.openxmlformats.org/officeDocument/2006/relationships" r:embed="rId1"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9063933046105101E-2"/>
          <c:y val="0.10835838701980301"/>
          <c:w val="0.95713940474421799"/>
          <c:h val="0.80511646453622099"/>
        </c:manualLayout>
      </c:layout>
      <c:bar3DChart>
        <c:barDir val="col"/>
        <c:grouping val="standar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0%</c:formatCode>
                <c:ptCount val="18"/>
                <c:pt idx="0">
                  <c:v>0.06</c:v>
                </c:pt>
                <c:pt idx="1">
                  <c:v>0.09</c:v>
                </c:pt>
                <c:pt idx="2">
                  <c:v>0.56090909090909102</c:v>
                </c:pt>
                <c:pt idx="3">
                  <c:v>0</c:v>
                </c:pt>
                <c:pt idx="4">
                  <c:v>0</c:v>
                </c:pt>
                <c:pt idx="5">
                  <c:v>0.34727272727272701</c:v>
                </c:pt>
                <c:pt idx="6">
                  <c:v>0.30817610062893103</c:v>
                </c:pt>
                <c:pt idx="7">
                  <c:v>4.54545454545454E-2</c:v>
                </c:pt>
                <c:pt idx="8">
                  <c:v>0</c:v>
                </c:pt>
                <c:pt idx="9">
                  <c:v>2.2222222222222199E-2</c:v>
                </c:pt>
                <c:pt idx="10">
                  <c:v>4.4444444444444398E-2</c:v>
                </c:pt>
                <c:pt idx="11">
                  <c:v>0</c:v>
                </c:pt>
                <c:pt idx="12">
                  <c:v>0.123015873015873</c:v>
                </c:pt>
                <c:pt idx="13">
                  <c:v>0.14974937343358399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0.11689424364123201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8"/>
                      <c:pt idx="0">
                        <c:v>MV Switchgear</c:v>
                      </c:pt>
                      <c:pt idx="1">
                        <c:v>MV Ring Main Units</c:v>
                      </c:pt>
                      <c:pt idx="2">
                        <c:v>MV Transformer</c:v>
                      </c:pt>
                      <c:pt idx="3">
                        <c:v>MV/LV Earth Pits</c:v>
                      </c:pt>
                      <c:pt idx="4">
                        <c:v>Lightning Protection</c:v>
                      </c:pt>
                      <c:pt idx="5">
                        <c:v>ACB</c:v>
                      </c:pt>
                      <c:pt idx="6">
                        <c:v>BUSWAY</c:v>
                      </c:pt>
                      <c:pt idx="7">
                        <c:v>MDBs</c:v>
                      </c:pt>
                      <c:pt idx="8">
                        <c:v>PFCs</c:v>
                      </c:pt>
                      <c:pt idx="9">
                        <c:v>SMDBs</c:v>
                      </c:pt>
                      <c:pt idx="10">
                        <c:v>MCCs</c:v>
                      </c:pt>
                      <c:pt idx="11">
                        <c:v>VFD</c:v>
                      </c:pt>
                      <c:pt idx="12">
                        <c:v>ATS</c:v>
                      </c:pt>
                      <c:pt idx="13">
                        <c:v>DBs</c:v>
                      </c:pt>
                      <c:pt idx="14">
                        <c:v>UPS</c:v>
                      </c:pt>
                      <c:pt idx="15">
                        <c:v>Generators</c:v>
                      </c:pt>
                      <c:pt idx="16">
                        <c:v>Emer. Ltg. / CBS</c:v>
                      </c:pt>
                      <c:pt idx="17">
                        <c:v>Electrical Overall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C14-47AE-91DE-97D506D6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0826240"/>
        <c:axId val="250922496"/>
        <c:axId val="12388544"/>
      </c:bar3DChart>
      <c:catAx>
        <c:axId val="22082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System</a:t>
                </a:r>
              </a:p>
            </c:rich>
          </c:tx>
          <c:layout>
            <c:manualLayout>
              <c:xMode val="edge"/>
              <c:yMode val="edge"/>
              <c:x val="0.37180910099889702"/>
              <c:y val="0.91353996737358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1800000" vert="horz" anchor="t" anchorCtr="0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922496"/>
        <c:crosses val="autoZero"/>
        <c:auto val="1"/>
        <c:lblAlgn val="ctr"/>
        <c:lblOffset val="100"/>
        <c:tickMarkSkip val="1"/>
        <c:noMultiLvlLbl val="1"/>
      </c:catAx>
      <c:valAx>
        <c:axId val="25092249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Progress</a:t>
                </a:r>
              </a:p>
            </c:rich>
          </c:tx>
          <c:layout>
            <c:manualLayout>
              <c:xMode val="edge"/>
              <c:yMode val="edge"/>
              <c:x val="4.66148723640398E-2"/>
              <c:y val="0.458401305057095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826240"/>
        <c:crosses val="autoZero"/>
        <c:crossBetween val="between"/>
      </c:valAx>
      <c:serAx>
        <c:axId val="1238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250922496"/>
        <c:crosses val="autoZero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85" workbookViewId="0"/>
  </sheetViews>
  <pageMargins left="0.23622047244094491" right="0.23622047244094491" top="0.51181102362204722" bottom="0.51181102362204722" header="0.31496062992125984" footer="3.937007874015748E-2"/>
  <pageSetup paperSize="9" orientation="landscape" horizontalDpi="4294967293" verticalDpi="4294967293" r:id="rId1"/>
  <headerFooter alignWithMargins="0">
    <oddFooter>&amp;L&amp;A&amp;R&amp;Pof&amp;N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163735" cy="65106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0.87401</cdr:x>
      <cdr:y>0.01025</cdr:y>
    </cdr:from>
    <cdr:to>
      <cdr:x>0.99632</cdr:x>
      <cdr:y>0.10432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AD8575D2-8723-4128-AD8C-44602473FE6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039528" y="64407"/>
          <a:ext cx="1125060" cy="59137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0.19635</cdr:x>
      <cdr:y>0.01687</cdr:y>
    </cdr:from>
    <cdr:to>
      <cdr:x>0.86014</cdr:x>
      <cdr:y>0.12235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06121" y="106024"/>
          <a:ext cx="6105825" cy="663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effectLst/>
              <a:latin typeface="+mn-lt"/>
              <a:ea typeface="+mn-ea"/>
              <a:cs typeface="+mn-cs"/>
            </a:rPr>
            <a:t>Nile Corniche Project Cairo</a:t>
          </a:r>
          <a:endParaRPr lang="en-US" sz="1400">
            <a:effectLst/>
          </a:endParaRPr>
        </a:p>
        <a:p xmlns:a="http://schemas.openxmlformats.org/drawingml/2006/main">
          <a:pPr algn="ctr"/>
          <a:endParaRPr lang="en-US" sz="1400">
            <a:solidFill>
              <a:srgbClr val="FF0000"/>
            </a:solidFill>
            <a:effectLst/>
          </a:endParaRPr>
        </a:p>
        <a:p xmlns:a="http://schemas.openxmlformats.org/drawingml/2006/main">
          <a:pPr algn="ctr"/>
          <a:r>
            <a:rPr lang="en-GB" sz="1400" b="1">
              <a:latin typeface="+mn-lt"/>
              <a:cs typeface="Times New Roman" pitchFamily="18" charset="0"/>
            </a:rPr>
            <a:t>Summary of Electrical Services Testing and Commissioning</a:t>
          </a:r>
        </a:p>
      </cdr:txBody>
    </cdr:sp>
  </cdr:relSizeAnchor>
  <cdr:relSizeAnchor xmlns:cdr="http://schemas.openxmlformats.org/drawingml/2006/chartDrawing">
    <cdr:from>
      <cdr:x>0.00538</cdr:x>
      <cdr:y>0.00626</cdr:y>
    </cdr:from>
    <cdr:to>
      <cdr:x>0.12611</cdr:x>
      <cdr:y>0.09812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4500" y="40967"/>
          <a:ext cx="1222971" cy="6011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400" b="1">
              <a:solidFill>
                <a:srgbClr val="FF0000"/>
              </a:solidFill>
            </a:rPr>
            <a:t>Insert Project Logo here</a:t>
          </a:r>
        </a:p>
      </cdr:txBody>
    </cdr:sp>
  </cdr:relSizeAnchor>
  <cdr:relSizeAnchor xmlns:cdr="http://schemas.openxmlformats.org/drawingml/2006/chartDrawing">
    <cdr:from>
      <cdr:x>0.01579</cdr:x>
      <cdr:y>0.93264</cdr:y>
    </cdr:from>
    <cdr:to>
      <cdr:x>0.18602</cdr:x>
      <cdr:y>0.96895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59657" y="6078765"/>
          <a:ext cx="1721007" cy="236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Status as of </a:t>
          </a:r>
          <a:r>
            <a:rPr lang="en-GB" sz="1100" b="1" i="0" baseline="0">
              <a:solidFill>
                <a:srgbClr val="FF0000"/>
              </a:solidFill>
            </a:rPr>
            <a:t>DD/MM/YY</a:t>
          </a:r>
        </a:p>
      </cdr:txBody>
    </cdr:sp>
  </cdr:relSizeAnchor>
  <cdr:relSizeAnchor xmlns:cdr="http://schemas.openxmlformats.org/drawingml/2006/chartDrawing">
    <cdr:from>
      <cdr:x>0.00501</cdr:x>
      <cdr:y>0.00776</cdr:y>
    </cdr:from>
    <cdr:to>
      <cdr:x>0.11925</cdr:x>
      <cdr:y>0.101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F867E72F-A222-401E-9F32-2BD298E0C64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157202" cy="61019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183078</xdr:colOff>
      <xdr:row>0</xdr:row>
      <xdr:rowOff>9525</xdr:rowOff>
    </xdr:from>
    <xdr:to>
      <xdr:col>26</xdr:col>
      <xdr:colOff>714375</xdr:colOff>
      <xdr:row>2</xdr:row>
      <xdr:rowOff>95250</xdr:rowOff>
    </xdr:to>
    <xdr:pic>
      <xdr:nvPicPr>
        <xdr:cNvPr id="2" name="Picture 1" descr="D:\Users\AGC\Pictures\Miscellaneous\CML 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33003" y="9525"/>
          <a:ext cx="1264722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781050</xdr:colOff>
      <xdr:row>2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0" y="0"/>
          <a:ext cx="11525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>
              <a:solidFill>
                <a:srgbClr val="FF0000"/>
              </a:solidFill>
            </a:rPr>
            <a:t>Insert Project Logo here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785727</xdr:colOff>
      <xdr:row>2</xdr:row>
      <xdr:rowOff>19649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57202" cy="610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4" workbookViewId="0">
      <selection activeCell="A36" sqref="A36"/>
    </sheetView>
  </sheetViews>
  <sheetFormatPr defaultRowHeight="12.75" x14ac:dyDescent="0.2"/>
  <cols>
    <col min="1" max="1" width="19.140625" customWidth="1"/>
    <col min="2" max="2" width="18.85546875" customWidth="1"/>
    <col min="3" max="3" width="21" customWidth="1"/>
    <col min="4" max="4" width="18.42578125" customWidth="1"/>
    <col min="5" max="5" width="17.140625" customWidth="1"/>
    <col min="6" max="6" width="15" customWidth="1"/>
    <col min="7" max="7" width="20.28515625" customWidth="1"/>
  </cols>
  <sheetData>
    <row r="1" spans="1:7" s="124" customFormat="1" x14ac:dyDescent="0.2">
      <c r="A1" s="125" t="s">
        <v>50</v>
      </c>
      <c r="B1" s="125" t="s">
        <v>51</v>
      </c>
      <c r="C1" s="125" t="s">
        <v>52</v>
      </c>
      <c r="D1" s="125" t="s">
        <v>53</v>
      </c>
      <c r="E1" s="126" t="s">
        <v>54</v>
      </c>
      <c r="F1" s="125" t="s">
        <v>55</v>
      </c>
      <c r="G1" s="125" t="s">
        <v>76</v>
      </c>
    </row>
    <row r="2" spans="1:7" x14ac:dyDescent="0.2">
      <c r="A2" s="127" t="s">
        <v>56</v>
      </c>
      <c r="B2" s="128" t="s">
        <v>57</v>
      </c>
      <c r="C2" s="124" t="s">
        <v>74</v>
      </c>
      <c r="D2" s="129" t="s">
        <v>58</v>
      </c>
      <c r="E2" s="130">
        <v>1</v>
      </c>
      <c r="F2" s="131" t="s">
        <v>59</v>
      </c>
      <c r="G2" s="127" t="s">
        <v>60</v>
      </c>
    </row>
    <row r="3" spans="1:7" x14ac:dyDescent="0.2">
      <c r="A3" s="127" t="s">
        <v>61</v>
      </c>
      <c r="B3" s="128" t="s">
        <v>57</v>
      </c>
      <c r="C3" s="124" t="s">
        <v>74</v>
      </c>
      <c r="D3" s="129" t="s">
        <v>58</v>
      </c>
      <c r="E3" s="130">
        <v>2</v>
      </c>
      <c r="F3" s="131" t="s">
        <v>59</v>
      </c>
      <c r="G3" s="127" t="s">
        <v>60</v>
      </c>
    </row>
    <row r="4" spans="1:7" x14ac:dyDescent="0.2">
      <c r="A4" s="127" t="s">
        <v>62</v>
      </c>
      <c r="B4" s="128" t="s">
        <v>57</v>
      </c>
      <c r="C4" s="124" t="s">
        <v>74</v>
      </c>
      <c r="D4" s="129" t="s">
        <v>58</v>
      </c>
      <c r="E4" s="130">
        <v>3</v>
      </c>
      <c r="F4" s="131" t="s">
        <v>59</v>
      </c>
      <c r="G4" s="127" t="s">
        <v>60</v>
      </c>
    </row>
    <row r="5" spans="1:7" x14ac:dyDescent="0.2">
      <c r="A5" s="127" t="s">
        <v>63</v>
      </c>
      <c r="B5" s="128" t="s">
        <v>57</v>
      </c>
      <c r="C5" s="124" t="s">
        <v>74</v>
      </c>
      <c r="D5" s="129" t="s">
        <v>58</v>
      </c>
      <c r="E5" s="130">
        <v>4</v>
      </c>
      <c r="F5" s="131" t="s">
        <v>59</v>
      </c>
      <c r="G5" s="127" t="s">
        <v>60</v>
      </c>
    </row>
    <row r="6" spans="1:7" x14ac:dyDescent="0.2">
      <c r="A6" s="127" t="s">
        <v>64</v>
      </c>
      <c r="B6" s="128" t="s">
        <v>57</v>
      </c>
      <c r="C6" s="124" t="s">
        <v>74</v>
      </c>
      <c r="D6" s="129" t="s">
        <v>58</v>
      </c>
      <c r="E6" s="130">
        <v>5</v>
      </c>
      <c r="F6" s="131" t="s">
        <v>59</v>
      </c>
      <c r="G6" s="127" t="s">
        <v>60</v>
      </c>
    </row>
    <row r="7" spans="1:7" x14ac:dyDescent="0.2">
      <c r="A7" s="127" t="s">
        <v>65</v>
      </c>
      <c r="B7" s="128" t="s">
        <v>57</v>
      </c>
      <c r="C7" s="124" t="s">
        <v>74</v>
      </c>
      <c r="D7" s="129" t="s">
        <v>58</v>
      </c>
      <c r="E7" s="130">
        <v>6</v>
      </c>
      <c r="F7" s="131" t="s">
        <v>59</v>
      </c>
      <c r="G7" s="127" t="s">
        <v>60</v>
      </c>
    </row>
    <row r="8" spans="1:7" x14ac:dyDescent="0.2">
      <c r="A8" s="127" t="s">
        <v>66</v>
      </c>
      <c r="B8" s="128" t="s">
        <v>57</v>
      </c>
      <c r="C8" s="124" t="s">
        <v>74</v>
      </c>
      <c r="D8" s="129" t="s">
        <v>58</v>
      </c>
      <c r="E8" s="130">
        <v>7</v>
      </c>
      <c r="F8" s="131" t="s">
        <v>59</v>
      </c>
      <c r="G8" s="127" t="s">
        <v>60</v>
      </c>
    </row>
    <row r="9" spans="1:7" x14ac:dyDescent="0.2">
      <c r="A9" s="127" t="s">
        <v>67</v>
      </c>
      <c r="B9" s="128" t="s">
        <v>57</v>
      </c>
      <c r="C9" s="124" t="s">
        <v>74</v>
      </c>
      <c r="D9" s="129" t="s">
        <v>58</v>
      </c>
      <c r="E9" s="130">
        <v>8</v>
      </c>
      <c r="F9" s="131" t="s">
        <v>59</v>
      </c>
      <c r="G9" s="127" t="s">
        <v>60</v>
      </c>
    </row>
    <row r="10" spans="1:7" x14ac:dyDescent="0.2">
      <c r="A10" s="127" t="s">
        <v>68</v>
      </c>
      <c r="B10" s="132" t="s">
        <v>57</v>
      </c>
      <c r="C10" s="124" t="s">
        <v>74</v>
      </c>
      <c r="D10" s="129" t="s">
        <v>58</v>
      </c>
      <c r="E10" s="130">
        <v>9</v>
      </c>
      <c r="F10" s="131" t="s">
        <v>59</v>
      </c>
      <c r="G10" s="127" t="s">
        <v>60</v>
      </c>
    </row>
    <row r="11" spans="1:7" x14ac:dyDescent="0.2">
      <c r="A11" s="127" t="s">
        <v>56</v>
      </c>
      <c r="B11" s="128" t="s">
        <v>57</v>
      </c>
      <c r="C11" s="124" t="s">
        <v>75</v>
      </c>
      <c r="D11" s="129" t="s">
        <v>58</v>
      </c>
      <c r="E11" s="130">
        <v>1</v>
      </c>
      <c r="F11" s="131" t="s">
        <v>59</v>
      </c>
      <c r="G11" s="127" t="s">
        <v>69</v>
      </c>
    </row>
    <row r="12" spans="1:7" x14ac:dyDescent="0.2">
      <c r="A12" s="127" t="s">
        <v>61</v>
      </c>
      <c r="B12" s="128" t="s">
        <v>57</v>
      </c>
      <c r="C12" s="124" t="s">
        <v>75</v>
      </c>
      <c r="D12" s="129" t="s">
        <v>58</v>
      </c>
      <c r="E12" s="130">
        <v>2</v>
      </c>
      <c r="F12" s="131" t="s">
        <v>59</v>
      </c>
      <c r="G12" s="127" t="s">
        <v>69</v>
      </c>
    </row>
    <row r="13" spans="1:7" x14ac:dyDescent="0.2">
      <c r="A13" s="127" t="s">
        <v>62</v>
      </c>
      <c r="B13" s="128" t="s">
        <v>57</v>
      </c>
      <c r="C13" s="124" t="s">
        <v>75</v>
      </c>
      <c r="D13" s="129" t="s">
        <v>58</v>
      </c>
      <c r="E13" s="130">
        <v>3</v>
      </c>
      <c r="F13" s="131" t="s">
        <v>59</v>
      </c>
      <c r="G13" s="127" t="s">
        <v>69</v>
      </c>
    </row>
    <row r="14" spans="1:7" x14ac:dyDescent="0.2">
      <c r="A14" s="127" t="s">
        <v>63</v>
      </c>
      <c r="B14" s="128" t="s">
        <v>57</v>
      </c>
      <c r="C14" s="124" t="s">
        <v>75</v>
      </c>
      <c r="D14" s="129" t="s">
        <v>58</v>
      </c>
      <c r="E14" s="130">
        <v>4</v>
      </c>
      <c r="F14" s="131" t="s">
        <v>59</v>
      </c>
      <c r="G14" s="127" t="s">
        <v>69</v>
      </c>
    </row>
    <row r="15" spans="1:7" x14ac:dyDescent="0.2">
      <c r="A15" s="127" t="s">
        <v>64</v>
      </c>
      <c r="B15" s="128" t="s">
        <v>57</v>
      </c>
      <c r="C15" s="124" t="s">
        <v>75</v>
      </c>
      <c r="D15" s="129" t="s">
        <v>58</v>
      </c>
      <c r="E15" s="130">
        <v>5</v>
      </c>
      <c r="F15" s="131" t="s">
        <v>59</v>
      </c>
      <c r="G15" s="127" t="s">
        <v>69</v>
      </c>
    </row>
    <row r="16" spans="1:7" x14ac:dyDescent="0.2">
      <c r="A16" s="127" t="s">
        <v>65</v>
      </c>
      <c r="B16" s="128" t="s">
        <v>57</v>
      </c>
      <c r="C16" s="124" t="s">
        <v>75</v>
      </c>
      <c r="D16" s="129" t="s">
        <v>58</v>
      </c>
      <c r="E16" s="130">
        <v>6</v>
      </c>
      <c r="F16" s="131" t="s">
        <v>59</v>
      </c>
      <c r="G16" s="127" t="s">
        <v>69</v>
      </c>
    </row>
    <row r="17" spans="1:7" x14ac:dyDescent="0.2">
      <c r="A17" s="127" t="s">
        <v>66</v>
      </c>
      <c r="B17" s="128" t="s">
        <v>57</v>
      </c>
      <c r="C17" s="124" t="s">
        <v>75</v>
      </c>
      <c r="D17" s="129" t="s">
        <v>58</v>
      </c>
      <c r="E17" s="130">
        <v>7</v>
      </c>
      <c r="F17" s="131" t="s">
        <v>59</v>
      </c>
      <c r="G17" s="127" t="s">
        <v>69</v>
      </c>
    </row>
    <row r="18" spans="1:7" x14ac:dyDescent="0.2">
      <c r="A18" s="127" t="s">
        <v>67</v>
      </c>
      <c r="B18" s="128" t="s">
        <v>57</v>
      </c>
      <c r="C18" s="124" t="s">
        <v>75</v>
      </c>
      <c r="D18" s="129" t="s">
        <v>58</v>
      </c>
      <c r="E18" s="130">
        <v>8</v>
      </c>
      <c r="F18" s="131" t="s">
        <v>59</v>
      </c>
      <c r="G18" s="127" t="s">
        <v>69</v>
      </c>
    </row>
    <row r="19" spans="1:7" x14ac:dyDescent="0.2">
      <c r="A19" s="127" t="s">
        <v>68</v>
      </c>
      <c r="B19" s="132" t="s">
        <v>57</v>
      </c>
      <c r="C19" s="124" t="s">
        <v>75</v>
      </c>
      <c r="D19" s="129" t="s">
        <v>58</v>
      </c>
      <c r="E19" s="130">
        <v>9</v>
      </c>
      <c r="F19" s="131" t="s">
        <v>59</v>
      </c>
      <c r="G19" s="127" t="s">
        <v>69</v>
      </c>
    </row>
    <row r="20" spans="1:7" x14ac:dyDescent="0.2">
      <c r="A20" s="127" t="s">
        <v>70</v>
      </c>
      <c r="B20" s="128" t="s">
        <v>42</v>
      </c>
      <c r="C20" s="128" t="s">
        <v>71</v>
      </c>
      <c r="D20" s="129" t="s">
        <v>72</v>
      </c>
      <c r="E20" s="130">
        <v>1</v>
      </c>
      <c r="F20" s="131" t="s">
        <v>59</v>
      </c>
      <c r="G20" s="127" t="s">
        <v>73</v>
      </c>
    </row>
    <row r="21" spans="1:7" x14ac:dyDescent="0.2">
      <c r="A21" s="127" t="s">
        <v>70</v>
      </c>
      <c r="B21" s="128" t="s">
        <v>42</v>
      </c>
      <c r="C21" s="128" t="s">
        <v>71</v>
      </c>
      <c r="D21" s="129" t="s">
        <v>72</v>
      </c>
      <c r="E21" s="130">
        <v>2</v>
      </c>
      <c r="F21" s="131" t="s">
        <v>59</v>
      </c>
      <c r="G21" s="127" t="s">
        <v>73</v>
      </c>
    </row>
    <row r="22" spans="1:7" x14ac:dyDescent="0.2">
      <c r="A22" s="127" t="s">
        <v>70</v>
      </c>
      <c r="B22" s="128" t="s">
        <v>42</v>
      </c>
      <c r="C22" s="128" t="s">
        <v>71</v>
      </c>
      <c r="D22" s="129" t="s">
        <v>72</v>
      </c>
      <c r="E22" s="130">
        <v>3</v>
      </c>
      <c r="F22" s="131" t="s">
        <v>59</v>
      </c>
      <c r="G22" s="127" t="s">
        <v>73</v>
      </c>
    </row>
    <row r="23" spans="1:7" x14ac:dyDescent="0.2">
      <c r="A23" s="127" t="s">
        <v>70</v>
      </c>
      <c r="B23" s="128" t="s">
        <v>42</v>
      </c>
      <c r="C23" s="128" t="s">
        <v>71</v>
      </c>
      <c r="D23" s="129" t="s">
        <v>72</v>
      </c>
      <c r="E23" s="130">
        <v>4</v>
      </c>
      <c r="F23" s="131" t="s">
        <v>59</v>
      </c>
      <c r="G23" s="127" t="s">
        <v>73</v>
      </c>
    </row>
    <row r="24" spans="1:7" x14ac:dyDescent="0.2">
      <c r="A24" s="127" t="s">
        <v>70</v>
      </c>
      <c r="B24" s="128" t="s">
        <v>42</v>
      </c>
      <c r="C24" s="128" t="s">
        <v>71</v>
      </c>
      <c r="D24" s="129" t="s">
        <v>72</v>
      </c>
      <c r="E24" s="130">
        <v>5</v>
      </c>
      <c r="F24" s="131" t="s">
        <v>59</v>
      </c>
      <c r="G24" s="127" t="s">
        <v>73</v>
      </c>
    </row>
    <row r="25" spans="1:7" x14ac:dyDescent="0.2">
      <c r="A25" s="127" t="s">
        <v>70</v>
      </c>
      <c r="B25" s="128" t="s">
        <v>42</v>
      </c>
      <c r="C25" s="128" t="s">
        <v>71</v>
      </c>
      <c r="D25" s="129" t="s">
        <v>72</v>
      </c>
      <c r="E25" s="130">
        <v>6</v>
      </c>
      <c r="F25" s="131" t="s">
        <v>59</v>
      </c>
      <c r="G25" s="127" t="s">
        <v>73</v>
      </c>
    </row>
    <row r="26" spans="1:7" x14ac:dyDescent="0.2">
      <c r="A26" s="127" t="s">
        <v>70</v>
      </c>
      <c r="B26" s="128" t="s">
        <v>42</v>
      </c>
      <c r="C26" s="128" t="s">
        <v>71</v>
      </c>
      <c r="D26" s="129" t="s">
        <v>72</v>
      </c>
      <c r="E26" s="130">
        <v>7</v>
      </c>
      <c r="F26" s="131" t="s">
        <v>59</v>
      </c>
      <c r="G26" s="127" t="s">
        <v>73</v>
      </c>
    </row>
    <row r="27" spans="1:7" x14ac:dyDescent="0.2">
      <c r="A27" s="127" t="s">
        <v>70</v>
      </c>
      <c r="B27" s="128" t="s">
        <v>42</v>
      </c>
      <c r="C27" s="128" t="s">
        <v>71</v>
      </c>
      <c r="D27" s="129" t="s">
        <v>72</v>
      </c>
      <c r="E27" s="130">
        <v>8</v>
      </c>
      <c r="F27" s="131" t="s">
        <v>59</v>
      </c>
      <c r="G27" s="127" t="s">
        <v>73</v>
      </c>
    </row>
    <row r="28" spans="1:7" x14ac:dyDescent="0.2">
      <c r="A28" s="127" t="s">
        <v>70</v>
      </c>
      <c r="B28" s="128" t="s">
        <v>42</v>
      </c>
      <c r="C28" s="128" t="s">
        <v>71</v>
      </c>
      <c r="D28" s="129" t="s">
        <v>72</v>
      </c>
      <c r="E28" s="130">
        <v>9</v>
      </c>
      <c r="F28" s="131" t="s">
        <v>59</v>
      </c>
      <c r="G28" s="127" t="s">
        <v>73</v>
      </c>
    </row>
    <row r="29" spans="1:7" x14ac:dyDescent="0.2">
      <c r="A29" s="127" t="s">
        <v>70</v>
      </c>
      <c r="B29" s="128" t="s">
        <v>42</v>
      </c>
      <c r="C29" s="128" t="s">
        <v>71</v>
      </c>
      <c r="D29" s="129" t="s">
        <v>72</v>
      </c>
      <c r="E29" s="130">
        <v>10</v>
      </c>
      <c r="F29" s="131" t="s">
        <v>59</v>
      </c>
      <c r="G29" s="127" t="s">
        <v>73</v>
      </c>
    </row>
    <row r="30" spans="1:7" x14ac:dyDescent="0.2">
      <c r="A30" s="127" t="s">
        <v>70</v>
      </c>
      <c r="B30" s="128" t="s">
        <v>42</v>
      </c>
      <c r="C30" s="128" t="s">
        <v>71</v>
      </c>
      <c r="D30" s="129" t="s">
        <v>72</v>
      </c>
      <c r="E30" s="130">
        <v>11</v>
      </c>
      <c r="F30" s="131" t="s">
        <v>59</v>
      </c>
      <c r="G30" s="127" t="s">
        <v>73</v>
      </c>
    </row>
    <row r="31" spans="1:7" x14ac:dyDescent="0.2">
      <c r="A31" s="127" t="s">
        <v>70</v>
      </c>
      <c r="B31" s="128" t="s">
        <v>42</v>
      </c>
      <c r="C31" s="128" t="s">
        <v>71</v>
      </c>
      <c r="D31" s="129" t="s">
        <v>72</v>
      </c>
      <c r="E31" s="130">
        <v>12</v>
      </c>
      <c r="F31" s="131" t="s">
        <v>59</v>
      </c>
      <c r="G31" s="127" t="s">
        <v>73</v>
      </c>
    </row>
    <row r="32" spans="1:7" x14ac:dyDescent="0.2">
      <c r="A32" s="127" t="s">
        <v>70</v>
      </c>
      <c r="B32" s="128" t="s">
        <v>42</v>
      </c>
      <c r="C32" s="128" t="s">
        <v>71</v>
      </c>
      <c r="D32" s="129" t="s">
        <v>72</v>
      </c>
      <c r="E32" s="130">
        <v>13</v>
      </c>
      <c r="F32" s="131" t="s">
        <v>59</v>
      </c>
      <c r="G32" s="127" t="s">
        <v>73</v>
      </c>
    </row>
    <row r="33" spans="1:7" x14ac:dyDescent="0.2">
      <c r="A33" s="127" t="s">
        <v>70</v>
      </c>
      <c r="B33" s="128" t="s">
        <v>42</v>
      </c>
      <c r="C33" s="128" t="s">
        <v>71</v>
      </c>
      <c r="D33" s="129" t="s">
        <v>72</v>
      </c>
      <c r="E33" s="130">
        <v>14</v>
      </c>
      <c r="F33" s="131" t="s">
        <v>59</v>
      </c>
      <c r="G33" s="127" t="s">
        <v>73</v>
      </c>
    </row>
    <row r="34" spans="1:7" x14ac:dyDescent="0.2">
      <c r="A34" s="127" t="s">
        <v>70</v>
      </c>
      <c r="B34" s="128" t="s">
        <v>42</v>
      </c>
      <c r="C34" s="128" t="s">
        <v>71</v>
      </c>
      <c r="D34" s="129" t="s">
        <v>72</v>
      </c>
      <c r="E34" s="130">
        <v>15</v>
      </c>
      <c r="F34" s="131" t="s">
        <v>59</v>
      </c>
      <c r="G34" s="127" t="s">
        <v>73</v>
      </c>
    </row>
    <row r="35" spans="1:7" x14ac:dyDescent="0.2">
      <c r="A35" s="127" t="s">
        <v>70</v>
      </c>
      <c r="B35" s="128" t="s">
        <v>42</v>
      </c>
      <c r="C35" s="128" t="s">
        <v>71</v>
      </c>
      <c r="D35" s="129" t="s">
        <v>72</v>
      </c>
      <c r="E35" s="130">
        <v>16</v>
      </c>
      <c r="F35" s="131" t="s">
        <v>59</v>
      </c>
      <c r="G35" s="127" t="s">
        <v>73</v>
      </c>
    </row>
    <row r="36" spans="1:7" x14ac:dyDescent="0.2">
      <c r="A36" s="127" t="s">
        <v>70</v>
      </c>
      <c r="B36" s="128" t="s">
        <v>42</v>
      </c>
      <c r="C36" s="128" t="s">
        <v>71</v>
      </c>
      <c r="D36" s="129" t="s">
        <v>72</v>
      </c>
      <c r="E36" s="130">
        <v>17</v>
      </c>
      <c r="F36" s="131" t="s">
        <v>59</v>
      </c>
      <c r="G36" s="127" t="s">
        <v>73</v>
      </c>
    </row>
    <row r="37" spans="1:7" x14ac:dyDescent="0.2">
      <c r="A37" s="127" t="s">
        <v>70</v>
      </c>
      <c r="B37" s="128" t="s">
        <v>42</v>
      </c>
      <c r="C37" s="128" t="s">
        <v>71</v>
      </c>
      <c r="D37" s="129" t="s">
        <v>72</v>
      </c>
      <c r="E37" s="130">
        <v>18</v>
      </c>
      <c r="F37" s="131" t="s">
        <v>59</v>
      </c>
      <c r="G37" s="127" t="s">
        <v>73</v>
      </c>
    </row>
    <row r="38" spans="1:7" x14ac:dyDescent="0.2">
      <c r="A38" s="127" t="s">
        <v>70</v>
      </c>
      <c r="B38" s="128" t="s">
        <v>42</v>
      </c>
      <c r="C38" s="128" t="s">
        <v>71</v>
      </c>
      <c r="D38" s="129" t="s">
        <v>72</v>
      </c>
      <c r="E38" s="130">
        <v>19</v>
      </c>
      <c r="F38" s="131" t="s">
        <v>59</v>
      </c>
      <c r="G38" s="127" t="s">
        <v>73</v>
      </c>
    </row>
    <row r="39" spans="1:7" x14ac:dyDescent="0.2">
      <c r="A39" s="127" t="s">
        <v>70</v>
      </c>
      <c r="B39" s="128" t="s">
        <v>42</v>
      </c>
      <c r="C39" s="128" t="s">
        <v>71</v>
      </c>
      <c r="D39" s="129" t="s">
        <v>72</v>
      </c>
      <c r="E39" s="130">
        <v>20</v>
      </c>
      <c r="F39" s="131" t="s">
        <v>59</v>
      </c>
      <c r="G39" s="12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E29"/>
  <sheetViews>
    <sheetView zoomScaleSheetLayoutView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Y18" sqref="Y18"/>
    </sheetView>
  </sheetViews>
  <sheetFormatPr defaultColWidth="8.85546875" defaultRowHeight="11.25" x14ac:dyDescent="0.2"/>
  <cols>
    <col min="1" max="1" width="5.42578125" style="22" customWidth="1"/>
    <col min="2" max="2" width="15.42578125" style="22" customWidth="1"/>
    <col min="3" max="6" width="8.7109375" style="22" customWidth="1"/>
    <col min="7" max="7" width="14.28515625" style="22" customWidth="1"/>
    <col min="8" max="8" width="15" style="22" customWidth="1"/>
    <col min="9" max="9" width="14.7109375" style="22" bestFit="1" customWidth="1"/>
    <col min="10" max="21" width="11" style="19" customWidth="1"/>
    <col min="22" max="22" width="11" style="22" customWidth="1"/>
    <col min="23" max="23" width="9.42578125" style="19" hidden="1" customWidth="1"/>
    <col min="24" max="24" width="8.7109375" style="19" hidden="1" customWidth="1"/>
    <col min="25" max="25" width="33.7109375" style="19" customWidth="1"/>
    <col min="26" max="26" width="11" style="19" customWidth="1"/>
    <col min="27" max="27" width="11" style="20" customWidth="1"/>
    <col min="28" max="16384" width="8.85546875" style="22"/>
  </cols>
  <sheetData>
    <row r="1" spans="1:31" s="23" customFormat="1" ht="23.25" x14ac:dyDescent="0.35">
      <c r="A1" s="156" t="s">
        <v>41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</row>
    <row r="2" spans="1:31" s="23" customFormat="1" ht="23.25" x14ac:dyDescent="0.35">
      <c r="A2" s="156" t="s">
        <v>38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</row>
    <row r="3" spans="1:31" s="23" customFormat="1" ht="24" thickBot="1" x14ac:dyDescent="0.4">
      <c r="A3" s="157" t="s">
        <v>48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</row>
    <row r="4" spans="1:31" s="2" customFormat="1" ht="12" thickTop="1" x14ac:dyDescent="0.2">
      <c r="A4" s="135" t="s">
        <v>20</v>
      </c>
      <c r="B4" s="137" t="s">
        <v>16</v>
      </c>
      <c r="C4" s="149" t="s">
        <v>0</v>
      </c>
      <c r="D4" s="149"/>
      <c r="E4" s="149"/>
      <c r="F4" s="149"/>
      <c r="G4" s="139" t="s">
        <v>1</v>
      </c>
      <c r="H4" s="141" t="s">
        <v>12</v>
      </c>
      <c r="I4" s="143" t="s">
        <v>2</v>
      </c>
      <c r="J4" s="145" t="s">
        <v>21</v>
      </c>
      <c r="K4" s="145"/>
      <c r="L4" s="145"/>
      <c r="M4" s="145"/>
      <c r="N4" s="145"/>
      <c r="O4" s="145"/>
      <c r="P4" s="145"/>
      <c r="Q4" s="165" t="s">
        <v>17</v>
      </c>
      <c r="R4" s="166"/>
      <c r="S4" s="167"/>
      <c r="T4" s="165" t="s">
        <v>22</v>
      </c>
      <c r="U4" s="166"/>
      <c r="V4" s="167"/>
      <c r="W4" s="168" t="s">
        <v>3</v>
      </c>
      <c r="X4" s="159" t="s">
        <v>4</v>
      </c>
      <c r="Y4" s="160"/>
      <c r="Z4" s="141" t="s">
        <v>10</v>
      </c>
      <c r="AA4" s="163" t="s">
        <v>11</v>
      </c>
    </row>
    <row r="5" spans="1:31" s="2" customFormat="1" ht="32.25" thickBot="1" x14ac:dyDescent="0.25">
      <c r="A5" s="136"/>
      <c r="B5" s="138"/>
      <c r="C5" s="79" t="s">
        <v>6</v>
      </c>
      <c r="D5" s="38" t="s">
        <v>5</v>
      </c>
      <c r="E5" s="29" t="s">
        <v>7</v>
      </c>
      <c r="F5" s="87" t="s">
        <v>8</v>
      </c>
      <c r="G5" s="140"/>
      <c r="H5" s="142"/>
      <c r="I5" s="144"/>
      <c r="J5" s="27" t="s">
        <v>23</v>
      </c>
      <c r="K5" s="28" t="s">
        <v>24</v>
      </c>
      <c r="L5" s="28" t="s">
        <v>25</v>
      </c>
      <c r="M5" s="28" t="s">
        <v>26</v>
      </c>
      <c r="N5" s="29" t="s">
        <v>27</v>
      </c>
      <c r="O5" s="30" t="s">
        <v>3</v>
      </c>
      <c r="P5" s="31" t="s">
        <v>9</v>
      </c>
      <c r="Q5" s="101" t="s">
        <v>28</v>
      </c>
      <c r="R5" s="30" t="s">
        <v>3</v>
      </c>
      <c r="S5" s="102" t="s">
        <v>9</v>
      </c>
      <c r="T5" s="119" t="s">
        <v>22</v>
      </c>
      <c r="U5" s="30" t="s">
        <v>3</v>
      </c>
      <c r="V5" s="102" t="s">
        <v>9</v>
      </c>
      <c r="W5" s="169"/>
      <c r="X5" s="161"/>
      <c r="Y5" s="162"/>
      <c r="Z5" s="142"/>
      <c r="AA5" s="164"/>
    </row>
    <row r="6" spans="1:31" s="6" customFormat="1" ht="12" thickTop="1" x14ac:dyDescent="0.2">
      <c r="A6" s="25"/>
      <c r="B6" s="83"/>
      <c r="C6" s="80"/>
      <c r="D6" s="3"/>
      <c r="E6" s="3"/>
      <c r="F6" s="88"/>
      <c r="G6" s="93"/>
      <c r="H6" s="26"/>
      <c r="I6" s="94"/>
      <c r="J6" s="32"/>
      <c r="K6" s="33"/>
      <c r="L6" s="33"/>
      <c r="M6" s="4"/>
      <c r="N6" s="33"/>
      <c r="O6" s="33"/>
      <c r="P6" s="34"/>
      <c r="Q6" s="103"/>
      <c r="R6" s="32"/>
      <c r="S6" s="104"/>
      <c r="T6" s="103"/>
      <c r="U6" s="33"/>
      <c r="V6" s="104"/>
      <c r="W6" s="5"/>
      <c r="X6" s="111"/>
      <c r="Y6" s="112"/>
      <c r="Z6" s="3"/>
      <c r="AA6" s="35"/>
    </row>
    <row r="7" spans="1:31" s="52" customFormat="1" ht="16.5" customHeight="1" x14ac:dyDescent="0.2">
      <c r="A7" s="61" t="s">
        <v>39</v>
      </c>
      <c r="B7" s="84"/>
      <c r="C7" s="71"/>
      <c r="D7" s="40"/>
      <c r="E7" s="40"/>
      <c r="F7" s="49"/>
      <c r="G7" s="95"/>
      <c r="H7" s="71"/>
      <c r="I7" s="96"/>
      <c r="J7" s="41"/>
      <c r="K7" s="42"/>
      <c r="L7" s="42"/>
      <c r="M7" s="43"/>
      <c r="N7" s="44"/>
      <c r="O7" s="44"/>
      <c r="P7" s="45"/>
      <c r="Q7" s="105"/>
      <c r="R7" s="41"/>
      <c r="S7" s="106"/>
      <c r="T7" s="120"/>
      <c r="U7" s="46"/>
      <c r="V7" s="121"/>
      <c r="W7" s="48"/>
      <c r="X7" s="113"/>
      <c r="Y7" s="40"/>
      <c r="Z7" s="50"/>
      <c r="AA7" s="51"/>
    </row>
    <row r="8" spans="1:31" s="54" customFormat="1" ht="30" customHeight="1" x14ac:dyDescent="0.2">
      <c r="A8" s="59">
        <v>1</v>
      </c>
      <c r="B8" s="85" t="s">
        <v>29</v>
      </c>
      <c r="C8" s="81" t="s">
        <v>42</v>
      </c>
      <c r="D8" s="62" t="s">
        <v>19</v>
      </c>
      <c r="E8" s="63" t="s">
        <v>49</v>
      </c>
      <c r="F8" s="89">
        <v>1</v>
      </c>
      <c r="G8" s="97" t="s">
        <v>42</v>
      </c>
      <c r="H8" s="60" t="s">
        <v>45</v>
      </c>
      <c r="I8" s="98" t="s">
        <v>44</v>
      </c>
      <c r="J8" s="91"/>
      <c r="K8" s="74"/>
      <c r="L8" s="72"/>
      <c r="M8" s="76">
        <f>COUNTA(J8:L8)/3</f>
        <v>0</v>
      </c>
      <c r="N8" s="74"/>
      <c r="O8" s="45"/>
      <c r="P8" s="45"/>
      <c r="Q8" s="107"/>
      <c r="R8" s="74"/>
      <c r="S8" s="108"/>
      <c r="T8" s="107"/>
      <c r="U8" s="74"/>
      <c r="V8" s="122"/>
      <c r="W8" s="53"/>
      <c r="X8" s="114"/>
      <c r="Y8" s="115"/>
      <c r="Z8" s="39"/>
      <c r="AA8" s="47" t="s">
        <v>40</v>
      </c>
    </row>
    <row r="9" spans="1:31" s="57" customFormat="1" ht="30" customHeight="1" x14ac:dyDescent="0.2">
      <c r="A9" s="59">
        <v>2</v>
      </c>
      <c r="B9" s="85" t="s">
        <v>30</v>
      </c>
      <c r="C9" s="81" t="s">
        <v>42</v>
      </c>
      <c r="D9" s="62" t="s">
        <v>19</v>
      </c>
      <c r="E9" s="63" t="s">
        <v>49</v>
      </c>
      <c r="F9" s="89">
        <v>2</v>
      </c>
      <c r="G9" s="97" t="s">
        <v>42</v>
      </c>
      <c r="H9" s="60" t="s">
        <v>46</v>
      </c>
      <c r="I9" s="98" t="s">
        <v>44</v>
      </c>
      <c r="J9" s="91"/>
      <c r="K9" s="74"/>
      <c r="L9" s="72"/>
      <c r="M9" s="76">
        <f>COUNTA(J9:L9)/3</f>
        <v>0</v>
      </c>
      <c r="N9" s="74"/>
      <c r="O9" s="45"/>
      <c r="P9" s="45"/>
      <c r="Q9" s="107"/>
      <c r="R9" s="74"/>
      <c r="S9" s="108"/>
      <c r="T9" s="107"/>
      <c r="U9" s="74"/>
      <c r="V9" s="122"/>
      <c r="W9" s="53"/>
      <c r="X9" s="116"/>
      <c r="Y9" s="113"/>
      <c r="Z9" s="55"/>
      <c r="AA9" s="56"/>
    </row>
    <row r="10" spans="1:31" s="58" customFormat="1" ht="30" customHeight="1" thickBot="1" x14ac:dyDescent="0.25">
      <c r="A10" s="64">
        <v>3</v>
      </c>
      <c r="B10" s="86" t="s">
        <v>43</v>
      </c>
      <c r="C10" s="82" t="s">
        <v>42</v>
      </c>
      <c r="D10" s="65" t="s">
        <v>19</v>
      </c>
      <c r="E10" s="66" t="s">
        <v>49</v>
      </c>
      <c r="F10" s="90">
        <v>3</v>
      </c>
      <c r="G10" s="99" t="s">
        <v>42</v>
      </c>
      <c r="H10" s="67" t="s">
        <v>47</v>
      </c>
      <c r="I10" s="100" t="s">
        <v>44</v>
      </c>
      <c r="J10" s="92"/>
      <c r="K10" s="75"/>
      <c r="L10" s="73"/>
      <c r="M10" s="77">
        <f>COUNTA(J10:L10)/3</f>
        <v>0</v>
      </c>
      <c r="N10" s="75"/>
      <c r="O10" s="78"/>
      <c r="P10" s="78"/>
      <c r="Q10" s="109"/>
      <c r="R10" s="75"/>
      <c r="S10" s="110"/>
      <c r="T10" s="109"/>
      <c r="U10" s="75"/>
      <c r="V10" s="123"/>
      <c r="W10" s="69"/>
      <c r="X10" s="117"/>
      <c r="Y10" s="118"/>
      <c r="Z10" s="70"/>
      <c r="AA10" s="68"/>
    </row>
    <row r="11" spans="1:31" s="8" customFormat="1" ht="12" thickBot="1" x14ac:dyDescent="0.25">
      <c r="A11" s="1"/>
      <c r="B11" s="1"/>
      <c r="C11" s="1"/>
      <c r="D11" s="1"/>
      <c r="E11" s="1"/>
      <c r="F11" s="1"/>
      <c r="G11" s="1"/>
      <c r="H11" s="7"/>
      <c r="I11" s="1"/>
      <c r="V11" s="6"/>
      <c r="AA11" s="6"/>
    </row>
    <row r="12" spans="1:31" s="11" customFormat="1" ht="16.5" thickTop="1" x14ac:dyDescent="0.25">
      <c r="A12" s="9"/>
      <c r="E12" s="9"/>
      <c r="H12" s="170" t="s">
        <v>31</v>
      </c>
      <c r="I12" s="146" t="s">
        <v>32</v>
      </c>
      <c r="J12" s="147"/>
      <c r="K12" s="147"/>
      <c r="L12" s="147"/>
      <c r="M12" s="147"/>
      <c r="N12" s="147"/>
      <c r="O12" s="147"/>
      <c r="P12" s="147"/>
      <c r="Q12" s="148"/>
      <c r="R12" s="8"/>
      <c r="S12" s="8"/>
      <c r="T12" s="8"/>
      <c r="U12" s="8"/>
      <c r="V12" s="8"/>
      <c r="W12" s="8"/>
      <c r="X12" s="8"/>
      <c r="Y12" s="8"/>
      <c r="Z12" s="8"/>
      <c r="AA12" s="6"/>
      <c r="AB12" s="8"/>
      <c r="AC12" s="6"/>
      <c r="AD12" s="6"/>
      <c r="AE12" s="6"/>
    </row>
    <row r="13" spans="1:31" s="11" customFormat="1" ht="19.5" customHeight="1" thickBot="1" x14ac:dyDescent="0.25">
      <c r="A13" s="9"/>
      <c r="B13" s="10" t="s">
        <v>13</v>
      </c>
      <c r="D13" s="10" t="s">
        <v>14</v>
      </c>
      <c r="E13" s="9"/>
      <c r="H13" s="171"/>
      <c r="I13" s="24" t="s">
        <v>15</v>
      </c>
      <c r="J13" s="133" t="s">
        <v>33</v>
      </c>
      <c r="K13" s="172"/>
      <c r="L13" s="133" t="s">
        <v>17</v>
      </c>
      <c r="M13" s="172"/>
      <c r="N13" s="133" t="s">
        <v>22</v>
      </c>
      <c r="O13" s="172"/>
      <c r="P13" s="133" t="s">
        <v>35</v>
      </c>
      <c r="Q13" s="134"/>
      <c r="R13" s="8"/>
      <c r="S13" s="8"/>
      <c r="T13" s="8"/>
      <c r="U13" s="8"/>
      <c r="V13" s="8"/>
      <c r="W13" s="8"/>
      <c r="X13" s="8"/>
      <c r="Y13" s="8"/>
      <c r="Z13" s="8"/>
      <c r="AA13" s="6"/>
      <c r="AB13" s="8"/>
      <c r="AC13" s="6"/>
      <c r="AD13" s="6"/>
      <c r="AE13" s="6"/>
    </row>
    <row r="14" spans="1:31" s="11" customFormat="1" ht="17.25" thickTop="1" thickBot="1" x14ac:dyDescent="0.3">
      <c r="A14" s="9"/>
      <c r="B14" s="6" t="s">
        <v>36</v>
      </c>
      <c r="D14" s="6" t="s">
        <v>19</v>
      </c>
      <c r="E14" s="12"/>
      <c r="F14" s="10"/>
      <c r="H14" s="36" t="s">
        <v>18</v>
      </c>
      <c r="I14" s="37">
        <f>COUNTIF(D8:D10,"GEN")</f>
        <v>3</v>
      </c>
      <c r="J14" s="151">
        <f>SUM(M7:M10)/I14</f>
        <v>0</v>
      </c>
      <c r="K14" s="152"/>
      <c r="L14" s="151">
        <f>COUNTA(Q7:Q10)/I14</f>
        <v>0</v>
      </c>
      <c r="M14" s="152"/>
      <c r="N14" s="153">
        <f>COUNTA(T7:T10)/I14</f>
        <v>0</v>
      </c>
      <c r="O14" s="154"/>
      <c r="P14" s="153">
        <f>J14*0.6+L14*0.1+N14*0.3</f>
        <v>0</v>
      </c>
      <c r="Q14" s="155"/>
      <c r="R14" s="8" t="s">
        <v>37</v>
      </c>
      <c r="S14" s="8" t="s">
        <v>34</v>
      </c>
      <c r="T14" s="8"/>
      <c r="U14" s="8"/>
      <c r="V14" s="8"/>
      <c r="W14" s="8"/>
      <c r="X14" s="8"/>
      <c r="Y14" s="8"/>
      <c r="Z14" s="8"/>
      <c r="AA14" s="6"/>
      <c r="AB14" s="8"/>
      <c r="AC14" s="6"/>
      <c r="AD14" s="6"/>
      <c r="AE14" s="6"/>
    </row>
    <row r="15" spans="1:31" s="11" customFormat="1" ht="12" thickTop="1" x14ac:dyDescent="0.2">
      <c r="A15" s="9"/>
      <c r="E15" s="9"/>
      <c r="H15" s="8"/>
      <c r="I15" s="8"/>
      <c r="J15" s="8"/>
      <c r="K15" s="8"/>
      <c r="L15" s="8"/>
      <c r="M15" s="8"/>
      <c r="N15" s="8"/>
      <c r="O15" s="8"/>
      <c r="P15" s="8"/>
      <c r="Q15" s="6"/>
      <c r="R15" s="8"/>
      <c r="S15" s="8"/>
      <c r="T15" s="8"/>
      <c r="U15" s="8"/>
      <c r="V15" s="8"/>
      <c r="W15" s="8"/>
      <c r="X15" s="8"/>
      <c r="Y15" s="8"/>
      <c r="Z15" s="8"/>
      <c r="AA15" s="6"/>
      <c r="AB15" s="8"/>
      <c r="AC15" s="6"/>
      <c r="AD15" s="6"/>
      <c r="AE15" s="6"/>
    </row>
    <row r="16" spans="1:31" s="11" customFormat="1" x14ac:dyDescent="0.2">
      <c r="A16" s="9"/>
      <c r="B16" s="9"/>
      <c r="C16" s="9"/>
      <c r="D16" s="9"/>
      <c r="E16" s="9"/>
      <c r="H16" s="8"/>
      <c r="I16" s="8"/>
      <c r="J16" s="8"/>
      <c r="K16" s="8"/>
      <c r="L16" s="8"/>
      <c r="M16" s="8"/>
      <c r="N16" s="8"/>
      <c r="O16" s="8"/>
      <c r="P16" s="8"/>
      <c r="Q16" s="6"/>
      <c r="R16" s="8"/>
      <c r="S16" s="8"/>
      <c r="T16" s="6"/>
      <c r="U16" s="6"/>
      <c r="V16" s="6"/>
    </row>
    <row r="17" spans="1:26" s="11" customFormat="1" x14ac:dyDescent="0.2">
      <c r="A17" s="9"/>
      <c r="B17" s="9"/>
      <c r="C17" s="9"/>
      <c r="D17" s="9"/>
      <c r="E17" s="9"/>
      <c r="H17" s="8"/>
      <c r="I17" s="8"/>
      <c r="J17" s="8"/>
      <c r="K17" s="8"/>
      <c r="L17" s="8"/>
      <c r="M17" s="8"/>
      <c r="N17" s="8"/>
      <c r="O17" s="8"/>
      <c r="P17" s="8"/>
      <c r="Q17" s="6"/>
      <c r="R17" s="8"/>
      <c r="S17" s="8"/>
      <c r="T17" s="6"/>
      <c r="U17" s="6"/>
      <c r="V17" s="6"/>
    </row>
    <row r="18" spans="1:26" s="11" customFormat="1" x14ac:dyDescent="0.2">
      <c r="A18" s="9"/>
      <c r="B18" s="9"/>
      <c r="C18" s="9"/>
      <c r="D18" s="9"/>
      <c r="E18" s="9"/>
      <c r="J18" s="13"/>
      <c r="K18" s="13"/>
      <c r="L18" s="13"/>
      <c r="M18" s="8"/>
      <c r="N18" s="8"/>
      <c r="O18" s="8"/>
      <c r="P18" s="8"/>
      <c r="Q18" s="8"/>
      <c r="R18" s="8"/>
      <c r="S18" s="8"/>
      <c r="T18" s="6"/>
      <c r="U18" s="6"/>
      <c r="V18" s="6"/>
    </row>
    <row r="19" spans="1:26" s="11" customFormat="1" x14ac:dyDescent="0.2">
      <c r="A19" s="9"/>
      <c r="B19" s="9"/>
      <c r="D19" s="9"/>
      <c r="J19" s="13"/>
      <c r="K19" s="13"/>
      <c r="L19" s="13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6"/>
      <c r="Y19" s="6"/>
      <c r="Z19" s="6"/>
    </row>
    <row r="20" spans="1:26" s="11" customFormat="1" x14ac:dyDescent="0.2">
      <c r="A20" s="9"/>
      <c r="B20" s="9"/>
      <c r="D20" s="9"/>
      <c r="J20" s="13"/>
      <c r="K20" s="13"/>
      <c r="L20" s="13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6"/>
      <c r="Y20" s="6"/>
      <c r="Z20" s="6"/>
    </row>
    <row r="21" spans="1:26" s="11" customFormat="1" x14ac:dyDescent="0.2">
      <c r="A21" s="9"/>
      <c r="B21" s="9"/>
      <c r="D21" s="9"/>
      <c r="H21" s="14"/>
      <c r="I21" s="15"/>
      <c r="J21" s="16"/>
      <c r="K21" s="16"/>
      <c r="L21" s="16"/>
      <c r="M21" s="17"/>
      <c r="N21" s="17"/>
      <c r="O21" s="17"/>
      <c r="P21" s="17"/>
      <c r="Q21" s="17"/>
      <c r="R21" s="8"/>
      <c r="S21" s="8"/>
      <c r="T21" s="8"/>
      <c r="U21" s="8"/>
      <c r="V21" s="8"/>
      <c r="W21" s="8"/>
      <c r="X21" s="6"/>
      <c r="Y21" s="6"/>
      <c r="Z21" s="6"/>
    </row>
    <row r="22" spans="1:26" s="19" customFormat="1" x14ac:dyDescent="0.2">
      <c r="A22" s="18"/>
      <c r="B22" s="18"/>
      <c r="C22" s="18"/>
      <c r="D22" s="18"/>
      <c r="E22" s="18"/>
      <c r="H22" s="14"/>
      <c r="I22" s="15"/>
      <c r="J22" s="16"/>
      <c r="K22" s="16"/>
      <c r="L22" s="16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20"/>
      <c r="Y22" s="20"/>
      <c r="Z22" s="20"/>
    </row>
    <row r="23" spans="1:26" s="19" customFormat="1" x14ac:dyDescent="0.2">
      <c r="A23" s="18"/>
      <c r="B23" s="18"/>
      <c r="C23" s="18"/>
      <c r="D23" s="18"/>
      <c r="E23" s="18"/>
      <c r="H23" s="14"/>
      <c r="I23" s="15"/>
      <c r="J23" s="16"/>
      <c r="K23" s="16"/>
      <c r="L23" s="16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20"/>
      <c r="Y23" s="20"/>
      <c r="Z23" s="20"/>
    </row>
    <row r="24" spans="1:26" s="19" customFormat="1" x14ac:dyDescent="0.2">
      <c r="A24" s="18"/>
      <c r="B24" s="18"/>
      <c r="C24" s="18"/>
      <c r="D24" s="18"/>
      <c r="E24" s="18"/>
      <c r="H24" s="14"/>
      <c r="I24" s="15"/>
      <c r="J24" s="16"/>
      <c r="K24" s="16"/>
      <c r="L24" s="16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20"/>
      <c r="Y24" s="20"/>
      <c r="Z24" s="20"/>
    </row>
    <row r="25" spans="1:26" s="19" customFormat="1" x14ac:dyDescent="0.2">
      <c r="A25" s="18"/>
      <c r="B25" s="18"/>
      <c r="C25" s="18"/>
      <c r="D25" s="18"/>
      <c r="E25" s="18"/>
      <c r="H25" s="14"/>
      <c r="I25" s="15"/>
      <c r="J25" s="150"/>
      <c r="K25" s="150"/>
      <c r="L25" s="16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0"/>
      <c r="Y25" s="20"/>
      <c r="Z25" s="20"/>
    </row>
    <row r="26" spans="1:26" s="19" customFormat="1" x14ac:dyDescent="0.2">
      <c r="A26" s="18"/>
      <c r="B26" s="18"/>
      <c r="C26" s="18"/>
      <c r="D26" s="18"/>
      <c r="E26" s="18"/>
      <c r="H26" s="14"/>
      <c r="I26" s="15"/>
      <c r="J26" s="150"/>
      <c r="K26" s="150"/>
      <c r="L26" s="16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0"/>
      <c r="Y26" s="20"/>
      <c r="Z26" s="20"/>
    </row>
    <row r="27" spans="1:26" s="19" customFormat="1" x14ac:dyDescent="0.2">
      <c r="A27" s="18"/>
      <c r="B27" s="18"/>
      <c r="C27" s="18"/>
      <c r="D27" s="18"/>
      <c r="E27" s="18"/>
      <c r="H27" s="14"/>
      <c r="I27" s="15"/>
      <c r="J27" s="150"/>
      <c r="K27" s="150"/>
      <c r="L27" s="16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20"/>
      <c r="Y27" s="20"/>
      <c r="Z27" s="20"/>
    </row>
    <row r="28" spans="1:26" s="19" customFormat="1" x14ac:dyDescent="0.2">
      <c r="A28" s="18"/>
      <c r="B28" s="18"/>
      <c r="C28" s="18"/>
      <c r="D28" s="18"/>
      <c r="E28" s="18"/>
      <c r="H28" s="21"/>
      <c r="I28" s="15"/>
      <c r="J28" s="150"/>
      <c r="K28" s="150"/>
      <c r="L28" s="16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20"/>
      <c r="Y28" s="20"/>
      <c r="Z28" s="20"/>
    </row>
    <row r="29" spans="1:26" s="19" customFormat="1" x14ac:dyDescent="0.2">
      <c r="A29" s="18"/>
      <c r="B29" s="18"/>
      <c r="C29" s="18"/>
      <c r="D29" s="18"/>
      <c r="E29" s="18"/>
      <c r="H29" s="22"/>
      <c r="I29" s="22"/>
      <c r="R29" s="17"/>
      <c r="S29" s="17"/>
      <c r="T29" s="17"/>
      <c r="U29" s="17"/>
      <c r="V29" s="17"/>
      <c r="W29" s="17"/>
      <c r="X29" s="20"/>
      <c r="Y29" s="20"/>
      <c r="Z29" s="20"/>
    </row>
  </sheetData>
  <autoFilter ref="A6:Z9"/>
  <mergeCells count="30">
    <mergeCell ref="N14:O14"/>
    <mergeCell ref="P14:Q14"/>
    <mergeCell ref="A1:AA1"/>
    <mergeCell ref="A2:AA2"/>
    <mergeCell ref="A3:AA3"/>
    <mergeCell ref="X4:Y5"/>
    <mergeCell ref="Z4:Z5"/>
    <mergeCell ref="AA4:AA5"/>
    <mergeCell ref="L14:M14"/>
    <mergeCell ref="Q4:S4"/>
    <mergeCell ref="T4:V4"/>
    <mergeCell ref="W4:W5"/>
    <mergeCell ref="H12:H13"/>
    <mergeCell ref="J13:K13"/>
    <mergeCell ref="L13:M13"/>
    <mergeCell ref="N13:O13"/>
    <mergeCell ref="J25:K25"/>
    <mergeCell ref="J26:K26"/>
    <mergeCell ref="J27:K27"/>
    <mergeCell ref="J28:K28"/>
    <mergeCell ref="J14:K14"/>
    <mergeCell ref="P13:Q13"/>
    <mergeCell ref="A4:A5"/>
    <mergeCell ref="B4:B5"/>
    <mergeCell ref="G4:G5"/>
    <mergeCell ref="H4:H5"/>
    <mergeCell ref="I4:I5"/>
    <mergeCell ref="J4:P4"/>
    <mergeCell ref="I12:Q12"/>
    <mergeCell ref="C4:F4"/>
  </mergeCells>
  <printOptions horizontalCentered="1"/>
  <pageMargins left="0.23622047244094491" right="0.23622047244094491" top="0.51181102362204722" bottom="0.51181102362204722" header="0.19685039370078741" footer="0.31496062992125984"/>
  <pageSetup paperSize="219" scale="66" fitToHeight="3" orientation="landscape" horizontalDpi="4294967293" verticalDpi="4294967293" r:id="rId1"/>
  <headerFooter alignWithMargins="0">
    <oddFooter>&amp;L&amp;A&amp;C&amp;"Times New Roman,Regular"Page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E3</vt:lpstr>
      <vt:lpstr>E5-GEN</vt:lpstr>
      <vt:lpstr>E Cht</vt:lpstr>
      <vt:lpstr>'E5-GEN'!Print_Area</vt:lpstr>
      <vt:lpstr>'E5-GEN'!Print_Titles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Joseph</cp:lastModifiedBy>
  <cp:lastPrinted>2017-03-21T13:08:16Z</cp:lastPrinted>
  <dcterms:created xsi:type="dcterms:W3CDTF">2011-06-27T06:43:29Z</dcterms:created>
  <dcterms:modified xsi:type="dcterms:W3CDTF">2017-07-31T05:56:43Z</dcterms:modified>
</cp:coreProperties>
</file>