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정혜윤\Documents\_취업준비_\휴스타\휴스타과제_오프라인\전체프로젝트\"/>
    </mc:Choice>
  </mc:AlternateContent>
  <xr:revisionPtr revIDLastSave="0" documentId="13_ncr:1_{9CCB447B-3279-4F15-9F10-02967B9DE19E}" xr6:coauthVersionLast="45" xr6:coauthVersionMax="45" xr10:uidLastSave="{00000000-0000-0000-0000-000000000000}"/>
  <bookViews>
    <workbookView xWindow="28656" yWindow="170" windowWidth="18851" windowHeight="9845" xr2:uid="{00000000-000D-0000-FFFF-FFFF00000000}"/>
  </bookViews>
  <sheets>
    <sheet name="구매 요청서 양식" sheetId="1" r:id="rId1"/>
  </sheets>
  <definedNames>
    <definedName name="_xlnm.Print_Area" localSheetId="0">'구매 요청서 양식'!$B$1:$N$25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17" i="1" l="1"/>
  <c r="N16" i="1"/>
  <c r="N15" i="1"/>
  <c r="N14" i="1"/>
  <c r="N13" i="1"/>
  <c r="N12" i="1" l="1"/>
  <c r="N11" i="1"/>
  <c r="N10" i="1"/>
  <c r="N28" i="1" l="1"/>
  <c r="N27" i="1"/>
  <c r="N26" i="1"/>
  <c r="N25" i="1"/>
  <c r="N24" i="1"/>
  <c r="N23" i="1"/>
  <c r="N22" i="1"/>
  <c r="N21" i="1"/>
  <c r="N20" i="1"/>
  <c r="N19" i="1"/>
  <c r="N18" i="1"/>
  <c r="N9" i="1"/>
  <c r="N4" i="1"/>
</calcChain>
</file>

<file path=xl/sharedStrings.xml><?xml version="1.0" encoding="utf-8"?>
<sst xmlns="http://schemas.openxmlformats.org/spreadsheetml/2006/main" count="79" uniqueCount="61">
  <si>
    <t xml:space="preserve">                          </t>
    <phoneticPr fontId="3" type="noConversion"/>
  </si>
  <si>
    <t>※ 구매 단가/수량/배송비는 "숫자" 만 입력</t>
    <phoneticPr fontId="3" type="noConversion"/>
  </si>
  <si>
    <t xml:space="preserve"> (단위: 원)</t>
  </si>
  <si>
    <t>번호</t>
  </si>
  <si>
    <t>요청일</t>
    <phoneticPr fontId="3" type="noConversion"/>
  </si>
  <si>
    <t>이름</t>
  </si>
  <si>
    <t>필요사유</t>
  </si>
  <si>
    <t>구매/대여 내용</t>
    <phoneticPr fontId="3" type="noConversion"/>
  </si>
  <si>
    <t>구매처</t>
  </si>
  <si>
    <t>구매링크</t>
  </si>
  <si>
    <t>구매단가</t>
  </si>
  <si>
    <t>수량</t>
  </si>
  <si>
    <t>배송비(수수료포함)</t>
  </si>
  <si>
    <t>비고</t>
  </si>
  <si>
    <t>총 금액</t>
  </si>
  <si>
    <t>구매</t>
    <phoneticPr fontId="3" type="noConversion"/>
  </si>
  <si>
    <t>예시</t>
    <phoneticPr fontId="3" type="noConversion"/>
  </si>
  <si>
    <t>자율주행카 제작</t>
    <phoneticPr fontId="3" type="noConversion"/>
  </si>
  <si>
    <t>모터 드라이버</t>
    <phoneticPr fontId="3" type="noConversion"/>
  </si>
  <si>
    <t>네이버(사나고)</t>
    <phoneticPr fontId="3" type="noConversion"/>
  </si>
  <si>
    <t>URL (복사-붙여넣기)</t>
    <phoneticPr fontId="3" type="noConversion"/>
  </si>
  <si>
    <t>옵션 정확히 기재</t>
    <phoneticPr fontId="3" type="noConversion"/>
  </si>
  <si>
    <t>대여</t>
    <phoneticPr fontId="3" type="noConversion"/>
  </si>
  <si>
    <t>조</t>
    <phoneticPr fontId="3" type="noConversion"/>
  </si>
  <si>
    <t>HuStar혁신아카데미 구매 요청서</t>
    <phoneticPr fontId="3" type="noConversion"/>
  </si>
  <si>
    <t>남경윤</t>
    <phoneticPr fontId="3" type="noConversion"/>
  </si>
  <si>
    <t>정지환</t>
    <phoneticPr fontId="3" type="noConversion"/>
  </si>
  <si>
    <t>실내 지도 매핑</t>
    <phoneticPr fontId="3" type="noConversion"/>
  </si>
  <si>
    <t>RP Lidar a1</t>
    <phoneticPr fontId="3" type="noConversion"/>
  </si>
  <si>
    <t>https://www.robotis.com/shop/item.php?it_id=903-0258-000</t>
    <phoneticPr fontId="3" type="noConversion"/>
  </si>
  <si>
    <t>ROBOTIS</t>
    <phoneticPr fontId="3" type="noConversion"/>
  </si>
  <si>
    <t>배송비-주문시 결제</t>
    <phoneticPr fontId="3" type="noConversion"/>
  </si>
  <si>
    <t>48mm 옴니휠 로봇플랫폼</t>
    <phoneticPr fontId="3" type="noConversion"/>
  </si>
  <si>
    <t>엘레파츠</t>
    <phoneticPr fontId="3" type="noConversion"/>
  </si>
  <si>
    <t>https://www.eleparts.co.kr/goods/view?no=3233291</t>
    <phoneticPr fontId="3" type="noConversion"/>
  </si>
  <si>
    <t>IMU(가속도센서)</t>
    <phoneticPr fontId="3" type="noConversion"/>
  </si>
  <si>
    <t>https://www.devicemart.co.kr/goods/view?no=10919161#exchange_guide</t>
    <phoneticPr fontId="3" type="noConversion"/>
  </si>
  <si>
    <t>DEVICE MART</t>
    <phoneticPr fontId="3" type="noConversion"/>
  </si>
  <si>
    <t>입출력 장치</t>
    <phoneticPr fontId="3" type="noConversion"/>
  </si>
  <si>
    <t>10인치 터치스크린</t>
    <phoneticPr fontId="3" type="noConversion"/>
  </si>
  <si>
    <t>https://ko.aliexpress.com/item/4000263418819.html?spm=a2g0o.detail.1000060.1.69395f87lMRDdo&amp;gps-id=pcDetailBottomMoreThisSeller&amp;scm=1007.13339.169870.0&amp;scm_id=1007.13339.169870.0&amp;scm-url=1007.13339.169870.0&amp;pvid=00894845-5341-489d-ae3b-428f22ecebab&amp;_t=gps-id:pcDetailBottomMoreThisSeller,scm-url:1007.13339.169870.0,pvid:00894845-5341-489d-ae3b-428f22ecebab,tpp_buckets:668%230%23131923%2386_668%23808%234094%23126_668%23888%233325%2317_668%232846%238108%23188_668%232717%237565%23781_668%231000022185%231000066059%230_668%233468%2315609%23229</t>
    <phoneticPr fontId="3" type="noConversion"/>
  </si>
  <si>
    <t>DIYzone Store</t>
    <phoneticPr fontId="3" type="noConversion"/>
  </si>
  <si>
    <t xml:space="preserve"> USB사운드카드</t>
    <phoneticPr fontId="3" type="noConversion"/>
  </si>
  <si>
    <t>인터파크</t>
    <phoneticPr fontId="3" type="noConversion"/>
  </si>
  <si>
    <t>http://shopping.interpark.com/product/productInfo.do?prdNo=4531536091&amp;gclid=EAIaIQobChMIn67T6ozD6wIVRq6WCh3dbgcJEAQYASABEgLoHvD_BwE</t>
    <phoneticPr fontId="3" type="noConversion"/>
  </si>
  <si>
    <t>옥션</t>
    <phoneticPr fontId="3" type="noConversion"/>
  </si>
  <si>
    <t>보조 장치</t>
    <phoneticPr fontId="3" type="noConversion"/>
  </si>
  <si>
    <t>http://itempage3.auction.co.kr/DetailView.aspx?itemno=B363449654</t>
    <phoneticPr fontId="3" type="noConversion"/>
  </si>
  <si>
    <t>DC5.5 12V 보조배터리 전원 리튬</t>
    <phoneticPr fontId="3" type="noConversion"/>
  </si>
  <si>
    <t>(옵션) 선택4_Y자5200mAh / (추가구성) DC전원연장방수1M, 18650 충전어답터</t>
    <phoneticPr fontId="3" type="noConversion"/>
  </si>
  <si>
    <t>부가 제품</t>
    <phoneticPr fontId="3" type="noConversion"/>
  </si>
  <si>
    <t xml:space="preserve">아두이노 브레드보드 830홀(불투명) </t>
    <phoneticPr fontId="3" type="noConversion"/>
  </si>
  <si>
    <t>http://www.eduino.kr/product/detail.html?product_no=90&amp;cate_no=51&amp;display_group=1</t>
  </si>
  <si>
    <t>에듀이노</t>
    <phoneticPr fontId="3" type="noConversion"/>
  </si>
  <si>
    <t>http://www.eduino.kr/product/detail.html?product_no=49&amp;cate_no=71&amp;display_group=1</t>
    <phoneticPr fontId="3" type="noConversion"/>
  </si>
  <si>
    <t>아두이노 점퍼케이블 암-수 20cm 40핀</t>
    <phoneticPr fontId="3" type="noConversion"/>
  </si>
  <si>
    <t>아두이노 점퍼케이블 수-수 20cm 40핀</t>
  </si>
  <si>
    <t>아두이노 점퍼케이블 암-암 20cm 40핀</t>
    <phoneticPr fontId="3" type="noConversion"/>
  </si>
  <si>
    <t>http://www.eduino.kr/product/detail.html?product_no=50&amp;cate_no=71&amp;display_group=1</t>
  </si>
  <si>
    <t>http://www.eduino.kr/product/detail.html?product_no=107&amp;cate_no=71&amp;display_group=1</t>
    <phoneticPr fontId="3" type="noConversion"/>
  </si>
  <si>
    <r>
      <t>구매단가</t>
    </r>
    <r>
      <rPr>
        <sz val="7"/>
        <color rgb="FF666666"/>
        <rFont val="돋움"/>
        <family val="2"/>
        <charset val="129"/>
      </rPr>
      <t xml:space="preserve"> - 달러 단위, 해외 배송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</si>
</sst>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#,##0_ "/>
    <numFmt numFmtId="177" formatCode="_-[$₩-412]* #,##0_-;\-[$₩-412]* #,##0_-;_-[$₩-412]* &quot;-&quot;??_-;_-@_-"/>
    <numFmt numFmtId="178" formatCode="0&quot;개&quot;"/>
    <numFmt numFmtId="179" formatCode="#,##0&quot;원&quot;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b/>
      <u val="singleAccounting"/>
      <sz val="9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7"/>
      <color rgb="FF757575"/>
      <name val="맑은 고딕"/>
      <family val="3"/>
      <charset val="129"/>
      <scheme val="minor"/>
    </font>
    <font>
      <sz val="7"/>
      <color rgb="FF666666"/>
      <name val="Verdana"/>
      <family val="2"/>
    </font>
    <font>
      <sz val="11"/>
      <color rgb="FF333333"/>
      <name val="맑은 고딕"/>
      <family val="3"/>
      <charset val="129"/>
      <scheme val="major"/>
    </font>
    <font>
      <sz val="10"/>
      <color rgb="FF111111"/>
      <name val="맑은 고딕"/>
      <family val="3"/>
      <charset val="129"/>
      <scheme val="minor"/>
    </font>
    <font>
      <sz val="7"/>
      <color rgb="FF666666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나눔고딕"/>
      <family val="3"/>
      <charset val="129"/>
    </font>
    <font>
      <sz val="7"/>
      <color rgb="FF666666"/>
      <name val="돋움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4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42" fontId="6" fillId="0" borderId="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176" fontId="8" fillId="5" borderId="4" xfId="0" applyNumberFormat="1" applyFont="1" applyFill="1" applyBorder="1" applyAlignment="1">
      <alignment horizontal="center" vertical="center"/>
    </xf>
    <xf numFmtId="14" fontId="8" fillId="5" borderId="5" xfId="0" applyNumberFormat="1" applyFont="1" applyFill="1" applyBorder="1" applyAlignment="1">
      <alignment horizontal="center" vertical="center"/>
    </xf>
    <xf numFmtId="176" fontId="8" fillId="5" borderId="5" xfId="0" applyNumberFormat="1" applyFont="1" applyFill="1" applyBorder="1" applyAlignment="1" applyProtection="1">
      <alignment horizontal="center" vertical="center"/>
      <protection locked="0"/>
    </xf>
    <xf numFmtId="0" fontId="8" fillId="5" borderId="5" xfId="0" applyNumberFormat="1" applyFont="1" applyFill="1" applyBorder="1" applyAlignment="1" applyProtection="1">
      <alignment horizontal="center" vertical="center"/>
      <protection locked="0"/>
    </xf>
    <xf numFmtId="177" fontId="9" fillId="5" borderId="5" xfId="0" applyNumberFormat="1" applyFont="1" applyFill="1" applyBorder="1" applyAlignment="1" applyProtection="1">
      <alignment horizontal="center" vertical="center"/>
    </xf>
    <xf numFmtId="178" fontId="9" fillId="5" borderId="5" xfId="0" applyNumberFormat="1" applyFont="1" applyFill="1" applyBorder="1" applyAlignment="1" applyProtection="1">
      <alignment horizontal="center" vertical="center"/>
    </xf>
    <xf numFmtId="179" fontId="9" fillId="5" borderId="5" xfId="1" applyNumberFormat="1" applyFont="1" applyFill="1" applyBorder="1" applyAlignment="1" applyProtection="1">
      <alignment horizontal="center" vertical="center"/>
    </xf>
    <xf numFmtId="176" fontId="8" fillId="5" borderId="5" xfId="0" applyNumberFormat="1" applyFont="1" applyFill="1" applyBorder="1" applyAlignment="1" applyProtection="1">
      <alignment horizontal="center" vertical="center"/>
    </xf>
    <xf numFmtId="0" fontId="7" fillId="0" borderId="0" xfId="0" applyFont="1" applyBorder="1">
      <alignment vertical="center"/>
    </xf>
    <xf numFmtId="176" fontId="10" fillId="0" borderId="4" xfId="0" applyNumberFormat="1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176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NumberFormat="1" applyFont="1" applyFill="1" applyBorder="1" applyAlignment="1" applyProtection="1">
      <alignment horizontal="center" vertical="center"/>
      <protection locked="0"/>
    </xf>
    <xf numFmtId="179" fontId="10" fillId="0" borderId="5" xfId="3" applyNumberFormat="1" applyFont="1" applyFill="1" applyBorder="1" applyAlignment="1" applyProtection="1">
      <alignment horizontal="center" vertical="center"/>
    </xf>
    <xf numFmtId="176" fontId="10" fillId="0" borderId="5" xfId="0" applyNumberFormat="1" applyFont="1" applyFill="1" applyBorder="1" applyAlignment="1" applyProtection="1">
      <alignment horizontal="center" vertical="center"/>
    </xf>
    <xf numFmtId="42" fontId="10" fillId="4" borderId="6" xfId="1" applyFont="1" applyFill="1" applyBorder="1" applyAlignment="1" applyProtection="1">
      <alignment horizontal="center" vertical="center"/>
    </xf>
    <xf numFmtId="179" fontId="10" fillId="0" borderId="5" xfId="1" applyNumberFormat="1" applyFont="1" applyFill="1" applyBorder="1" applyAlignment="1" applyProtection="1">
      <alignment horizontal="center" vertical="center"/>
    </xf>
    <xf numFmtId="14" fontId="10" fillId="0" borderId="5" xfId="0" applyNumberFormat="1" applyFont="1" applyFill="1" applyBorder="1" applyAlignment="1">
      <alignment vertical="center"/>
    </xf>
    <xf numFmtId="176" fontId="10" fillId="0" borderId="5" xfId="0" applyNumberFormat="1" applyFont="1" applyFill="1" applyBorder="1" applyAlignment="1" applyProtection="1">
      <alignment vertical="center"/>
      <protection locked="0"/>
    </xf>
    <xf numFmtId="0" fontId="10" fillId="0" borderId="5" xfId="0" applyNumberFormat="1" applyFont="1" applyFill="1" applyBorder="1" applyAlignment="1" applyProtection="1">
      <alignment vertical="center"/>
      <protection locked="0"/>
    </xf>
    <xf numFmtId="176" fontId="10" fillId="0" borderId="5" xfId="0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176" fontId="10" fillId="0" borderId="7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vertical="center"/>
    </xf>
    <xf numFmtId="176" fontId="10" fillId="0" borderId="8" xfId="0" applyNumberFormat="1" applyFont="1" applyFill="1" applyBorder="1" applyAlignment="1" applyProtection="1">
      <alignment vertical="center"/>
      <protection locked="0"/>
    </xf>
    <xf numFmtId="0" fontId="10" fillId="0" borderId="8" xfId="0" applyNumberFormat="1" applyFont="1" applyFill="1" applyBorder="1" applyAlignment="1" applyProtection="1">
      <alignment vertical="center"/>
      <protection locked="0"/>
    </xf>
    <xf numFmtId="179" fontId="10" fillId="0" borderId="8" xfId="1" applyNumberFormat="1" applyFont="1" applyFill="1" applyBorder="1" applyAlignment="1" applyProtection="1">
      <alignment horizontal="center" vertical="center"/>
    </xf>
    <xf numFmtId="176" fontId="10" fillId="0" borderId="8" xfId="0" applyNumberFormat="1" applyFont="1" applyFill="1" applyBorder="1" applyAlignment="1" applyProtection="1">
      <alignment vertical="center"/>
    </xf>
    <xf numFmtId="42" fontId="10" fillId="4" borderId="9" xfId="1" applyFont="1" applyFill="1" applyBorder="1" applyAlignment="1" applyProtection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176" fontId="12" fillId="2" borderId="2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78" fontId="12" fillId="2" borderId="2" xfId="0" applyNumberFormat="1" applyFont="1" applyFill="1" applyBorder="1" applyAlignment="1">
      <alignment horizontal="center" vertical="center"/>
    </xf>
    <xf numFmtId="179" fontId="12" fillId="2" borderId="2" xfId="0" applyNumberFormat="1" applyFont="1" applyFill="1" applyBorder="1" applyAlignment="1">
      <alignment horizontal="center" vertical="center"/>
    </xf>
    <xf numFmtId="42" fontId="12" fillId="2" borderId="3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176" fontId="22" fillId="0" borderId="5" xfId="0" applyNumberFormat="1" applyFont="1" applyFill="1" applyBorder="1" applyAlignment="1" applyProtection="1">
      <alignment horizontal="center" vertical="center"/>
      <protection locked="0"/>
    </xf>
    <xf numFmtId="0" fontId="16" fillId="0" borderId="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11" fillId="0" borderId="5" xfId="2" applyBorder="1">
      <alignment vertical="center"/>
    </xf>
    <xf numFmtId="0" fontId="17" fillId="0" borderId="5" xfId="0" applyFont="1" applyBorder="1">
      <alignment vertical="center"/>
    </xf>
    <xf numFmtId="0" fontId="18" fillId="0" borderId="5" xfId="0" applyFont="1" applyBorder="1">
      <alignment vertical="center"/>
    </xf>
    <xf numFmtId="0" fontId="21" fillId="0" borderId="5" xfId="0" applyFont="1" applyBorder="1">
      <alignment vertical="center"/>
    </xf>
    <xf numFmtId="177" fontId="9" fillId="0" borderId="5" xfId="0" applyNumberFormat="1" applyFont="1" applyFill="1" applyBorder="1" applyAlignment="1" applyProtection="1">
      <alignment horizontal="center" vertical="center"/>
    </xf>
    <xf numFmtId="178" fontId="23" fillId="0" borderId="5" xfId="0" applyNumberFormat="1" applyFont="1" applyFill="1" applyBorder="1" applyAlignment="1" applyProtection="1">
      <alignment horizontal="center" vertical="center"/>
    </xf>
    <xf numFmtId="178" fontId="24" fillId="0" borderId="5" xfId="0" applyNumberFormat="1" applyFont="1" applyBorder="1" applyAlignment="1">
      <alignment horizontal="center" vertical="center"/>
    </xf>
    <xf numFmtId="178" fontId="23" fillId="0" borderId="8" xfId="0" applyNumberFormat="1" applyFont="1" applyFill="1" applyBorder="1" applyAlignment="1" applyProtection="1">
      <alignment horizontal="center" vertical="center"/>
    </xf>
    <xf numFmtId="0" fontId="11" fillId="0" borderId="0" xfId="2">
      <alignment vertical="center"/>
    </xf>
    <xf numFmtId="176" fontId="11" fillId="0" borderId="5" xfId="2" applyNumberFormat="1" applyFill="1" applyBorder="1" applyAlignment="1" applyProtection="1">
      <alignment vertical="center"/>
      <protection locked="0"/>
    </xf>
    <xf numFmtId="176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77" fontId="5" fillId="3" borderId="0" xfId="0" applyNumberFormat="1" applyFont="1" applyFill="1" applyBorder="1" applyAlignment="1">
      <alignment horizontal="left" vertical="center"/>
    </xf>
  </cellXfs>
  <cellStyles count="4">
    <cellStyle name="통화 [0]" xfId="1" builtinId="7"/>
    <cellStyle name="통화 [0] 2" xfId="3" xr:uid="{00000000-0005-0000-0000-000001000000}"/>
    <cellStyle name="표준" xfId="0" builtinId="0"/>
    <cellStyle name="하이퍼링크" xfId="2" builtinId="8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32" formatCode="_-&quot;₩&quot;* #,##0_-;\-&quot;₩&quot;* #,##0_-;_-&quot;₩&quot;* &quot;-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rgb="FF7030A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32" formatCode="_-&quot;₩&quot;* #,##0_-;\-&quot;₩&quot;* #,##0_-;_-&quot;₩&quot;* &quot;-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/>
        </left>
        <right/>
        <top style="hair">
          <color theme="1"/>
        </top>
        <bottom style="hair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9" formatCode="#,##0&quot;원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8" formatCode="0&quot;개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7" formatCode="_-[$₩-412]* #,##0_-;\-[$₩-412]* #,##0_-;_-[$₩-412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rgb="FF7030A0"/>
        </left>
        <right style="hair">
          <color rgb="FF7030A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9" formatCode="yy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rgb="FF7030A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ajor"/>
      </font>
      <numFmt numFmtId="176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theme="1"/>
        </right>
        <top style="hair">
          <color theme="1"/>
        </top>
        <bottom style="hair">
          <color theme="1"/>
        </bottom>
      </border>
    </dxf>
    <dxf>
      <font>
        <strike val="0"/>
        <outline val="0"/>
        <shadow val="0"/>
        <vertAlign val="baseline"/>
        <sz val="10"/>
      </font>
      <border diagonalUp="0" diagonalDown="0" outline="0">
        <left style="hair">
          <color theme="1"/>
        </left>
        <right style="hair">
          <color theme="1"/>
        </right>
        <top/>
        <bottom/>
      </border>
    </dxf>
    <dxf>
      <border diagonalUp="0" diagonalDown="0">
        <left/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vertAlign val="baseline"/>
        <sz val="10"/>
      </font>
    </dxf>
    <dxf>
      <border>
        <bottom style="hair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맑은 고딕"/>
        <scheme val="major"/>
      </font>
      <fill>
        <patternFill patternType="solid">
          <fgColor indexed="64"/>
          <bgColor theme="1"/>
        </patternFill>
      </fill>
      <border diagonalUp="0" diagonalDown="0" outline="0">
        <left style="hair">
          <color theme="1"/>
        </left>
        <right style="hair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구매요청" displayName="구매요청" ref="B7:N28" headerRowDxfId="30" dataDxfId="28" totalsRowDxfId="26" headerRowBorderDxfId="29" tableBorderDxfId="27">
  <autoFilter ref="B7:N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번호" totalsRowLabel="요약" dataDxfId="25" totalsRowDxfId="24"/>
    <tableColumn id="2" xr3:uid="{00000000-0010-0000-0000-000002000000}" name="요청일" dataDxfId="23" totalsRowDxfId="22"/>
    <tableColumn id="3" xr3:uid="{00000000-0010-0000-0000-000003000000}" name="이름" dataDxfId="21" totalsRowDxfId="20"/>
    <tableColumn id="4" xr3:uid="{00000000-0010-0000-0000-000004000000}" name="조" dataDxfId="19" totalsRowDxfId="18"/>
    <tableColumn id="5" xr3:uid="{00000000-0010-0000-0000-000005000000}" name="필요사유" dataDxfId="17" totalsRowDxfId="16"/>
    <tableColumn id="6" xr3:uid="{00000000-0010-0000-0000-000006000000}" name="구매/대여 내용" dataDxfId="15" totalsRowDxfId="14"/>
    <tableColumn id="7" xr3:uid="{00000000-0010-0000-0000-000007000000}" name="구매처" dataDxfId="13" totalsRowDxfId="12"/>
    <tableColumn id="8" xr3:uid="{00000000-0010-0000-0000-000008000000}" name="구매링크" dataDxfId="11" totalsRowDxfId="10"/>
    <tableColumn id="9" xr3:uid="{00000000-0010-0000-0000-000009000000}" name="구매단가" dataDxfId="9" totalsRowDxfId="8"/>
    <tableColumn id="10" xr3:uid="{00000000-0010-0000-0000-00000A000000}" name="수량" dataDxfId="7" totalsRowDxfId="6"/>
    <tableColumn id="11" xr3:uid="{00000000-0010-0000-0000-00000B000000}" name="배송비(수수료포함)" dataDxfId="5" totalsRowDxfId="4" dataCellStyle="통화 [0]"/>
    <tableColumn id="12" xr3:uid="{00000000-0010-0000-0000-00000C000000}" name="비고" dataDxfId="3" totalsRowDxfId="2"/>
    <tableColumn id="13" xr3:uid="{00000000-0010-0000-0000-00000D000000}" name="총 금액" totalsRowFunction="sum" dataDxfId="1" totalsRowDxfId="0" dataCellStyle="통화 [0]">
      <calculatedColumnFormula>구매요청[[#This Row],[구매단가]]*구매요청[[#This Row],[수량]]+구매요청[[#This Row],[배송비(수수료포함)]]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duino.kr/product/detail.html?product_no=49&amp;cate_no=71&amp;display_group=1" TargetMode="External"/><Relationship Id="rId3" Type="http://schemas.openxmlformats.org/officeDocument/2006/relationships/hyperlink" Target="https://www.devicemart.co.kr/goods/view?no=10919161" TargetMode="External"/><Relationship Id="rId7" Type="http://schemas.openxmlformats.org/officeDocument/2006/relationships/hyperlink" Target="http://www.eduino.kr/product/detail.html?product_no=90&amp;cate_no=51&amp;display_group=1" TargetMode="External"/><Relationship Id="rId2" Type="http://schemas.openxmlformats.org/officeDocument/2006/relationships/hyperlink" Target="https://www.eleparts.co.kr/goods/view?no=3233291" TargetMode="External"/><Relationship Id="rId1" Type="http://schemas.openxmlformats.org/officeDocument/2006/relationships/hyperlink" Target="https://www.robotis.com/shop/item.php?it_id=903-0258-000" TargetMode="External"/><Relationship Id="rId6" Type="http://schemas.openxmlformats.org/officeDocument/2006/relationships/hyperlink" Target="http://itempage3.auction.co.kr/DetailView.aspx?itemno=B363449654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shopping.interpark.com/product/productInfo.do?prdNo=4531536091&amp;gclid=EAIaIQobChMIn67T6ozD6wIVRq6WCh3dbgcJEAQYASABEgLoHvD_Bw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.aliexpress.com/item/4000263418819.html?spm=a2g0o.detail.1000060.1.69395f87lMRDdo&amp;gps-id=pcDetailBottomMoreThisSeller&amp;scm=1007.13339.169870.0&amp;scm_id=1007.13339.169870.0&amp;scm-url=1007.13339.169870.0&amp;pvid=00894845-5341-489d-ae3b-428f22ecebab&amp;_t=gps-id:pcDetailBottomMoreThisSeller,scm-url:1007.13339.169870.0,pvid:00894845-5341-489d-ae3b-428f22ecebab,tpp_buckets:668%230%23131923%2386_668%23808%234094%23126_668%23888%233325%2317_668%232846%238108%23188_668%232717%237565%23781_668%231000022185%231000066059%230_668%233468%2315609%23229" TargetMode="External"/><Relationship Id="rId9" Type="http://schemas.openxmlformats.org/officeDocument/2006/relationships/hyperlink" Target="http://www.eduino.kr/product/detail.html?product_no=107&amp;cate_no=71&amp;display_grou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8"/>
  <sheetViews>
    <sheetView showGridLines="0" tabSelected="1" topLeftCell="F7" zoomScaleNormal="100" zoomScaleSheetLayoutView="115" workbookViewId="0">
      <selection activeCell="M12" sqref="M12"/>
    </sheetView>
  </sheetViews>
  <sheetFormatPr defaultRowHeight="17.05" x14ac:dyDescent="0.35"/>
  <cols>
    <col min="1" max="1" width="3.109375" customWidth="1"/>
    <col min="2" max="2" width="5.6640625" customWidth="1"/>
    <col min="3" max="3" width="10" bestFit="1" customWidth="1"/>
    <col min="6" max="6" width="23" customWidth="1"/>
    <col min="7" max="7" width="18" customWidth="1"/>
    <col min="8" max="8" width="14" customWidth="1"/>
    <col min="9" max="9" width="39" customWidth="1"/>
    <col min="10" max="10" width="10.88671875" customWidth="1"/>
    <col min="11" max="11" width="7.109375" customWidth="1"/>
    <col min="12" max="12" width="17.109375" customWidth="1"/>
    <col min="13" max="13" width="19.33203125" customWidth="1"/>
    <col min="14" max="14" width="10.88671875" customWidth="1"/>
  </cols>
  <sheetData>
    <row r="1" spans="2:17" ht="17.7" thickBot="1" x14ac:dyDescent="0.4"/>
    <row r="2" spans="2:17" ht="16.55" customHeight="1" x14ac:dyDescent="0.35">
      <c r="B2" s="63" t="s">
        <v>24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1"/>
      <c r="P2" s="1"/>
      <c r="Q2" s="1"/>
    </row>
    <row r="3" spans="2:17" ht="18.850000000000001" customHeight="1" thickBot="1" x14ac:dyDescent="0.4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  <c r="O3" s="1"/>
      <c r="P3" s="1"/>
      <c r="Q3" s="1"/>
    </row>
    <row r="4" spans="2:17" ht="16.55" customHeight="1" x14ac:dyDescent="0.35">
      <c r="M4" s="2"/>
      <c r="N4" s="46">
        <f ca="1">TODAY()</f>
        <v>44076</v>
      </c>
      <c r="O4" s="1"/>
      <c r="P4" s="1"/>
      <c r="Q4" s="1"/>
    </row>
    <row r="5" spans="2:17" ht="16.55" customHeight="1" x14ac:dyDescent="0.35">
      <c r="O5" s="1" t="s">
        <v>0</v>
      </c>
      <c r="P5" s="1"/>
      <c r="Q5" s="1"/>
    </row>
    <row r="6" spans="2:17" ht="16.55" customHeight="1" x14ac:dyDescent="0.35">
      <c r="B6" s="3"/>
      <c r="C6" s="4"/>
      <c r="D6" s="5"/>
      <c r="E6" s="6"/>
      <c r="F6" s="5"/>
      <c r="G6" s="5"/>
      <c r="H6" s="5"/>
      <c r="I6" s="5"/>
      <c r="J6" s="69" t="s">
        <v>1</v>
      </c>
      <c r="K6" s="69"/>
      <c r="L6" s="69"/>
      <c r="M6" s="69"/>
      <c r="N6" s="7" t="s">
        <v>2</v>
      </c>
      <c r="O6" s="1"/>
      <c r="P6" s="1"/>
      <c r="Q6" s="1"/>
    </row>
    <row r="7" spans="2:17" x14ac:dyDescent="0.35">
      <c r="B7" s="38" t="s">
        <v>3</v>
      </c>
      <c r="C7" s="39" t="s">
        <v>4</v>
      </c>
      <c r="D7" s="40" t="s">
        <v>5</v>
      </c>
      <c r="E7" s="41" t="s">
        <v>23</v>
      </c>
      <c r="F7" s="40" t="s">
        <v>6</v>
      </c>
      <c r="G7" s="40" t="s">
        <v>7</v>
      </c>
      <c r="H7" s="40" t="s">
        <v>8</v>
      </c>
      <c r="I7" s="40" t="s">
        <v>9</v>
      </c>
      <c r="J7" s="42" t="s">
        <v>10</v>
      </c>
      <c r="K7" s="43" t="s">
        <v>11</v>
      </c>
      <c r="L7" s="44" t="s">
        <v>12</v>
      </c>
      <c r="M7" s="40" t="s">
        <v>13</v>
      </c>
      <c r="N7" s="45" t="s">
        <v>14</v>
      </c>
      <c r="O7" s="1"/>
      <c r="P7" s="8" t="s">
        <v>15</v>
      </c>
      <c r="Q7" s="1"/>
    </row>
    <row r="8" spans="2:17" x14ac:dyDescent="0.35">
      <c r="B8" s="9" t="s">
        <v>16</v>
      </c>
      <c r="C8" s="10">
        <v>43749</v>
      </c>
      <c r="D8" s="11" t="s">
        <v>25</v>
      </c>
      <c r="E8" s="12">
        <v>1</v>
      </c>
      <c r="F8" s="11" t="s">
        <v>17</v>
      </c>
      <c r="G8" s="11" t="s">
        <v>18</v>
      </c>
      <c r="H8" s="11" t="s">
        <v>19</v>
      </c>
      <c r="I8" s="11" t="s">
        <v>20</v>
      </c>
      <c r="J8" s="13">
        <v>5000</v>
      </c>
      <c r="K8" s="14">
        <v>1</v>
      </c>
      <c r="L8" s="15">
        <v>0</v>
      </c>
      <c r="M8" s="16" t="s">
        <v>21</v>
      </c>
      <c r="N8" s="24">
        <f>구매요청[[#This Row],[구매단가]]*구매요청[[#This Row],[수량]]+구매요청[[#This Row],[배송비(수수료포함)]]</f>
        <v>5000</v>
      </c>
      <c r="O8" s="17"/>
      <c r="P8" s="8" t="s">
        <v>22</v>
      </c>
      <c r="Q8" s="1"/>
    </row>
    <row r="9" spans="2:17" x14ac:dyDescent="0.35">
      <c r="B9" s="18">
        <v>1</v>
      </c>
      <c r="C9" s="19">
        <v>44076</v>
      </c>
      <c r="D9" s="20" t="s">
        <v>26</v>
      </c>
      <c r="E9" s="21">
        <v>3</v>
      </c>
      <c r="F9" s="20" t="s">
        <v>27</v>
      </c>
      <c r="G9" s="20" t="s">
        <v>28</v>
      </c>
      <c r="H9" s="20" t="s">
        <v>30</v>
      </c>
      <c r="I9" s="53" t="s">
        <v>29</v>
      </c>
      <c r="J9" s="57">
        <v>198000</v>
      </c>
      <c r="K9" s="58">
        <v>1</v>
      </c>
      <c r="L9" s="22"/>
      <c r="M9" s="23" t="s">
        <v>31</v>
      </c>
      <c r="N9" s="24">
        <f>구매요청[[#This Row],[구매단가]]*구매요청[[#This Row],[수량]]+구매요청[[#This Row],[배송비(수수료포함)]]</f>
        <v>198000</v>
      </c>
      <c r="O9" s="17"/>
      <c r="P9" s="1"/>
      <c r="Q9" s="1"/>
    </row>
    <row r="10" spans="2:17" ht="28.8" x14ac:dyDescent="0.35">
      <c r="B10" s="18">
        <v>2</v>
      </c>
      <c r="C10" s="19">
        <v>44076</v>
      </c>
      <c r="D10" s="20" t="s">
        <v>26</v>
      </c>
      <c r="E10" s="21">
        <v>3</v>
      </c>
      <c r="F10" s="20" t="s">
        <v>17</v>
      </c>
      <c r="G10" s="47" t="s">
        <v>32</v>
      </c>
      <c r="H10" s="20" t="s">
        <v>33</v>
      </c>
      <c r="I10" s="53" t="s">
        <v>34</v>
      </c>
      <c r="J10" s="57">
        <v>149000</v>
      </c>
      <c r="K10" s="58">
        <v>1</v>
      </c>
      <c r="L10" s="25">
        <v>0</v>
      </c>
      <c r="M10" s="23"/>
      <c r="N10" s="24">
        <f>구매요청[[#This Row],[구매단가]]*구매요청[[#This Row],[수량]]+구매요청[[#This Row],[배송비(수수료포함)]]</f>
        <v>149000</v>
      </c>
      <c r="O10" s="17"/>
      <c r="P10" s="1"/>
      <c r="Q10" s="1"/>
    </row>
    <row r="11" spans="2:17" x14ac:dyDescent="0.35">
      <c r="B11" s="18">
        <v>3</v>
      </c>
      <c r="C11" s="19">
        <v>44076</v>
      </c>
      <c r="D11" s="20" t="s">
        <v>26</v>
      </c>
      <c r="E11" s="21">
        <v>3</v>
      </c>
      <c r="F11" s="20" t="s">
        <v>17</v>
      </c>
      <c r="G11" s="50" t="s">
        <v>35</v>
      </c>
      <c r="H11" s="20" t="s">
        <v>37</v>
      </c>
      <c r="I11" s="53" t="s">
        <v>36</v>
      </c>
      <c r="J11" s="57">
        <v>13400</v>
      </c>
      <c r="K11" s="58">
        <v>1</v>
      </c>
      <c r="L11" s="25">
        <v>2500</v>
      </c>
      <c r="M11" s="54"/>
      <c r="N11" s="24">
        <f>구매요청[[#This Row],[구매단가]]*구매요청[[#This Row],[수량]]+구매요청[[#This Row],[배송비(수수료포함)]]</f>
        <v>15900</v>
      </c>
      <c r="O11" s="17"/>
      <c r="P11" s="1"/>
      <c r="Q11" s="1"/>
    </row>
    <row r="12" spans="2:17" x14ac:dyDescent="0.35">
      <c r="B12" s="18">
        <v>4</v>
      </c>
      <c r="C12" s="19">
        <v>44076</v>
      </c>
      <c r="D12" s="20" t="s">
        <v>26</v>
      </c>
      <c r="E12" s="21">
        <v>3</v>
      </c>
      <c r="F12" s="20" t="s">
        <v>38</v>
      </c>
      <c r="G12" s="51" t="s">
        <v>39</v>
      </c>
      <c r="H12" s="20" t="s">
        <v>41</v>
      </c>
      <c r="I12" s="53" t="s">
        <v>40</v>
      </c>
      <c r="J12" s="57">
        <v>78023</v>
      </c>
      <c r="K12" s="58">
        <v>1</v>
      </c>
      <c r="L12" s="25">
        <v>0</v>
      </c>
      <c r="M12" s="55" t="s">
        <v>60</v>
      </c>
      <c r="N12" s="24">
        <f>구매요청[[#This Row],[구매단가]]*구매요청[[#This Row],[수량]]+구매요청[[#This Row],[배송비(수수료포함)]]</f>
        <v>78023</v>
      </c>
      <c r="O12" s="17"/>
      <c r="P12" s="1"/>
      <c r="Q12" s="1"/>
    </row>
    <row r="13" spans="2:17" x14ac:dyDescent="0.35">
      <c r="B13" s="18">
        <v>5</v>
      </c>
      <c r="C13" s="19">
        <v>44076</v>
      </c>
      <c r="D13" s="20" t="s">
        <v>26</v>
      </c>
      <c r="E13" s="21">
        <v>3</v>
      </c>
      <c r="F13" s="20" t="s">
        <v>38</v>
      </c>
      <c r="G13" s="52" t="s">
        <v>42</v>
      </c>
      <c r="H13" s="20" t="s">
        <v>43</v>
      </c>
      <c r="I13" s="53" t="s">
        <v>44</v>
      </c>
      <c r="J13" s="57">
        <v>2520</v>
      </c>
      <c r="K13" s="58">
        <v>1</v>
      </c>
      <c r="L13" s="25">
        <v>2500</v>
      </c>
      <c r="M13" s="23"/>
      <c r="N13" s="24">
        <f>구매요청[[#This Row],[구매단가]]*구매요청[[#This Row],[수량]]+구매요청[[#This Row],[배송비(수수료포함)]]</f>
        <v>5020</v>
      </c>
      <c r="O13" s="17"/>
      <c r="P13" s="1"/>
      <c r="Q13" s="1"/>
    </row>
    <row r="14" spans="2:17" ht="28.8" x14ac:dyDescent="0.35">
      <c r="B14" s="18">
        <v>6</v>
      </c>
      <c r="C14" s="19">
        <v>44076</v>
      </c>
      <c r="D14" s="20" t="s">
        <v>26</v>
      </c>
      <c r="E14" s="21">
        <v>3</v>
      </c>
      <c r="F14" s="20" t="s">
        <v>46</v>
      </c>
      <c r="G14" s="50" t="s">
        <v>48</v>
      </c>
      <c r="H14" s="20" t="s">
        <v>45</v>
      </c>
      <c r="I14" s="61" t="s">
        <v>47</v>
      </c>
      <c r="J14" s="57">
        <v>55500</v>
      </c>
      <c r="K14" s="58">
        <v>1</v>
      </c>
      <c r="L14" s="22">
        <v>2500</v>
      </c>
      <c r="M14" s="56" t="s">
        <v>49</v>
      </c>
      <c r="N14" s="24">
        <f>구매요청[[#This Row],[구매단가]]*구매요청[[#This Row],[수량]]+구매요청[[#This Row],[배송비(수수료포함)]]</f>
        <v>58000</v>
      </c>
      <c r="O14" s="17"/>
      <c r="P14" s="1"/>
      <c r="Q14" s="1"/>
    </row>
    <row r="15" spans="2:17" ht="28.8" x14ac:dyDescent="0.35">
      <c r="B15" s="18">
        <v>7</v>
      </c>
      <c r="C15" s="19">
        <v>44076</v>
      </c>
      <c r="D15" s="20" t="s">
        <v>26</v>
      </c>
      <c r="E15" s="21">
        <v>3</v>
      </c>
      <c r="F15" s="20" t="s">
        <v>50</v>
      </c>
      <c r="G15" s="50" t="s">
        <v>51</v>
      </c>
      <c r="H15" s="20" t="s">
        <v>53</v>
      </c>
      <c r="I15" s="61" t="s">
        <v>52</v>
      </c>
      <c r="J15" s="57">
        <v>3500</v>
      </c>
      <c r="K15" s="58">
        <v>1</v>
      </c>
      <c r="L15" s="22">
        <v>2500</v>
      </c>
      <c r="M15" s="56"/>
      <c r="N15" s="24">
        <f>구매요청[[#This Row],[구매단가]]*구매요청[[#This Row],[수량]]+구매요청[[#This Row],[배송비(수수료포함)]]</f>
        <v>6000</v>
      </c>
      <c r="O15" s="17"/>
      <c r="P15" s="1"/>
      <c r="Q15" s="1"/>
    </row>
    <row r="16" spans="2:17" x14ac:dyDescent="0.35">
      <c r="B16" s="18">
        <v>8</v>
      </c>
      <c r="C16" s="19">
        <v>44076</v>
      </c>
      <c r="D16" s="20" t="s">
        <v>26</v>
      </c>
      <c r="E16" s="21">
        <v>3</v>
      </c>
      <c r="F16" s="20" t="s">
        <v>50</v>
      </c>
      <c r="G16" s="49" t="s">
        <v>55</v>
      </c>
      <c r="H16" s="20" t="s">
        <v>53</v>
      </c>
      <c r="I16" s="53" t="s">
        <v>54</v>
      </c>
      <c r="J16" s="57">
        <v>3000</v>
      </c>
      <c r="K16" s="58">
        <v>1</v>
      </c>
      <c r="L16" s="22"/>
      <c r="M16" s="56"/>
      <c r="N16" s="24">
        <f>구매요청[[#This Row],[구매단가]]*구매요청[[#This Row],[수량]]+구매요청[[#This Row],[배송비(수수료포함)]]</f>
        <v>3000</v>
      </c>
      <c r="O16" s="17"/>
      <c r="P16" s="1"/>
      <c r="Q16" s="1"/>
    </row>
    <row r="17" spans="2:17" ht="28.8" x14ac:dyDescent="0.35">
      <c r="B17" s="18">
        <v>9</v>
      </c>
      <c r="C17" s="19">
        <v>44076</v>
      </c>
      <c r="D17" s="20" t="s">
        <v>26</v>
      </c>
      <c r="E17" s="21">
        <v>3</v>
      </c>
      <c r="F17" s="20" t="s">
        <v>50</v>
      </c>
      <c r="G17" s="48" t="s">
        <v>56</v>
      </c>
      <c r="H17" s="20" t="s">
        <v>53</v>
      </c>
      <c r="I17" s="53" t="s">
        <v>58</v>
      </c>
      <c r="J17" s="57">
        <v>3000</v>
      </c>
      <c r="K17" s="58">
        <v>1</v>
      </c>
      <c r="L17" s="25"/>
      <c r="M17" s="29"/>
      <c r="N17" s="24">
        <f>구매요청[[#This Row],[구매단가]]*구매요청[[#This Row],[수량]]+구매요청[[#This Row],[배송비(수수료포함)]]</f>
        <v>3000</v>
      </c>
      <c r="O17" s="17"/>
      <c r="P17" s="1"/>
      <c r="Q17" s="1"/>
    </row>
    <row r="18" spans="2:17" x14ac:dyDescent="0.35">
      <c r="B18" s="18">
        <v>10</v>
      </c>
      <c r="C18" s="19">
        <v>44076</v>
      </c>
      <c r="D18" s="20" t="s">
        <v>26</v>
      </c>
      <c r="E18" s="21">
        <v>3</v>
      </c>
      <c r="F18" s="20" t="s">
        <v>50</v>
      </c>
      <c r="G18" s="27" t="s">
        <v>57</v>
      </c>
      <c r="H18" s="20" t="s">
        <v>53</v>
      </c>
      <c r="I18" s="62" t="s">
        <v>59</v>
      </c>
      <c r="J18" s="57">
        <v>3000</v>
      </c>
      <c r="K18" s="59">
        <v>1</v>
      </c>
      <c r="L18" s="25"/>
      <c r="M18" s="29"/>
      <c r="N18" s="24">
        <f>구매요청[[#This Row],[구매단가]]*구매요청[[#This Row],[수량]]+구매요청[[#This Row],[배송비(수수료포함)]]</f>
        <v>3000</v>
      </c>
      <c r="O18" s="17"/>
      <c r="P18" s="1"/>
      <c r="Q18" s="1"/>
    </row>
    <row r="19" spans="2:17" x14ac:dyDescent="0.35">
      <c r="B19" s="18">
        <v>11</v>
      </c>
      <c r="C19" s="26"/>
      <c r="D19" s="27"/>
      <c r="E19" s="28"/>
      <c r="F19" s="27"/>
      <c r="G19" s="27"/>
      <c r="H19" s="27"/>
      <c r="I19" s="27"/>
      <c r="J19" s="57"/>
      <c r="K19" s="58"/>
      <c r="L19" s="25"/>
      <c r="M19" s="29"/>
      <c r="N19" s="24">
        <f>구매요청[[#This Row],[구매단가]]*구매요청[[#This Row],[수량]]+구매요청[[#This Row],[배송비(수수료포함)]]</f>
        <v>0</v>
      </c>
      <c r="O19" s="17"/>
      <c r="P19" s="1"/>
      <c r="Q19" s="1"/>
    </row>
    <row r="20" spans="2:17" x14ac:dyDescent="0.35">
      <c r="B20" s="18">
        <v>12</v>
      </c>
      <c r="C20" s="26"/>
      <c r="D20" s="27"/>
      <c r="E20" s="28"/>
      <c r="F20" s="27"/>
      <c r="G20" s="27"/>
      <c r="H20" s="27"/>
      <c r="I20" s="27"/>
      <c r="J20" s="57"/>
      <c r="K20" s="58"/>
      <c r="L20" s="25"/>
      <c r="M20" s="29"/>
      <c r="N20" s="24">
        <f>구매요청[[#This Row],[구매단가]]*구매요청[[#This Row],[수량]]+구매요청[[#This Row],[배송비(수수료포함)]]</f>
        <v>0</v>
      </c>
      <c r="O20" s="30"/>
    </row>
    <row r="21" spans="2:17" x14ac:dyDescent="0.35">
      <c r="B21" s="18">
        <v>13</v>
      </c>
      <c r="C21" s="26"/>
      <c r="D21" s="27"/>
      <c r="E21" s="28"/>
      <c r="F21" s="27"/>
      <c r="G21" s="27"/>
      <c r="H21" s="27"/>
      <c r="I21" s="27"/>
      <c r="J21" s="57"/>
      <c r="K21" s="58"/>
      <c r="L21" s="25"/>
      <c r="M21" s="29"/>
      <c r="N21" s="24">
        <f>구매요청[[#This Row],[구매단가]]*구매요청[[#This Row],[수량]]+구매요청[[#This Row],[배송비(수수료포함)]]</f>
        <v>0</v>
      </c>
      <c r="O21" s="30"/>
    </row>
    <row r="22" spans="2:17" x14ac:dyDescent="0.35">
      <c r="B22" s="18">
        <v>14</v>
      </c>
      <c r="C22" s="26"/>
      <c r="D22" s="27"/>
      <c r="E22" s="28"/>
      <c r="F22" s="27"/>
      <c r="G22" s="27"/>
      <c r="H22" s="27"/>
      <c r="I22" s="27"/>
      <c r="J22" s="57"/>
      <c r="K22" s="58"/>
      <c r="L22" s="25"/>
      <c r="M22" s="29"/>
      <c r="N22" s="24">
        <f>구매요청[[#This Row],[구매단가]]*구매요청[[#This Row],[수량]]+구매요청[[#This Row],[배송비(수수료포함)]]</f>
        <v>0</v>
      </c>
      <c r="O22" s="30"/>
    </row>
    <row r="23" spans="2:17" x14ac:dyDescent="0.35">
      <c r="B23" s="18">
        <v>15</v>
      </c>
      <c r="C23" s="26"/>
      <c r="D23" s="27"/>
      <c r="E23" s="28"/>
      <c r="F23" s="27"/>
      <c r="G23" s="27"/>
      <c r="H23" s="27"/>
      <c r="I23" s="27"/>
      <c r="J23" s="57"/>
      <c r="K23" s="58"/>
      <c r="L23" s="25"/>
      <c r="M23" s="29"/>
      <c r="N23" s="24">
        <f>구매요청[[#This Row],[구매단가]]*구매요청[[#This Row],[수량]]+구매요청[[#This Row],[배송비(수수료포함)]]</f>
        <v>0</v>
      </c>
      <c r="O23" s="30"/>
    </row>
    <row r="24" spans="2:17" x14ac:dyDescent="0.35">
      <c r="B24" s="18">
        <v>16</v>
      </c>
      <c r="C24" s="26"/>
      <c r="D24" s="27"/>
      <c r="E24" s="28"/>
      <c r="F24" s="27"/>
      <c r="G24" s="27"/>
      <c r="H24" s="27"/>
      <c r="I24" s="27"/>
      <c r="J24" s="57"/>
      <c r="K24" s="58"/>
      <c r="L24" s="25"/>
      <c r="M24" s="29"/>
      <c r="N24" s="24">
        <f>구매요청[[#This Row],[구매단가]]*구매요청[[#This Row],[수량]]+구매요청[[#This Row],[배송비(수수료포함)]]</f>
        <v>0</v>
      </c>
    </row>
    <row r="25" spans="2:17" x14ac:dyDescent="0.35">
      <c r="B25" s="18">
        <v>17</v>
      </c>
      <c r="C25" s="26"/>
      <c r="D25" s="27"/>
      <c r="E25" s="28"/>
      <c r="F25" s="27"/>
      <c r="G25" s="27"/>
      <c r="H25" s="27"/>
      <c r="I25" s="27"/>
      <c r="J25" s="57"/>
      <c r="K25" s="58"/>
      <c r="L25" s="25"/>
      <c r="M25" s="29"/>
      <c r="N25" s="24">
        <f>구매요청[[#This Row],[구매단가]]*구매요청[[#This Row],[수량]]+구매요청[[#This Row],[배송비(수수료포함)]]</f>
        <v>0</v>
      </c>
    </row>
    <row r="26" spans="2:17" x14ac:dyDescent="0.35">
      <c r="B26" s="18">
        <v>18</v>
      </c>
      <c r="C26" s="26"/>
      <c r="D26" s="27"/>
      <c r="E26" s="28"/>
      <c r="F26" s="27"/>
      <c r="G26" s="27"/>
      <c r="H26" s="27"/>
      <c r="I26" s="27"/>
      <c r="J26" s="57"/>
      <c r="K26" s="58"/>
      <c r="L26" s="25"/>
      <c r="M26" s="29"/>
      <c r="N26" s="24">
        <f>구매요청[[#This Row],[구매단가]]*구매요청[[#This Row],[수량]]+구매요청[[#This Row],[배송비(수수료포함)]]</f>
        <v>0</v>
      </c>
    </row>
    <row r="27" spans="2:17" x14ac:dyDescent="0.35">
      <c r="B27" s="18">
        <v>19</v>
      </c>
      <c r="C27" s="26"/>
      <c r="D27" s="27"/>
      <c r="E27" s="28"/>
      <c r="F27" s="27"/>
      <c r="G27" s="27"/>
      <c r="H27" s="27"/>
      <c r="I27" s="27"/>
      <c r="J27" s="57"/>
      <c r="K27" s="58"/>
      <c r="L27" s="25"/>
      <c r="M27" s="29"/>
      <c r="N27" s="24">
        <f>구매요청[[#This Row],[구매단가]]*구매요청[[#This Row],[수량]]+구매요청[[#This Row],[배송비(수수료포함)]]</f>
        <v>0</v>
      </c>
    </row>
    <row r="28" spans="2:17" x14ac:dyDescent="0.35">
      <c r="B28" s="31">
        <v>20</v>
      </c>
      <c r="C28" s="32"/>
      <c r="D28" s="33"/>
      <c r="E28" s="34"/>
      <c r="F28" s="33"/>
      <c r="G28" s="33"/>
      <c r="H28" s="33"/>
      <c r="I28" s="33"/>
      <c r="J28" s="57"/>
      <c r="K28" s="60"/>
      <c r="L28" s="35"/>
      <c r="M28" s="36"/>
      <c r="N28" s="37">
        <f>구매요청[[#This Row],[구매단가]]*구매요청[[#This Row],[수량]]+구매요청[[#This Row],[배송비(수수료포함)]]</f>
        <v>0</v>
      </c>
    </row>
  </sheetData>
  <mergeCells count="2">
    <mergeCell ref="B2:N3"/>
    <mergeCell ref="J6:M6"/>
  </mergeCells>
  <phoneticPr fontId="3" type="noConversion"/>
  <hyperlinks>
    <hyperlink ref="I9" r:id="rId1" xr:uid="{F45722E3-9FF9-4E39-BE2B-2F3D5B33C61D}"/>
    <hyperlink ref="I10" r:id="rId2" xr:uid="{FEC59C87-06EB-41B6-A54E-5F08C9C2F373}"/>
    <hyperlink ref="I11" r:id="rId3" location="exchange_guide" xr:uid="{97F399EF-C90D-4858-8A10-AA673EF7DCD8}"/>
    <hyperlink ref="I12" r:id="rId4" display="https://ko.aliexpress.com/item/4000263418819.html?spm=a2g0o.detail.1000060.1.69395f87lMRDdo&amp;gps-id=pcDetailBottomMoreThisSeller&amp;scm=1007.13339.169870.0&amp;scm_id=1007.13339.169870.0&amp;scm-url=1007.13339.169870.0&amp;pvid=00894845-5341-489d-ae3b-428f22ecebab&amp;_t=gps-id:pcDetailBottomMoreThisSeller,scm-url:1007.13339.169870.0,pvid:00894845-5341-489d-ae3b-428f22ecebab,tpp_buckets:668%230%23131923%2386_668%23808%234094%23126_668%23888%233325%2317_668%232846%238108%23188_668%232717%237565%23781_668%231000022185%231000066059%230_668%233468%2315609%23229" xr:uid="{64260C36-EAC3-417D-A23C-D0F28C330405}"/>
    <hyperlink ref="I13" r:id="rId5" xr:uid="{430D28F0-8434-4420-B52A-0BEBB14AB52C}"/>
    <hyperlink ref="I14" r:id="rId6" xr:uid="{D67D27DF-ECCD-4041-AD06-998B85807AD4}"/>
    <hyperlink ref="I15" r:id="rId7" xr:uid="{E53A4F47-066C-48F2-B6F9-3FEB82D276AF}"/>
    <hyperlink ref="I16" r:id="rId8" xr:uid="{92839984-C1B8-4CE4-875E-2A35FAD9B5B0}"/>
    <hyperlink ref="I18" r:id="rId9" xr:uid="{A7A49EE8-7145-4264-BAB6-4F4686DBAE3E}"/>
  </hyperlinks>
  <pageMargins left="0.7" right="0.7" top="0.75" bottom="0.75" header="0.3" footer="0.3"/>
  <pageSetup paperSize="9" scale="63" orientation="landscape" horizontalDpi="300" verticalDpi="300" r:id="rId10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E8BF0C52A1C424FB33E7E0177D56308" ma:contentTypeVersion="11" ma:contentTypeDescription="새 문서를 만듭니다." ma:contentTypeScope="" ma:versionID="3957e3a20d9280e47dc72a20479809d7">
  <xsd:schema xmlns:xsd="http://www.w3.org/2001/XMLSchema" xmlns:xs="http://www.w3.org/2001/XMLSchema" xmlns:p="http://schemas.microsoft.com/office/2006/metadata/properties" xmlns:ns3="3cc3396c-8aad-429a-8bc0-f62c6813faa2" xmlns:ns4="b0f0a341-80ff-4a92-8b0c-55f205fb86a1" targetNamespace="http://schemas.microsoft.com/office/2006/metadata/properties" ma:root="true" ma:fieldsID="812307c8dea216fde8ad950f88c80138" ns3:_="" ns4:_="">
    <xsd:import namespace="3cc3396c-8aad-429a-8bc0-f62c6813faa2"/>
    <xsd:import namespace="b0f0a341-80ff-4a92-8b0c-55f205fb86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3396c-8aad-429a-8bc0-f62c6813fa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0a341-80ff-4a92-8b0c-55f205fb86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C9A8E-1733-4845-9343-3220D095C7C2}">
  <ds:schemaRefs>
    <ds:schemaRef ds:uri="3cc3396c-8aad-429a-8bc0-f62c6813faa2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b0f0a341-80ff-4a92-8b0c-55f205fb86a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40E6C6-AD89-4CD8-B63D-C29D9AAD0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3396c-8aad-429a-8bc0-f62c6813faa2"/>
    <ds:schemaRef ds:uri="b0f0a341-80ff-4a92-8b0c-55f205fb8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84A66D-344A-44A5-BC75-6410BFD224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구매 요청서 양식</vt:lpstr>
      <vt:lpstr>'구매 요청서 양식'!Print_Area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PIRL</dc:creator>
  <cp:lastModifiedBy>정혜윤</cp:lastModifiedBy>
  <cp:lastPrinted>2020-08-14T00:02:09Z</cp:lastPrinted>
  <dcterms:created xsi:type="dcterms:W3CDTF">2020-01-08T06:33:57Z</dcterms:created>
  <dcterms:modified xsi:type="dcterms:W3CDTF">2020-09-02T05:06:09Z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0x0101009E8BF0C52A1C424FB33E7E0177D56308</vt:lpwstr>
  </property>
</Properties>
</file>