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2" l="1"/>
  <c r="N128" i="2" s="1"/>
  <c r="J128" i="2"/>
  <c r="L128" i="2"/>
  <c r="H129" i="2"/>
  <c r="N129" i="2" s="1"/>
  <c r="J129" i="2"/>
  <c r="L129" i="2"/>
  <c r="H130" i="2"/>
  <c r="N130" i="2" s="1"/>
  <c r="J130" i="2"/>
  <c r="L130" i="2"/>
  <c r="A128" i="2"/>
  <c r="A129" i="2"/>
  <c r="H127" i="2"/>
  <c r="J127" i="2"/>
  <c r="A127" i="2"/>
  <c r="L127" i="2" s="1"/>
  <c r="A130" i="2"/>
  <c r="H126" i="2"/>
  <c r="J126" i="2"/>
  <c r="A126" i="2"/>
  <c r="L126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2" i="2" l="1"/>
  <c r="N126" i="2"/>
  <c r="N127" i="2"/>
  <c r="N125" i="2"/>
  <c r="N123" i="2"/>
  <c r="N124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N117" i="2" l="1"/>
  <c r="N101" i="2"/>
  <c r="N56" i="2"/>
  <c r="N42" i="2"/>
  <c r="N32" i="2"/>
  <c r="N26" i="2"/>
  <c r="N22" i="2"/>
  <c r="N18" i="2"/>
  <c r="N12" i="2"/>
  <c r="N10" i="2"/>
  <c r="N4" i="2"/>
  <c r="N53" i="2"/>
  <c r="N45" i="2"/>
  <c r="N37" i="2"/>
  <c r="N29" i="2"/>
  <c r="N21" i="2"/>
  <c r="N13" i="2"/>
  <c r="N58" i="2"/>
  <c r="N44" i="2"/>
  <c r="N54" i="2"/>
  <c r="N50" i="2"/>
  <c r="N20" i="2"/>
  <c r="A3" i="2"/>
  <c r="L3" i="2" s="1"/>
  <c r="N3" i="2" s="1"/>
  <c r="A4" i="2"/>
  <c r="L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A11" i="2"/>
  <c r="L11" i="2" s="1"/>
  <c r="N11" i="2" s="1"/>
  <c r="A12" i="2"/>
  <c r="L12" i="2" s="1"/>
  <c r="A13" i="2"/>
  <c r="L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A19" i="2"/>
  <c r="L19" i="2" s="1"/>
  <c r="N19" i="2" s="1"/>
  <c r="A20" i="2"/>
  <c r="L20" i="2" s="1"/>
  <c r="A21" i="2"/>
  <c r="L21" i="2" s="1"/>
  <c r="A22" i="2"/>
  <c r="L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A27" i="2"/>
  <c r="L27" i="2" s="1"/>
  <c r="N27" i="2" s="1"/>
  <c r="A28" i="2"/>
  <c r="L28" i="2" s="1"/>
  <c r="N28" i="2" s="1"/>
  <c r="A29" i="2"/>
  <c r="L29" i="2" s="1"/>
  <c r="A30" i="2"/>
  <c r="L30" i="2" s="1"/>
  <c r="N30" i="2" s="1"/>
  <c r="A31" i="2"/>
  <c r="L31" i="2" s="1"/>
  <c r="N31" i="2" s="1"/>
  <c r="A32" i="2"/>
  <c r="L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A43" i="2"/>
  <c r="L43" i="2" s="1"/>
  <c r="N43" i="2" s="1"/>
  <c r="A44" i="2"/>
  <c r="L44" i="2" s="1"/>
  <c r="A45" i="2"/>
  <c r="L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A51" i="2"/>
  <c r="L51" i="2" s="1"/>
  <c r="N51" i="2" s="1"/>
  <c r="A52" i="2"/>
  <c r="L52" i="2" s="1"/>
  <c r="N52" i="2" s="1"/>
  <c r="A53" i="2"/>
  <c r="L53" i="2" s="1"/>
  <c r="A54" i="2"/>
  <c r="L54" i="2" s="1"/>
  <c r="A55" i="2"/>
  <c r="L55" i="2" s="1"/>
  <c r="N55" i="2" s="1"/>
  <c r="A56" i="2"/>
  <c r="L56" i="2" s="1"/>
  <c r="A57" i="2"/>
  <c r="L57" i="2" s="1"/>
  <c r="N57" i="2" s="1"/>
  <c r="A58" i="2"/>
  <c r="L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<sst xmlns="http://schemas.openxmlformats.org/spreadsheetml/2006/main" count="1060" uniqueCount="287">
  <si>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</si>
  <si>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</si>
  <si>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</si>
  <si>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</si>
  <si>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</si>
  <si>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</si>
  <si>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</si>
  <si>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</si>
  <si>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</si>
  <si>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</si>
  <si>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</si>
  <si>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</si>
  <si>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</si>
  <si>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</si>
  <si>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</si>
  <si>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</si>
  <si>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</si>
  <si>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</si>
  <si>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</si>
  <si>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</si>
  <si>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</si>
  <si>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</si>
  <si>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</si>
  <si>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</si>
  <si>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</si>
  <si>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</si>
  <si>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</si>
  <si>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</si>
  <si>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</si>
  <si>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</si>
  <si>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</si>
  <si>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</si>
  <si>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</si>
  <si>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</si>
  <si>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</si>
  <si>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</si>
  <si>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</si>
  <si>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</si>
  <si>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</si>
  <si>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</si>
  <si>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</si>
  <si>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</si>
  <si>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</si>
  <si>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</si>
  <si>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</si>
  <si>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</si>
  <si>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</si>
  <si>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</si>
  <si>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</si>
  <si>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</si>
  <si>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</si>
  <si>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</si>
  <si>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</si>
  <si>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</si>
  <si>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</si>
  <si>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</si>
  <si>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</si>
  <si>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</si>
  <si>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</si>
  <si>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</si>
  <si>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</si>
  <si>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</si>
  <si>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</si>
  <si>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</si>
  <si>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</si>
  <si>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</si>
  <si>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</si>
  <si>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</si>
  <si>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</si>
  <si>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</si>
  <si>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</si>
  <si>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</si>
  <si>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</si>
  <si>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</si>
  <si>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</si>
  <si>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</si>
  <si>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</si>
  <si>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</si>
  <si>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</si>
  <si>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</si>
  <si>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</si>
  <si>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</si>
  <si>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</si>
  <si>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</si>
  <si>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</si>
  <si>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</si>
  <si>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</si>
  <si>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</si>
  <si>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</si>
  <si>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</si>
  <si>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</si>
  <si>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</si>
  <si>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</si>
  <si>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</si>
  <si>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</si>
  <si>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</si>
  <si>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</si>
  <si>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</si>
  <si>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</si>
  <si>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</si>
  <si>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</si>
  <si>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</si>
  <si>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</si>
  <si>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</si>
  <si>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</si>
  <si>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</si>
  <si>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</si>
  <si>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</si>
  <si>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</si>
  <si>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</si>
  <si>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</si>
  <si>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</si>
  <si>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</si>
  <si>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</si>
  <si>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</si>
  <si>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</si>
  <si>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</si>
  <si>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</si>
  <si>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</si>
  <si>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</si>
  <si>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</si>
  <si>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</si>
  <si>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</si>
  <si>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</si>
  <si>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</si>
  <si>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</si>
  <si>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</si>
  <si>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</si>
  <si>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</si>
  <si>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</si>
  <si>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</si>
  <si>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</si>
  <si>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</si>
  <si>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</si>
  <si>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</si>
  <si>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</si>
  <si>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</si>
  <si>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</si>
  <si>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</si>
  <si>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</si>
  <si>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</si>
  <si>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</si>
  <si>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</si>
  <si>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</si>
  <si>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</si>
  <si>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</si>
  <si>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</si>
  <si>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</si>
  <si>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</si>
  <si>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</si>
  <si>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</si>
  <si>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</si>
  <si>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</si>
  <si>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</si>
  <si>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</si>
  <si>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</si>
  <si>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</si>
  <si>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</si>
  <si>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</si>
  <si>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</si>
  <si>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</si>
  <si>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</si>
  <si>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</si>
  <si>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</si>
  <si>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</si>
  <si>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</si>
  <si>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</si>
  <si>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</si>
  <si>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</si>
  <si>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</si>
  <si>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</si>
  <si>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</si>
  <si>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</si>
  <si>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</si>
  <si>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</si>
  <si>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</si>
  <si>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</si>
  <si>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</si>
  <si>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</si>
  <si>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</si>
  <si>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</si>
  <si>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</si>
  <si>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</si>
  <si>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</si>
  <si>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</si>
  <si>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</si>
  <si>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</si>
  <si>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</si>
  <si>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</si>
  <si>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</si>
  <si>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</si>
  <si>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</si>
  <si>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</si>
  <si>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</si>
  <si>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</si>
  <si>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</si>
  <si>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</si>
  <si>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</si>
  <si>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</si>
  <si>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</si>
  <si>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</si>
  <si>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</si>
  <si>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</si>
  <si>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</si>
  <si>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</si>
  <si>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</si>
  <si>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</si>
  <si>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</si>
  <si>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</si>
  <si>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</si>
  <si>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</si>
  <si>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</si>
  <si>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</si>
  <si>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</si>
  <si>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</si>
  <si>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</si>
  <si>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</si>
  <si>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</si>
  <si>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</si>
  <si>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</si>
  <si>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</si>
  <si>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</si>
  <si>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</si>
  <si>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</si>
  <si>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</si>
  <si>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</si>
  <si>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</si>
  <si>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</si>
  <si>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</si>
  <si>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</si>
  <si>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</si>
  <si>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</si>
  <si>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</si>
  <si>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</si>
  <si>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</si>
  <si>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</si>
  <si>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</si>
  <si>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</si>
  <si>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</si>
  <si>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</si>
  <si>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</si>
  <si>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</si>
  <si>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</si>
  <si>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</si>
  <si>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</si>
  <si>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</si>
  <si>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</si>
  <si>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</si>
  <si>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</si>
  <si>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</si>
  <si>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</si>
  <si>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</si>
  <si>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</si>
  <si>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</si>
  <si>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</si>
  <si>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</si>
  <si>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</si>
  <si>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</si>
  <si>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</si>
  <si>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</si>
  <si>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</si>
  <si>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</si>
  <si>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</si>
  <si>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</si>
  <si>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</si>
  <si>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</si>
  <si>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</si>
  <si>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</si>
  <si>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</si>
  <si>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</si>
  <si>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</si>
  <si>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</si>
  <si>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</si>
  <si>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</si>
  <si>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</si>
  <si>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</si>
  <si>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</si>
  <si>
    <t>Rectangular</t>
  </si>
  <si>
    <t>Octogonal</t>
  </si>
  <si>
    <t>Llave de paso 1/2" - simbal</t>
  </si>
  <si>
    <t>Codo bronce de 1/2"</t>
  </si>
  <si>
    <t>Aceite 3 en 1</t>
  </si>
  <si>
    <t>Parante 3 metros</t>
  </si>
  <si>
    <t>Liston 3 metros</t>
  </si>
  <si>
    <t>Parante 2.5 metros</t>
  </si>
  <si>
    <t>Liston 2.5 metros</t>
  </si>
  <si>
    <t>Ladrillo pandereta (unidad)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</si>
</sst>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116" workbookViewId="0">
      <selection activeCell="C125" sqref="C125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280</v>
      </c>
      <c r="D29" s="3">
        <v>4.5</v>
      </c>
      <c r="G29" t="s">
        <v>267</v>
      </c>
      <c r="H29" t="str">
        <f t="shared" si="0"/>
        <v>Codo bronce de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25.5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39.5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277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278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286</v>
      </c>
      <c r="D124" s="3">
        <v>0.5</v>
      </c>
      <c r="G124" t="s">
        <v>267</v>
      </c>
      <c r="H124" t="str">
        <f t="shared" ref="H124" si="16">C124</f>
        <v>Ladrillo pandereta (unidad)</v>
      </c>
      <c r="I124" s="7" t="s">
        <v>266</v>
      </c>
      <c r="J124" s="3">
        <f t="shared" ref="J124" si="17">D124</f>
        <v>0.5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'Ladrillo pandereta (unidad)', 0.5, 'Activo', 0, 0, 3 ) ; </v>
      </c>
    </row>
    <row r="125" spans="1:14" x14ac:dyDescent="0.25">
      <c r="A125">
        <f>VLOOKUP(B125,'Maestra de unidades'!$B:$C,2,0)</f>
        <v>3</v>
      </c>
      <c r="B125" t="s">
        <v>241</v>
      </c>
      <c r="C125" s="2" t="s">
        <v>279</v>
      </c>
      <c r="D125" s="3">
        <v>22</v>
      </c>
      <c r="G125" t="s">
        <v>267</v>
      </c>
      <c r="H125" t="str">
        <f t="shared" ref="H125" si="20">C125</f>
        <v>Llave de paso 1/2" - simbal</v>
      </c>
      <c r="I125" s="7" t="s">
        <v>266</v>
      </c>
      <c r="J125" s="3">
        <f t="shared" ref="J125" si="21">D125</f>
        <v>22</v>
      </c>
      <c r="K125" t="s">
        <v>269</v>
      </c>
      <c r="L125">
        <f t="shared" ref="L125" si="22">A125</f>
        <v>3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'Llave de paso 1/2" - simbal', 22, 'Activo', 0, 0, 3 ) ; </v>
      </c>
    </row>
    <row r="126" spans="1:14" x14ac:dyDescent="0.25">
      <c r="A126">
        <f>VLOOKUP(B126,'Maestra de unidades'!$B:$C,2,0)</f>
        <v>7</v>
      </c>
      <c r="B126" t="s">
        <v>249</v>
      </c>
      <c r="C126" s="2" t="s">
        <v>281</v>
      </c>
      <c r="D126" s="3">
        <v>3.5</v>
      </c>
      <c r="G126" t="s">
        <v>267</v>
      </c>
      <c r="H126" t="str">
        <f t="shared" ref="H126" si="24">C126</f>
        <v>Aceite 3 en 1</v>
      </c>
      <c r="I126" s="7" t="s">
        <v>266</v>
      </c>
      <c r="J126" s="3">
        <f t="shared" ref="J126" si="25">D126</f>
        <v>3.5</v>
      </c>
      <c r="K126" t="s">
        <v>269</v>
      </c>
      <c r="L126">
        <f t="shared" ref="L126" si="26">A126</f>
        <v>7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'Aceite 3 en 1', 3.5, 'Activo', 0, 0, 7 )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282</v>
      </c>
      <c r="D127" s="3">
        <v>8</v>
      </c>
      <c r="G127" t="s">
        <v>267</v>
      </c>
      <c r="H127" t="str">
        <f t="shared" ref="H127" si="28">C127</f>
        <v>Parante 3 metros</v>
      </c>
      <c r="I127" s="7" t="s">
        <v>266</v>
      </c>
      <c r="J127" s="3">
        <f t="shared" ref="J127" si="29">D127</f>
        <v>8</v>
      </c>
      <c r="K127" t="s">
        <v>269</v>
      </c>
      <c r="L127">
        <f t="shared" ref="L127" si="30">A127</f>
        <v>3</v>
      </c>
      <c r="M127" t="s">
        <v>268</v>
      </c>
      <c r="N127" t="str">
        <f t="shared" ref="N127" si="31">CONCATENATE(G127,H127,I127,J127,K127,L127,M127)</f>
        <v xml:space="preserve">INSERT INTO item ( name, price, state, realStock, availableStock, idUnit) VALUES ( 'Parante 3 metros', 8,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284</v>
      </c>
      <c r="D128" s="3">
        <v>7</v>
      </c>
      <c r="G128" t="s">
        <v>267</v>
      </c>
      <c r="H128" t="str">
        <f t="shared" ref="H128:H130" si="32">C128</f>
        <v>Parante 2.5 metros</v>
      </c>
      <c r="I128" s="7" t="s">
        <v>266</v>
      </c>
      <c r="J128" s="3">
        <f t="shared" ref="J128:J130" si="33">D128</f>
        <v>7</v>
      </c>
      <c r="K128" t="s">
        <v>269</v>
      </c>
      <c r="L128">
        <f t="shared" ref="L128:L130" si="34">A128</f>
        <v>3</v>
      </c>
      <c r="M128" t="s">
        <v>268</v>
      </c>
      <c r="N128" t="str">
        <f t="shared" ref="N128:N130" si="35">CONCATENATE(G128,H128,I128,J128,K128,L128,M128)</f>
        <v xml:space="preserve">INSERT INTO item ( name, price, state, realStock, availableStock, idUnit) VALUES ( 'Parante 2.5 metros', 7,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283</v>
      </c>
      <c r="D129" s="3">
        <v>4.5</v>
      </c>
      <c r="G129" t="s">
        <v>267</v>
      </c>
      <c r="H129" t="str">
        <f t="shared" si="32"/>
        <v>Liston 3 metros</v>
      </c>
      <c r="I129" s="7" t="s">
        <v>266</v>
      </c>
      <c r="J129" s="3">
        <f t="shared" si="33"/>
        <v>4.5</v>
      </c>
      <c r="K129" t="s">
        <v>269</v>
      </c>
      <c r="L129">
        <f t="shared" si="34"/>
        <v>3</v>
      </c>
      <c r="M129" t="s">
        <v>268</v>
      </c>
      <c r="N129" t="str">
        <f t="shared" si="35"/>
        <v xml:space="preserve">INSERT INTO item ( name, price, state, realStock, availableStock, idUnit) VALUES ( 'Liston 3 metros', 4.5,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285</v>
      </c>
      <c r="D130" s="3">
        <v>4</v>
      </c>
      <c r="G130" t="s">
        <v>267</v>
      </c>
      <c r="H130" t="str">
        <f t="shared" si="32"/>
        <v>Liston 2.5 metros</v>
      </c>
      <c r="I130" s="7" t="s">
        <v>266</v>
      </c>
      <c r="J130" s="3">
        <f t="shared" si="33"/>
        <v>4</v>
      </c>
      <c r="K130" t="s">
        <v>269</v>
      </c>
      <c r="L130">
        <f t="shared" si="34"/>
        <v>3</v>
      </c>
      <c r="M130" t="s">
        <v>268</v>
      </c>
      <c r="N130" t="str">
        <f t="shared" si="35"/>
        <v xml:space="preserve">INSERT INTO item ( name, price, state, realStock, availableStock, idUnit) VALUES ( 'Liston 2.5 metros', 4,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2017-01-03T03:43:19Z</dcterms:modified>
</cp:coreProperties>
</file>