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omni\database\BD\backup\"/>
    </mc:Choice>
  </mc:AlternateContent>
  <bookViews>
    <workbookView xWindow="0" yWindow="0" windowWidth="17970" windowHeight="6120" activeTab="1"/>
  </bookViews>
  <sheets>
    <sheet name="Requerimientos" sheetId="1" r:id="rId1"/>
    <sheet name="1Precios base SQL" sheetId="2" r:id="rId2"/>
    <sheet name="2Precios por zona" sheetId="4" r:id="rId3"/>
    <sheet name="Maestra de unidades" sheetId="3" r:id="rId4"/>
    <sheet name="Maestra de zonas" sheetId="5" r:id="rId5"/>
  </sheets>
  <definedNames>
    <definedName name="_xlnm._FilterDatabase" localSheetId="1" hidden="1">'1Precios base SQL'!$A$1:$D$121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6" i="2" l="1"/>
  <c r="N156" i="2" s="1"/>
  <c r="J156" i="2"/>
  <c r="L156" i="2"/>
  <c r="A156" i="2"/>
  <c r="H155" i="2"/>
  <c r="N155" i="2" s="1"/>
  <c r="J155" i="2"/>
  <c r="L155" i="2"/>
  <c r="A155" i="2"/>
  <c r="H150" i="2" l="1"/>
  <c r="N150" i="2" s="1"/>
  <c r="J150" i="2"/>
  <c r="L150" i="2"/>
  <c r="H151" i="2"/>
  <c r="N151" i="2" s="1"/>
  <c r="J151" i="2"/>
  <c r="L151" i="2"/>
  <c r="H152" i="2"/>
  <c r="N152" i="2" s="1"/>
  <c r="J152" i="2"/>
  <c r="L152" i="2"/>
  <c r="H153" i="2"/>
  <c r="N153" i="2" s="1"/>
  <c r="J153" i="2"/>
  <c r="L153" i="2"/>
  <c r="H154" i="2"/>
  <c r="N154" i="2" s="1"/>
  <c r="J154" i="2"/>
  <c r="L154" i="2"/>
  <c r="A154" i="2"/>
  <c r="A153" i="2"/>
  <c r="A152" i="2"/>
  <c r="A151" i="2"/>
  <c r="A150" i="2"/>
  <c r="H148" i="2"/>
  <c r="J148" i="2"/>
  <c r="H149" i="2"/>
  <c r="J149" i="2"/>
  <c r="L149" i="2"/>
  <c r="A149" i="2"/>
  <c r="A148" i="2"/>
  <c r="L148" i="2" s="1"/>
  <c r="H147" i="2"/>
  <c r="J147" i="2"/>
  <c r="A147" i="2"/>
  <c r="L147" i="2" s="1"/>
  <c r="H143" i="2"/>
  <c r="J143" i="2"/>
  <c r="H144" i="2"/>
  <c r="J144" i="2"/>
  <c r="A143" i="2"/>
  <c r="L143" i="2" s="1"/>
  <c r="N143" i="2" s="1"/>
  <c r="A144" i="2"/>
  <c r="L144" i="2" s="1"/>
  <c r="H142" i="2"/>
  <c r="J142" i="2"/>
  <c r="A142" i="2"/>
  <c r="L142" i="2" s="1"/>
  <c r="N144" i="2" l="1"/>
  <c r="N147" i="2"/>
  <c r="N148" i="2"/>
  <c r="N149" i="2"/>
  <c r="N142" i="2"/>
  <c r="H141" i="2"/>
  <c r="J141" i="2"/>
  <c r="A141" i="2"/>
  <c r="L141" i="2" s="1"/>
  <c r="H140" i="2"/>
  <c r="J140" i="2"/>
  <c r="A140" i="2"/>
  <c r="L140" i="2" s="1"/>
  <c r="H139" i="2"/>
  <c r="J139" i="2"/>
  <c r="A139" i="2"/>
  <c r="L139" i="2" s="1"/>
  <c r="N139" i="2" s="1"/>
  <c r="H145" i="2"/>
  <c r="J145" i="2"/>
  <c r="H146" i="2"/>
  <c r="J146" i="2"/>
  <c r="A146" i="2"/>
  <c r="L146" i="2" s="1"/>
  <c r="A145" i="2"/>
  <c r="L145" i="2" s="1"/>
  <c r="H137" i="2"/>
  <c r="J137" i="2"/>
  <c r="H138" i="2"/>
  <c r="J138" i="2"/>
  <c r="A138" i="2"/>
  <c r="L138" i="2" s="1"/>
  <c r="A137" i="2"/>
  <c r="L137" i="2" s="1"/>
  <c r="N137" i="2" s="1"/>
  <c r="H136" i="2"/>
  <c r="J136" i="2"/>
  <c r="A136" i="2"/>
  <c r="L136" i="2" s="1"/>
  <c r="H135" i="2"/>
  <c r="J135" i="2"/>
  <c r="A135" i="2"/>
  <c r="L135" i="2" s="1"/>
  <c r="H133" i="2"/>
  <c r="J133" i="2"/>
  <c r="H134" i="2"/>
  <c r="J134" i="2"/>
  <c r="A133" i="2"/>
  <c r="L133" i="2" s="1"/>
  <c r="A134" i="2"/>
  <c r="L134" i="2" s="1"/>
  <c r="H132" i="2"/>
  <c r="J132" i="2"/>
  <c r="A132" i="2"/>
  <c r="L132" i="2" s="1"/>
  <c r="H131" i="2"/>
  <c r="J131" i="2"/>
  <c r="A131" i="2"/>
  <c r="L131" i="2" s="1"/>
  <c r="N141" i="2" l="1"/>
  <c r="N140" i="2"/>
  <c r="N145" i="2"/>
  <c r="N146" i="2"/>
  <c r="N131" i="2"/>
  <c r="N132" i="2"/>
  <c r="N133" i="2"/>
  <c r="N136" i="2"/>
  <c r="N138" i="2"/>
  <c r="N134" i="2"/>
  <c r="N135" i="2"/>
  <c r="J130" i="2"/>
  <c r="H130" i="2"/>
  <c r="A130" i="2"/>
  <c r="L130" i="2" s="1"/>
  <c r="N130" i="2" l="1"/>
  <c r="H127" i="2"/>
  <c r="J127" i="2"/>
  <c r="H128" i="2"/>
  <c r="J128" i="2"/>
  <c r="H129" i="2"/>
  <c r="J129" i="2"/>
  <c r="A127" i="2"/>
  <c r="L127" i="2" s="1"/>
  <c r="A128" i="2"/>
  <c r="L128" i="2" s="1"/>
  <c r="H126" i="2"/>
  <c r="J126" i="2"/>
  <c r="A126" i="2"/>
  <c r="L126" i="2" s="1"/>
  <c r="A129" i="2"/>
  <c r="L129" i="2" s="1"/>
  <c r="H125" i="2"/>
  <c r="J125" i="2"/>
  <c r="A125" i="2"/>
  <c r="L125" i="2" s="1"/>
  <c r="H124" i="2"/>
  <c r="J124" i="2"/>
  <c r="A124" i="2"/>
  <c r="L124" i="2" s="1"/>
  <c r="H123" i="2"/>
  <c r="J123" i="2"/>
  <c r="A123" i="2"/>
  <c r="L123" i="2" s="1"/>
  <c r="H122" i="2"/>
  <c r="J122" i="2"/>
  <c r="A122" i="2"/>
  <c r="L122" i="2" s="1"/>
  <c r="N129" i="2" l="1"/>
  <c r="N128" i="2"/>
  <c r="N127" i="2"/>
  <c r="N122" i="2"/>
  <c r="N125" i="2"/>
  <c r="N126" i="2"/>
  <c r="N124" i="2"/>
  <c r="N123" i="2"/>
  <c r="H3" i="2"/>
  <c r="J3" i="2"/>
  <c r="H4" i="2"/>
  <c r="J4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29" i="2"/>
  <c r="J29" i="2"/>
  <c r="H30" i="2"/>
  <c r="J30" i="2"/>
  <c r="H31" i="2"/>
  <c r="J31" i="2"/>
  <c r="H32" i="2"/>
  <c r="J32" i="2"/>
  <c r="H33" i="2"/>
  <c r="J33" i="2"/>
  <c r="H34" i="2"/>
  <c r="J34" i="2"/>
  <c r="H35" i="2"/>
  <c r="J35" i="2"/>
  <c r="H36" i="2"/>
  <c r="J36" i="2"/>
  <c r="H37" i="2"/>
  <c r="J37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H52" i="2"/>
  <c r="J52" i="2"/>
  <c r="H53" i="2"/>
  <c r="J53" i="2"/>
  <c r="H54" i="2"/>
  <c r="J54" i="2"/>
  <c r="H55" i="2"/>
  <c r="J55" i="2"/>
  <c r="H56" i="2"/>
  <c r="J56" i="2"/>
  <c r="H57" i="2"/>
  <c r="J57" i="2"/>
  <c r="H58" i="2"/>
  <c r="J58" i="2"/>
  <c r="H59" i="2"/>
  <c r="J59" i="2"/>
  <c r="H60" i="2"/>
  <c r="J60" i="2"/>
  <c r="H61" i="2"/>
  <c r="J61" i="2"/>
  <c r="H62" i="2"/>
  <c r="J62" i="2"/>
  <c r="H63" i="2"/>
  <c r="J63" i="2"/>
  <c r="H64" i="2"/>
  <c r="J64" i="2"/>
  <c r="H65" i="2"/>
  <c r="J65" i="2"/>
  <c r="H66" i="2"/>
  <c r="J66" i="2"/>
  <c r="H67" i="2"/>
  <c r="J67" i="2"/>
  <c r="H68" i="2"/>
  <c r="J68" i="2"/>
  <c r="H69" i="2"/>
  <c r="J69" i="2"/>
  <c r="H70" i="2"/>
  <c r="J70" i="2"/>
  <c r="H71" i="2"/>
  <c r="J71" i="2"/>
  <c r="H72" i="2"/>
  <c r="J72" i="2"/>
  <c r="H73" i="2"/>
  <c r="J73" i="2"/>
  <c r="H74" i="2"/>
  <c r="J74" i="2"/>
  <c r="H75" i="2"/>
  <c r="J75" i="2"/>
  <c r="H76" i="2"/>
  <c r="J76" i="2"/>
  <c r="H77" i="2"/>
  <c r="J77" i="2"/>
  <c r="H78" i="2"/>
  <c r="J78" i="2"/>
  <c r="H79" i="2"/>
  <c r="J79" i="2"/>
  <c r="H80" i="2"/>
  <c r="J80" i="2"/>
  <c r="H81" i="2"/>
  <c r="J81" i="2"/>
  <c r="H82" i="2"/>
  <c r="J82" i="2"/>
  <c r="H83" i="2"/>
  <c r="J83" i="2"/>
  <c r="H84" i="2"/>
  <c r="J84" i="2"/>
  <c r="H85" i="2"/>
  <c r="J85" i="2"/>
  <c r="H86" i="2"/>
  <c r="J86" i="2"/>
  <c r="H87" i="2"/>
  <c r="J87" i="2"/>
  <c r="H88" i="2"/>
  <c r="J88" i="2"/>
  <c r="H89" i="2"/>
  <c r="J89" i="2"/>
  <c r="H90" i="2"/>
  <c r="J90" i="2"/>
  <c r="H91" i="2"/>
  <c r="J91" i="2"/>
  <c r="H92" i="2"/>
  <c r="J92" i="2"/>
  <c r="H93" i="2"/>
  <c r="J93" i="2"/>
  <c r="H94" i="2"/>
  <c r="J94" i="2"/>
  <c r="H95" i="2"/>
  <c r="J95" i="2"/>
  <c r="H96" i="2"/>
  <c r="J96" i="2"/>
  <c r="H97" i="2"/>
  <c r="J97" i="2"/>
  <c r="H98" i="2"/>
  <c r="J98" i="2"/>
  <c r="H99" i="2"/>
  <c r="J99" i="2"/>
  <c r="H100" i="2"/>
  <c r="J100" i="2"/>
  <c r="H101" i="2"/>
  <c r="J101" i="2"/>
  <c r="H102" i="2"/>
  <c r="J102" i="2"/>
  <c r="H103" i="2"/>
  <c r="J103" i="2"/>
  <c r="H104" i="2"/>
  <c r="J104" i="2"/>
  <c r="H105" i="2"/>
  <c r="J105" i="2"/>
  <c r="H106" i="2"/>
  <c r="J106" i="2"/>
  <c r="H107" i="2"/>
  <c r="J107" i="2"/>
  <c r="H108" i="2"/>
  <c r="J108" i="2"/>
  <c r="H109" i="2"/>
  <c r="J109" i="2"/>
  <c r="H110" i="2"/>
  <c r="J110" i="2"/>
  <c r="H111" i="2"/>
  <c r="J111" i="2"/>
  <c r="H112" i="2"/>
  <c r="J112" i="2"/>
  <c r="H113" i="2"/>
  <c r="J113" i="2"/>
  <c r="H114" i="2"/>
  <c r="J114" i="2"/>
  <c r="H115" i="2"/>
  <c r="J115" i="2"/>
  <c r="H116" i="2"/>
  <c r="J116" i="2"/>
  <c r="H117" i="2"/>
  <c r="J117" i="2"/>
  <c r="H118" i="2"/>
  <c r="J118" i="2"/>
  <c r="H119" i="2"/>
  <c r="J119" i="2"/>
  <c r="H120" i="2"/>
  <c r="J120" i="2"/>
  <c r="H121" i="2"/>
  <c r="J121" i="2"/>
  <c r="J2" i="2"/>
  <c r="H2" i="2"/>
  <c r="A3" i="2" l="1"/>
  <c r="L3" i="2" s="1"/>
  <c r="N3" i="2" s="1"/>
  <c r="A4" i="2"/>
  <c r="L4" i="2" s="1"/>
  <c r="N4" i="2" s="1"/>
  <c r="A5" i="2"/>
  <c r="L5" i="2" s="1"/>
  <c r="N5" i="2" s="1"/>
  <c r="A6" i="2"/>
  <c r="L6" i="2" s="1"/>
  <c r="N6" i="2" s="1"/>
  <c r="A7" i="2"/>
  <c r="L7" i="2" s="1"/>
  <c r="N7" i="2" s="1"/>
  <c r="A10" i="2"/>
  <c r="L10" i="2" s="1"/>
  <c r="N10" i="2" s="1"/>
  <c r="A11" i="2"/>
  <c r="L11" i="2" s="1"/>
  <c r="N11" i="2" s="1"/>
  <c r="A12" i="2"/>
  <c r="L12" i="2" s="1"/>
  <c r="N12" i="2" s="1"/>
  <c r="A13" i="2"/>
  <c r="L13" i="2" s="1"/>
  <c r="N13" i="2" s="1"/>
  <c r="A14" i="2"/>
  <c r="L14" i="2" s="1"/>
  <c r="N14" i="2" s="1"/>
  <c r="A15" i="2"/>
  <c r="L15" i="2" s="1"/>
  <c r="N15" i="2" s="1"/>
  <c r="A16" i="2"/>
  <c r="L16" i="2" s="1"/>
  <c r="N16" i="2" s="1"/>
  <c r="A17" i="2"/>
  <c r="L17" i="2" s="1"/>
  <c r="N17" i="2" s="1"/>
  <c r="A18" i="2"/>
  <c r="L18" i="2" s="1"/>
  <c r="N18" i="2" s="1"/>
  <c r="A19" i="2"/>
  <c r="L19" i="2" s="1"/>
  <c r="N19" i="2" s="1"/>
  <c r="A20" i="2"/>
  <c r="L20" i="2" s="1"/>
  <c r="N20" i="2" s="1"/>
  <c r="A21" i="2"/>
  <c r="L21" i="2" s="1"/>
  <c r="N21" i="2" s="1"/>
  <c r="A22" i="2"/>
  <c r="L22" i="2" s="1"/>
  <c r="N22" i="2" s="1"/>
  <c r="A23" i="2"/>
  <c r="L23" i="2" s="1"/>
  <c r="N23" i="2" s="1"/>
  <c r="A24" i="2"/>
  <c r="L24" i="2" s="1"/>
  <c r="N24" i="2" s="1"/>
  <c r="A25" i="2"/>
  <c r="L25" i="2" s="1"/>
  <c r="N25" i="2" s="1"/>
  <c r="A26" i="2"/>
  <c r="L26" i="2" s="1"/>
  <c r="N26" i="2" s="1"/>
  <c r="A27" i="2"/>
  <c r="L27" i="2" s="1"/>
  <c r="N27" i="2" s="1"/>
  <c r="A28" i="2"/>
  <c r="L28" i="2" s="1"/>
  <c r="N28" i="2" s="1"/>
  <c r="A29" i="2"/>
  <c r="L29" i="2" s="1"/>
  <c r="N29" i="2" s="1"/>
  <c r="A30" i="2"/>
  <c r="L30" i="2" s="1"/>
  <c r="N30" i="2" s="1"/>
  <c r="A31" i="2"/>
  <c r="L31" i="2" s="1"/>
  <c r="N31" i="2" s="1"/>
  <c r="A32" i="2"/>
  <c r="L32" i="2" s="1"/>
  <c r="N32" i="2" s="1"/>
  <c r="A33" i="2"/>
  <c r="L33" i="2" s="1"/>
  <c r="N33" i="2" s="1"/>
  <c r="A34" i="2"/>
  <c r="L34" i="2" s="1"/>
  <c r="N34" i="2" s="1"/>
  <c r="A35" i="2"/>
  <c r="L35" i="2" s="1"/>
  <c r="N35" i="2" s="1"/>
  <c r="A36" i="2"/>
  <c r="L36" i="2" s="1"/>
  <c r="N36" i="2" s="1"/>
  <c r="A37" i="2"/>
  <c r="L37" i="2" s="1"/>
  <c r="N37" i="2" s="1"/>
  <c r="A38" i="2"/>
  <c r="L38" i="2" s="1"/>
  <c r="N38" i="2" s="1"/>
  <c r="A39" i="2"/>
  <c r="L39" i="2" s="1"/>
  <c r="N39" i="2" s="1"/>
  <c r="A40" i="2"/>
  <c r="L40" i="2" s="1"/>
  <c r="N40" i="2" s="1"/>
  <c r="A41" i="2"/>
  <c r="L41" i="2" s="1"/>
  <c r="N41" i="2" s="1"/>
  <c r="A42" i="2"/>
  <c r="L42" i="2" s="1"/>
  <c r="N42" i="2" s="1"/>
  <c r="A43" i="2"/>
  <c r="L43" i="2" s="1"/>
  <c r="N43" i="2" s="1"/>
  <c r="A44" i="2"/>
  <c r="L44" i="2" s="1"/>
  <c r="N44" i="2" s="1"/>
  <c r="A45" i="2"/>
  <c r="L45" i="2" s="1"/>
  <c r="N45" i="2" s="1"/>
  <c r="A46" i="2"/>
  <c r="L46" i="2" s="1"/>
  <c r="N46" i="2" s="1"/>
  <c r="A47" i="2"/>
  <c r="L47" i="2" s="1"/>
  <c r="N47" i="2" s="1"/>
  <c r="A48" i="2"/>
  <c r="L48" i="2" s="1"/>
  <c r="N48" i="2" s="1"/>
  <c r="A49" i="2"/>
  <c r="L49" i="2" s="1"/>
  <c r="N49" i="2" s="1"/>
  <c r="A50" i="2"/>
  <c r="L50" i="2" s="1"/>
  <c r="N50" i="2" s="1"/>
  <c r="A51" i="2"/>
  <c r="L51" i="2" s="1"/>
  <c r="N51" i="2" s="1"/>
  <c r="A52" i="2"/>
  <c r="L52" i="2" s="1"/>
  <c r="N52" i="2" s="1"/>
  <c r="A53" i="2"/>
  <c r="L53" i="2" s="1"/>
  <c r="N53" i="2" s="1"/>
  <c r="A54" i="2"/>
  <c r="L54" i="2" s="1"/>
  <c r="N54" i="2" s="1"/>
  <c r="A55" i="2"/>
  <c r="L55" i="2" s="1"/>
  <c r="N55" i="2" s="1"/>
  <c r="A56" i="2"/>
  <c r="L56" i="2" s="1"/>
  <c r="N56" i="2" s="1"/>
  <c r="A57" i="2"/>
  <c r="L57" i="2" s="1"/>
  <c r="N57" i="2" s="1"/>
  <c r="A58" i="2"/>
  <c r="L58" i="2" s="1"/>
  <c r="N58" i="2" s="1"/>
  <c r="A59" i="2"/>
  <c r="L59" i="2" s="1"/>
  <c r="N59" i="2" s="1"/>
  <c r="A60" i="2"/>
  <c r="L60" i="2" s="1"/>
  <c r="N60" i="2" s="1"/>
  <c r="A61" i="2"/>
  <c r="L61" i="2" s="1"/>
  <c r="N61" i="2" s="1"/>
  <c r="A62" i="2"/>
  <c r="L62" i="2" s="1"/>
  <c r="N62" i="2" s="1"/>
  <c r="A63" i="2"/>
  <c r="L63" i="2" s="1"/>
  <c r="N63" i="2" s="1"/>
  <c r="A64" i="2"/>
  <c r="L64" i="2" s="1"/>
  <c r="N64" i="2" s="1"/>
  <c r="A65" i="2"/>
  <c r="L65" i="2" s="1"/>
  <c r="N65" i="2" s="1"/>
  <c r="A66" i="2"/>
  <c r="L66" i="2" s="1"/>
  <c r="N66" i="2" s="1"/>
  <c r="A67" i="2"/>
  <c r="L67" i="2" s="1"/>
  <c r="N67" i="2" s="1"/>
  <c r="A68" i="2"/>
  <c r="L68" i="2" s="1"/>
  <c r="N68" i="2" s="1"/>
  <c r="A69" i="2"/>
  <c r="L69" i="2" s="1"/>
  <c r="N69" i="2" s="1"/>
  <c r="A70" i="2"/>
  <c r="L70" i="2" s="1"/>
  <c r="N70" i="2" s="1"/>
  <c r="A71" i="2"/>
  <c r="L71" i="2" s="1"/>
  <c r="N71" i="2" s="1"/>
  <c r="A72" i="2"/>
  <c r="L72" i="2" s="1"/>
  <c r="N72" i="2" s="1"/>
  <c r="A73" i="2"/>
  <c r="L73" i="2" s="1"/>
  <c r="N73" i="2" s="1"/>
  <c r="A74" i="2"/>
  <c r="L74" i="2" s="1"/>
  <c r="N74" i="2" s="1"/>
  <c r="A75" i="2"/>
  <c r="L75" i="2" s="1"/>
  <c r="N75" i="2" s="1"/>
  <c r="A76" i="2"/>
  <c r="L76" i="2" s="1"/>
  <c r="N76" i="2" s="1"/>
  <c r="A77" i="2"/>
  <c r="L77" i="2" s="1"/>
  <c r="N77" i="2" s="1"/>
  <c r="A78" i="2"/>
  <c r="L78" i="2" s="1"/>
  <c r="N78" i="2" s="1"/>
  <c r="A79" i="2"/>
  <c r="L79" i="2" s="1"/>
  <c r="N79" i="2" s="1"/>
  <c r="A80" i="2"/>
  <c r="L80" i="2" s="1"/>
  <c r="N80" i="2" s="1"/>
  <c r="A81" i="2"/>
  <c r="L81" i="2" s="1"/>
  <c r="N81" i="2" s="1"/>
  <c r="A82" i="2"/>
  <c r="L82" i="2" s="1"/>
  <c r="N82" i="2" s="1"/>
  <c r="A83" i="2"/>
  <c r="L83" i="2" s="1"/>
  <c r="N83" i="2" s="1"/>
  <c r="A84" i="2"/>
  <c r="L84" i="2" s="1"/>
  <c r="N84" i="2" s="1"/>
  <c r="A85" i="2"/>
  <c r="L85" i="2" s="1"/>
  <c r="N85" i="2" s="1"/>
  <c r="A86" i="2"/>
  <c r="L86" i="2" s="1"/>
  <c r="N86" i="2" s="1"/>
  <c r="A87" i="2"/>
  <c r="L87" i="2" s="1"/>
  <c r="N87" i="2" s="1"/>
  <c r="A88" i="2"/>
  <c r="L88" i="2" s="1"/>
  <c r="N88" i="2" s="1"/>
  <c r="A92" i="2"/>
  <c r="L92" i="2" s="1"/>
  <c r="N92" i="2" s="1"/>
  <c r="A93" i="2"/>
  <c r="L93" i="2" s="1"/>
  <c r="N93" i="2" s="1"/>
  <c r="A94" i="2"/>
  <c r="L94" i="2" s="1"/>
  <c r="N94" i="2" s="1"/>
  <c r="A95" i="2"/>
  <c r="L95" i="2" s="1"/>
  <c r="N95" i="2" s="1"/>
  <c r="A96" i="2"/>
  <c r="L96" i="2" s="1"/>
  <c r="N96" i="2" s="1"/>
  <c r="A97" i="2"/>
  <c r="L97" i="2" s="1"/>
  <c r="N97" i="2" s="1"/>
  <c r="A98" i="2"/>
  <c r="L98" i="2" s="1"/>
  <c r="N98" i="2" s="1"/>
  <c r="A99" i="2"/>
  <c r="L99" i="2" s="1"/>
  <c r="N99" i="2" s="1"/>
  <c r="A100" i="2"/>
  <c r="L100" i="2" s="1"/>
  <c r="N100" i="2" s="1"/>
  <c r="A101" i="2"/>
  <c r="L101" i="2" s="1"/>
  <c r="N101" i="2" s="1"/>
  <c r="A102" i="2"/>
  <c r="L102" i="2" s="1"/>
  <c r="N102" i="2" s="1"/>
  <c r="A103" i="2"/>
  <c r="L103" i="2" s="1"/>
  <c r="N103" i="2" s="1"/>
  <c r="A104" i="2"/>
  <c r="L104" i="2" s="1"/>
  <c r="N104" i="2" s="1"/>
  <c r="A105" i="2"/>
  <c r="L105" i="2" s="1"/>
  <c r="N105" i="2" s="1"/>
  <c r="A106" i="2"/>
  <c r="L106" i="2" s="1"/>
  <c r="N106" i="2" s="1"/>
  <c r="A107" i="2"/>
  <c r="L107" i="2" s="1"/>
  <c r="N107" i="2" s="1"/>
  <c r="A108" i="2"/>
  <c r="L108" i="2" s="1"/>
  <c r="N108" i="2" s="1"/>
  <c r="A109" i="2"/>
  <c r="L109" i="2" s="1"/>
  <c r="N109" i="2" s="1"/>
  <c r="A110" i="2"/>
  <c r="L110" i="2" s="1"/>
  <c r="N110" i="2" s="1"/>
  <c r="A111" i="2"/>
  <c r="L111" i="2" s="1"/>
  <c r="N111" i="2" s="1"/>
  <c r="A112" i="2"/>
  <c r="L112" i="2" s="1"/>
  <c r="N112" i="2" s="1"/>
  <c r="A113" i="2"/>
  <c r="L113" i="2" s="1"/>
  <c r="N113" i="2" s="1"/>
  <c r="A114" i="2"/>
  <c r="L114" i="2" s="1"/>
  <c r="N114" i="2" s="1"/>
  <c r="A115" i="2"/>
  <c r="L115" i="2" s="1"/>
  <c r="N115" i="2" s="1"/>
  <c r="A116" i="2"/>
  <c r="L116" i="2" s="1"/>
  <c r="N116" i="2" s="1"/>
  <c r="A117" i="2"/>
  <c r="L117" i="2" s="1"/>
  <c r="N117" i="2" s="1"/>
  <c r="A118" i="2"/>
  <c r="L118" i="2" s="1"/>
  <c r="N118" i="2" s="1"/>
  <c r="A119" i="2"/>
  <c r="L119" i="2" s="1"/>
  <c r="N119" i="2" s="1"/>
  <c r="A120" i="2"/>
  <c r="L120" i="2" s="1"/>
  <c r="N120" i="2" s="1"/>
  <c r="A121" i="2"/>
  <c r="L121" i="2" s="1"/>
  <c r="N121" i="2" s="1"/>
  <c r="A9" i="2"/>
  <c r="L9" i="2" s="1"/>
  <c r="N9" i="2" s="1"/>
  <c r="A8" i="2"/>
  <c r="L8" i="2" s="1"/>
  <c r="N8" i="2" s="1"/>
  <c r="A89" i="2"/>
  <c r="L89" i="2" s="1"/>
  <c r="N89" i="2" s="1"/>
  <c r="A91" i="2"/>
  <c r="L91" i="2" s="1"/>
  <c r="N91" i="2" s="1"/>
  <c r="A90" i="2"/>
  <c r="L90" i="2" s="1"/>
  <c r="N90" i="2" s="1"/>
  <c r="A2" i="2"/>
  <c r="L2" i="2" s="1"/>
  <c r="N2" i="2" s="1"/>
</calcChain>
</file>

<file path=xl/sharedStrings.xml><?xml version="1.0" encoding="utf-8"?>
<sst xmlns="http://schemas.openxmlformats.org/spreadsheetml/2006/main" count="1235" uniqueCount="420">
  <si>
    <t>Tubos</t>
  </si>
  <si>
    <t>4"</t>
  </si>
  <si>
    <t>2"</t>
  </si>
  <si>
    <t>3"</t>
  </si>
  <si>
    <t>Tubo de agua</t>
  </si>
  <si>
    <t>1/2"</t>
  </si>
  <si>
    <t>3/4"</t>
  </si>
  <si>
    <t>Tubo e agua caliente</t>
  </si>
  <si>
    <t>Tubos de luz</t>
  </si>
  <si>
    <t>1"</t>
  </si>
  <si>
    <t>Conexiones</t>
  </si>
  <si>
    <t>Y sanitario 4"</t>
  </si>
  <si>
    <t>Y sanitario 2"</t>
  </si>
  <si>
    <t>Y sanitaro 4 a 2</t>
  </si>
  <si>
    <t>4x90</t>
  </si>
  <si>
    <t>4x45</t>
  </si>
  <si>
    <t>3/4 agua</t>
  </si>
  <si>
    <t>2x45</t>
  </si>
  <si>
    <t>4 a 2</t>
  </si>
  <si>
    <t>3/4 x 90</t>
  </si>
  <si>
    <t>3/4 x45</t>
  </si>
  <si>
    <t>Codos de luz</t>
  </si>
  <si>
    <t>T dessahuage</t>
  </si>
  <si>
    <t>4x4</t>
  </si>
  <si>
    <t>4a2</t>
  </si>
  <si>
    <t>Sanitario de 2</t>
  </si>
  <si>
    <t>Y normal</t>
  </si>
  <si>
    <t>4 a2</t>
  </si>
  <si>
    <t>Reduccion</t>
  </si>
  <si>
    <t>Union</t>
  </si>
  <si>
    <t>1/2</t>
  </si>
  <si>
    <t>Adaptador</t>
  </si>
  <si>
    <t>3/4</t>
  </si>
  <si>
    <t>Codos - nicoll</t>
  </si>
  <si>
    <t>T caliente 1/2</t>
  </si>
  <si>
    <t>adaptador caliente 1/2</t>
  </si>
  <si>
    <t>Codos aua caliente 1/2</t>
  </si>
  <si>
    <t>Niples</t>
  </si>
  <si>
    <t>Codos galvanizados</t>
  </si>
  <si>
    <t>Codo bronce</t>
  </si>
  <si>
    <t>Union bronce</t>
  </si>
  <si>
    <t>Niple bronce</t>
  </si>
  <si>
    <t>T bonce</t>
  </si>
  <si>
    <t>Pegamentos</t>
  </si>
  <si>
    <t>1/4 dorado</t>
  </si>
  <si>
    <t>1/8 dorado</t>
  </si>
  <si>
    <t>1/8 azul</t>
  </si>
  <si>
    <t>1/16 dorado</t>
  </si>
  <si>
    <t>1/16 azul</t>
  </si>
  <si>
    <t>1/32 dorado</t>
  </si>
  <si>
    <t>1/32 azul</t>
  </si>
  <si>
    <t>Pegamentos de agua caliente</t>
  </si>
  <si>
    <t>Clavos</t>
  </si>
  <si>
    <t>1</t>
  </si>
  <si>
    <t>1 1/2</t>
  </si>
  <si>
    <t>Clavos de calamina</t>
  </si>
  <si>
    <t>Cavos de acero</t>
  </si>
  <si>
    <t>caja 2 a 4</t>
  </si>
  <si>
    <t>Llaves termicas</t>
  </si>
  <si>
    <t>ticino 32 16 20</t>
  </si>
  <si>
    <t>ticino 60</t>
  </si>
  <si>
    <t>Stronger 32</t>
  </si>
  <si>
    <t>3 capuchino (par)</t>
  </si>
  <si>
    <t>3 simple (par)</t>
  </si>
  <si>
    <t>Visagra</t>
  </si>
  <si>
    <t>Fierros siderperu</t>
  </si>
  <si>
    <t>5/8</t>
  </si>
  <si>
    <t>3/8</t>
  </si>
  <si>
    <t>8mm</t>
  </si>
  <si>
    <t>6mm 1/4</t>
  </si>
  <si>
    <t>Alambre</t>
  </si>
  <si>
    <t>8</t>
  </si>
  <si>
    <t>16</t>
  </si>
  <si>
    <t>Agregados</t>
  </si>
  <si>
    <t>arena gruesa</t>
  </si>
  <si>
    <t>piedra chancada</t>
  </si>
  <si>
    <t>pirdra sanja</t>
  </si>
  <si>
    <t>confitillo</t>
  </si>
  <si>
    <t>rena fina</t>
  </si>
  <si>
    <t>Cavles de luz</t>
  </si>
  <si>
    <t>14</t>
  </si>
  <si>
    <t>14 rollos</t>
  </si>
  <si>
    <t>12 rollos</t>
  </si>
  <si>
    <t>ladrillos</t>
  </si>
  <si>
    <t>pandereta</t>
  </si>
  <si>
    <t>18 huecos semi limpio</t>
  </si>
  <si>
    <t>18 huecos  limpio</t>
  </si>
  <si>
    <t>techo 15x30</t>
  </si>
  <si>
    <t>techo 12x30</t>
  </si>
  <si>
    <t>techo 8x30</t>
  </si>
  <si>
    <t>pastelero (unida)</t>
  </si>
  <si>
    <t>Tripley</t>
  </si>
  <si>
    <t>calamina 3.60</t>
  </si>
  <si>
    <t>calamina 3.00</t>
  </si>
  <si>
    <t>Cementos</t>
  </si>
  <si>
    <t>sol</t>
  </si>
  <si>
    <t>inka azul</t>
  </si>
  <si>
    <t>inka rojo</t>
  </si>
  <si>
    <t>andino tipo 5</t>
  </si>
  <si>
    <t>andino tipo 1</t>
  </si>
  <si>
    <t>apu</t>
  </si>
  <si>
    <t>Pegamento</t>
  </si>
  <si>
    <t>celima</t>
  </si>
  <si>
    <t>fibraforte rojo</t>
  </si>
  <si>
    <t>fibraforte tranluzida</t>
  </si>
  <si>
    <t>fibraforte rojo economico</t>
  </si>
  <si>
    <t>Acido muriatico 1L</t>
  </si>
  <si>
    <t>Rodillo toro 12"</t>
  </si>
  <si>
    <t>Rodillo toro 9"</t>
  </si>
  <si>
    <t>mallas</t>
  </si>
  <si>
    <t>Focos</t>
  </si>
  <si>
    <t>85</t>
  </si>
  <si>
    <t>42</t>
  </si>
  <si>
    <t>27</t>
  </si>
  <si>
    <t>32</t>
  </si>
  <si>
    <t>LED 7W</t>
  </si>
  <si>
    <t>Discos corte fierro</t>
  </si>
  <si>
    <t>4</t>
  </si>
  <si>
    <t>7</t>
  </si>
  <si>
    <t>9</t>
  </si>
  <si>
    <t>Discos de concreto dinamo</t>
  </si>
  <si>
    <t>Discos de concreto kamasa</t>
  </si>
  <si>
    <t>Maria jesus</t>
  </si>
  <si>
    <t>nueva luz</t>
  </si>
  <si>
    <t>balcones verdes</t>
  </si>
  <si>
    <t>santa rosita sector 5</t>
  </si>
  <si>
    <t>Planicie</t>
  </si>
  <si>
    <t>Tubo de agua desague 4"</t>
  </si>
  <si>
    <t>Tubo de agua desague 2"</t>
  </si>
  <si>
    <t>Tubo de agua desague 3"</t>
  </si>
  <si>
    <t>Tubo de agua 1/2"</t>
  </si>
  <si>
    <t>Tubo de agua 3/4"</t>
  </si>
  <si>
    <t>Tubo de agua caliente 1/2"</t>
  </si>
  <si>
    <t>Tubo de luz 1"</t>
  </si>
  <si>
    <t>Tubo de luz 3/4"</t>
  </si>
  <si>
    <t>Yee sanitario de 4"</t>
  </si>
  <si>
    <t>Yee sanitario de 2"</t>
  </si>
  <si>
    <t>Codo de desague 4" 90°</t>
  </si>
  <si>
    <t>Codo de desague 4" 45°</t>
  </si>
  <si>
    <t>Codo de agua 3/4" 45°</t>
  </si>
  <si>
    <t>Codo de desague 2" 90°</t>
  </si>
  <si>
    <t>Codo de desague 2" 45°</t>
  </si>
  <si>
    <t>Codo de agua 3/4" 90°</t>
  </si>
  <si>
    <t>Codo de agua 1/2"</t>
  </si>
  <si>
    <t>Codo de desague 4" a 2"</t>
  </si>
  <si>
    <t>Codo de luz 1"</t>
  </si>
  <si>
    <t>Codo de luz 3/4"</t>
  </si>
  <si>
    <t>Tee de desague 4" x 4"</t>
  </si>
  <si>
    <t>Yee sanitario de 4" x 2"</t>
  </si>
  <si>
    <t>Tee de desague 4" x 2"</t>
  </si>
  <si>
    <t>Tee de desague sanitaria 2"</t>
  </si>
  <si>
    <t>Tee de agua 3/4"</t>
  </si>
  <si>
    <t>Tee de agua 1/2"</t>
  </si>
  <si>
    <t>Yee de desague 4" x 4"</t>
  </si>
  <si>
    <t>Yee de desague 4" x 2"</t>
  </si>
  <si>
    <t>Yee de desague 2"</t>
  </si>
  <si>
    <t>Reduccion de desague 4" a 2"</t>
  </si>
  <si>
    <t>Union de agua 1/2"</t>
  </si>
  <si>
    <t>Union de agua 3/4"</t>
  </si>
  <si>
    <t>Adaptador de agua 1/2"</t>
  </si>
  <si>
    <t>Adaptador de agua 3/4"</t>
  </si>
  <si>
    <t>Codo de agua caliente 1/2"</t>
  </si>
  <si>
    <t>Adaptador de agua caliente 1/2"</t>
  </si>
  <si>
    <t>Tee de agua caliente 1/2"</t>
  </si>
  <si>
    <t>Niple de 1/2"</t>
  </si>
  <si>
    <t>Codo galvanizado de 1/2"</t>
  </si>
  <si>
    <t>Codo bronce de 1/2</t>
  </si>
  <si>
    <t>Union bronce de 1/2"</t>
  </si>
  <si>
    <t>Niple bronce de 1/2"</t>
  </si>
  <si>
    <t>Tee bronce de 1/2"</t>
  </si>
  <si>
    <t>Pegamento de PVC 1/4" dorado</t>
  </si>
  <si>
    <t>Pegamento de PVC 1/8" dorado</t>
  </si>
  <si>
    <t>Pegamento de PVC 1/8" azul</t>
  </si>
  <si>
    <t>Pegamento de PVC 1/16" dorado</t>
  </si>
  <si>
    <t>Pegamento de PVC 1/16" azul</t>
  </si>
  <si>
    <t>Pegamento de PVC 1/32" dorado</t>
  </si>
  <si>
    <t>Pegamento de PVC 1/32" azul</t>
  </si>
  <si>
    <t>Pegamento de PVC agua caliente</t>
  </si>
  <si>
    <t>Clavo de 4"</t>
  </si>
  <si>
    <t>Clavo de 3"</t>
  </si>
  <si>
    <t>Clavo de 2"</t>
  </si>
  <si>
    <t>Clavo de 1"</t>
  </si>
  <si>
    <t>Clavo de 1 y 1/2"</t>
  </si>
  <si>
    <t>Clavo de calamina</t>
  </si>
  <si>
    <t>Clavo de acero 2"</t>
  </si>
  <si>
    <t>Clavo de acero 3"</t>
  </si>
  <si>
    <t>Clavo de acero 4"</t>
  </si>
  <si>
    <t>Llave termica bticino 32</t>
  </si>
  <si>
    <t>Llave termica bticino 20</t>
  </si>
  <si>
    <t>Llave termica bticino 16</t>
  </si>
  <si>
    <t>Llave termica bticino 60</t>
  </si>
  <si>
    <t>Llave termica stronger 60</t>
  </si>
  <si>
    <t>Visagra de 3" capuchino (par)</t>
  </si>
  <si>
    <t>Visagra de 3" (par)</t>
  </si>
  <si>
    <t>Alambre N° 8</t>
  </si>
  <si>
    <t>Alambre N° 16</t>
  </si>
  <si>
    <t>Cable de luz N° 14</t>
  </si>
  <si>
    <t>Cable de luz N° 12</t>
  </si>
  <si>
    <t>Ladrillo pastelero (unidad)</t>
  </si>
  <si>
    <t>Ladrillo de techo 15 x 30 (millar)</t>
  </si>
  <si>
    <t>Ladrillo de techo 12 x 30 (millar)</t>
  </si>
  <si>
    <t>Ladrillo de techo 8 x 30 (millar)</t>
  </si>
  <si>
    <t>Ladrillo de 18 huecos limpio (millar)</t>
  </si>
  <si>
    <t>Ladrillo de 18 huecos semi limpio (millar)</t>
  </si>
  <si>
    <t>Ladrillo pandereta (millar)</t>
  </si>
  <si>
    <t>Triplay</t>
  </si>
  <si>
    <t>Calamina de 3.6 m</t>
  </si>
  <si>
    <t>Calamina de 3.0 m</t>
  </si>
  <si>
    <t>Cemento sol - tipo 1</t>
  </si>
  <si>
    <t>Cemento andino - tipo 1</t>
  </si>
  <si>
    <t>Cemento inka - azul</t>
  </si>
  <si>
    <t>Cemento inka - rojo</t>
  </si>
  <si>
    <t>Cemento andino - tipo 5</t>
  </si>
  <si>
    <t>Cemento apu - tipo 1</t>
  </si>
  <si>
    <t>Pegamento en polvo - celima</t>
  </si>
  <si>
    <t>Fibraforte rojo</t>
  </si>
  <si>
    <t>Fibraforte translucida</t>
  </si>
  <si>
    <t>Fibraforte rojo economico</t>
  </si>
  <si>
    <t>Rodillo de 12" - toro</t>
  </si>
  <si>
    <t>Rodillo de 9" - toro</t>
  </si>
  <si>
    <t>Fierro de 3/4" - siderperu</t>
  </si>
  <si>
    <t>Fierro de 5/8"- siderperu</t>
  </si>
  <si>
    <t>Fierro de 1/2" - siderperu</t>
  </si>
  <si>
    <t>Fierro de 3/8" - siderperu</t>
  </si>
  <si>
    <t>Fierro de 8mm - siderperu</t>
  </si>
  <si>
    <t>Fierro de 1/4" 6mm - siderperu</t>
  </si>
  <si>
    <t>Malla (x metro)</t>
  </si>
  <si>
    <t>Foco de 85 W</t>
  </si>
  <si>
    <t>Foco de 42 W</t>
  </si>
  <si>
    <t>Foco de 32 W</t>
  </si>
  <si>
    <t>Foco de 27 W</t>
  </si>
  <si>
    <t>Foco LED de 7 W</t>
  </si>
  <si>
    <t>Disco corte fierro de 4"</t>
  </si>
  <si>
    <t>Disco corte fierro de 7"</t>
  </si>
  <si>
    <t>Disco corte fierro de 9"</t>
  </si>
  <si>
    <t>Disco corte fierro de 14"</t>
  </si>
  <si>
    <t>Disco para concreto de 4" - dinamo</t>
  </si>
  <si>
    <t>Disco para concreto de 15" - dinamo</t>
  </si>
  <si>
    <t>Disco para concreto de 30" - dinamo</t>
  </si>
  <si>
    <t>Disco para concreto de 4" - kamasa</t>
  </si>
  <si>
    <t>Disco para concreto de 15" - kamasa</t>
  </si>
  <si>
    <t>unidad</t>
  </si>
  <si>
    <t>kg</t>
  </si>
  <si>
    <t>rollo</t>
  </si>
  <si>
    <t>bolsa</t>
  </si>
  <si>
    <t>caja</t>
  </si>
  <si>
    <t>varilla</t>
  </si>
  <si>
    <t>millar</t>
  </si>
  <si>
    <t>m</t>
  </si>
  <si>
    <t>envase</t>
  </si>
  <si>
    <t>par</t>
  </si>
  <si>
    <t>nombre</t>
  </si>
  <si>
    <t>precio</t>
  </si>
  <si>
    <t>Unidad</t>
  </si>
  <si>
    <t>codUnidad</t>
  </si>
  <si>
    <t>Codunidad</t>
  </si>
  <si>
    <t>m3</t>
  </si>
  <si>
    <t>otro</t>
  </si>
  <si>
    <t>10 de octubre</t>
  </si>
  <si>
    <t>Arena gruesa</t>
  </si>
  <si>
    <t>Arena fina</t>
  </si>
  <si>
    <t>Piedra chancada</t>
  </si>
  <si>
    <t>Piedra zanja</t>
  </si>
  <si>
    <t>Piedra confitillo</t>
  </si>
  <si>
    <t>descripcion</t>
  </si>
  <si>
    <t>SQL</t>
  </si>
  <si>
    <t xml:space="preserve">', </t>
  </si>
  <si>
    <t>INSERT INTO item ( name, price, state, realStock, availableStock, idUnit) VALUES ( '</t>
  </si>
  <si>
    <t xml:space="preserve"> ) ; </t>
  </si>
  <si>
    <t xml:space="preserve">, 'Activo', 0, 0, </t>
  </si>
  <si>
    <t>Cemento andino tipo 1</t>
  </si>
  <si>
    <t>Cemento andino tipo 5</t>
  </si>
  <si>
    <t>Cemento apu tipo 1</t>
  </si>
  <si>
    <t>Cemento inka azul</t>
  </si>
  <si>
    <t>Cemento inka rojo</t>
  </si>
  <si>
    <t>Cemento sol tipo 1</t>
  </si>
  <si>
    <t>Rectangular</t>
  </si>
  <si>
    <t>Octogonal</t>
  </si>
  <si>
    <t>Llave de paso 1/2" - simbal</t>
  </si>
  <si>
    <t>Aceite 3 en 1</t>
  </si>
  <si>
    <t>Ladrillo pandereta</t>
  </si>
  <si>
    <t>Adaptador agua 1/2"</t>
  </si>
  <si>
    <t>Adaptador agua 3/4"</t>
  </si>
  <si>
    <t>Adaptador agua 1/2" caliente</t>
  </si>
  <si>
    <t>Alambre N16</t>
  </si>
  <si>
    <t>Alambre N8</t>
  </si>
  <si>
    <t>Cable de luz N12</t>
  </si>
  <si>
    <t>Cable de luz N14</t>
  </si>
  <si>
    <t>Calamina 3.0m</t>
  </si>
  <si>
    <t>Calamina 3.6m</t>
  </si>
  <si>
    <t>Clavo 1y1/2"</t>
  </si>
  <si>
    <t>Clavo 1"</t>
  </si>
  <si>
    <t>Clavo 2"</t>
  </si>
  <si>
    <t>Clavo 3"</t>
  </si>
  <si>
    <t>Clavo 4"</t>
  </si>
  <si>
    <t>Clavo acero 2"</t>
  </si>
  <si>
    <t>Clavo acero 3"</t>
  </si>
  <si>
    <t>Clavo acero 4"</t>
  </si>
  <si>
    <t>Clavo calamina</t>
  </si>
  <si>
    <t>Codo bronce 1/2"</t>
  </si>
  <si>
    <t>Codo agua 1/2"</t>
  </si>
  <si>
    <t>Codo agua 3/4" 45°</t>
  </si>
  <si>
    <t>Codo agua 3/4" 90°</t>
  </si>
  <si>
    <t>Codo desague 2" 45°</t>
  </si>
  <si>
    <t>Codo desague 2" 90°</t>
  </si>
  <si>
    <t>Codo desague 4" 45°</t>
  </si>
  <si>
    <t>Codo agua caliente 1/2"</t>
  </si>
  <si>
    <t>Codo desague 4" 90°</t>
  </si>
  <si>
    <t>Codo desague 4"a2"</t>
  </si>
  <si>
    <t>Codo luz 1"</t>
  </si>
  <si>
    <t>Codo luz 3/4"</t>
  </si>
  <si>
    <t>Codo galvanizado 1/2"</t>
  </si>
  <si>
    <t>Disco corte fierro 14"</t>
  </si>
  <si>
    <t>Disco corte fierro 4"</t>
  </si>
  <si>
    <t>Disco corte fierro 7"</t>
  </si>
  <si>
    <t>Disco corte fierro 9"</t>
  </si>
  <si>
    <t>Disco para concreto 15" - dinamo</t>
  </si>
  <si>
    <t>Disco para concreto 15" - kamasa</t>
  </si>
  <si>
    <t>Disco para concreto 30" - dinamo</t>
  </si>
  <si>
    <t>Disco para concreto 4" - dinamo</t>
  </si>
  <si>
    <t>Disco para concreto 4" - kamasa</t>
  </si>
  <si>
    <t>Fierro 1/2" - siderperu</t>
  </si>
  <si>
    <t>Fierro 1/4" 6mm - siderperu</t>
  </si>
  <si>
    <t>Fierro 3/4" - siderperu</t>
  </si>
  <si>
    <t>Fierro 3/8" - siderperu</t>
  </si>
  <si>
    <t>Fierro 5/8" - siderperu</t>
  </si>
  <si>
    <t>Fierro 8mm - siderperu</t>
  </si>
  <si>
    <t>Foco 27 W</t>
  </si>
  <si>
    <t>Foco 32 W</t>
  </si>
  <si>
    <t>Foco 42 W</t>
  </si>
  <si>
    <t>Foco 85 W</t>
  </si>
  <si>
    <t>Foco LED 7 W</t>
  </si>
  <si>
    <t>Ladrillo 18 huecos limpio</t>
  </si>
  <si>
    <t>Ladrillo 18 huecos semi limpio</t>
  </si>
  <si>
    <t>Ladrillo techo 12x30</t>
  </si>
  <si>
    <t>Ladrillo techo 15x30</t>
  </si>
  <si>
    <t>Ladrillo techo 8x30</t>
  </si>
  <si>
    <t>Llave termica 16 - bticino</t>
  </si>
  <si>
    <t>Llave termica 20 - bticino</t>
  </si>
  <si>
    <t>Llave termica 32 - bticino</t>
  </si>
  <si>
    <t>Llave termica 60 - bticino</t>
  </si>
  <si>
    <t>Llave termica 60 - stronger</t>
  </si>
  <si>
    <t>Niple 1/2"</t>
  </si>
  <si>
    <t>Niple bronce 1/2"</t>
  </si>
  <si>
    <t>Pegamento PVC 1/16" azul</t>
  </si>
  <si>
    <t>Pegamento PVC 1/16" dorado</t>
  </si>
  <si>
    <t>Pegamento PVC 1/32" azul</t>
  </si>
  <si>
    <t>Pegamento PVC 1/32" dorado</t>
  </si>
  <si>
    <t>Pegamento PVC 1/4" dorado</t>
  </si>
  <si>
    <t>Pegamento PVC 1/8" azul</t>
  </si>
  <si>
    <t>Pegamento PVC 1/8" dorado</t>
  </si>
  <si>
    <t>Pegamento PVC agua caliente</t>
  </si>
  <si>
    <t>Pegamento polvo - celima</t>
  </si>
  <si>
    <t>Reduccion desague 4"a2"</t>
  </si>
  <si>
    <t>Rodillo 12" - toro</t>
  </si>
  <si>
    <t>Rodillo 9" - toro</t>
  </si>
  <si>
    <t>Tee bronce 1/2"</t>
  </si>
  <si>
    <t>Tee agua 1/2"</t>
  </si>
  <si>
    <t>Tee agua 3/4"</t>
  </si>
  <si>
    <t>Tee agua caliente 1/2"</t>
  </si>
  <si>
    <t>Tee desague 4" x 2"</t>
  </si>
  <si>
    <t>Tee desague 4" x 4"</t>
  </si>
  <si>
    <t>Tee desague sanitaria 2"</t>
  </si>
  <si>
    <t>Tubo agua 1/2"</t>
  </si>
  <si>
    <t>Tubo agua 3/4"</t>
  </si>
  <si>
    <t>Tubo agua caliente 1/2"</t>
  </si>
  <si>
    <t>Tubo desague 2"</t>
  </si>
  <si>
    <t>Tubo desague 3"</t>
  </si>
  <si>
    <t>Tubo desague 4"</t>
  </si>
  <si>
    <t>Tubo luz 1"</t>
  </si>
  <si>
    <t>Tubo luz 3/4"</t>
  </si>
  <si>
    <t>Union bronce 1/2"</t>
  </si>
  <si>
    <t>Union agua 1/2"</t>
  </si>
  <si>
    <t>Union agua 3/4"</t>
  </si>
  <si>
    <t>Visagra 3" (par)</t>
  </si>
  <si>
    <t>Visagra 3" - capuchino (par)</t>
  </si>
  <si>
    <t>Yee desague 2"</t>
  </si>
  <si>
    <t>Yee sanitario 2"</t>
  </si>
  <si>
    <t>Yee sanitario 4"</t>
  </si>
  <si>
    <t>Yee desague 4"x2"</t>
  </si>
  <si>
    <t>Yee desague 4"x4"</t>
  </si>
  <si>
    <t>Yee sanitario 4"x2"</t>
  </si>
  <si>
    <t>Parante 3m</t>
  </si>
  <si>
    <t>Parante 2.5m</t>
  </si>
  <si>
    <t>Liston 3m</t>
  </si>
  <si>
    <t>Liston 2.5m</t>
  </si>
  <si>
    <t>Arena gruesa (Carretilla)</t>
  </si>
  <si>
    <t>carretilla</t>
  </si>
  <si>
    <t>Sumidero</t>
  </si>
  <si>
    <t>Arena gruesa (bolsa)</t>
  </si>
  <si>
    <t>Arena fina (bolsa)</t>
  </si>
  <si>
    <t>Tanque 1100L</t>
  </si>
  <si>
    <t>Cemento (kilo)</t>
  </si>
  <si>
    <t>yeso (kilo)</t>
  </si>
  <si>
    <t>Espor Lay</t>
  </si>
  <si>
    <t>Tiner 1/2L</t>
  </si>
  <si>
    <t>Tiner 1L</t>
  </si>
  <si>
    <t>Sika</t>
  </si>
  <si>
    <t>Tee desague 2"</t>
  </si>
  <si>
    <t>Teflon</t>
  </si>
  <si>
    <t>Tapon 1/2"</t>
  </si>
  <si>
    <t>union universal</t>
  </si>
  <si>
    <t>Hoja sierra - Sanflex</t>
  </si>
  <si>
    <t>Llave check 3/4" - simbal</t>
  </si>
  <si>
    <t>Llave check 1/4" - simbal</t>
  </si>
  <si>
    <t>Piedra</t>
  </si>
  <si>
    <t>Nueva luz</t>
  </si>
  <si>
    <t>Balcones verdes</t>
  </si>
  <si>
    <t>Santa rosita sector 5</t>
  </si>
  <si>
    <t>Otros cercanos</t>
  </si>
  <si>
    <t>San juan de casa blanca</t>
  </si>
  <si>
    <t>Fierro 1/2" - arequipa</t>
  </si>
  <si>
    <t>Fierro 1/4" 6mm - arequipa</t>
  </si>
  <si>
    <t>Fierro 3/8" - arequipa</t>
  </si>
  <si>
    <t>Fierro 5/8" - arequipa</t>
  </si>
  <si>
    <t>Fierro 8mm - arequipa</t>
  </si>
  <si>
    <t>Piedra (Bolsa)</t>
  </si>
  <si>
    <t>Cinta aislante grande 18m - 3M</t>
  </si>
  <si>
    <t>Cinta aislante pequeño 4.5m - 3M</t>
  </si>
  <si>
    <t>Clavo 2-1/2"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</si>
</sst>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49" fontId="0" fillId="2" borderId="0" xfId="0" applyNumberFormat="1" applyFill="1"/>
    <xf numFmtId="0" fontId="0" fillId="2" borderId="0" xfId="0" applyFill="1"/>
    <xf numFmtId="0" fontId="0" fillId="0" borderId="0" xfId="0" quotePrefix="1"/>
    <xf numFmtId="0" fontId="0" fillId="2" borderId="0" xfId="0" applyNumberFormat="1" applyFill="1"/>
    <xf numFmtId="2" fontId="0" fillId="2" borderId="0" xfId="0" applyNumberFormat="1" applyFill="1"/>
    <xf numFmtId="0" fontId="0" fillId="2" borderId="0" xfId="0" quotePrefix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topLeftCell="A10" workbookViewId="0">
      <selection activeCell="B40" sqref="B40"/>
    </sheetView>
  </sheetViews>
  <sheetFormatPr baseColWidth="10" defaultRowHeight="15" x14ac:dyDescent="0.25"/>
  <cols>
    <col min="1" max="1" width="27.28515625" style="1" bestFit="1" customWidth="1"/>
    <col min="2" max="2" width="13" bestFit="1" customWidth="1"/>
    <col min="3" max="3" width="11" bestFit="1" customWidth="1"/>
    <col min="4" max="4" width="38" style="2" bestFit="1" customWidth="1"/>
    <col min="5" max="5" width="15.28515625" style="3" bestFit="1" customWidth="1"/>
    <col min="6" max="6" width="18.5703125" bestFit="1" customWidth="1"/>
  </cols>
  <sheetData>
    <row r="1" spans="1:5" x14ac:dyDescent="0.25">
      <c r="A1" s="1" t="s">
        <v>0</v>
      </c>
    </row>
    <row r="2" spans="1:5" x14ac:dyDescent="0.25">
      <c r="A2" s="1" t="s">
        <v>1</v>
      </c>
      <c r="B2">
        <v>20</v>
      </c>
      <c r="D2" s="2" t="s">
        <v>127</v>
      </c>
      <c r="E2" s="3">
        <v>20</v>
      </c>
    </row>
    <row r="3" spans="1:5" x14ac:dyDescent="0.25">
      <c r="A3" s="1" t="s">
        <v>2</v>
      </c>
      <c r="B3">
        <v>10</v>
      </c>
      <c r="D3" s="2" t="s">
        <v>128</v>
      </c>
      <c r="E3" s="3">
        <v>10</v>
      </c>
    </row>
    <row r="4" spans="1:5" x14ac:dyDescent="0.25">
      <c r="A4" s="1" t="s">
        <v>3</v>
      </c>
      <c r="B4">
        <v>17</v>
      </c>
      <c r="D4" s="2" t="s">
        <v>129</v>
      </c>
      <c r="E4" s="3">
        <v>17</v>
      </c>
    </row>
    <row r="5" spans="1:5" x14ac:dyDescent="0.25">
      <c r="D5" s="2" t="s">
        <v>130</v>
      </c>
      <c r="E5" s="4">
        <v>10</v>
      </c>
    </row>
    <row r="6" spans="1:5" x14ac:dyDescent="0.25">
      <c r="A6" s="1" t="s">
        <v>4</v>
      </c>
      <c r="D6" s="2" t="s">
        <v>131</v>
      </c>
      <c r="E6" s="3">
        <v>18</v>
      </c>
    </row>
    <row r="7" spans="1:5" x14ac:dyDescent="0.25">
      <c r="A7" s="1" t="s">
        <v>5</v>
      </c>
      <c r="B7">
        <v>10</v>
      </c>
      <c r="D7" s="2" t="s">
        <v>132</v>
      </c>
      <c r="E7" s="3">
        <v>18</v>
      </c>
    </row>
    <row r="8" spans="1:5" x14ac:dyDescent="0.25">
      <c r="A8" s="1" t="s">
        <v>6</v>
      </c>
      <c r="B8">
        <v>18</v>
      </c>
      <c r="D8" s="2" t="s">
        <v>133</v>
      </c>
      <c r="E8" s="3">
        <v>6</v>
      </c>
    </row>
    <row r="9" spans="1:5" x14ac:dyDescent="0.25">
      <c r="D9" s="2" t="s">
        <v>134</v>
      </c>
      <c r="E9" s="3">
        <v>3</v>
      </c>
    </row>
    <row r="10" spans="1:5" x14ac:dyDescent="0.25">
      <c r="A10" s="1" t="s">
        <v>7</v>
      </c>
    </row>
    <row r="11" spans="1:5" x14ac:dyDescent="0.25">
      <c r="A11" s="1" t="s">
        <v>5</v>
      </c>
      <c r="B11">
        <v>18</v>
      </c>
    </row>
    <row r="14" spans="1:5" x14ac:dyDescent="0.25">
      <c r="A14" s="1" t="s">
        <v>8</v>
      </c>
    </row>
    <row r="15" spans="1:5" x14ac:dyDescent="0.25">
      <c r="A15" s="1" t="s">
        <v>9</v>
      </c>
      <c r="B15">
        <v>6</v>
      </c>
    </row>
    <row r="16" spans="1:5" x14ac:dyDescent="0.25">
      <c r="A16" s="1" t="s">
        <v>6</v>
      </c>
      <c r="B16">
        <v>3</v>
      </c>
    </row>
    <row r="18" spans="1:5" x14ac:dyDescent="0.25">
      <c r="A18" s="1" t="s">
        <v>10</v>
      </c>
    </row>
    <row r="19" spans="1:5" x14ac:dyDescent="0.25">
      <c r="A19" s="1" t="s">
        <v>11</v>
      </c>
      <c r="B19">
        <v>12</v>
      </c>
      <c r="D19" s="2" t="s">
        <v>135</v>
      </c>
      <c r="E19" s="3">
        <v>12</v>
      </c>
    </row>
    <row r="20" spans="1:5" x14ac:dyDescent="0.25">
      <c r="A20" s="1" t="s">
        <v>12</v>
      </c>
      <c r="B20">
        <v>3.5</v>
      </c>
      <c r="D20" s="2" t="s">
        <v>136</v>
      </c>
      <c r="E20" s="3">
        <v>3.5</v>
      </c>
    </row>
    <row r="21" spans="1:5" x14ac:dyDescent="0.25">
      <c r="A21" s="1" t="s">
        <v>13</v>
      </c>
      <c r="B21">
        <v>7</v>
      </c>
      <c r="D21" s="2" t="s">
        <v>148</v>
      </c>
      <c r="E21" s="3">
        <v>7</v>
      </c>
    </row>
    <row r="24" spans="1:5" x14ac:dyDescent="0.25">
      <c r="A24" s="1" t="s">
        <v>33</v>
      </c>
    </row>
    <row r="25" spans="1:5" x14ac:dyDescent="0.25">
      <c r="A25" s="5" t="s">
        <v>14</v>
      </c>
      <c r="B25" s="6">
        <v>5</v>
      </c>
      <c r="D25" s="2" t="s">
        <v>137</v>
      </c>
      <c r="E25" s="3">
        <v>5</v>
      </c>
    </row>
    <row r="26" spans="1:5" x14ac:dyDescent="0.25">
      <c r="A26" s="5" t="s">
        <v>15</v>
      </c>
      <c r="B26" s="6">
        <v>5</v>
      </c>
      <c r="D26" s="2" t="s">
        <v>138</v>
      </c>
      <c r="E26" s="3">
        <v>5</v>
      </c>
    </row>
    <row r="27" spans="1:5" x14ac:dyDescent="0.25">
      <c r="A27" s="5" t="s">
        <v>20</v>
      </c>
      <c r="B27" s="6">
        <v>2.5</v>
      </c>
      <c r="D27" s="2" t="s">
        <v>142</v>
      </c>
      <c r="E27" s="3">
        <v>2.5</v>
      </c>
    </row>
    <row r="28" spans="1:5" x14ac:dyDescent="0.25">
      <c r="A28" s="5" t="s">
        <v>2</v>
      </c>
      <c r="B28" s="6">
        <v>1.5</v>
      </c>
      <c r="D28" s="2" t="s">
        <v>139</v>
      </c>
      <c r="E28" s="3">
        <v>2.5</v>
      </c>
    </row>
    <row r="29" spans="1:5" x14ac:dyDescent="0.25">
      <c r="A29" s="5" t="s">
        <v>17</v>
      </c>
      <c r="B29" s="6">
        <v>1.5</v>
      </c>
      <c r="D29" s="2" t="s">
        <v>140</v>
      </c>
      <c r="E29" s="3">
        <v>1.5</v>
      </c>
    </row>
    <row r="30" spans="1:5" x14ac:dyDescent="0.25">
      <c r="A30" s="5" t="s">
        <v>18</v>
      </c>
      <c r="B30" s="6">
        <v>7</v>
      </c>
      <c r="D30" s="2" t="s">
        <v>141</v>
      </c>
      <c r="E30" s="3">
        <v>1.5</v>
      </c>
    </row>
    <row r="31" spans="1:5" x14ac:dyDescent="0.25">
      <c r="A31" s="5" t="s">
        <v>19</v>
      </c>
      <c r="B31" s="6">
        <v>2.5</v>
      </c>
      <c r="D31" s="2" t="s">
        <v>143</v>
      </c>
      <c r="E31" s="3">
        <v>1</v>
      </c>
    </row>
    <row r="32" spans="1:5" x14ac:dyDescent="0.25">
      <c r="A32" s="5" t="s">
        <v>30</v>
      </c>
      <c r="B32" s="6">
        <v>1</v>
      </c>
      <c r="D32" s="2" t="s">
        <v>144</v>
      </c>
      <c r="E32" s="3">
        <v>7</v>
      </c>
    </row>
    <row r="34" spans="1:5" x14ac:dyDescent="0.25">
      <c r="A34" s="1" t="s">
        <v>21</v>
      </c>
    </row>
    <row r="35" spans="1:5" x14ac:dyDescent="0.25">
      <c r="A35" s="1">
        <v>1</v>
      </c>
      <c r="B35">
        <v>1</v>
      </c>
      <c r="D35" s="2" t="s">
        <v>145</v>
      </c>
      <c r="E35" s="3">
        <v>1</v>
      </c>
    </row>
    <row r="36" spans="1:5" x14ac:dyDescent="0.25">
      <c r="A36" s="1" t="s">
        <v>32</v>
      </c>
      <c r="B36">
        <v>5</v>
      </c>
      <c r="D36" s="2" t="s">
        <v>146</v>
      </c>
      <c r="E36" s="3">
        <v>0.5</v>
      </c>
    </row>
    <row r="38" spans="1:5" x14ac:dyDescent="0.25">
      <c r="A38" s="1" t="s">
        <v>22</v>
      </c>
    </row>
    <row r="39" spans="1:5" x14ac:dyDescent="0.25">
      <c r="A39" s="1" t="s">
        <v>23</v>
      </c>
      <c r="B39">
        <v>7</v>
      </c>
      <c r="D39" s="2" t="s">
        <v>147</v>
      </c>
      <c r="E39" s="3">
        <v>7</v>
      </c>
    </row>
    <row r="40" spans="1:5" x14ac:dyDescent="0.25">
      <c r="A40" s="1" t="s">
        <v>24</v>
      </c>
      <c r="B40">
        <v>6</v>
      </c>
      <c r="D40" s="2" t="s">
        <v>149</v>
      </c>
      <c r="E40" s="3">
        <v>6</v>
      </c>
    </row>
    <row r="41" spans="1:5" x14ac:dyDescent="0.25">
      <c r="A41" s="1" t="s">
        <v>25</v>
      </c>
      <c r="B41">
        <v>3.5</v>
      </c>
      <c r="D41" s="2" t="s">
        <v>150</v>
      </c>
      <c r="E41" s="3">
        <v>3.5</v>
      </c>
    </row>
    <row r="42" spans="1:5" x14ac:dyDescent="0.25">
      <c r="A42" s="1" t="s">
        <v>16</v>
      </c>
      <c r="B42">
        <v>3</v>
      </c>
      <c r="D42" s="2" t="s">
        <v>151</v>
      </c>
      <c r="E42" s="3">
        <v>3</v>
      </c>
    </row>
    <row r="43" spans="1:5" x14ac:dyDescent="0.25">
      <c r="A43" s="1" t="s">
        <v>30</v>
      </c>
      <c r="B43">
        <v>1.5</v>
      </c>
      <c r="D43" s="2" t="s">
        <v>152</v>
      </c>
      <c r="E43" s="3">
        <v>1.5</v>
      </c>
    </row>
    <row r="45" spans="1:5" x14ac:dyDescent="0.25">
      <c r="A45" s="1" t="s">
        <v>26</v>
      </c>
    </row>
    <row r="46" spans="1:5" x14ac:dyDescent="0.25">
      <c r="A46" s="1" t="s">
        <v>23</v>
      </c>
      <c r="B46">
        <v>10</v>
      </c>
      <c r="D46" s="2" t="s">
        <v>153</v>
      </c>
      <c r="E46" s="3">
        <v>10</v>
      </c>
    </row>
    <row r="47" spans="1:5" x14ac:dyDescent="0.25">
      <c r="A47" s="1" t="s">
        <v>27</v>
      </c>
      <c r="B47">
        <v>6</v>
      </c>
      <c r="D47" s="2" t="s">
        <v>154</v>
      </c>
      <c r="E47" s="3">
        <v>6</v>
      </c>
    </row>
    <row r="48" spans="1:5" x14ac:dyDescent="0.25">
      <c r="A48" s="1">
        <v>2</v>
      </c>
      <c r="B48">
        <v>3</v>
      </c>
      <c r="D48" s="2" t="s">
        <v>155</v>
      </c>
      <c r="E48" s="3">
        <v>3</v>
      </c>
    </row>
    <row r="50" spans="1:5" x14ac:dyDescent="0.25">
      <c r="A50" s="1" t="s">
        <v>28</v>
      </c>
    </row>
    <row r="51" spans="1:5" x14ac:dyDescent="0.25">
      <c r="A51" s="1" t="s">
        <v>27</v>
      </c>
      <c r="B51">
        <v>3.5</v>
      </c>
      <c r="D51" s="2" t="s">
        <v>156</v>
      </c>
      <c r="E51" s="3">
        <v>3.5</v>
      </c>
    </row>
    <row r="53" spans="1:5" x14ac:dyDescent="0.25">
      <c r="A53" s="1" t="s">
        <v>29</v>
      </c>
    </row>
    <row r="54" spans="1:5" x14ac:dyDescent="0.25">
      <c r="A54" s="1" t="s">
        <v>30</v>
      </c>
      <c r="B54">
        <v>1</v>
      </c>
      <c r="D54" s="2" t="s">
        <v>157</v>
      </c>
      <c r="E54" s="3">
        <v>1</v>
      </c>
    </row>
    <row r="55" spans="1:5" x14ac:dyDescent="0.25">
      <c r="A55" s="1" t="s">
        <v>32</v>
      </c>
      <c r="B55">
        <v>2.5</v>
      </c>
      <c r="D55" s="2" t="s">
        <v>158</v>
      </c>
      <c r="E55" s="3">
        <v>2.5</v>
      </c>
    </row>
    <row r="57" spans="1:5" x14ac:dyDescent="0.25">
      <c r="A57" s="1" t="s">
        <v>31</v>
      </c>
    </row>
    <row r="58" spans="1:5" x14ac:dyDescent="0.25">
      <c r="A58" s="1" t="s">
        <v>30</v>
      </c>
      <c r="B58">
        <v>1</v>
      </c>
      <c r="D58" s="2" t="s">
        <v>159</v>
      </c>
      <c r="E58" s="3">
        <v>1</v>
      </c>
    </row>
    <row r="59" spans="1:5" x14ac:dyDescent="0.25">
      <c r="A59" s="1" t="s">
        <v>32</v>
      </c>
      <c r="B59">
        <v>2.5</v>
      </c>
      <c r="D59" s="2" t="s">
        <v>160</v>
      </c>
      <c r="E59" s="3">
        <v>2.5</v>
      </c>
    </row>
    <row r="62" spans="1:5" x14ac:dyDescent="0.25">
      <c r="A62" s="1" t="s">
        <v>36</v>
      </c>
      <c r="B62">
        <v>1</v>
      </c>
      <c r="D62" s="2" t="s">
        <v>161</v>
      </c>
      <c r="E62" s="3">
        <v>1</v>
      </c>
    </row>
    <row r="63" spans="1:5" x14ac:dyDescent="0.25">
      <c r="A63" s="1" t="s">
        <v>35</v>
      </c>
      <c r="B63">
        <v>1</v>
      </c>
      <c r="D63" s="2" t="s">
        <v>162</v>
      </c>
      <c r="E63" s="3">
        <v>1</v>
      </c>
    </row>
    <row r="64" spans="1:5" x14ac:dyDescent="0.25">
      <c r="A64" s="1" t="s">
        <v>34</v>
      </c>
      <c r="B64">
        <v>1.5</v>
      </c>
      <c r="D64" s="2" t="s">
        <v>163</v>
      </c>
      <c r="E64" s="3">
        <v>1.5</v>
      </c>
    </row>
    <row r="67" spans="1:5" x14ac:dyDescent="0.25">
      <c r="A67" s="1" t="s">
        <v>37</v>
      </c>
    </row>
    <row r="68" spans="1:5" x14ac:dyDescent="0.25">
      <c r="A68" s="1" t="s">
        <v>30</v>
      </c>
      <c r="B68">
        <v>1</v>
      </c>
      <c r="D68" s="2" t="s">
        <v>164</v>
      </c>
      <c r="E68" s="3">
        <v>1</v>
      </c>
    </row>
    <row r="71" spans="1:5" x14ac:dyDescent="0.25">
      <c r="A71" s="1" t="s">
        <v>38</v>
      </c>
    </row>
    <row r="72" spans="1:5" x14ac:dyDescent="0.25">
      <c r="A72" s="1" t="s">
        <v>30</v>
      </c>
      <c r="B72">
        <v>1.5</v>
      </c>
      <c r="D72" s="2" t="s">
        <v>165</v>
      </c>
      <c r="E72" s="3">
        <v>1.5</v>
      </c>
    </row>
    <row r="74" spans="1:5" x14ac:dyDescent="0.25">
      <c r="A74" s="1" t="s">
        <v>39</v>
      </c>
    </row>
    <row r="75" spans="1:5" x14ac:dyDescent="0.25">
      <c r="A75" s="1" t="s">
        <v>30</v>
      </c>
      <c r="B75">
        <v>4.5</v>
      </c>
      <c r="D75" s="2" t="s">
        <v>166</v>
      </c>
      <c r="E75" s="3">
        <v>4.5</v>
      </c>
    </row>
    <row r="77" spans="1:5" x14ac:dyDescent="0.25">
      <c r="A77" s="1" t="s">
        <v>40</v>
      </c>
    </row>
    <row r="78" spans="1:5" x14ac:dyDescent="0.25">
      <c r="A78" s="1" t="s">
        <v>30</v>
      </c>
      <c r="B78">
        <v>4</v>
      </c>
      <c r="D78" s="2" t="s">
        <v>167</v>
      </c>
      <c r="E78" s="3">
        <v>4</v>
      </c>
    </row>
    <row r="80" spans="1:5" x14ac:dyDescent="0.25">
      <c r="A80" s="1" t="s">
        <v>41</v>
      </c>
    </row>
    <row r="81" spans="1:5" x14ac:dyDescent="0.25">
      <c r="A81" s="1" t="s">
        <v>30</v>
      </c>
      <c r="B81">
        <v>4</v>
      </c>
      <c r="D81" s="2" t="s">
        <v>168</v>
      </c>
      <c r="E81" s="3">
        <v>4</v>
      </c>
    </row>
    <row r="83" spans="1:5" x14ac:dyDescent="0.25">
      <c r="A83" s="1" t="s">
        <v>42</v>
      </c>
    </row>
    <row r="84" spans="1:5" x14ac:dyDescent="0.25">
      <c r="A84" s="1" t="s">
        <v>30</v>
      </c>
      <c r="B84">
        <v>5</v>
      </c>
      <c r="D84" s="2" t="s">
        <v>169</v>
      </c>
      <c r="E84" s="3">
        <v>5</v>
      </c>
    </row>
    <row r="87" spans="1:5" x14ac:dyDescent="0.25">
      <c r="A87" s="1" t="s">
        <v>43</v>
      </c>
    </row>
    <row r="88" spans="1:5" x14ac:dyDescent="0.25">
      <c r="A88" s="1" t="s">
        <v>44</v>
      </c>
      <c r="B88">
        <v>28</v>
      </c>
      <c r="D88" s="2" t="s">
        <v>170</v>
      </c>
      <c r="E88" s="3">
        <v>28</v>
      </c>
    </row>
    <row r="89" spans="1:5" x14ac:dyDescent="0.25">
      <c r="A89" s="1" t="s">
        <v>45</v>
      </c>
      <c r="B89">
        <v>15</v>
      </c>
      <c r="D89" s="2" t="s">
        <v>171</v>
      </c>
      <c r="E89" s="3">
        <v>15</v>
      </c>
    </row>
    <row r="90" spans="1:5" x14ac:dyDescent="0.25">
      <c r="A90" s="1" t="s">
        <v>46</v>
      </c>
      <c r="B90">
        <v>25</v>
      </c>
      <c r="D90" s="2" t="s">
        <v>172</v>
      </c>
      <c r="E90" s="3">
        <v>25</v>
      </c>
    </row>
    <row r="91" spans="1:5" x14ac:dyDescent="0.25">
      <c r="A91" s="1" t="s">
        <v>47</v>
      </c>
      <c r="B91">
        <v>10</v>
      </c>
      <c r="D91" s="2" t="s">
        <v>173</v>
      </c>
      <c r="E91" s="3">
        <v>10</v>
      </c>
    </row>
    <row r="92" spans="1:5" x14ac:dyDescent="0.25">
      <c r="A92" s="1" t="s">
        <v>48</v>
      </c>
      <c r="B92">
        <v>11</v>
      </c>
      <c r="D92" s="2" t="s">
        <v>174</v>
      </c>
      <c r="E92" s="3">
        <v>11</v>
      </c>
    </row>
    <row r="93" spans="1:5" x14ac:dyDescent="0.25">
      <c r="A93" s="1" t="s">
        <v>49</v>
      </c>
      <c r="B93">
        <v>7</v>
      </c>
      <c r="D93" s="2" t="s">
        <v>175</v>
      </c>
      <c r="E93" s="3">
        <v>7</v>
      </c>
    </row>
    <row r="94" spans="1:5" x14ac:dyDescent="0.25">
      <c r="A94" s="1" t="s">
        <v>50</v>
      </c>
      <c r="B94">
        <v>8</v>
      </c>
      <c r="D94" s="2" t="s">
        <v>176</v>
      </c>
      <c r="E94" s="3">
        <v>8</v>
      </c>
    </row>
    <row r="97" spans="1:5" x14ac:dyDescent="0.25">
      <c r="A97" s="1" t="s">
        <v>51</v>
      </c>
      <c r="B97">
        <v>6.5</v>
      </c>
      <c r="D97" s="2" t="s">
        <v>177</v>
      </c>
      <c r="E97" s="3">
        <v>6.5</v>
      </c>
    </row>
    <row r="99" spans="1:5" x14ac:dyDescent="0.25">
      <c r="D99" s="2" t="s">
        <v>178</v>
      </c>
      <c r="E99" s="3">
        <v>4.5</v>
      </c>
    </row>
    <row r="100" spans="1:5" x14ac:dyDescent="0.25">
      <c r="A100" s="1" t="s">
        <v>52</v>
      </c>
      <c r="D100" s="2" t="s">
        <v>179</v>
      </c>
      <c r="E100" s="3">
        <v>4.5</v>
      </c>
    </row>
    <row r="101" spans="1:5" x14ac:dyDescent="0.25">
      <c r="A101" s="1" t="s">
        <v>18</v>
      </c>
      <c r="B101">
        <v>4.5</v>
      </c>
      <c r="D101" s="2" t="s">
        <v>180</v>
      </c>
      <c r="E101" s="3">
        <v>4.5</v>
      </c>
    </row>
    <row r="102" spans="1:5" x14ac:dyDescent="0.25">
      <c r="A102" s="1" t="s">
        <v>53</v>
      </c>
      <c r="B102">
        <v>8</v>
      </c>
      <c r="D102" s="2" t="s">
        <v>181</v>
      </c>
      <c r="E102" s="3">
        <v>8</v>
      </c>
    </row>
    <row r="103" spans="1:5" x14ac:dyDescent="0.25">
      <c r="A103" s="1" t="s">
        <v>54</v>
      </c>
      <c r="B103">
        <v>8</v>
      </c>
      <c r="D103" s="2" t="s">
        <v>182</v>
      </c>
      <c r="E103" s="3">
        <v>8</v>
      </c>
    </row>
    <row r="105" spans="1:5" x14ac:dyDescent="0.25">
      <c r="A105" s="1" t="s">
        <v>55</v>
      </c>
      <c r="B105">
        <v>8</v>
      </c>
      <c r="D105" s="2" t="s">
        <v>183</v>
      </c>
      <c r="E105" s="3">
        <v>8</v>
      </c>
    </row>
    <row r="107" spans="1:5" x14ac:dyDescent="0.25">
      <c r="A107" s="1" t="s">
        <v>56</v>
      </c>
      <c r="D107" s="2" t="s">
        <v>184</v>
      </c>
      <c r="E107" s="3">
        <v>9</v>
      </c>
    </row>
    <row r="108" spans="1:5" x14ac:dyDescent="0.25">
      <c r="A108" s="1" t="s">
        <v>57</v>
      </c>
      <c r="B108">
        <v>9</v>
      </c>
      <c r="D108" s="2" t="s">
        <v>185</v>
      </c>
      <c r="E108" s="3">
        <v>9</v>
      </c>
    </row>
    <row r="109" spans="1:5" x14ac:dyDescent="0.25">
      <c r="D109" s="2" t="s">
        <v>186</v>
      </c>
      <c r="E109" s="3">
        <v>9</v>
      </c>
    </row>
    <row r="110" spans="1:5" x14ac:dyDescent="0.25">
      <c r="A110" s="1" t="s">
        <v>58</v>
      </c>
    </row>
    <row r="111" spans="1:5" x14ac:dyDescent="0.25">
      <c r="A111" s="1" t="s">
        <v>59</v>
      </c>
      <c r="B111">
        <v>38</v>
      </c>
      <c r="D111" s="2" t="s">
        <v>187</v>
      </c>
      <c r="E111" s="3">
        <v>38</v>
      </c>
    </row>
    <row r="112" spans="1:5" x14ac:dyDescent="0.25">
      <c r="A112" s="1" t="s">
        <v>60</v>
      </c>
      <c r="B112">
        <v>50</v>
      </c>
      <c r="D112" s="2" t="s">
        <v>188</v>
      </c>
      <c r="E112" s="3">
        <v>38</v>
      </c>
    </row>
    <row r="113" spans="1:5" x14ac:dyDescent="0.25">
      <c r="A113" s="1" t="s">
        <v>61</v>
      </c>
      <c r="B113">
        <v>18</v>
      </c>
      <c r="D113" s="2" t="s">
        <v>189</v>
      </c>
      <c r="E113" s="3">
        <v>38</v>
      </c>
    </row>
    <row r="114" spans="1:5" x14ac:dyDescent="0.25">
      <c r="D114" s="2" t="s">
        <v>190</v>
      </c>
      <c r="E114" s="3">
        <v>50</v>
      </c>
    </row>
    <row r="115" spans="1:5" x14ac:dyDescent="0.25">
      <c r="D115" s="2" t="s">
        <v>191</v>
      </c>
      <c r="E115" s="3">
        <v>18</v>
      </c>
    </row>
    <row r="116" spans="1:5" x14ac:dyDescent="0.25">
      <c r="A116" s="1" t="s">
        <v>64</v>
      </c>
    </row>
    <row r="117" spans="1:5" x14ac:dyDescent="0.25">
      <c r="A117" s="1" t="s">
        <v>62</v>
      </c>
      <c r="B117">
        <v>3.5</v>
      </c>
      <c r="D117" s="2" t="s">
        <v>192</v>
      </c>
      <c r="E117" s="3">
        <v>3.5</v>
      </c>
    </row>
    <row r="118" spans="1:5" x14ac:dyDescent="0.25">
      <c r="A118" s="1" t="s">
        <v>63</v>
      </c>
      <c r="B118">
        <v>3</v>
      </c>
      <c r="D118" s="2" t="s">
        <v>193</v>
      </c>
      <c r="E118" s="3">
        <v>3</v>
      </c>
    </row>
    <row r="121" spans="1:5" x14ac:dyDescent="0.25">
      <c r="A121" s="1" t="s">
        <v>65</v>
      </c>
    </row>
    <row r="122" spans="1:5" x14ac:dyDescent="0.25">
      <c r="A122" s="1" t="s">
        <v>32</v>
      </c>
      <c r="B122">
        <v>58</v>
      </c>
      <c r="D122" s="2" t="s">
        <v>220</v>
      </c>
      <c r="E122" s="3">
        <v>58</v>
      </c>
    </row>
    <row r="123" spans="1:5" x14ac:dyDescent="0.25">
      <c r="A123" s="1" t="s">
        <v>66</v>
      </c>
      <c r="B123">
        <v>37.5</v>
      </c>
      <c r="D123" s="2" t="s">
        <v>221</v>
      </c>
      <c r="E123" s="3">
        <v>37.5</v>
      </c>
    </row>
    <row r="124" spans="1:5" x14ac:dyDescent="0.25">
      <c r="A124" s="1" t="s">
        <v>30</v>
      </c>
      <c r="B124">
        <v>24.5</v>
      </c>
      <c r="D124" s="2" t="s">
        <v>222</v>
      </c>
      <c r="E124" s="3">
        <v>24.5</v>
      </c>
    </row>
    <row r="125" spans="1:5" x14ac:dyDescent="0.25">
      <c r="A125" s="1" t="s">
        <v>67</v>
      </c>
      <c r="B125">
        <v>15</v>
      </c>
      <c r="D125" s="2" t="s">
        <v>223</v>
      </c>
      <c r="E125" s="3">
        <v>15</v>
      </c>
    </row>
    <row r="126" spans="1:5" x14ac:dyDescent="0.25">
      <c r="A126" s="1" t="s">
        <v>68</v>
      </c>
      <c r="B126">
        <v>11</v>
      </c>
      <c r="D126" s="2" t="s">
        <v>224</v>
      </c>
      <c r="E126" s="3">
        <v>11</v>
      </c>
    </row>
    <row r="127" spans="1:5" x14ac:dyDescent="0.25">
      <c r="A127" s="1" t="s">
        <v>69</v>
      </c>
      <c r="B127">
        <v>6.5</v>
      </c>
      <c r="D127" s="2" t="s">
        <v>225</v>
      </c>
      <c r="E127" s="3">
        <v>6.5</v>
      </c>
    </row>
    <row r="130" spans="1:7" x14ac:dyDescent="0.25">
      <c r="A130" s="1" t="s">
        <v>70</v>
      </c>
    </row>
    <row r="131" spans="1:7" x14ac:dyDescent="0.25">
      <c r="A131" s="1" t="s">
        <v>71</v>
      </c>
      <c r="B131">
        <v>4</v>
      </c>
      <c r="D131" s="2" t="s">
        <v>194</v>
      </c>
      <c r="E131" s="3">
        <v>4</v>
      </c>
    </row>
    <row r="132" spans="1:7" x14ac:dyDescent="0.25">
      <c r="A132" s="1" t="s">
        <v>72</v>
      </c>
      <c r="B132">
        <v>4</v>
      </c>
      <c r="D132" s="2" t="s">
        <v>195</v>
      </c>
      <c r="E132" s="3">
        <v>4</v>
      </c>
    </row>
    <row r="139" spans="1:7" x14ac:dyDescent="0.25">
      <c r="A139" s="1" t="s">
        <v>73</v>
      </c>
      <c r="B139" t="s">
        <v>258</v>
      </c>
      <c r="C139" t="s">
        <v>122</v>
      </c>
      <c r="D139" s="2" t="s">
        <v>123</v>
      </c>
      <c r="E139" s="3" t="s">
        <v>124</v>
      </c>
      <c r="F139" t="s">
        <v>125</v>
      </c>
      <c r="G139" t="s">
        <v>126</v>
      </c>
    </row>
    <row r="140" spans="1:7" x14ac:dyDescent="0.25">
      <c r="A140" s="1" t="s">
        <v>74</v>
      </c>
      <c r="B140">
        <v>50</v>
      </c>
      <c r="C140">
        <v>70</v>
      </c>
      <c r="D140" s="2">
        <v>70</v>
      </c>
      <c r="E140" s="3">
        <v>70</v>
      </c>
      <c r="F140">
        <v>80</v>
      </c>
      <c r="G140">
        <v>70</v>
      </c>
    </row>
    <row r="141" spans="1:7" x14ac:dyDescent="0.25">
      <c r="A141" s="1" t="s">
        <v>75</v>
      </c>
      <c r="B141">
        <v>50</v>
      </c>
      <c r="C141">
        <v>70</v>
      </c>
      <c r="D141" s="2">
        <v>70</v>
      </c>
      <c r="E141" s="3">
        <v>70</v>
      </c>
      <c r="F141">
        <v>80</v>
      </c>
      <c r="G141">
        <v>70</v>
      </c>
    </row>
    <row r="142" spans="1:7" x14ac:dyDescent="0.25">
      <c r="A142" s="1" t="s">
        <v>76</v>
      </c>
      <c r="B142">
        <v>50</v>
      </c>
      <c r="C142">
        <v>70</v>
      </c>
      <c r="D142" s="2">
        <v>70</v>
      </c>
      <c r="E142" s="3">
        <v>70</v>
      </c>
      <c r="F142">
        <v>80</v>
      </c>
      <c r="G142">
        <v>70</v>
      </c>
    </row>
    <row r="143" spans="1:7" x14ac:dyDescent="0.25">
      <c r="A143" s="1" t="s">
        <v>77</v>
      </c>
      <c r="B143">
        <v>50</v>
      </c>
      <c r="C143">
        <v>70</v>
      </c>
      <c r="D143" s="2">
        <v>70</v>
      </c>
      <c r="E143" s="3">
        <v>70</v>
      </c>
      <c r="F143">
        <v>80</v>
      </c>
      <c r="G143">
        <v>70</v>
      </c>
    </row>
    <row r="144" spans="1:7" x14ac:dyDescent="0.25">
      <c r="A144" s="1" t="s">
        <v>78</v>
      </c>
      <c r="B144">
        <v>60</v>
      </c>
      <c r="C144">
        <v>80</v>
      </c>
      <c r="D144" s="2">
        <v>80</v>
      </c>
      <c r="E144" s="3">
        <v>80</v>
      </c>
      <c r="F144">
        <v>80</v>
      </c>
      <c r="G144">
        <v>80</v>
      </c>
    </row>
    <row r="148" spans="1:5" x14ac:dyDescent="0.25">
      <c r="A148" s="1" t="s">
        <v>79</v>
      </c>
    </row>
    <row r="149" spans="1:5" x14ac:dyDescent="0.25">
      <c r="A149" s="1" t="s">
        <v>81</v>
      </c>
      <c r="B149">
        <v>80</v>
      </c>
      <c r="D149" s="2" t="s">
        <v>196</v>
      </c>
      <c r="E149" s="3">
        <v>80</v>
      </c>
    </row>
    <row r="150" spans="1:5" x14ac:dyDescent="0.25">
      <c r="A150" s="1" t="s">
        <v>82</v>
      </c>
      <c r="B150">
        <v>145</v>
      </c>
      <c r="D150" s="2" t="s">
        <v>197</v>
      </c>
      <c r="E150" s="3">
        <v>145</v>
      </c>
    </row>
    <row r="154" spans="1:5" x14ac:dyDescent="0.25">
      <c r="A154" s="1" t="s">
        <v>83</v>
      </c>
    </row>
    <row r="155" spans="1:5" x14ac:dyDescent="0.25">
      <c r="A155" s="1" t="s">
        <v>84</v>
      </c>
      <c r="B155">
        <v>410</v>
      </c>
      <c r="D155" s="2" t="s">
        <v>204</v>
      </c>
      <c r="E155" s="3">
        <v>410</v>
      </c>
    </row>
    <row r="156" spans="1:5" x14ac:dyDescent="0.25">
      <c r="A156" s="1" t="s">
        <v>85</v>
      </c>
      <c r="B156">
        <v>560</v>
      </c>
      <c r="D156" s="2" t="s">
        <v>203</v>
      </c>
      <c r="E156" s="3">
        <v>560</v>
      </c>
    </row>
    <row r="157" spans="1:5" x14ac:dyDescent="0.25">
      <c r="A157" s="1" t="s">
        <v>86</v>
      </c>
      <c r="B157">
        <v>670</v>
      </c>
      <c r="D157" s="2" t="s">
        <v>202</v>
      </c>
      <c r="E157" s="3">
        <v>670</v>
      </c>
    </row>
    <row r="158" spans="1:5" x14ac:dyDescent="0.25">
      <c r="A158" s="1" t="s">
        <v>87</v>
      </c>
      <c r="B158">
        <v>2100</v>
      </c>
      <c r="D158" s="2" t="s">
        <v>199</v>
      </c>
      <c r="E158" s="3">
        <v>2100</v>
      </c>
    </row>
    <row r="159" spans="1:5" x14ac:dyDescent="0.25">
      <c r="A159" s="1" t="s">
        <v>88</v>
      </c>
      <c r="B159">
        <v>2100</v>
      </c>
      <c r="D159" s="2" t="s">
        <v>200</v>
      </c>
      <c r="E159" s="3">
        <v>2100</v>
      </c>
    </row>
    <row r="160" spans="1:5" x14ac:dyDescent="0.25">
      <c r="A160" s="1" t="s">
        <v>89</v>
      </c>
      <c r="B160">
        <v>2000</v>
      </c>
      <c r="D160" s="2" t="s">
        <v>201</v>
      </c>
      <c r="E160" s="3">
        <v>2000</v>
      </c>
    </row>
    <row r="161" spans="1:5" x14ac:dyDescent="0.25">
      <c r="A161" s="1" t="s">
        <v>90</v>
      </c>
      <c r="B161">
        <v>2</v>
      </c>
      <c r="D161" s="2" t="s">
        <v>198</v>
      </c>
      <c r="E161" s="3">
        <v>2</v>
      </c>
    </row>
    <row r="164" spans="1:5" x14ac:dyDescent="0.25">
      <c r="A164" s="1" t="s">
        <v>91</v>
      </c>
      <c r="B164">
        <v>24</v>
      </c>
      <c r="D164" s="2" t="s">
        <v>205</v>
      </c>
      <c r="E164" s="3">
        <v>24</v>
      </c>
    </row>
    <row r="165" spans="1:5" x14ac:dyDescent="0.25">
      <c r="A165" s="1" t="s">
        <v>92</v>
      </c>
      <c r="B165">
        <v>14</v>
      </c>
      <c r="D165" s="2" t="s">
        <v>206</v>
      </c>
      <c r="E165" s="3">
        <v>14</v>
      </c>
    </row>
    <row r="166" spans="1:5" x14ac:dyDescent="0.25">
      <c r="A166" s="1" t="s">
        <v>93</v>
      </c>
      <c r="B166">
        <v>12</v>
      </c>
      <c r="D166" s="2" t="s">
        <v>207</v>
      </c>
      <c r="E166" s="3">
        <v>12</v>
      </c>
    </row>
    <row r="169" spans="1:5" x14ac:dyDescent="0.25">
      <c r="A169" s="1" t="s">
        <v>94</v>
      </c>
    </row>
    <row r="170" spans="1:5" x14ac:dyDescent="0.25">
      <c r="A170" s="1" t="s">
        <v>95</v>
      </c>
      <c r="B170">
        <v>21</v>
      </c>
      <c r="D170" s="2" t="s">
        <v>208</v>
      </c>
      <c r="E170" s="3">
        <v>21</v>
      </c>
    </row>
    <row r="171" spans="1:5" x14ac:dyDescent="0.25">
      <c r="A171" s="1" t="s">
        <v>99</v>
      </c>
      <c r="B171">
        <v>23</v>
      </c>
      <c r="D171" s="2" t="s">
        <v>209</v>
      </c>
      <c r="E171" s="3">
        <v>23</v>
      </c>
    </row>
    <row r="172" spans="1:5" x14ac:dyDescent="0.25">
      <c r="A172" s="1" t="s">
        <v>96</v>
      </c>
      <c r="B172">
        <v>22.5</v>
      </c>
      <c r="D172" s="2" t="s">
        <v>210</v>
      </c>
      <c r="E172" s="3">
        <v>22.5</v>
      </c>
    </row>
    <row r="173" spans="1:5" x14ac:dyDescent="0.25">
      <c r="A173" s="1" t="s">
        <v>97</v>
      </c>
      <c r="B173">
        <v>20</v>
      </c>
      <c r="D173" s="2" t="s">
        <v>211</v>
      </c>
      <c r="E173" s="3">
        <v>20</v>
      </c>
    </row>
    <row r="174" spans="1:5" x14ac:dyDescent="0.25">
      <c r="A174" s="1" t="s">
        <v>98</v>
      </c>
      <c r="B174">
        <v>27</v>
      </c>
      <c r="D174" s="2" t="s">
        <v>212</v>
      </c>
      <c r="E174" s="3">
        <v>27</v>
      </c>
    </row>
    <row r="175" spans="1:5" x14ac:dyDescent="0.25">
      <c r="A175" s="1" t="s">
        <v>100</v>
      </c>
      <c r="B175">
        <v>19.5</v>
      </c>
      <c r="D175" s="2" t="s">
        <v>213</v>
      </c>
      <c r="E175" s="3">
        <v>19.5</v>
      </c>
    </row>
    <row r="178" spans="1:5" x14ac:dyDescent="0.25">
      <c r="A178" s="1" t="s">
        <v>101</v>
      </c>
    </row>
    <row r="179" spans="1:5" x14ac:dyDescent="0.25">
      <c r="A179" s="1" t="s">
        <v>102</v>
      </c>
      <c r="B179">
        <v>14</v>
      </c>
      <c r="D179" s="2" t="s">
        <v>214</v>
      </c>
      <c r="E179" s="3">
        <v>14</v>
      </c>
    </row>
    <row r="182" spans="1:5" x14ac:dyDescent="0.25">
      <c r="A182" s="1" t="s">
        <v>103</v>
      </c>
      <c r="B182">
        <v>24</v>
      </c>
      <c r="D182" s="2" t="s">
        <v>215</v>
      </c>
      <c r="E182" s="3">
        <v>4</v>
      </c>
    </row>
    <row r="183" spans="1:5" x14ac:dyDescent="0.25">
      <c r="A183" s="1" t="s">
        <v>104</v>
      </c>
      <c r="B183">
        <v>32</v>
      </c>
      <c r="D183" s="2" t="s">
        <v>216</v>
      </c>
      <c r="E183" s="3">
        <v>32</v>
      </c>
    </row>
    <row r="184" spans="1:5" x14ac:dyDescent="0.25">
      <c r="A184" s="1" t="s">
        <v>105</v>
      </c>
      <c r="B184">
        <v>16</v>
      </c>
      <c r="D184" s="2" t="s">
        <v>217</v>
      </c>
      <c r="E184" s="3">
        <v>16</v>
      </c>
    </row>
    <row r="187" spans="1:5" x14ac:dyDescent="0.25">
      <c r="A187" s="1" t="s">
        <v>106</v>
      </c>
      <c r="B187">
        <v>5</v>
      </c>
      <c r="D187" s="2" t="s">
        <v>106</v>
      </c>
      <c r="E187" s="3">
        <v>5</v>
      </c>
    </row>
    <row r="188" spans="1:5" x14ac:dyDescent="0.25">
      <c r="A188" s="1" t="s">
        <v>107</v>
      </c>
      <c r="B188">
        <v>14</v>
      </c>
      <c r="D188" s="2" t="s">
        <v>218</v>
      </c>
      <c r="E188" s="3">
        <v>14</v>
      </c>
    </row>
    <row r="189" spans="1:5" x14ac:dyDescent="0.25">
      <c r="A189" s="1" t="s">
        <v>108</v>
      </c>
      <c r="B189">
        <v>12</v>
      </c>
      <c r="D189" s="2" t="s">
        <v>219</v>
      </c>
      <c r="E189" s="3">
        <v>12</v>
      </c>
    </row>
    <row r="190" spans="1:5" x14ac:dyDescent="0.25">
      <c r="A190" s="1" t="s">
        <v>109</v>
      </c>
      <c r="B190">
        <v>7</v>
      </c>
      <c r="D190" s="2" t="s">
        <v>226</v>
      </c>
      <c r="E190" s="3">
        <v>7</v>
      </c>
    </row>
    <row r="193" spans="1:5" x14ac:dyDescent="0.25">
      <c r="A193" s="1" t="s">
        <v>110</v>
      </c>
    </row>
    <row r="194" spans="1:5" x14ac:dyDescent="0.25">
      <c r="A194" s="1" t="s">
        <v>111</v>
      </c>
      <c r="B194">
        <v>14</v>
      </c>
      <c r="D194" s="2" t="s">
        <v>227</v>
      </c>
      <c r="E194" s="3">
        <v>14</v>
      </c>
    </row>
    <row r="195" spans="1:5" x14ac:dyDescent="0.25">
      <c r="A195" s="1" t="s">
        <v>112</v>
      </c>
      <c r="B195">
        <v>7</v>
      </c>
      <c r="D195" s="2" t="s">
        <v>228</v>
      </c>
      <c r="E195" s="3">
        <v>7</v>
      </c>
    </row>
    <row r="196" spans="1:5" x14ac:dyDescent="0.25">
      <c r="A196" s="1" t="s">
        <v>113</v>
      </c>
      <c r="B196">
        <v>5</v>
      </c>
      <c r="D196" s="2" t="s">
        <v>229</v>
      </c>
      <c r="E196" s="3">
        <v>6.5</v>
      </c>
    </row>
    <row r="197" spans="1:5" x14ac:dyDescent="0.25">
      <c r="A197" s="1" t="s">
        <v>114</v>
      </c>
      <c r="B197">
        <v>6.5</v>
      </c>
      <c r="D197" s="2" t="s">
        <v>230</v>
      </c>
      <c r="E197" s="3">
        <v>5</v>
      </c>
    </row>
    <row r="198" spans="1:5" x14ac:dyDescent="0.25">
      <c r="A198" s="1" t="s">
        <v>115</v>
      </c>
      <c r="B198">
        <v>13</v>
      </c>
      <c r="D198" s="2" t="s">
        <v>231</v>
      </c>
      <c r="E198" s="3">
        <v>13</v>
      </c>
    </row>
    <row r="201" spans="1:5" x14ac:dyDescent="0.25">
      <c r="A201" s="1" t="s">
        <v>116</v>
      </c>
    </row>
    <row r="202" spans="1:5" x14ac:dyDescent="0.25">
      <c r="A202" s="1" t="s">
        <v>117</v>
      </c>
      <c r="B202">
        <v>5</v>
      </c>
      <c r="D202" s="2" t="s">
        <v>232</v>
      </c>
      <c r="E202" s="3">
        <v>5</v>
      </c>
    </row>
    <row r="203" spans="1:5" x14ac:dyDescent="0.25">
      <c r="A203" s="1" t="s">
        <v>118</v>
      </c>
      <c r="B203">
        <v>8</v>
      </c>
      <c r="D203" s="2" t="s">
        <v>233</v>
      </c>
      <c r="E203" s="3">
        <v>8</v>
      </c>
    </row>
    <row r="204" spans="1:5" x14ac:dyDescent="0.25">
      <c r="A204" s="1" t="s">
        <v>119</v>
      </c>
      <c r="B204">
        <v>12</v>
      </c>
      <c r="D204" s="2" t="s">
        <v>234</v>
      </c>
      <c r="E204" s="3">
        <v>12</v>
      </c>
    </row>
    <row r="205" spans="1:5" x14ac:dyDescent="0.25">
      <c r="A205" s="1" t="s">
        <v>80</v>
      </c>
      <c r="B205">
        <v>20</v>
      </c>
      <c r="D205" s="2" t="s">
        <v>235</v>
      </c>
      <c r="E205" s="3">
        <v>20</v>
      </c>
    </row>
    <row r="208" spans="1:5" x14ac:dyDescent="0.25">
      <c r="A208" s="1" t="s">
        <v>120</v>
      </c>
    </row>
    <row r="209" spans="1:5" x14ac:dyDescent="0.25">
      <c r="A209" s="1" t="s">
        <v>117</v>
      </c>
      <c r="B209">
        <v>8</v>
      </c>
      <c r="D209" s="2" t="s">
        <v>236</v>
      </c>
      <c r="E209" s="3">
        <v>8</v>
      </c>
    </row>
    <row r="210" spans="1:5" x14ac:dyDescent="0.25">
      <c r="A210" s="1" t="s">
        <v>118</v>
      </c>
      <c r="B210">
        <v>15</v>
      </c>
      <c r="D210" s="2" t="s">
        <v>237</v>
      </c>
      <c r="E210" s="3">
        <v>15</v>
      </c>
    </row>
    <row r="211" spans="1:5" x14ac:dyDescent="0.25">
      <c r="A211" s="1" t="s">
        <v>119</v>
      </c>
      <c r="B211">
        <v>30</v>
      </c>
      <c r="D211" s="2" t="s">
        <v>238</v>
      </c>
      <c r="E211" s="3">
        <v>30</v>
      </c>
    </row>
    <row r="213" spans="1:5" x14ac:dyDescent="0.25">
      <c r="A213" s="1" t="s">
        <v>121</v>
      </c>
    </row>
    <row r="214" spans="1:5" x14ac:dyDescent="0.25">
      <c r="A214" s="1" t="s">
        <v>117</v>
      </c>
      <c r="B214">
        <v>9</v>
      </c>
      <c r="D214" s="2" t="s">
        <v>239</v>
      </c>
      <c r="E214" s="3">
        <v>9</v>
      </c>
    </row>
    <row r="215" spans="1:5" x14ac:dyDescent="0.25">
      <c r="A215" s="1" t="s">
        <v>118</v>
      </c>
      <c r="B215">
        <v>22</v>
      </c>
      <c r="D215" s="2" t="s">
        <v>240</v>
      </c>
      <c r="E215" s="3">
        <v>22</v>
      </c>
    </row>
  </sheetData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"/>
  <sheetViews>
    <sheetView tabSelected="1" topLeftCell="A133" zoomScale="85" zoomScaleNormal="85" workbookViewId="0">
      <selection activeCell="B130" sqref="B130"/>
    </sheetView>
  </sheetViews>
  <sheetFormatPr baseColWidth="10" defaultRowHeight="15" x14ac:dyDescent="0.25"/>
  <cols>
    <col min="2" max="2" width="9.5703125" bestFit="1" customWidth="1"/>
    <col min="3" max="3" width="38" bestFit="1" customWidth="1"/>
    <col min="4" max="4" width="15" customWidth="1"/>
    <col min="7" max="7" width="18.5703125" bestFit="1" customWidth="1"/>
    <col min="14" max="14" width="129.28515625" bestFit="1" customWidth="1"/>
  </cols>
  <sheetData>
    <row r="1" spans="1:14" x14ac:dyDescent="0.25">
      <c r="A1" t="s">
        <v>254</v>
      </c>
      <c r="B1" t="s">
        <v>253</v>
      </c>
      <c r="C1" t="s">
        <v>251</v>
      </c>
      <c r="D1" t="s">
        <v>252</v>
      </c>
      <c r="G1" t="s">
        <v>265</v>
      </c>
    </row>
    <row r="2" spans="1:14" x14ac:dyDescent="0.25">
      <c r="A2">
        <f>VLOOKUP(B2,'Maestra de unidades'!$B:$C,2,0)</f>
        <v>7</v>
      </c>
      <c r="B2" t="s">
        <v>249</v>
      </c>
      <c r="C2" s="2" t="s">
        <v>106</v>
      </c>
      <c r="D2" s="3">
        <v>5</v>
      </c>
      <c r="G2" t="s">
        <v>267</v>
      </c>
      <c r="H2" t="str">
        <f>C2</f>
        <v>Acido muriatico 1L</v>
      </c>
      <c r="I2" s="7" t="s">
        <v>266</v>
      </c>
      <c r="J2" s="3">
        <f>D2</f>
        <v>5</v>
      </c>
      <c r="K2" t="s">
        <v>269</v>
      </c>
      <c r="L2">
        <f>A2</f>
        <v>7</v>
      </c>
      <c r="M2" t="s">
        <v>268</v>
      </c>
      <c r="N2" t="str">
        <f>CONCATENATE(G2,H2,I2,J2,K2,L2,M2)</f>
        <v xml:space="preserve">INSERT INTO item ( name, price, state, realStock, availableStock, idUnit) VALUES ( 'Acido muriatico 1L', 5, 'Activo', 0, 0, 7 ) ; </v>
      </c>
    </row>
    <row r="3" spans="1:14" x14ac:dyDescent="0.25">
      <c r="A3">
        <f>VLOOKUP(B3,'Maestra de unidades'!$B:$C,2,0)</f>
        <v>3</v>
      </c>
      <c r="B3" t="s">
        <v>241</v>
      </c>
      <c r="C3" s="2" t="s">
        <v>281</v>
      </c>
      <c r="D3" s="3">
        <v>1</v>
      </c>
      <c r="G3" t="s">
        <v>267</v>
      </c>
      <c r="H3" t="str">
        <f t="shared" ref="H3:H66" si="0">C3</f>
        <v>Adaptador agua 1/2"</v>
      </c>
      <c r="I3" s="7" t="s">
        <v>266</v>
      </c>
      <c r="J3" s="3">
        <f t="shared" ref="J3:J66" si="1">D3</f>
        <v>1</v>
      </c>
      <c r="K3" t="s">
        <v>269</v>
      </c>
      <c r="L3">
        <f t="shared" ref="L3:L66" si="2">A3</f>
        <v>3</v>
      </c>
      <c r="M3" t="s">
        <v>268</v>
      </c>
      <c r="N3" t="str">
        <f t="shared" ref="N3:N66" si="3">CONCATENATE(G3,H3,I3,J3,K3,L3,M3)</f>
        <v xml:space="preserve">INSERT INTO item ( name, price, state, realStock, availableStock, idUnit) VALUES ( 'Adaptador agua 1/2"', 1, 'Activo', 0, 0, 3 ) ; </v>
      </c>
    </row>
    <row r="4" spans="1:14" x14ac:dyDescent="0.25">
      <c r="A4">
        <f>VLOOKUP(B4,'Maestra de unidades'!$B:$C,2,0)</f>
        <v>3</v>
      </c>
      <c r="B4" t="s">
        <v>241</v>
      </c>
      <c r="C4" s="2" t="s">
        <v>282</v>
      </c>
      <c r="D4" s="3">
        <v>2.5</v>
      </c>
      <c r="G4" t="s">
        <v>267</v>
      </c>
      <c r="H4" t="str">
        <f t="shared" si="0"/>
        <v>Adaptador agua 3/4"</v>
      </c>
      <c r="I4" s="7" t="s">
        <v>266</v>
      </c>
      <c r="J4" s="3">
        <f t="shared" si="1"/>
        <v>2.5</v>
      </c>
      <c r="K4" t="s">
        <v>269</v>
      </c>
      <c r="L4">
        <f t="shared" si="2"/>
        <v>3</v>
      </c>
      <c r="M4" t="s">
        <v>268</v>
      </c>
      <c r="N4" t="str">
        <f t="shared" si="3"/>
        <v xml:space="preserve">INSERT INTO item ( name, price, state, realStock, availableStock, idUnit) VALUES ( 'Adaptador agua 3/4"', 2.5, 'Activo', 0, 0, 3 ) ; </v>
      </c>
    </row>
    <row r="5" spans="1:14" x14ac:dyDescent="0.25">
      <c r="A5">
        <f>VLOOKUP(B5,'Maestra de unidades'!$B:$C,2,0)</f>
        <v>3</v>
      </c>
      <c r="B5" t="s">
        <v>241</v>
      </c>
      <c r="C5" s="2" t="s">
        <v>283</v>
      </c>
      <c r="D5" s="3">
        <v>1</v>
      </c>
      <c r="G5" t="s">
        <v>267</v>
      </c>
      <c r="H5" t="str">
        <f t="shared" si="0"/>
        <v>Adaptador agua 1/2" caliente</v>
      </c>
      <c r="I5" s="7" t="s">
        <v>266</v>
      </c>
      <c r="J5" s="3">
        <f t="shared" si="1"/>
        <v>1</v>
      </c>
      <c r="K5" t="s">
        <v>269</v>
      </c>
      <c r="L5">
        <f t="shared" si="2"/>
        <v>3</v>
      </c>
      <c r="M5" t="s">
        <v>268</v>
      </c>
      <c r="N5" t="str">
        <f t="shared" si="3"/>
        <v xml:space="preserve">INSERT INTO item ( name, price, state, realStock, availableStock, idUnit) VALUES ( 'Adaptador agua 1/2" caliente', 1, 'Activo', 0, 0, 3 ) ; </v>
      </c>
    </row>
    <row r="6" spans="1:14" x14ac:dyDescent="0.25">
      <c r="A6">
        <f>VLOOKUP(B6,'Maestra de unidades'!$B:$C,2,0)</f>
        <v>6</v>
      </c>
      <c r="B6" t="s">
        <v>242</v>
      </c>
      <c r="C6" s="2" t="s">
        <v>284</v>
      </c>
      <c r="D6" s="3">
        <v>4</v>
      </c>
      <c r="G6" t="s">
        <v>267</v>
      </c>
      <c r="H6" t="str">
        <f t="shared" si="0"/>
        <v>Alambre N16</v>
      </c>
      <c r="I6" s="7" t="s">
        <v>266</v>
      </c>
      <c r="J6" s="3">
        <f t="shared" si="1"/>
        <v>4</v>
      </c>
      <c r="K6" t="s">
        <v>269</v>
      </c>
      <c r="L6">
        <f t="shared" si="2"/>
        <v>6</v>
      </c>
      <c r="M6" t="s">
        <v>268</v>
      </c>
      <c r="N6" t="str">
        <f t="shared" si="3"/>
        <v xml:space="preserve">INSERT INTO item ( name, price, state, realStock, availableStock, idUnit) VALUES ( 'Alambre N16', 4, 'Activo', 0, 0, 6 ) ; </v>
      </c>
    </row>
    <row r="7" spans="1:14" x14ac:dyDescent="0.25">
      <c r="A7">
        <f>VLOOKUP(B7,'Maestra de unidades'!$B:$C,2,0)</f>
        <v>6</v>
      </c>
      <c r="B7" t="s">
        <v>242</v>
      </c>
      <c r="C7" s="2" t="s">
        <v>285</v>
      </c>
      <c r="D7" s="3">
        <v>4</v>
      </c>
      <c r="G7" t="s">
        <v>267</v>
      </c>
      <c r="H7" t="str">
        <f t="shared" si="0"/>
        <v>Alambre N8</v>
      </c>
      <c r="I7" s="7" t="s">
        <v>266</v>
      </c>
      <c r="J7" s="3">
        <f t="shared" si="1"/>
        <v>4</v>
      </c>
      <c r="K7" t="s">
        <v>269</v>
      </c>
      <c r="L7">
        <f t="shared" si="2"/>
        <v>6</v>
      </c>
      <c r="M7" t="s">
        <v>268</v>
      </c>
      <c r="N7" t="str">
        <f t="shared" si="3"/>
        <v xml:space="preserve">INSERT INTO item ( name, price, state, realStock, availableStock, idUnit) VALUES ( 'Alambre N8', 4, 'Activo', 0, 0, 6 ) ; </v>
      </c>
    </row>
    <row r="8" spans="1:14" x14ac:dyDescent="0.25">
      <c r="A8">
        <f>VLOOKUP(B8,'Maestra de unidades'!$B:$C,2,0)</f>
        <v>2</v>
      </c>
      <c r="B8" t="s">
        <v>256</v>
      </c>
      <c r="C8" s="2" t="s">
        <v>260</v>
      </c>
      <c r="D8" s="3">
        <v>60</v>
      </c>
      <c r="G8" t="s">
        <v>267</v>
      </c>
      <c r="H8" t="str">
        <f t="shared" si="0"/>
        <v>Arena fina</v>
      </c>
      <c r="I8" s="7" t="s">
        <v>266</v>
      </c>
      <c r="J8" s="3">
        <f t="shared" si="1"/>
        <v>60</v>
      </c>
      <c r="K8" t="s">
        <v>269</v>
      </c>
      <c r="L8">
        <f t="shared" si="2"/>
        <v>2</v>
      </c>
      <c r="M8" t="s">
        <v>268</v>
      </c>
      <c r="N8" t="str">
        <f t="shared" si="3"/>
        <v xml:space="preserve">INSERT INTO item ( name, price, state, realStock, availableStock, idUnit) VALUES ( 'Arena fina', 60, 'Activo', 0, 0, 2 ) ; </v>
      </c>
    </row>
    <row r="9" spans="1:14" x14ac:dyDescent="0.25">
      <c r="A9">
        <f>VLOOKUP(B9,'Maestra de unidades'!$B:$C,2,0)</f>
        <v>2</v>
      </c>
      <c r="B9" t="s">
        <v>256</v>
      </c>
      <c r="C9" s="2" t="s">
        <v>259</v>
      </c>
      <c r="D9" s="3">
        <v>50</v>
      </c>
      <c r="G9" t="s">
        <v>267</v>
      </c>
      <c r="H9" t="str">
        <f t="shared" si="0"/>
        <v>Arena gruesa</v>
      </c>
      <c r="I9" s="7" t="s">
        <v>266</v>
      </c>
      <c r="J9" s="3">
        <f t="shared" si="1"/>
        <v>50</v>
      </c>
      <c r="K9" t="s">
        <v>269</v>
      </c>
      <c r="L9">
        <f t="shared" si="2"/>
        <v>2</v>
      </c>
      <c r="M9" t="s">
        <v>268</v>
      </c>
      <c r="N9" t="str">
        <f t="shared" si="3"/>
        <v xml:space="preserve">INSERT INTO item ( name, price, state, realStock, availableStock, idUnit) VALUES ( 'Arena gruesa', 50, 'Activo', 0, 0, 2 ) ; </v>
      </c>
    </row>
    <row r="10" spans="1:14" x14ac:dyDescent="0.25">
      <c r="A10">
        <f>VLOOKUP(B10,'Maestra de unidades'!$B:$C,2,0)</f>
        <v>10</v>
      </c>
      <c r="B10" t="s">
        <v>243</v>
      </c>
      <c r="C10" s="2" t="s">
        <v>286</v>
      </c>
      <c r="D10" s="3">
        <v>145</v>
      </c>
      <c r="G10" t="s">
        <v>267</v>
      </c>
      <c r="H10" t="str">
        <f t="shared" si="0"/>
        <v>Cable de luz N12</v>
      </c>
      <c r="I10" s="7" t="s">
        <v>266</v>
      </c>
      <c r="J10" s="3">
        <f t="shared" si="1"/>
        <v>145</v>
      </c>
      <c r="K10" t="s">
        <v>269</v>
      </c>
      <c r="L10">
        <f t="shared" si="2"/>
        <v>10</v>
      </c>
      <c r="M10" t="s">
        <v>268</v>
      </c>
      <c r="N10" t="str">
        <f t="shared" si="3"/>
        <v xml:space="preserve">INSERT INTO item ( name, price, state, realStock, availableStock, idUnit) VALUES ( 'Cable de luz N12', 145, 'Activo', 0, 0, 10 ) ; </v>
      </c>
    </row>
    <row r="11" spans="1:14" x14ac:dyDescent="0.25">
      <c r="A11">
        <f>VLOOKUP(B11,'Maestra de unidades'!$B:$C,2,0)</f>
        <v>10</v>
      </c>
      <c r="B11" t="s">
        <v>243</v>
      </c>
      <c r="C11" s="2" t="s">
        <v>287</v>
      </c>
      <c r="D11" s="3">
        <v>80</v>
      </c>
      <c r="G11" t="s">
        <v>267</v>
      </c>
      <c r="H11" t="str">
        <f t="shared" si="0"/>
        <v>Cable de luz N14</v>
      </c>
      <c r="I11" s="7" t="s">
        <v>266</v>
      </c>
      <c r="J11" s="3">
        <f t="shared" si="1"/>
        <v>80</v>
      </c>
      <c r="K11" t="s">
        <v>269</v>
      </c>
      <c r="L11">
        <f t="shared" si="2"/>
        <v>10</v>
      </c>
      <c r="M11" t="s">
        <v>268</v>
      </c>
      <c r="N11" t="str">
        <f t="shared" si="3"/>
        <v xml:space="preserve">INSERT INTO item ( name, price, state, realStock, availableStock, idUnit) VALUES ( 'Cable de luz N14', 80, 'Activo', 0, 0, 10 ) ; </v>
      </c>
    </row>
    <row r="12" spans="1:14" x14ac:dyDescent="0.25">
      <c r="A12">
        <f>VLOOKUP(B12,'Maestra de unidades'!$B:$C,2,0)</f>
        <v>3</v>
      </c>
      <c r="B12" t="s">
        <v>241</v>
      </c>
      <c r="C12" s="2" t="s">
        <v>288</v>
      </c>
      <c r="D12" s="3">
        <v>13</v>
      </c>
      <c r="G12" t="s">
        <v>267</v>
      </c>
      <c r="H12" t="str">
        <f t="shared" si="0"/>
        <v>Calamina 3.0m</v>
      </c>
      <c r="I12" s="7" t="s">
        <v>266</v>
      </c>
      <c r="J12" s="3">
        <f t="shared" si="1"/>
        <v>13</v>
      </c>
      <c r="K12" t="s">
        <v>269</v>
      </c>
      <c r="L12">
        <f t="shared" si="2"/>
        <v>3</v>
      </c>
      <c r="M12" t="s">
        <v>268</v>
      </c>
      <c r="N12" t="str">
        <f t="shared" si="3"/>
        <v xml:space="preserve">INSERT INTO item ( name, price, state, realStock, availableStock, idUnit) VALUES ( 'Calamina 3.0m', 13, 'Activo', 0, 0, 3 ) ; </v>
      </c>
    </row>
    <row r="13" spans="1:14" x14ac:dyDescent="0.25">
      <c r="A13">
        <f>VLOOKUP(B13,'Maestra de unidades'!$B:$C,2,0)</f>
        <v>3</v>
      </c>
      <c r="B13" t="s">
        <v>241</v>
      </c>
      <c r="C13" s="2" t="s">
        <v>289</v>
      </c>
      <c r="D13" s="3">
        <v>15</v>
      </c>
      <c r="G13" t="s">
        <v>267</v>
      </c>
      <c r="H13" t="str">
        <f t="shared" si="0"/>
        <v>Calamina 3.6m</v>
      </c>
      <c r="I13" s="7" t="s">
        <v>266</v>
      </c>
      <c r="J13" s="3">
        <f t="shared" si="1"/>
        <v>15</v>
      </c>
      <c r="K13" t="s">
        <v>269</v>
      </c>
      <c r="L13">
        <f t="shared" si="2"/>
        <v>3</v>
      </c>
      <c r="M13" t="s">
        <v>268</v>
      </c>
      <c r="N13" t="str">
        <f t="shared" si="3"/>
        <v xml:space="preserve">INSERT INTO item ( name, price, state, realStock, availableStock, idUnit) VALUES ( 'Calamina 3.6m', 15, 'Activo', 0, 0, 3 ) ; </v>
      </c>
    </row>
    <row r="14" spans="1:14" x14ac:dyDescent="0.25">
      <c r="A14">
        <f>VLOOKUP(B14,'Maestra de unidades'!$B:$C,2,0)</f>
        <v>1</v>
      </c>
      <c r="B14" t="s">
        <v>244</v>
      </c>
      <c r="C14" s="2" t="s">
        <v>270</v>
      </c>
      <c r="D14" s="3">
        <v>24</v>
      </c>
      <c r="G14" t="s">
        <v>267</v>
      </c>
      <c r="H14" t="str">
        <f t="shared" si="0"/>
        <v>Cemento andino tipo 1</v>
      </c>
      <c r="I14" s="7" t="s">
        <v>266</v>
      </c>
      <c r="J14" s="3">
        <f t="shared" si="1"/>
        <v>24</v>
      </c>
      <c r="K14" t="s">
        <v>269</v>
      </c>
      <c r="L14">
        <f t="shared" si="2"/>
        <v>1</v>
      </c>
      <c r="M14" t="s">
        <v>268</v>
      </c>
      <c r="N14" t="str">
        <f t="shared" si="3"/>
        <v xml:space="preserve">INSERT INTO item ( name, price, state, realStock, availableStock, idUnit) VALUES ( 'Cemento andino tipo 1', 24, 'Activo', 0, 0, 1 ) ; </v>
      </c>
    </row>
    <row r="15" spans="1:14" x14ac:dyDescent="0.25">
      <c r="A15">
        <f>VLOOKUP(B15,'Maestra de unidades'!$B:$C,2,0)</f>
        <v>1</v>
      </c>
      <c r="B15" t="s">
        <v>244</v>
      </c>
      <c r="C15" s="2" t="s">
        <v>271</v>
      </c>
      <c r="D15" s="3">
        <v>28</v>
      </c>
      <c r="G15" t="s">
        <v>267</v>
      </c>
      <c r="H15" t="str">
        <f t="shared" si="0"/>
        <v>Cemento andino tipo 5</v>
      </c>
      <c r="I15" s="7" t="s">
        <v>266</v>
      </c>
      <c r="J15" s="3">
        <f t="shared" si="1"/>
        <v>28</v>
      </c>
      <c r="K15" t="s">
        <v>269</v>
      </c>
      <c r="L15">
        <f t="shared" si="2"/>
        <v>1</v>
      </c>
      <c r="M15" t="s">
        <v>268</v>
      </c>
      <c r="N15" t="str">
        <f t="shared" si="3"/>
        <v xml:space="preserve">INSERT INTO item ( name, price, state, realStock, availableStock, idUnit) VALUES ( 'Cemento andino tipo 5', 28, 'Activo', 0, 0, 1 ) ; </v>
      </c>
    </row>
    <row r="16" spans="1:14" x14ac:dyDescent="0.25">
      <c r="A16">
        <f>VLOOKUP(B16,'Maestra de unidades'!$B:$C,2,0)</f>
        <v>1</v>
      </c>
      <c r="B16" t="s">
        <v>244</v>
      </c>
      <c r="C16" s="2" t="s">
        <v>272</v>
      </c>
      <c r="D16" s="3">
        <v>19.5</v>
      </c>
      <c r="G16" t="s">
        <v>267</v>
      </c>
      <c r="H16" t="str">
        <f t="shared" si="0"/>
        <v>Cemento apu tipo 1</v>
      </c>
      <c r="I16" s="7" t="s">
        <v>266</v>
      </c>
      <c r="J16" s="3">
        <f t="shared" si="1"/>
        <v>19.5</v>
      </c>
      <c r="K16" t="s">
        <v>269</v>
      </c>
      <c r="L16">
        <f t="shared" si="2"/>
        <v>1</v>
      </c>
      <c r="M16" t="s">
        <v>268</v>
      </c>
      <c r="N16" t="str">
        <f t="shared" si="3"/>
        <v xml:space="preserve">INSERT INTO item ( name, price, state, realStock, availableStock, idUnit) VALUES ( 'Cemento apu tipo 1', 19.5, 'Activo', 0, 0, 1 ) ; </v>
      </c>
    </row>
    <row r="17" spans="1:14" x14ac:dyDescent="0.25">
      <c r="A17">
        <f>VLOOKUP(B17,'Maestra de unidades'!$B:$C,2,0)</f>
        <v>1</v>
      </c>
      <c r="B17" t="s">
        <v>244</v>
      </c>
      <c r="C17" s="2" t="s">
        <v>273</v>
      </c>
      <c r="D17" s="3">
        <v>23</v>
      </c>
      <c r="G17" t="s">
        <v>267</v>
      </c>
      <c r="H17" t="str">
        <f t="shared" si="0"/>
        <v>Cemento inka azul</v>
      </c>
      <c r="I17" s="7" t="s">
        <v>266</v>
      </c>
      <c r="J17" s="3">
        <f t="shared" si="1"/>
        <v>23</v>
      </c>
      <c r="K17" t="s">
        <v>269</v>
      </c>
      <c r="L17">
        <f t="shared" si="2"/>
        <v>1</v>
      </c>
      <c r="M17" t="s">
        <v>268</v>
      </c>
      <c r="N17" t="str">
        <f t="shared" si="3"/>
        <v xml:space="preserve">INSERT INTO item ( name, price, state, realStock, availableStock, idUnit) VALUES ( 'Cemento inka azul', 23, 'Activo', 0, 0, 1 ) ; </v>
      </c>
    </row>
    <row r="18" spans="1:14" x14ac:dyDescent="0.25">
      <c r="A18">
        <f>VLOOKUP(B18,'Maestra de unidades'!$B:$C,2,0)</f>
        <v>1</v>
      </c>
      <c r="B18" t="s">
        <v>244</v>
      </c>
      <c r="C18" s="2" t="s">
        <v>274</v>
      </c>
      <c r="D18" s="3">
        <v>21</v>
      </c>
      <c r="G18" t="s">
        <v>267</v>
      </c>
      <c r="H18" t="str">
        <f t="shared" si="0"/>
        <v>Cemento inka rojo</v>
      </c>
      <c r="I18" s="7" t="s">
        <v>266</v>
      </c>
      <c r="J18" s="3">
        <f t="shared" si="1"/>
        <v>21</v>
      </c>
      <c r="K18" t="s">
        <v>269</v>
      </c>
      <c r="L18">
        <f t="shared" si="2"/>
        <v>1</v>
      </c>
      <c r="M18" t="s">
        <v>268</v>
      </c>
      <c r="N18" t="str">
        <f t="shared" si="3"/>
        <v xml:space="preserve">INSERT INTO item ( name, price, state, realStock, availableStock, idUnit) VALUES ( 'Cemento inka rojo', 21, 'Activo', 0, 0, 1 ) ; </v>
      </c>
    </row>
    <row r="19" spans="1:14" x14ac:dyDescent="0.25">
      <c r="A19">
        <f>VLOOKUP(B19,'Maestra de unidades'!$B:$C,2,0)</f>
        <v>1</v>
      </c>
      <c r="B19" t="s">
        <v>244</v>
      </c>
      <c r="C19" s="2" t="s">
        <v>275</v>
      </c>
      <c r="D19" s="3">
        <v>22</v>
      </c>
      <c r="G19" t="s">
        <v>267</v>
      </c>
      <c r="H19" t="str">
        <f t="shared" si="0"/>
        <v>Cemento sol tipo 1</v>
      </c>
      <c r="I19" s="7" t="s">
        <v>266</v>
      </c>
      <c r="J19" s="3">
        <f t="shared" si="1"/>
        <v>22</v>
      </c>
      <c r="K19" t="s">
        <v>269</v>
      </c>
      <c r="L19">
        <f t="shared" si="2"/>
        <v>1</v>
      </c>
      <c r="M19" t="s">
        <v>268</v>
      </c>
      <c r="N19" t="str">
        <f t="shared" si="3"/>
        <v xml:space="preserve">INSERT INTO item ( name, price, state, realStock, availableStock, idUnit) VALUES ( 'Cemento sol tipo 1', 22, 'Activo', 0, 0, 1 ) ; </v>
      </c>
    </row>
    <row r="20" spans="1:14" x14ac:dyDescent="0.25">
      <c r="A20">
        <f>VLOOKUP(B20,'Maestra de unidades'!$B:$C,2,0)</f>
        <v>6</v>
      </c>
      <c r="B20" t="s">
        <v>242</v>
      </c>
      <c r="C20" s="2" t="s">
        <v>290</v>
      </c>
      <c r="D20" s="3">
        <v>8</v>
      </c>
      <c r="G20" t="s">
        <v>267</v>
      </c>
      <c r="H20" t="str">
        <f t="shared" si="0"/>
        <v>Clavo 1y1/2"</v>
      </c>
      <c r="I20" s="7" t="s">
        <v>266</v>
      </c>
      <c r="J20" s="3">
        <f t="shared" si="1"/>
        <v>8</v>
      </c>
      <c r="K20" t="s">
        <v>269</v>
      </c>
      <c r="L20">
        <f t="shared" si="2"/>
        <v>6</v>
      </c>
      <c r="M20" t="s">
        <v>268</v>
      </c>
      <c r="N20" t="str">
        <f t="shared" si="3"/>
        <v xml:space="preserve">INSERT INTO item ( name, price, state, realStock, availableStock, idUnit) VALUES ( 'Clavo 1y1/2"', 8, 'Activo', 0, 0, 6 ) ; </v>
      </c>
    </row>
    <row r="21" spans="1:14" x14ac:dyDescent="0.25">
      <c r="A21">
        <f>VLOOKUP(B21,'Maestra de unidades'!$B:$C,2,0)</f>
        <v>6</v>
      </c>
      <c r="B21" t="s">
        <v>242</v>
      </c>
      <c r="C21" s="2" t="s">
        <v>291</v>
      </c>
      <c r="D21" s="3">
        <v>8</v>
      </c>
      <c r="G21" t="s">
        <v>267</v>
      </c>
      <c r="H21" t="str">
        <f t="shared" si="0"/>
        <v>Clavo 1"</v>
      </c>
      <c r="I21" s="7" t="s">
        <v>266</v>
      </c>
      <c r="J21" s="3">
        <f t="shared" si="1"/>
        <v>8</v>
      </c>
      <c r="K21" t="s">
        <v>269</v>
      </c>
      <c r="L21">
        <f t="shared" si="2"/>
        <v>6</v>
      </c>
      <c r="M21" t="s">
        <v>268</v>
      </c>
      <c r="N21" t="str">
        <f t="shared" si="3"/>
        <v xml:space="preserve">INSERT INTO item ( name, price, state, realStock, availableStock, idUnit) VALUES ( 'Clavo 1"', 8, 'Activo', 0, 0, 6 ) ; </v>
      </c>
    </row>
    <row r="22" spans="1:14" x14ac:dyDescent="0.25">
      <c r="A22">
        <f>VLOOKUP(B22,'Maestra de unidades'!$B:$C,2,0)</f>
        <v>6</v>
      </c>
      <c r="B22" t="s">
        <v>242</v>
      </c>
      <c r="C22" s="2" t="s">
        <v>292</v>
      </c>
      <c r="D22" s="3">
        <v>4.5</v>
      </c>
      <c r="G22" t="s">
        <v>267</v>
      </c>
      <c r="H22" t="str">
        <f t="shared" si="0"/>
        <v>Clavo 2"</v>
      </c>
      <c r="I22" s="7" t="s">
        <v>266</v>
      </c>
      <c r="J22" s="3">
        <f t="shared" si="1"/>
        <v>4.5</v>
      </c>
      <c r="K22" t="s">
        <v>269</v>
      </c>
      <c r="L22">
        <f t="shared" si="2"/>
        <v>6</v>
      </c>
      <c r="M22" t="s">
        <v>268</v>
      </c>
      <c r="N22" t="str">
        <f t="shared" si="3"/>
        <v xml:space="preserve">INSERT INTO item ( name, price, state, realStock, availableStock, idUnit) VALUES ( 'Clavo 2"', 4.5, 'Activo', 0, 0, 6 ) ; </v>
      </c>
    </row>
    <row r="23" spans="1:14" x14ac:dyDescent="0.25">
      <c r="A23">
        <f>VLOOKUP(B23,'Maestra de unidades'!$B:$C,2,0)</f>
        <v>6</v>
      </c>
      <c r="B23" t="s">
        <v>242</v>
      </c>
      <c r="C23" s="2" t="s">
        <v>293</v>
      </c>
      <c r="D23" s="3">
        <v>4.5</v>
      </c>
      <c r="G23" t="s">
        <v>267</v>
      </c>
      <c r="H23" t="str">
        <f t="shared" si="0"/>
        <v>Clavo 3"</v>
      </c>
      <c r="I23" s="7" t="s">
        <v>266</v>
      </c>
      <c r="J23" s="3">
        <f t="shared" si="1"/>
        <v>4.5</v>
      </c>
      <c r="K23" t="s">
        <v>269</v>
      </c>
      <c r="L23">
        <f t="shared" si="2"/>
        <v>6</v>
      </c>
      <c r="M23" t="s">
        <v>268</v>
      </c>
      <c r="N23" t="str">
        <f t="shared" si="3"/>
        <v xml:space="preserve">INSERT INTO item ( name, price, state, realStock, availableStock, idUnit) VALUES ( 'Clavo 3"', 4.5, 'Activo', 0, 0, 6 ) ; </v>
      </c>
    </row>
    <row r="24" spans="1:14" x14ac:dyDescent="0.25">
      <c r="A24">
        <f>VLOOKUP(B24,'Maestra de unidades'!$B:$C,2,0)</f>
        <v>6</v>
      </c>
      <c r="B24" t="s">
        <v>242</v>
      </c>
      <c r="C24" s="2" t="s">
        <v>294</v>
      </c>
      <c r="D24" s="3">
        <v>4.5</v>
      </c>
      <c r="G24" t="s">
        <v>267</v>
      </c>
      <c r="H24" t="str">
        <f t="shared" si="0"/>
        <v>Clavo 4"</v>
      </c>
      <c r="I24" s="7" t="s">
        <v>266</v>
      </c>
      <c r="J24" s="3">
        <f t="shared" si="1"/>
        <v>4.5</v>
      </c>
      <c r="K24" t="s">
        <v>269</v>
      </c>
      <c r="L24">
        <f t="shared" si="2"/>
        <v>6</v>
      </c>
      <c r="M24" t="s">
        <v>268</v>
      </c>
      <c r="N24" t="str">
        <f t="shared" si="3"/>
        <v xml:space="preserve">INSERT INTO item ( name, price, state, realStock, availableStock, idUnit) VALUES ( 'Clavo 4"', 4.5, 'Activo', 0, 0, 6 ) ; </v>
      </c>
    </row>
    <row r="25" spans="1:14" x14ac:dyDescent="0.25">
      <c r="A25">
        <f>VLOOKUP(B25,'Maestra de unidades'!$B:$C,2,0)</f>
        <v>11</v>
      </c>
      <c r="B25" t="s">
        <v>245</v>
      </c>
      <c r="C25" s="2" t="s">
        <v>295</v>
      </c>
      <c r="D25" s="3">
        <v>9</v>
      </c>
      <c r="G25" t="s">
        <v>267</v>
      </c>
      <c r="H25" t="str">
        <f t="shared" si="0"/>
        <v>Clavo acero 2"</v>
      </c>
      <c r="I25" s="7" t="s">
        <v>266</v>
      </c>
      <c r="J25" s="3">
        <f t="shared" si="1"/>
        <v>9</v>
      </c>
      <c r="K25" t="s">
        <v>269</v>
      </c>
      <c r="L25">
        <f t="shared" si="2"/>
        <v>11</v>
      </c>
      <c r="M25" t="s">
        <v>268</v>
      </c>
      <c r="N25" t="str">
        <f t="shared" si="3"/>
        <v xml:space="preserve">INSERT INTO item ( name, price, state, realStock, availableStock, idUnit) VALUES ( 'Clavo acero 2"', 9, 'Activo', 0, 0, 11 ) ; </v>
      </c>
    </row>
    <row r="26" spans="1:14" x14ac:dyDescent="0.25">
      <c r="A26">
        <f>VLOOKUP(B26,'Maestra de unidades'!$B:$C,2,0)</f>
        <v>11</v>
      </c>
      <c r="B26" t="s">
        <v>245</v>
      </c>
      <c r="C26" s="2" t="s">
        <v>296</v>
      </c>
      <c r="D26" s="3">
        <v>9</v>
      </c>
      <c r="G26" t="s">
        <v>267</v>
      </c>
      <c r="H26" t="str">
        <f t="shared" si="0"/>
        <v>Clavo acero 3"</v>
      </c>
      <c r="I26" s="7" t="s">
        <v>266</v>
      </c>
      <c r="J26" s="3">
        <f t="shared" si="1"/>
        <v>9</v>
      </c>
      <c r="K26" t="s">
        <v>269</v>
      </c>
      <c r="L26">
        <f t="shared" si="2"/>
        <v>11</v>
      </c>
      <c r="M26" t="s">
        <v>268</v>
      </c>
      <c r="N26" t="str">
        <f t="shared" si="3"/>
        <v xml:space="preserve">INSERT INTO item ( name, price, state, realStock, availableStock, idUnit) VALUES ( 'Clavo acero 3"', 9, 'Activo', 0, 0, 11 ) ; </v>
      </c>
    </row>
    <row r="27" spans="1:14" x14ac:dyDescent="0.25">
      <c r="A27">
        <f>VLOOKUP(B27,'Maestra de unidades'!$B:$C,2,0)</f>
        <v>11</v>
      </c>
      <c r="B27" t="s">
        <v>245</v>
      </c>
      <c r="C27" s="2" t="s">
        <v>297</v>
      </c>
      <c r="D27" s="3">
        <v>9</v>
      </c>
      <c r="G27" t="s">
        <v>267</v>
      </c>
      <c r="H27" t="str">
        <f t="shared" si="0"/>
        <v>Clavo acero 4"</v>
      </c>
      <c r="I27" s="7" t="s">
        <v>266</v>
      </c>
      <c r="J27" s="3">
        <f t="shared" si="1"/>
        <v>9</v>
      </c>
      <c r="K27" t="s">
        <v>269</v>
      </c>
      <c r="L27">
        <f t="shared" si="2"/>
        <v>11</v>
      </c>
      <c r="M27" t="s">
        <v>268</v>
      </c>
      <c r="N27" t="str">
        <f t="shared" si="3"/>
        <v xml:space="preserve">INSERT INTO item ( name, price, state, realStock, availableStock, idUnit) VALUES ( 'Clavo acero 4"', 9, 'Activo', 0, 0, 11 ) ; </v>
      </c>
    </row>
    <row r="28" spans="1:14" x14ac:dyDescent="0.25">
      <c r="A28">
        <f>VLOOKUP(B28,'Maestra de unidades'!$B:$C,2,0)</f>
        <v>6</v>
      </c>
      <c r="B28" t="s">
        <v>242</v>
      </c>
      <c r="C28" s="2" t="s">
        <v>298</v>
      </c>
      <c r="D28" s="3">
        <v>8</v>
      </c>
      <c r="G28" t="s">
        <v>267</v>
      </c>
      <c r="H28" t="str">
        <f t="shared" si="0"/>
        <v>Clavo calamina</v>
      </c>
      <c r="I28" s="7" t="s">
        <v>266</v>
      </c>
      <c r="J28" s="3">
        <f t="shared" si="1"/>
        <v>8</v>
      </c>
      <c r="K28" t="s">
        <v>269</v>
      </c>
      <c r="L28">
        <f t="shared" si="2"/>
        <v>6</v>
      </c>
      <c r="M28" t="s">
        <v>268</v>
      </c>
      <c r="N28" t="str">
        <f t="shared" si="3"/>
        <v xml:space="preserve">INSERT INTO item ( name, price, state, realStock, availableStock, idUnit) VALUES ( 'Clavo calamina', 8, 'Activo', 0, 0, 6 ) ; </v>
      </c>
    </row>
    <row r="29" spans="1:14" x14ac:dyDescent="0.25">
      <c r="A29">
        <f>VLOOKUP(B29,'Maestra de unidades'!$B:$C,2,0)</f>
        <v>3</v>
      </c>
      <c r="B29" t="s">
        <v>241</v>
      </c>
      <c r="C29" s="2" t="s">
        <v>299</v>
      </c>
      <c r="D29" s="3">
        <v>4.5</v>
      </c>
      <c r="G29" t="s">
        <v>267</v>
      </c>
      <c r="H29" t="str">
        <f t="shared" si="0"/>
        <v>Codo bronce 1/2"</v>
      </c>
      <c r="I29" s="7" t="s">
        <v>266</v>
      </c>
      <c r="J29" s="3">
        <f t="shared" si="1"/>
        <v>4.5</v>
      </c>
      <c r="K29" t="s">
        <v>269</v>
      </c>
      <c r="L29">
        <f t="shared" si="2"/>
        <v>3</v>
      </c>
      <c r="M29" t="s">
        <v>268</v>
      </c>
      <c r="N29" t="str">
        <f t="shared" si="3"/>
        <v xml:space="preserve">INSERT INTO item ( name, price, state, realStock, availableStock, idUnit) VALUES ( 'Codo bronce 1/2"', 4.5, 'Activo', 0, 0, 3 ) ; </v>
      </c>
    </row>
    <row r="30" spans="1:14" x14ac:dyDescent="0.25">
      <c r="A30">
        <f>VLOOKUP(B30,'Maestra de unidades'!$B:$C,2,0)</f>
        <v>3</v>
      </c>
      <c r="B30" t="s">
        <v>241</v>
      </c>
      <c r="C30" s="2" t="s">
        <v>300</v>
      </c>
      <c r="D30" s="3">
        <v>1</v>
      </c>
      <c r="G30" t="s">
        <v>267</v>
      </c>
      <c r="H30" t="str">
        <f t="shared" si="0"/>
        <v>Codo agua 1/2"</v>
      </c>
      <c r="I30" s="7" t="s">
        <v>266</v>
      </c>
      <c r="J30" s="3">
        <f t="shared" si="1"/>
        <v>1</v>
      </c>
      <c r="K30" t="s">
        <v>269</v>
      </c>
      <c r="L30">
        <f t="shared" si="2"/>
        <v>3</v>
      </c>
      <c r="M30" t="s">
        <v>268</v>
      </c>
      <c r="N30" t="str">
        <f t="shared" si="3"/>
        <v xml:space="preserve">INSERT INTO item ( name, price, state, realStock, availableStock, idUnit) VALUES ( 'Codo agua 1/2"', 1, 'Activo', 0, 0, 3 ) ; </v>
      </c>
    </row>
    <row r="31" spans="1:14" x14ac:dyDescent="0.25">
      <c r="A31">
        <f>VLOOKUP(B31,'Maestra de unidades'!$B:$C,2,0)</f>
        <v>3</v>
      </c>
      <c r="B31" t="s">
        <v>241</v>
      </c>
      <c r="C31" s="2" t="s">
        <v>301</v>
      </c>
      <c r="D31" s="3">
        <v>2.5</v>
      </c>
      <c r="G31" t="s">
        <v>267</v>
      </c>
      <c r="H31" t="str">
        <f t="shared" si="0"/>
        <v>Codo agua 3/4" 45°</v>
      </c>
      <c r="I31" s="7" t="s">
        <v>266</v>
      </c>
      <c r="J31" s="3">
        <f t="shared" si="1"/>
        <v>2.5</v>
      </c>
      <c r="K31" t="s">
        <v>269</v>
      </c>
      <c r="L31">
        <f t="shared" si="2"/>
        <v>3</v>
      </c>
      <c r="M31" t="s">
        <v>268</v>
      </c>
      <c r="N31" t="str">
        <f t="shared" si="3"/>
        <v xml:space="preserve">INSERT INTO item ( name, price, state, realStock, availableStock, idUnit) VALUES ( 'Codo agua 3/4" 45°', 2.5, 'Activo', 0, 0, 3 ) ; </v>
      </c>
    </row>
    <row r="32" spans="1:14" x14ac:dyDescent="0.25">
      <c r="A32">
        <f>VLOOKUP(B32,'Maestra de unidades'!$B:$C,2,0)</f>
        <v>3</v>
      </c>
      <c r="B32" t="s">
        <v>241</v>
      </c>
      <c r="C32" s="2" t="s">
        <v>302</v>
      </c>
      <c r="D32" s="3">
        <v>2.5</v>
      </c>
      <c r="G32" t="s">
        <v>267</v>
      </c>
      <c r="H32" t="str">
        <f t="shared" si="0"/>
        <v>Codo agua 3/4" 90°</v>
      </c>
      <c r="I32" s="7" t="s">
        <v>266</v>
      </c>
      <c r="J32" s="3">
        <f t="shared" si="1"/>
        <v>2.5</v>
      </c>
      <c r="K32" t="s">
        <v>269</v>
      </c>
      <c r="L32">
        <f t="shared" si="2"/>
        <v>3</v>
      </c>
      <c r="M32" t="s">
        <v>268</v>
      </c>
      <c r="N32" t="str">
        <f t="shared" si="3"/>
        <v xml:space="preserve">INSERT INTO item ( name, price, state, realStock, availableStock, idUnit) VALUES ( 'Codo agua 3/4" 90°', 2.5, 'Activo', 0, 0, 3 ) ; </v>
      </c>
    </row>
    <row r="33" spans="1:14" x14ac:dyDescent="0.25">
      <c r="A33">
        <f>VLOOKUP(B33,'Maestra de unidades'!$B:$C,2,0)</f>
        <v>3</v>
      </c>
      <c r="B33" t="s">
        <v>241</v>
      </c>
      <c r="C33" s="2" t="s">
        <v>306</v>
      </c>
      <c r="D33" s="3">
        <v>1</v>
      </c>
      <c r="G33" t="s">
        <v>267</v>
      </c>
      <c r="H33" t="str">
        <f t="shared" si="0"/>
        <v>Codo agua caliente 1/2"</v>
      </c>
      <c r="I33" s="7" t="s">
        <v>266</v>
      </c>
      <c r="J33" s="3">
        <f t="shared" si="1"/>
        <v>1</v>
      </c>
      <c r="K33" t="s">
        <v>269</v>
      </c>
      <c r="L33">
        <f t="shared" si="2"/>
        <v>3</v>
      </c>
      <c r="M33" t="s">
        <v>268</v>
      </c>
      <c r="N33" t="str">
        <f t="shared" si="3"/>
        <v xml:space="preserve">INSERT INTO item ( name, price, state, realStock, availableStock, idUnit) VALUES ( 'Codo agua caliente 1/2"', 1, 'Activo', 0, 0, 3 ) ; </v>
      </c>
    </row>
    <row r="34" spans="1:14" x14ac:dyDescent="0.25">
      <c r="A34">
        <f>VLOOKUP(B34,'Maestra de unidades'!$B:$C,2,0)</f>
        <v>3</v>
      </c>
      <c r="B34" t="s">
        <v>241</v>
      </c>
      <c r="C34" s="2" t="s">
        <v>303</v>
      </c>
      <c r="D34" s="3">
        <v>1.5</v>
      </c>
      <c r="G34" t="s">
        <v>267</v>
      </c>
      <c r="H34" t="str">
        <f t="shared" si="0"/>
        <v>Codo desague 2" 45°</v>
      </c>
      <c r="I34" s="7" t="s">
        <v>266</v>
      </c>
      <c r="J34" s="3">
        <f t="shared" si="1"/>
        <v>1.5</v>
      </c>
      <c r="K34" t="s">
        <v>269</v>
      </c>
      <c r="L34">
        <f t="shared" si="2"/>
        <v>3</v>
      </c>
      <c r="M34" t="s">
        <v>268</v>
      </c>
      <c r="N34" t="str">
        <f t="shared" si="3"/>
        <v xml:space="preserve">INSERT INTO item ( name, price, state, realStock, availableStock, idUnit) VALUES ( 'Codo desague 2" 45°', 1.5, 'Activo', 0, 0, 3 ) ; </v>
      </c>
    </row>
    <row r="35" spans="1:14" x14ac:dyDescent="0.25">
      <c r="A35">
        <f>VLOOKUP(B35,'Maestra de unidades'!$B:$C,2,0)</f>
        <v>3</v>
      </c>
      <c r="B35" t="s">
        <v>241</v>
      </c>
      <c r="C35" s="2" t="s">
        <v>304</v>
      </c>
      <c r="D35" s="3">
        <v>1.5</v>
      </c>
      <c r="G35" t="s">
        <v>267</v>
      </c>
      <c r="H35" t="str">
        <f t="shared" si="0"/>
        <v>Codo desague 2" 90°</v>
      </c>
      <c r="I35" s="7" t="s">
        <v>266</v>
      </c>
      <c r="J35" s="3">
        <f t="shared" si="1"/>
        <v>1.5</v>
      </c>
      <c r="K35" t="s">
        <v>269</v>
      </c>
      <c r="L35">
        <f t="shared" si="2"/>
        <v>3</v>
      </c>
      <c r="M35" t="s">
        <v>268</v>
      </c>
      <c r="N35" t="str">
        <f t="shared" si="3"/>
        <v xml:space="preserve">INSERT INTO item ( name, price, state, realStock, availableStock, idUnit) VALUES ( 'Codo desague 2" 90°', 1.5, 'Activo', 0, 0, 3 ) ; </v>
      </c>
    </row>
    <row r="36" spans="1:14" x14ac:dyDescent="0.25">
      <c r="A36">
        <f>VLOOKUP(B36,'Maestra de unidades'!$B:$C,2,0)</f>
        <v>3</v>
      </c>
      <c r="B36" t="s">
        <v>241</v>
      </c>
      <c r="C36" s="2" t="s">
        <v>305</v>
      </c>
      <c r="D36" s="3">
        <v>5</v>
      </c>
      <c r="G36" t="s">
        <v>267</v>
      </c>
      <c r="H36" t="str">
        <f t="shared" si="0"/>
        <v>Codo desague 4" 45°</v>
      </c>
      <c r="I36" s="7" t="s">
        <v>266</v>
      </c>
      <c r="J36" s="3">
        <f t="shared" si="1"/>
        <v>5</v>
      </c>
      <c r="K36" t="s">
        <v>269</v>
      </c>
      <c r="L36">
        <f t="shared" si="2"/>
        <v>3</v>
      </c>
      <c r="M36" t="s">
        <v>268</v>
      </c>
      <c r="N36" t="str">
        <f t="shared" si="3"/>
        <v xml:space="preserve">INSERT INTO item ( name, price, state, realStock, availableStock, idUnit) VALUES ( 'Codo desague 4" 45°', 5, 'Activo', 0, 0, 3 ) ; </v>
      </c>
    </row>
    <row r="37" spans="1:14" x14ac:dyDescent="0.25">
      <c r="A37">
        <f>VLOOKUP(B37,'Maestra de unidades'!$B:$C,2,0)</f>
        <v>3</v>
      </c>
      <c r="B37" t="s">
        <v>241</v>
      </c>
      <c r="C37" s="2" t="s">
        <v>307</v>
      </c>
      <c r="D37" s="3">
        <v>5</v>
      </c>
      <c r="G37" t="s">
        <v>267</v>
      </c>
      <c r="H37" t="str">
        <f t="shared" si="0"/>
        <v>Codo desague 4" 90°</v>
      </c>
      <c r="I37" s="7" t="s">
        <v>266</v>
      </c>
      <c r="J37" s="3">
        <f t="shared" si="1"/>
        <v>5</v>
      </c>
      <c r="K37" t="s">
        <v>269</v>
      </c>
      <c r="L37">
        <f t="shared" si="2"/>
        <v>3</v>
      </c>
      <c r="M37" t="s">
        <v>268</v>
      </c>
      <c r="N37" t="str">
        <f t="shared" si="3"/>
        <v xml:space="preserve">INSERT INTO item ( name, price, state, realStock, availableStock, idUnit) VALUES ( 'Codo desague 4" 90°', 5, 'Activo', 0, 0, 3 ) ; </v>
      </c>
    </row>
    <row r="38" spans="1:14" x14ac:dyDescent="0.25">
      <c r="A38">
        <f>VLOOKUP(B38,'Maestra de unidades'!$B:$C,2,0)</f>
        <v>3</v>
      </c>
      <c r="B38" t="s">
        <v>241</v>
      </c>
      <c r="C38" s="2" t="s">
        <v>308</v>
      </c>
      <c r="D38" s="3">
        <v>7</v>
      </c>
      <c r="G38" t="s">
        <v>267</v>
      </c>
      <c r="H38" t="str">
        <f t="shared" si="0"/>
        <v>Codo desague 4"a2"</v>
      </c>
      <c r="I38" s="7" t="s">
        <v>266</v>
      </c>
      <c r="J38" s="3">
        <f t="shared" si="1"/>
        <v>7</v>
      </c>
      <c r="K38" t="s">
        <v>269</v>
      </c>
      <c r="L38">
        <f t="shared" si="2"/>
        <v>3</v>
      </c>
      <c r="M38" t="s">
        <v>268</v>
      </c>
      <c r="N38" t="str">
        <f t="shared" si="3"/>
        <v xml:space="preserve">INSERT INTO item ( name, price, state, realStock, availableStock, idUnit) VALUES ( 'Codo desague 4"a2"', 7, 'Activo', 0, 0, 3 ) ; </v>
      </c>
    </row>
    <row r="39" spans="1:14" x14ac:dyDescent="0.25">
      <c r="A39">
        <f>VLOOKUP(B39,'Maestra de unidades'!$B:$C,2,0)</f>
        <v>3</v>
      </c>
      <c r="B39" t="s">
        <v>241</v>
      </c>
      <c r="C39" s="2" t="s">
        <v>309</v>
      </c>
      <c r="D39" s="3">
        <v>1</v>
      </c>
      <c r="G39" t="s">
        <v>267</v>
      </c>
      <c r="H39" t="str">
        <f t="shared" si="0"/>
        <v>Codo luz 1"</v>
      </c>
      <c r="I39" s="7" t="s">
        <v>266</v>
      </c>
      <c r="J39" s="3">
        <f t="shared" si="1"/>
        <v>1</v>
      </c>
      <c r="K39" t="s">
        <v>269</v>
      </c>
      <c r="L39">
        <f t="shared" si="2"/>
        <v>3</v>
      </c>
      <c r="M39" t="s">
        <v>268</v>
      </c>
      <c r="N39" t="str">
        <f t="shared" si="3"/>
        <v xml:space="preserve">INSERT INTO item ( name, price, state, realStock, availableStock, idUnit) VALUES ( 'Codo luz 1"', 1, 'Activo', 0, 0, 3 ) ; </v>
      </c>
    </row>
    <row r="40" spans="1:14" x14ac:dyDescent="0.25">
      <c r="A40">
        <f>VLOOKUP(B40,'Maestra de unidades'!$B:$C,2,0)</f>
        <v>3</v>
      </c>
      <c r="B40" t="s">
        <v>241</v>
      </c>
      <c r="C40" s="2" t="s">
        <v>310</v>
      </c>
      <c r="D40" s="3">
        <v>0.5</v>
      </c>
      <c r="G40" t="s">
        <v>267</v>
      </c>
      <c r="H40" t="str">
        <f t="shared" si="0"/>
        <v>Codo luz 3/4"</v>
      </c>
      <c r="I40" s="7" t="s">
        <v>266</v>
      </c>
      <c r="J40" s="3">
        <f t="shared" si="1"/>
        <v>0.5</v>
      </c>
      <c r="K40" t="s">
        <v>269</v>
      </c>
      <c r="L40">
        <f t="shared" si="2"/>
        <v>3</v>
      </c>
      <c r="M40" t="s">
        <v>268</v>
      </c>
      <c r="N40" t="str">
        <f t="shared" si="3"/>
        <v xml:space="preserve">INSERT INTO item ( name, price, state, realStock, availableStock, idUnit) VALUES ( 'Codo luz 3/4"', 0.5, 'Activo', 0, 0, 3 ) ; </v>
      </c>
    </row>
    <row r="41" spans="1:14" x14ac:dyDescent="0.25">
      <c r="A41">
        <f>VLOOKUP(B41,'Maestra de unidades'!$B:$C,2,0)</f>
        <v>3</v>
      </c>
      <c r="B41" t="s">
        <v>241</v>
      </c>
      <c r="C41" s="2" t="s">
        <v>311</v>
      </c>
      <c r="D41" s="3">
        <v>1.5</v>
      </c>
      <c r="G41" t="s">
        <v>267</v>
      </c>
      <c r="H41" t="str">
        <f t="shared" si="0"/>
        <v>Codo galvanizado 1/2"</v>
      </c>
      <c r="I41" s="7" t="s">
        <v>266</v>
      </c>
      <c r="J41" s="3">
        <f t="shared" si="1"/>
        <v>1.5</v>
      </c>
      <c r="K41" t="s">
        <v>269</v>
      </c>
      <c r="L41">
        <f t="shared" si="2"/>
        <v>3</v>
      </c>
      <c r="M41" t="s">
        <v>268</v>
      </c>
      <c r="N41" t="str">
        <f t="shared" si="3"/>
        <v xml:space="preserve">INSERT INTO item ( name, price, state, realStock, availableStock, idUnit) VALUES ( 'Codo galvanizado 1/2"', 1.5, 'Activo', 0, 0, 3 ) ; </v>
      </c>
    </row>
    <row r="42" spans="1:14" x14ac:dyDescent="0.25">
      <c r="A42">
        <f>VLOOKUP(B42,'Maestra de unidades'!$B:$C,2,0)</f>
        <v>3</v>
      </c>
      <c r="B42" t="s">
        <v>241</v>
      </c>
      <c r="C42" s="2" t="s">
        <v>312</v>
      </c>
      <c r="D42" s="3">
        <v>20</v>
      </c>
      <c r="G42" t="s">
        <v>267</v>
      </c>
      <c r="H42" t="str">
        <f t="shared" si="0"/>
        <v>Disco corte fierro 14"</v>
      </c>
      <c r="I42" s="7" t="s">
        <v>266</v>
      </c>
      <c r="J42" s="3">
        <f t="shared" si="1"/>
        <v>20</v>
      </c>
      <c r="K42" t="s">
        <v>269</v>
      </c>
      <c r="L42">
        <f t="shared" si="2"/>
        <v>3</v>
      </c>
      <c r="M42" t="s">
        <v>268</v>
      </c>
      <c r="N42" t="str">
        <f t="shared" si="3"/>
        <v xml:space="preserve">INSERT INTO item ( name, price, state, realStock, availableStock, idUnit) VALUES ( 'Disco corte fierro 14"', 20, 'Activo', 0, 0, 3 ) ; </v>
      </c>
    </row>
    <row r="43" spans="1:14" x14ac:dyDescent="0.25">
      <c r="A43">
        <f>VLOOKUP(B43,'Maestra de unidades'!$B:$C,2,0)</f>
        <v>3</v>
      </c>
      <c r="B43" t="s">
        <v>241</v>
      </c>
      <c r="C43" s="2" t="s">
        <v>313</v>
      </c>
      <c r="D43" s="3">
        <v>5</v>
      </c>
      <c r="G43" t="s">
        <v>267</v>
      </c>
      <c r="H43" t="str">
        <f t="shared" si="0"/>
        <v>Disco corte fierro 4"</v>
      </c>
      <c r="I43" s="7" t="s">
        <v>266</v>
      </c>
      <c r="J43" s="3">
        <f t="shared" si="1"/>
        <v>5</v>
      </c>
      <c r="K43" t="s">
        <v>269</v>
      </c>
      <c r="L43">
        <f t="shared" si="2"/>
        <v>3</v>
      </c>
      <c r="M43" t="s">
        <v>268</v>
      </c>
      <c r="N43" t="str">
        <f t="shared" si="3"/>
        <v xml:space="preserve">INSERT INTO item ( name, price, state, realStock, availableStock, idUnit) VALUES ( 'Disco corte fierro 4"', 5, 'Activo', 0, 0, 3 ) ; </v>
      </c>
    </row>
    <row r="44" spans="1:14" x14ac:dyDescent="0.25">
      <c r="A44">
        <f>VLOOKUP(B44,'Maestra de unidades'!$B:$C,2,0)</f>
        <v>3</v>
      </c>
      <c r="B44" t="s">
        <v>241</v>
      </c>
      <c r="C44" s="2" t="s">
        <v>314</v>
      </c>
      <c r="D44" s="3">
        <v>8</v>
      </c>
      <c r="G44" t="s">
        <v>267</v>
      </c>
      <c r="H44" t="str">
        <f t="shared" si="0"/>
        <v>Disco corte fierro 7"</v>
      </c>
      <c r="I44" s="7" t="s">
        <v>266</v>
      </c>
      <c r="J44" s="3">
        <f t="shared" si="1"/>
        <v>8</v>
      </c>
      <c r="K44" t="s">
        <v>269</v>
      </c>
      <c r="L44">
        <f t="shared" si="2"/>
        <v>3</v>
      </c>
      <c r="M44" t="s">
        <v>268</v>
      </c>
      <c r="N44" t="str">
        <f t="shared" si="3"/>
        <v xml:space="preserve">INSERT INTO item ( name, price, state, realStock, availableStock, idUnit) VALUES ( 'Disco corte fierro 7"', 8, 'Activo', 0, 0, 3 ) ; </v>
      </c>
    </row>
    <row r="45" spans="1:14" x14ac:dyDescent="0.25">
      <c r="A45">
        <f>VLOOKUP(B45,'Maestra de unidades'!$B:$C,2,0)</f>
        <v>3</v>
      </c>
      <c r="B45" t="s">
        <v>241</v>
      </c>
      <c r="C45" s="2" t="s">
        <v>315</v>
      </c>
      <c r="D45" s="3">
        <v>12</v>
      </c>
      <c r="G45" t="s">
        <v>267</v>
      </c>
      <c r="H45" t="str">
        <f t="shared" si="0"/>
        <v>Disco corte fierro 9"</v>
      </c>
      <c r="I45" s="7" t="s">
        <v>266</v>
      </c>
      <c r="J45" s="3">
        <f t="shared" si="1"/>
        <v>12</v>
      </c>
      <c r="K45" t="s">
        <v>269</v>
      </c>
      <c r="L45">
        <f t="shared" si="2"/>
        <v>3</v>
      </c>
      <c r="M45" t="s">
        <v>268</v>
      </c>
      <c r="N45" t="str">
        <f t="shared" si="3"/>
        <v xml:space="preserve">INSERT INTO item ( name, price, state, realStock, availableStock, idUnit) VALUES ( 'Disco corte fierro 9"', 12, 'Activo', 0, 0, 3 ) ; </v>
      </c>
    </row>
    <row r="46" spans="1:14" x14ac:dyDescent="0.25">
      <c r="A46">
        <f>VLOOKUP(B46,'Maestra de unidades'!$B:$C,2,0)</f>
        <v>3</v>
      </c>
      <c r="B46" t="s">
        <v>241</v>
      </c>
      <c r="C46" s="2" t="s">
        <v>316</v>
      </c>
      <c r="D46" s="3">
        <v>15</v>
      </c>
      <c r="G46" t="s">
        <v>267</v>
      </c>
      <c r="H46" t="str">
        <f t="shared" si="0"/>
        <v>Disco para concreto 15" - dinamo</v>
      </c>
      <c r="I46" s="7" t="s">
        <v>266</v>
      </c>
      <c r="J46" s="3">
        <f t="shared" si="1"/>
        <v>15</v>
      </c>
      <c r="K46" t="s">
        <v>269</v>
      </c>
      <c r="L46">
        <f t="shared" si="2"/>
        <v>3</v>
      </c>
      <c r="M46" t="s">
        <v>268</v>
      </c>
      <c r="N46" t="str">
        <f t="shared" si="3"/>
        <v xml:space="preserve">INSERT INTO item ( name, price, state, realStock, availableStock, idUnit) VALUES ( 'Disco para concreto 15" - dinamo', 15, 'Activo', 0, 0, 3 ) ; </v>
      </c>
    </row>
    <row r="47" spans="1:14" x14ac:dyDescent="0.25">
      <c r="A47">
        <f>VLOOKUP(B47,'Maestra de unidades'!$B:$C,2,0)</f>
        <v>3</v>
      </c>
      <c r="B47" t="s">
        <v>241</v>
      </c>
      <c r="C47" s="2" t="s">
        <v>317</v>
      </c>
      <c r="D47" s="3">
        <v>22</v>
      </c>
      <c r="G47" t="s">
        <v>267</v>
      </c>
      <c r="H47" t="str">
        <f t="shared" si="0"/>
        <v>Disco para concreto 15" - kamasa</v>
      </c>
      <c r="I47" s="7" t="s">
        <v>266</v>
      </c>
      <c r="J47" s="3">
        <f t="shared" si="1"/>
        <v>22</v>
      </c>
      <c r="K47" t="s">
        <v>269</v>
      </c>
      <c r="L47">
        <f t="shared" si="2"/>
        <v>3</v>
      </c>
      <c r="M47" t="s">
        <v>268</v>
      </c>
      <c r="N47" t="str">
        <f t="shared" si="3"/>
        <v xml:space="preserve">INSERT INTO item ( name, price, state, realStock, availableStock, idUnit) VALUES ( 'Disco para concreto 15" - kamasa', 22, 'Activo', 0, 0, 3 ) ; </v>
      </c>
    </row>
    <row r="48" spans="1:14" x14ac:dyDescent="0.25">
      <c r="A48">
        <f>VLOOKUP(B48,'Maestra de unidades'!$B:$C,2,0)</f>
        <v>3</v>
      </c>
      <c r="B48" t="s">
        <v>241</v>
      </c>
      <c r="C48" s="2" t="s">
        <v>318</v>
      </c>
      <c r="D48" s="3">
        <v>30</v>
      </c>
      <c r="G48" t="s">
        <v>267</v>
      </c>
      <c r="H48" t="str">
        <f t="shared" si="0"/>
        <v>Disco para concreto 30" - dinamo</v>
      </c>
      <c r="I48" s="7" t="s">
        <v>266</v>
      </c>
      <c r="J48" s="3">
        <f t="shared" si="1"/>
        <v>30</v>
      </c>
      <c r="K48" t="s">
        <v>269</v>
      </c>
      <c r="L48">
        <f t="shared" si="2"/>
        <v>3</v>
      </c>
      <c r="M48" t="s">
        <v>268</v>
      </c>
      <c r="N48" t="str">
        <f t="shared" si="3"/>
        <v xml:space="preserve">INSERT INTO item ( name, price, state, realStock, availableStock, idUnit) VALUES ( 'Disco para concreto 30" - dinamo', 30, 'Activo', 0, 0, 3 ) ; </v>
      </c>
    </row>
    <row r="49" spans="1:14" x14ac:dyDescent="0.25">
      <c r="A49">
        <f>VLOOKUP(B49,'Maestra de unidades'!$B:$C,2,0)</f>
        <v>3</v>
      </c>
      <c r="B49" t="s">
        <v>241</v>
      </c>
      <c r="C49" s="2" t="s">
        <v>319</v>
      </c>
      <c r="D49" s="3">
        <v>8</v>
      </c>
      <c r="G49" t="s">
        <v>267</v>
      </c>
      <c r="H49" t="str">
        <f t="shared" si="0"/>
        <v>Disco para concreto 4" - dinamo</v>
      </c>
      <c r="I49" s="7" t="s">
        <v>266</v>
      </c>
      <c r="J49" s="3">
        <f t="shared" si="1"/>
        <v>8</v>
      </c>
      <c r="K49" t="s">
        <v>269</v>
      </c>
      <c r="L49">
        <f t="shared" si="2"/>
        <v>3</v>
      </c>
      <c r="M49" t="s">
        <v>268</v>
      </c>
      <c r="N49" t="str">
        <f t="shared" si="3"/>
        <v xml:space="preserve">INSERT INTO item ( name, price, state, realStock, availableStock, idUnit) VALUES ( 'Disco para concreto 4" - dinamo', 8, 'Activo', 0, 0, 3 ) ; </v>
      </c>
    </row>
    <row r="50" spans="1:14" x14ac:dyDescent="0.25">
      <c r="A50">
        <f>VLOOKUP(B50,'Maestra de unidades'!$B:$C,2,0)</f>
        <v>3</v>
      </c>
      <c r="B50" t="s">
        <v>241</v>
      </c>
      <c r="C50" s="2" t="s">
        <v>320</v>
      </c>
      <c r="D50" s="3">
        <v>9</v>
      </c>
      <c r="G50" t="s">
        <v>267</v>
      </c>
      <c r="H50" t="str">
        <f t="shared" si="0"/>
        <v>Disco para concreto 4" - kamasa</v>
      </c>
      <c r="I50" s="7" t="s">
        <v>266</v>
      </c>
      <c r="J50" s="3">
        <f t="shared" si="1"/>
        <v>9</v>
      </c>
      <c r="K50" t="s">
        <v>269</v>
      </c>
      <c r="L50">
        <f t="shared" si="2"/>
        <v>3</v>
      </c>
      <c r="M50" t="s">
        <v>268</v>
      </c>
      <c r="N50" t="str">
        <f t="shared" si="3"/>
        <v xml:space="preserve">INSERT INTO item ( name, price, state, realStock, availableStock, idUnit) VALUES ( 'Disco para concreto 4" - kamasa', 9, 'Activo', 0, 0, 3 ) ; </v>
      </c>
    </row>
    <row r="51" spans="1:14" x14ac:dyDescent="0.25">
      <c r="A51">
        <f>VLOOKUP(B51,'Maestra de unidades'!$B:$C,2,0)</f>
        <v>3</v>
      </c>
      <c r="B51" t="s">
        <v>241</v>
      </c>
      <c r="C51" s="2" t="s">
        <v>215</v>
      </c>
      <c r="D51" s="3">
        <v>4</v>
      </c>
      <c r="G51" t="s">
        <v>267</v>
      </c>
      <c r="H51" t="str">
        <f t="shared" si="0"/>
        <v>Fibraforte rojo</v>
      </c>
      <c r="I51" s="7" t="s">
        <v>266</v>
      </c>
      <c r="J51" s="3">
        <f t="shared" si="1"/>
        <v>4</v>
      </c>
      <c r="K51" t="s">
        <v>269</v>
      </c>
      <c r="L51">
        <f t="shared" si="2"/>
        <v>3</v>
      </c>
      <c r="M51" t="s">
        <v>268</v>
      </c>
      <c r="N51" t="str">
        <f t="shared" si="3"/>
        <v xml:space="preserve">INSERT INTO item ( name, price, state, realStock, availableStock, idUnit) VALUES ( 'Fibraforte rojo', 4, 'Activo', 0, 0, 3 ) ; </v>
      </c>
    </row>
    <row r="52" spans="1:14" x14ac:dyDescent="0.25">
      <c r="A52">
        <f>VLOOKUP(B52,'Maestra de unidades'!$B:$C,2,0)</f>
        <v>3</v>
      </c>
      <c r="B52" t="s">
        <v>241</v>
      </c>
      <c r="C52" s="2" t="s">
        <v>217</v>
      </c>
      <c r="D52" s="3">
        <v>16</v>
      </c>
      <c r="G52" t="s">
        <v>267</v>
      </c>
      <c r="H52" t="str">
        <f t="shared" si="0"/>
        <v>Fibraforte rojo economico</v>
      </c>
      <c r="I52" s="7" t="s">
        <v>266</v>
      </c>
      <c r="J52" s="3">
        <f t="shared" si="1"/>
        <v>16</v>
      </c>
      <c r="K52" t="s">
        <v>269</v>
      </c>
      <c r="L52">
        <f t="shared" si="2"/>
        <v>3</v>
      </c>
      <c r="M52" t="s">
        <v>268</v>
      </c>
      <c r="N52" t="str">
        <f t="shared" si="3"/>
        <v xml:space="preserve">INSERT INTO item ( name, price, state, realStock, availableStock, idUnit) VALUES ( 'Fibraforte rojo economico', 16, 'Activo', 0, 0, 3 ) ; </v>
      </c>
    </row>
    <row r="53" spans="1:14" x14ac:dyDescent="0.25">
      <c r="A53">
        <f>VLOOKUP(B53,'Maestra de unidades'!$B:$C,2,0)</f>
        <v>3</v>
      </c>
      <c r="B53" t="s">
        <v>241</v>
      </c>
      <c r="C53" s="2" t="s">
        <v>216</v>
      </c>
      <c r="D53" s="3">
        <v>32</v>
      </c>
      <c r="G53" t="s">
        <v>267</v>
      </c>
      <c r="H53" t="str">
        <f t="shared" si="0"/>
        <v>Fibraforte translucida</v>
      </c>
      <c r="I53" s="7" t="s">
        <v>266</v>
      </c>
      <c r="J53" s="3">
        <f t="shared" si="1"/>
        <v>32</v>
      </c>
      <c r="K53" t="s">
        <v>269</v>
      </c>
      <c r="L53">
        <f t="shared" si="2"/>
        <v>3</v>
      </c>
      <c r="M53" t="s">
        <v>268</v>
      </c>
      <c r="N53" t="str">
        <f t="shared" si="3"/>
        <v xml:space="preserve">INSERT INTO item ( name, price, state, realStock, availableStock, idUnit) VALUES ( 'Fibraforte translucida', 32, 'Activo', 0, 0, 3 ) ; </v>
      </c>
    </row>
    <row r="54" spans="1:14" x14ac:dyDescent="0.25">
      <c r="A54">
        <f>VLOOKUP(B54,'Maestra de unidades'!$B:$C,2,0)</f>
        <v>4</v>
      </c>
      <c r="B54" t="s">
        <v>246</v>
      </c>
      <c r="C54" s="2" t="s">
        <v>321</v>
      </c>
      <c r="D54" s="3">
        <v>25.5</v>
      </c>
      <c r="G54" t="s">
        <v>267</v>
      </c>
      <c r="H54" t="str">
        <f t="shared" si="0"/>
        <v>Fierro 1/2" - siderperu</v>
      </c>
      <c r="I54" s="7" t="s">
        <v>266</v>
      </c>
      <c r="J54" s="3">
        <f t="shared" si="1"/>
        <v>25.5</v>
      </c>
      <c r="K54" t="s">
        <v>269</v>
      </c>
      <c r="L54">
        <f t="shared" si="2"/>
        <v>4</v>
      </c>
      <c r="M54" t="s">
        <v>268</v>
      </c>
      <c r="N54" t="str">
        <f t="shared" si="3"/>
        <v xml:space="preserve">INSERT INTO item ( name, price, state, realStock, availableStock, idUnit) VALUES ( 'Fierro 1/2" - siderperu', 25.5, 'Activo', 0, 0, 4 ) ; </v>
      </c>
    </row>
    <row r="55" spans="1:14" x14ac:dyDescent="0.25">
      <c r="A55">
        <f>VLOOKUP(B55,'Maestra de unidades'!$B:$C,2,0)</f>
        <v>4</v>
      </c>
      <c r="B55" t="s">
        <v>246</v>
      </c>
      <c r="C55" s="2" t="s">
        <v>322</v>
      </c>
      <c r="D55" s="3">
        <v>6.5</v>
      </c>
      <c r="G55" t="s">
        <v>267</v>
      </c>
      <c r="H55" t="str">
        <f t="shared" si="0"/>
        <v>Fierro 1/4" 6mm - siderperu</v>
      </c>
      <c r="I55" s="7" t="s">
        <v>266</v>
      </c>
      <c r="J55" s="3">
        <f t="shared" si="1"/>
        <v>6.5</v>
      </c>
      <c r="K55" t="s">
        <v>269</v>
      </c>
      <c r="L55">
        <f t="shared" si="2"/>
        <v>4</v>
      </c>
      <c r="M55" t="s">
        <v>268</v>
      </c>
      <c r="N55" t="str">
        <f t="shared" si="3"/>
        <v xml:space="preserve">INSERT INTO item ( name, price, state, realStock, availableStock, idUnit) VALUES ( 'Fierro 1/4" 6mm - siderperu', 6.5, 'Activo', 0, 0, 4 ) ; </v>
      </c>
    </row>
    <row r="56" spans="1:14" x14ac:dyDescent="0.25">
      <c r="A56">
        <f>VLOOKUP(B56,'Maestra de unidades'!$B:$C,2,0)</f>
        <v>4</v>
      </c>
      <c r="B56" t="s">
        <v>246</v>
      </c>
      <c r="C56" s="2" t="s">
        <v>323</v>
      </c>
      <c r="D56" s="3">
        <v>58</v>
      </c>
      <c r="G56" t="s">
        <v>267</v>
      </c>
      <c r="H56" t="str">
        <f t="shared" si="0"/>
        <v>Fierro 3/4" - siderperu</v>
      </c>
      <c r="I56" s="7" t="s">
        <v>266</v>
      </c>
      <c r="J56" s="3">
        <f t="shared" si="1"/>
        <v>58</v>
      </c>
      <c r="K56" t="s">
        <v>269</v>
      </c>
      <c r="L56">
        <f t="shared" si="2"/>
        <v>4</v>
      </c>
      <c r="M56" t="s">
        <v>268</v>
      </c>
      <c r="N56" t="str">
        <f t="shared" si="3"/>
        <v xml:space="preserve">INSERT INTO item ( name, price, state, realStock, availableStock, idUnit) VALUES ( 'Fierro 3/4" - siderperu', 58, 'Activo', 0, 0, 4 ) ; </v>
      </c>
    </row>
    <row r="57" spans="1:14" x14ac:dyDescent="0.25">
      <c r="A57">
        <f>VLOOKUP(B57,'Maestra de unidades'!$B:$C,2,0)</f>
        <v>4</v>
      </c>
      <c r="B57" t="s">
        <v>246</v>
      </c>
      <c r="C57" s="2" t="s">
        <v>324</v>
      </c>
      <c r="D57" s="3">
        <v>15</v>
      </c>
      <c r="G57" t="s">
        <v>267</v>
      </c>
      <c r="H57" t="str">
        <f t="shared" si="0"/>
        <v>Fierro 3/8" - siderperu</v>
      </c>
      <c r="I57" s="7" t="s">
        <v>266</v>
      </c>
      <c r="J57" s="3">
        <f t="shared" si="1"/>
        <v>15</v>
      </c>
      <c r="K57" t="s">
        <v>269</v>
      </c>
      <c r="L57">
        <f t="shared" si="2"/>
        <v>4</v>
      </c>
      <c r="M57" t="s">
        <v>268</v>
      </c>
      <c r="N57" t="str">
        <f t="shared" si="3"/>
        <v xml:space="preserve">INSERT INTO item ( name, price, state, realStock, availableStock, idUnit) VALUES ( 'Fierro 3/8" - siderperu', 15, 'Activo', 0, 0, 4 ) ; </v>
      </c>
    </row>
    <row r="58" spans="1:14" x14ac:dyDescent="0.25">
      <c r="A58">
        <f>VLOOKUP(B58,'Maestra de unidades'!$B:$C,2,0)</f>
        <v>4</v>
      </c>
      <c r="B58" t="s">
        <v>246</v>
      </c>
      <c r="C58" s="2" t="s">
        <v>325</v>
      </c>
      <c r="D58" s="3">
        <v>39.5</v>
      </c>
      <c r="G58" t="s">
        <v>267</v>
      </c>
      <c r="H58" t="str">
        <f t="shared" si="0"/>
        <v>Fierro 5/8" - siderperu</v>
      </c>
      <c r="I58" s="7" t="s">
        <v>266</v>
      </c>
      <c r="J58" s="3">
        <f t="shared" si="1"/>
        <v>39.5</v>
      </c>
      <c r="K58" t="s">
        <v>269</v>
      </c>
      <c r="L58">
        <f t="shared" si="2"/>
        <v>4</v>
      </c>
      <c r="M58" t="s">
        <v>268</v>
      </c>
      <c r="N58" t="str">
        <f t="shared" si="3"/>
        <v xml:space="preserve">INSERT INTO item ( name, price, state, realStock, availableStock, idUnit) VALUES ( 'Fierro 5/8" - siderperu', 39.5, 'Activo', 0, 0, 4 ) ; </v>
      </c>
    </row>
    <row r="59" spans="1:14" x14ac:dyDescent="0.25">
      <c r="A59">
        <f>VLOOKUP(B59,'Maestra de unidades'!$B:$C,2,0)</f>
        <v>4</v>
      </c>
      <c r="B59" t="s">
        <v>246</v>
      </c>
      <c r="C59" s="2" t="s">
        <v>326</v>
      </c>
      <c r="D59" s="3">
        <v>11</v>
      </c>
      <c r="G59" t="s">
        <v>267</v>
      </c>
      <c r="H59" t="str">
        <f t="shared" si="0"/>
        <v>Fierro 8mm - siderperu</v>
      </c>
      <c r="I59" s="7" t="s">
        <v>266</v>
      </c>
      <c r="J59" s="3">
        <f t="shared" si="1"/>
        <v>11</v>
      </c>
      <c r="K59" t="s">
        <v>269</v>
      </c>
      <c r="L59">
        <f t="shared" si="2"/>
        <v>4</v>
      </c>
      <c r="M59" t="s">
        <v>268</v>
      </c>
      <c r="N59" t="str">
        <f t="shared" si="3"/>
        <v xml:space="preserve">INSERT INTO item ( name, price, state, realStock, availableStock, idUnit) VALUES ( 'Fierro 8mm - siderperu', 11, 'Activo', 0, 0, 4 ) ; </v>
      </c>
    </row>
    <row r="60" spans="1:14" x14ac:dyDescent="0.25">
      <c r="A60">
        <f>VLOOKUP(B60,'Maestra de unidades'!$B:$C,2,0)</f>
        <v>3</v>
      </c>
      <c r="B60" t="s">
        <v>241</v>
      </c>
      <c r="C60" s="2" t="s">
        <v>327</v>
      </c>
      <c r="D60" s="3">
        <v>5</v>
      </c>
      <c r="G60" t="s">
        <v>267</v>
      </c>
      <c r="H60" t="str">
        <f t="shared" si="0"/>
        <v>Foco 27 W</v>
      </c>
      <c r="I60" s="7" t="s">
        <v>266</v>
      </c>
      <c r="J60" s="3">
        <f t="shared" si="1"/>
        <v>5</v>
      </c>
      <c r="K60" t="s">
        <v>269</v>
      </c>
      <c r="L60">
        <f t="shared" si="2"/>
        <v>3</v>
      </c>
      <c r="M60" t="s">
        <v>268</v>
      </c>
      <c r="N60" t="str">
        <f t="shared" si="3"/>
        <v xml:space="preserve">INSERT INTO item ( name, price, state, realStock, availableStock, idUnit) VALUES ( 'Foco 27 W', 5, 'Activo', 0, 0, 3 ) ; </v>
      </c>
    </row>
    <row r="61" spans="1:14" x14ac:dyDescent="0.25">
      <c r="A61">
        <f>VLOOKUP(B61,'Maestra de unidades'!$B:$C,2,0)</f>
        <v>3</v>
      </c>
      <c r="B61" t="s">
        <v>241</v>
      </c>
      <c r="C61" s="2" t="s">
        <v>328</v>
      </c>
      <c r="D61" s="3">
        <v>6.5</v>
      </c>
      <c r="G61" t="s">
        <v>267</v>
      </c>
      <c r="H61" t="str">
        <f t="shared" si="0"/>
        <v>Foco 32 W</v>
      </c>
      <c r="I61" s="7" t="s">
        <v>266</v>
      </c>
      <c r="J61" s="3">
        <f t="shared" si="1"/>
        <v>6.5</v>
      </c>
      <c r="K61" t="s">
        <v>269</v>
      </c>
      <c r="L61">
        <f t="shared" si="2"/>
        <v>3</v>
      </c>
      <c r="M61" t="s">
        <v>268</v>
      </c>
      <c r="N61" t="str">
        <f t="shared" si="3"/>
        <v xml:space="preserve">INSERT INTO item ( name, price, state, realStock, availableStock, idUnit) VALUES ( 'Foco 32 W', 6.5, 'Activo', 0, 0, 3 ) ; </v>
      </c>
    </row>
    <row r="62" spans="1:14" x14ac:dyDescent="0.25">
      <c r="A62">
        <f>VLOOKUP(B62,'Maestra de unidades'!$B:$C,2,0)</f>
        <v>3</v>
      </c>
      <c r="B62" t="s">
        <v>241</v>
      </c>
      <c r="C62" s="2" t="s">
        <v>329</v>
      </c>
      <c r="D62" s="3">
        <v>7</v>
      </c>
      <c r="G62" t="s">
        <v>267</v>
      </c>
      <c r="H62" t="str">
        <f t="shared" si="0"/>
        <v>Foco 42 W</v>
      </c>
      <c r="I62" s="7" t="s">
        <v>266</v>
      </c>
      <c r="J62" s="3">
        <f t="shared" si="1"/>
        <v>7</v>
      </c>
      <c r="K62" t="s">
        <v>269</v>
      </c>
      <c r="L62">
        <f t="shared" si="2"/>
        <v>3</v>
      </c>
      <c r="M62" t="s">
        <v>268</v>
      </c>
      <c r="N62" t="str">
        <f t="shared" si="3"/>
        <v xml:space="preserve">INSERT INTO item ( name, price, state, realStock, availableStock, idUnit) VALUES ( 'Foco 42 W', 7, 'Activo', 0, 0, 3 ) ; </v>
      </c>
    </row>
    <row r="63" spans="1:14" x14ac:dyDescent="0.25">
      <c r="A63">
        <f>VLOOKUP(B63,'Maestra de unidades'!$B:$C,2,0)</f>
        <v>3</v>
      </c>
      <c r="B63" t="s">
        <v>241</v>
      </c>
      <c r="C63" s="2" t="s">
        <v>330</v>
      </c>
      <c r="D63" s="3">
        <v>14</v>
      </c>
      <c r="G63" t="s">
        <v>267</v>
      </c>
      <c r="H63" t="str">
        <f t="shared" si="0"/>
        <v>Foco 85 W</v>
      </c>
      <c r="I63" s="7" t="s">
        <v>266</v>
      </c>
      <c r="J63" s="3">
        <f t="shared" si="1"/>
        <v>14</v>
      </c>
      <c r="K63" t="s">
        <v>269</v>
      </c>
      <c r="L63">
        <f t="shared" si="2"/>
        <v>3</v>
      </c>
      <c r="M63" t="s">
        <v>268</v>
      </c>
      <c r="N63" t="str">
        <f t="shared" si="3"/>
        <v xml:space="preserve">INSERT INTO item ( name, price, state, realStock, availableStock, idUnit) VALUES ( 'Foco 85 W', 14, 'Activo', 0, 0, 3 ) ; </v>
      </c>
    </row>
    <row r="64" spans="1:14" x14ac:dyDescent="0.25">
      <c r="A64">
        <f>VLOOKUP(B64,'Maestra de unidades'!$B:$C,2,0)</f>
        <v>3</v>
      </c>
      <c r="B64" t="s">
        <v>241</v>
      </c>
      <c r="C64" s="2" t="s">
        <v>331</v>
      </c>
      <c r="D64" s="3">
        <v>13</v>
      </c>
      <c r="G64" t="s">
        <v>267</v>
      </c>
      <c r="H64" t="str">
        <f t="shared" si="0"/>
        <v>Foco LED 7 W</v>
      </c>
      <c r="I64" s="7" t="s">
        <v>266</v>
      </c>
      <c r="J64" s="3">
        <f t="shared" si="1"/>
        <v>13</v>
      </c>
      <c r="K64" t="s">
        <v>269</v>
      </c>
      <c r="L64">
        <f t="shared" si="2"/>
        <v>3</v>
      </c>
      <c r="M64" t="s">
        <v>268</v>
      </c>
      <c r="N64" t="str">
        <f t="shared" si="3"/>
        <v xml:space="preserve">INSERT INTO item ( name, price, state, realStock, availableStock, idUnit) VALUES ( 'Foco LED 7 W', 13, 'Activo', 0, 0, 3 ) ; </v>
      </c>
    </row>
    <row r="65" spans="1:14" x14ac:dyDescent="0.25">
      <c r="A65">
        <f>VLOOKUP(B65,'Maestra de unidades'!$B:$C,2,0)</f>
        <v>12</v>
      </c>
      <c r="B65" t="s">
        <v>247</v>
      </c>
      <c r="C65" s="2" t="s">
        <v>332</v>
      </c>
      <c r="D65" s="3">
        <v>670</v>
      </c>
      <c r="G65" t="s">
        <v>267</v>
      </c>
      <c r="H65" t="str">
        <f t="shared" si="0"/>
        <v>Ladrillo 18 huecos limpio</v>
      </c>
      <c r="I65" s="7" t="s">
        <v>266</v>
      </c>
      <c r="J65" s="3">
        <f t="shared" si="1"/>
        <v>670</v>
      </c>
      <c r="K65" t="s">
        <v>269</v>
      </c>
      <c r="L65">
        <f t="shared" si="2"/>
        <v>12</v>
      </c>
      <c r="M65" t="s">
        <v>268</v>
      </c>
      <c r="N65" t="str">
        <f t="shared" si="3"/>
        <v xml:space="preserve">INSERT INTO item ( name, price, state, realStock, availableStock, idUnit) VALUES ( 'Ladrillo 18 huecos limpio', 670, 'Activo', 0, 0, 12 ) ; </v>
      </c>
    </row>
    <row r="66" spans="1:14" x14ac:dyDescent="0.25">
      <c r="A66">
        <f>VLOOKUP(B66,'Maestra de unidades'!$B:$C,2,0)</f>
        <v>12</v>
      </c>
      <c r="B66" t="s">
        <v>247</v>
      </c>
      <c r="C66" s="2" t="s">
        <v>333</v>
      </c>
      <c r="D66" s="3">
        <v>560</v>
      </c>
      <c r="G66" t="s">
        <v>267</v>
      </c>
      <c r="H66" t="str">
        <f t="shared" si="0"/>
        <v>Ladrillo 18 huecos semi limpio</v>
      </c>
      <c r="I66" s="7" t="s">
        <v>266</v>
      </c>
      <c r="J66" s="3">
        <f t="shared" si="1"/>
        <v>560</v>
      </c>
      <c r="K66" t="s">
        <v>269</v>
      </c>
      <c r="L66">
        <f t="shared" si="2"/>
        <v>12</v>
      </c>
      <c r="M66" t="s">
        <v>268</v>
      </c>
      <c r="N66" t="str">
        <f t="shared" si="3"/>
        <v xml:space="preserve">INSERT INTO item ( name, price, state, realStock, availableStock, idUnit) VALUES ( 'Ladrillo 18 huecos semi limpio', 560, 'Activo', 0, 0, 12 ) ; </v>
      </c>
    </row>
    <row r="67" spans="1:14" x14ac:dyDescent="0.25">
      <c r="A67">
        <f>VLOOKUP(B67,'Maestra de unidades'!$B:$C,2,0)</f>
        <v>12</v>
      </c>
      <c r="B67" t="s">
        <v>247</v>
      </c>
      <c r="C67" s="2" t="s">
        <v>334</v>
      </c>
      <c r="D67" s="3">
        <v>2100</v>
      </c>
      <c r="G67" t="s">
        <v>267</v>
      </c>
      <c r="H67" t="str">
        <f t="shared" ref="H67:H121" si="4">C67</f>
        <v>Ladrillo techo 12x30</v>
      </c>
      <c r="I67" s="7" t="s">
        <v>266</v>
      </c>
      <c r="J67" s="3">
        <f t="shared" ref="J67:J121" si="5">D67</f>
        <v>2100</v>
      </c>
      <c r="K67" t="s">
        <v>269</v>
      </c>
      <c r="L67">
        <f t="shared" ref="L67:L121" si="6">A67</f>
        <v>12</v>
      </c>
      <c r="M67" t="s">
        <v>268</v>
      </c>
      <c r="N67" t="str">
        <f t="shared" ref="N67:N121" si="7">CONCATENATE(G67,H67,I67,J67,K67,L67,M67)</f>
        <v xml:space="preserve">INSERT INTO item ( name, price, state, realStock, availableStock, idUnit) VALUES ( 'Ladrillo techo 12x30', 2100, 'Activo', 0, 0, 12 ) ; </v>
      </c>
    </row>
    <row r="68" spans="1:14" x14ac:dyDescent="0.25">
      <c r="A68">
        <f>VLOOKUP(B68,'Maestra de unidades'!$B:$C,2,0)</f>
        <v>12</v>
      </c>
      <c r="B68" t="s">
        <v>247</v>
      </c>
      <c r="C68" s="2" t="s">
        <v>335</v>
      </c>
      <c r="D68" s="3">
        <v>2100</v>
      </c>
      <c r="G68" t="s">
        <v>267</v>
      </c>
      <c r="H68" t="str">
        <f t="shared" si="4"/>
        <v>Ladrillo techo 15x30</v>
      </c>
      <c r="I68" s="7" t="s">
        <v>266</v>
      </c>
      <c r="J68" s="3">
        <f t="shared" si="5"/>
        <v>2100</v>
      </c>
      <c r="K68" t="s">
        <v>269</v>
      </c>
      <c r="L68">
        <f t="shared" si="6"/>
        <v>12</v>
      </c>
      <c r="M68" t="s">
        <v>268</v>
      </c>
      <c r="N68" t="str">
        <f t="shared" si="7"/>
        <v xml:space="preserve">INSERT INTO item ( name, price, state, realStock, availableStock, idUnit) VALUES ( 'Ladrillo techo 15x30', 2100, 'Activo', 0, 0, 12 ) ; </v>
      </c>
    </row>
    <row r="69" spans="1:14" x14ac:dyDescent="0.25">
      <c r="A69">
        <f>VLOOKUP(B69,'Maestra de unidades'!$B:$C,2,0)</f>
        <v>12</v>
      </c>
      <c r="B69" t="s">
        <v>247</v>
      </c>
      <c r="C69" s="2" t="s">
        <v>336</v>
      </c>
      <c r="D69" s="3">
        <v>2000</v>
      </c>
      <c r="G69" t="s">
        <v>267</v>
      </c>
      <c r="H69" t="str">
        <f t="shared" si="4"/>
        <v>Ladrillo techo 8x30</v>
      </c>
      <c r="I69" s="7" t="s">
        <v>266</v>
      </c>
      <c r="J69" s="3">
        <f t="shared" si="5"/>
        <v>2000</v>
      </c>
      <c r="K69" t="s">
        <v>269</v>
      </c>
      <c r="L69">
        <f t="shared" si="6"/>
        <v>12</v>
      </c>
      <c r="M69" t="s">
        <v>268</v>
      </c>
      <c r="N69" t="str">
        <f t="shared" si="7"/>
        <v xml:space="preserve">INSERT INTO item ( name, price, state, realStock, availableStock, idUnit) VALUES ( 'Ladrillo techo 8x30', 2000, 'Activo', 0, 0, 12 ) ; </v>
      </c>
    </row>
    <row r="70" spans="1:14" x14ac:dyDescent="0.25">
      <c r="A70">
        <f>VLOOKUP(B70,'Maestra de unidades'!$B:$C,2,0)</f>
        <v>12</v>
      </c>
      <c r="B70" t="s">
        <v>247</v>
      </c>
      <c r="C70" s="2" t="s">
        <v>280</v>
      </c>
      <c r="D70" s="3">
        <v>410</v>
      </c>
      <c r="G70" t="s">
        <v>267</v>
      </c>
      <c r="H70" t="str">
        <f t="shared" si="4"/>
        <v>Ladrillo pandereta</v>
      </c>
      <c r="I70" s="7" t="s">
        <v>266</v>
      </c>
      <c r="J70" s="3">
        <f t="shared" si="5"/>
        <v>410</v>
      </c>
      <c r="K70" t="s">
        <v>269</v>
      </c>
      <c r="L70">
        <f t="shared" si="6"/>
        <v>12</v>
      </c>
      <c r="M70" t="s">
        <v>268</v>
      </c>
      <c r="N70" t="str">
        <f t="shared" si="7"/>
        <v xml:space="preserve">INSERT INTO item ( name, price, state, realStock, availableStock, idUnit) VALUES ( 'Ladrillo pandereta', 410, 'Activo', 0, 0, 12 ) ; </v>
      </c>
    </row>
    <row r="71" spans="1:14" x14ac:dyDescent="0.25">
      <c r="A71">
        <f>VLOOKUP(B71,'Maestra de unidades'!$B:$C,2,0)</f>
        <v>3</v>
      </c>
      <c r="B71" t="s">
        <v>241</v>
      </c>
      <c r="C71" s="2" t="s">
        <v>198</v>
      </c>
      <c r="D71" s="3">
        <v>2</v>
      </c>
      <c r="G71" t="s">
        <v>267</v>
      </c>
      <c r="H71" t="str">
        <f t="shared" si="4"/>
        <v>Ladrillo pastelero (unidad)</v>
      </c>
      <c r="I71" s="7" t="s">
        <v>266</v>
      </c>
      <c r="J71" s="3">
        <f t="shared" si="5"/>
        <v>2</v>
      </c>
      <c r="K71" t="s">
        <v>269</v>
      </c>
      <c r="L71">
        <f t="shared" si="6"/>
        <v>3</v>
      </c>
      <c r="M71" t="s">
        <v>268</v>
      </c>
      <c r="N71" t="str">
        <f t="shared" si="7"/>
        <v xml:space="preserve">INSERT INTO item ( name, price, state, realStock, availableStock, idUnit) VALUES ( 'Ladrillo pastelero (unidad)', 2, 'Activo', 0, 0, 3 ) ; </v>
      </c>
    </row>
    <row r="72" spans="1:14" x14ac:dyDescent="0.25">
      <c r="A72">
        <f>VLOOKUP(B72,'Maestra de unidades'!$B:$C,2,0)</f>
        <v>3</v>
      </c>
      <c r="B72" t="s">
        <v>241</v>
      </c>
      <c r="C72" s="2" t="s">
        <v>337</v>
      </c>
      <c r="D72" s="3">
        <v>38</v>
      </c>
      <c r="G72" t="s">
        <v>267</v>
      </c>
      <c r="H72" t="str">
        <f t="shared" si="4"/>
        <v>Llave termica 16 - bticino</v>
      </c>
      <c r="I72" s="7" t="s">
        <v>266</v>
      </c>
      <c r="J72" s="3">
        <f t="shared" si="5"/>
        <v>38</v>
      </c>
      <c r="K72" t="s">
        <v>269</v>
      </c>
      <c r="L72">
        <f t="shared" si="6"/>
        <v>3</v>
      </c>
      <c r="M72" t="s">
        <v>268</v>
      </c>
      <c r="N72" t="str">
        <f t="shared" si="7"/>
        <v xml:space="preserve">INSERT INTO item ( name, price, state, realStock, availableStock, idUnit) VALUES ( 'Llave termica 16 - bticino', 38, 'Activo', 0, 0, 3 ) ; </v>
      </c>
    </row>
    <row r="73" spans="1:14" x14ac:dyDescent="0.25">
      <c r="A73">
        <f>VLOOKUP(B73,'Maestra de unidades'!$B:$C,2,0)</f>
        <v>3</v>
      </c>
      <c r="B73" t="s">
        <v>241</v>
      </c>
      <c r="C73" s="2" t="s">
        <v>338</v>
      </c>
      <c r="D73" s="3">
        <v>38</v>
      </c>
      <c r="G73" t="s">
        <v>267</v>
      </c>
      <c r="H73" t="str">
        <f t="shared" si="4"/>
        <v>Llave termica 20 - bticino</v>
      </c>
      <c r="I73" s="7" t="s">
        <v>266</v>
      </c>
      <c r="J73" s="3">
        <f t="shared" si="5"/>
        <v>38</v>
      </c>
      <c r="K73" t="s">
        <v>269</v>
      </c>
      <c r="L73">
        <f t="shared" si="6"/>
        <v>3</v>
      </c>
      <c r="M73" t="s">
        <v>268</v>
      </c>
      <c r="N73" t="str">
        <f t="shared" si="7"/>
        <v xml:space="preserve">INSERT INTO item ( name, price, state, realStock, availableStock, idUnit) VALUES ( 'Llave termica 20 - bticino', 38, 'Activo', 0, 0, 3 ) ; </v>
      </c>
    </row>
    <row r="74" spans="1:14" x14ac:dyDescent="0.25">
      <c r="A74">
        <f>VLOOKUP(B74,'Maestra de unidades'!$B:$C,2,0)</f>
        <v>3</v>
      </c>
      <c r="B74" t="s">
        <v>241</v>
      </c>
      <c r="C74" s="2" t="s">
        <v>339</v>
      </c>
      <c r="D74" s="3">
        <v>38</v>
      </c>
      <c r="G74" t="s">
        <v>267</v>
      </c>
      <c r="H74" t="str">
        <f t="shared" si="4"/>
        <v>Llave termica 32 - bticino</v>
      </c>
      <c r="I74" s="7" t="s">
        <v>266</v>
      </c>
      <c r="J74" s="3">
        <f t="shared" si="5"/>
        <v>38</v>
      </c>
      <c r="K74" t="s">
        <v>269</v>
      </c>
      <c r="L74">
        <f t="shared" si="6"/>
        <v>3</v>
      </c>
      <c r="M74" t="s">
        <v>268</v>
      </c>
      <c r="N74" t="str">
        <f t="shared" si="7"/>
        <v xml:space="preserve">INSERT INTO item ( name, price, state, realStock, availableStock, idUnit) VALUES ( 'Llave termica 32 - bticino', 38, 'Activo', 0, 0, 3 ) ; </v>
      </c>
    </row>
    <row r="75" spans="1:14" x14ac:dyDescent="0.25">
      <c r="A75">
        <f>VLOOKUP(B75,'Maestra de unidades'!$B:$C,2,0)</f>
        <v>3</v>
      </c>
      <c r="B75" t="s">
        <v>241</v>
      </c>
      <c r="C75" s="2" t="s">
        <v>340</v>
      </c>
      <c r="D75" s="3">
        <v>50</v>
      </c>
      <c r="G75" t="s">
        <v>267</v>
      </c>
      <c r="H75" t="str">
        <f t="shared" si="4"/>
        <v>Llave termica 60 - bticino</v>
      </c>
      <c r="I75" s="7" t="s">
        <v>266</v>
      </c>
      <c r="J75" s="3">
        <f t="shared" si="5"/>
        <v>50</v>
      </c>
      <c r="K75" t="s">
        <v>269</v>
      </c>
      <c r="L75">
        <f t="shared" si="6"/>
        <v>3</v>
      </c>
      <c r="M75" t="s">
        <v>268</v>
      </c>
      <c r="N75" t="str">
        <f t="shared" si="7"/>
        <v xml:space="preserve">INSERT INTO item ( name, price, state, realStock, availableStock, idUnit) VALUES ( 'Llave termica 60 - bticino', 50, 'Activo', 0, 0, 3 ) ; </v>
      </c>
    </row>
    <row r="76" spans="1:14" x14ac:dyDescent="0.25">
      <c r="A76">
        <f>VLOOKUP(B76,'Maestra de unidades'!$B:$C,2,0)</f>
        <v>3</v>
      </c>
      <c r="B76" t="s">
        <v>241</v>
      </c>
      <c r="C76" s="2" t="s">
        <v>341</v>
      </c>
      <c r="D76" s="3">
        <v>18</v>
      </c>
      <c r="G76" t="s">
        <v>267</v>
      </c>
      <c r="H76" t="str">
        <f t="shared" si="4"/>
        <v>Llave termica 60 - stronger</v>
      </c>
      <c r="I76" s="7" t="s">
        <v>266</v>
      </c>
      <c r="J76" s="3">
        <f t="shared" si="5"/>
        <v>18</v>
      </c>
      <c r="K76" t="s">
        <v>269</v>
      </c>
      <c r="L76">
        <f t="shared" si="6"/>
        <v>3</v>
      </c>
      <c r="M76" t="s">
        <v>268</v>
      </c>
      <c r="N76" t="str">
        <f t="shared" si="7"/>
        <v xml:space="preserve">INSERT INTO item ( name, price, state, realStock, availableStock, idUnit) VALUES ( 'Llave termica 60 - stronger', 18, 'Activo', 0, 0, 3 ) ; </v>
      </c>
    </row>
    <row r="77" spans="1:14" x14ac:dyDescent="0.25">
      <c r="A77">
        <f>VLOOKUP(B77,'Maestra de unidades'!$B:$C,2,0)</f>
        <v>8</v>
      </c>
      <c r="B77" t="s">
        <v>248</v>
      </c>
      <c r="C77" s="2" t="s">
        <v>226</v>
      </c>
      <c r="D77" s="3">
        <v>7</v>
      </c>
      <c r="G77" t="s">
        <v>267</v>
      </c>
      <c r="H77" t="str">
        <f t="shared" si="4"/>
        <v>Malla (x metro)</v>
      </c>
      <c r="I77" s="7" t="s">
        <v>266</v>
      </c>
      <c r="J77" s="3">
        <f t="shared" si="5"/>
        <v>7</v>
      </c>
      <c r="K77" t="s">
        <v>269</v>
      </c>
      <c r="L77">
        <f t="shared" si="6"/>
        <v>8</v>
      </c>
      <c r="M77" t="s">
        <v>268</v>
      </c>
      <c r="N77" t="str">
        <f t="shared" si="7"/>
        <v xml:space="preserve">INSERT INTO item ( name, price, state, realStock, availableStock, idUnit) VALUES ( 'Malla (x metro)', 7, 'Activo', 0, 0, 8 ) ; </v>
      </c>
    </row>
    <row r="78" spans="1:14" x14ac:dyDescent="0.25">
      <c r="A78">
        <f>VLOOKUP(B78,'Maestra de unidades'!$B:$C,2,0)</f>
        <v>3</v>
      </c>
      <c r="B78" t="s">
        <v>241</v>
      </c>
      <c r="C78" s="2" t="s">
        <v>343</v>
      </c>
      <c r="D78" s="3">
        <v>4</v>
      </c>
      <c r="G78" t="s">
        <v>267</v>
      </c>
      <c r="H78" t="str">
        <f t="shared" si="4"/>
        <v>Niple bronce 1/2"</v>
      </c>
      <c r="I78" s="7" t="s">
        <v>266</v>
      </c>
      <c r="J78" s="3">
        <f t="shared" si="5"/>
        <v>4</v>
      </c>
      <c r="K78" t="s">
        <v>269</v>
      </c>
      <c r="L78">
        <f t="shared" si="6"/>
        <v>3</v>
      </c>
      <c r="M78" t="s">
        <v>268</v>
      </c>
      <c r="N78" t="str">
        <f t="shared" si="7"/>
        <v xml:space="preserve">INSERT INTO item ( name, price, state, realStock, availableStock, idUnit) VALUES ( 'Niple bronce 1/2"', 4, 'Activo', 0, 0, 3 ) ; </v>
      </c>
    </row>
    <row r="79" spans="1:14" x14ac:dyDescent="0.25">
      <c r="A79">
        <f>VLOOKUP(B79,'Maestra de unidades'!$B:$C,2,0)</f>
        <v>3</v>
      </c>
      <c r="B79" t="s">
        <v>241</v>
      </c>
      <c r="C79" s="2" t="s">
        <v>342</v>
      </c>
      <c r="D79" s="3">
        <v>1</v>
      </c>
      <c r="G79" t="s">
        <v>267</v>
      </c>
      <c r="H79" t="str">
        <f t="shared" si="4"/>
        <v>Niple 1/2"</v>
      </c>
      <c r="I79" s="7" t="s">
        <v>266</v>
      </c>
      <c r="J79" s="3">
        <f t="shared" si="5"/>
        <v>1</v>
      </c>
      <c r="K79" t="s">
        <v>269</v>
      </c>
      <c r="L79">
        <f t="shared" si="6"/>
        <v>3</v>
      </c>
      <c r="M79" t="s">
        <v>268</v>
      </c>
      <c r="N79" t="str">
        <f t="shared" si="7"/>
        <v xml:space="preserve">INSERT INTO item ( name, price, state, realStock, availableStock, idUnit) VALUES ( 'Niple 1/2"', 1, 'Activo', 0, 0, 3 ) ; </v>
      </c>
    </row>
    <row r="80" spans="1:14" x14ac:dyDescent="0.25">
      <c r="A80">
        <f>VLOOKUP(B80,'Maestra de unidades'!$B:$C,2,0)</f>
        <v>7</v>
      </c>
      <c r="B80" t="s">
        <v>249</v>
      </c>
      <c r="C80" s="2" t="s">
        <v>344</v>
      </c>
      <c r="D80" s="3">
        <v>11</v>
      </c>
      <c r="G80" t="s">
        <v>267</v>
      </c>
      <c r="H80" t="str">
        <f t="shared" si="4"/>
        <v>Pegamento PVC 1/16" azul</v>
      </c>
      <c r="I80" s="7" t="s">
        <v>266</v>
      </c>
      <c r="J80" s="3">
        <f t="shared" si="5"/>
        <v>11</v>
      </c>
      <c r="K80" t="s">
        <v>269</v>
      </c>
      <c r="L80">
        <f t="shared" si="6"/>
        <v>7</v>
      </c>
      <c r="M80" t="s">
        <v>268</v>
      </c>
      <c r="N80" t="str">
        <f t="shared" si="7"/>
        <v xml:space="preserve">INSERT INTO item ( name, price, state, realStock, availableStock, idUnit) VALUES ( 'Pegamento PVC 1/16" azul', 11, 'Activo', 0, 0, 7 ) ; </v>
      </c>
    </row>
    <row r="81" spans="1:14" x14ac:dyDescent="0.25">
      <c r="A81">
        <f>VLOOKUP(B81,'Maestra de unidades'!$B:$C,2,0)</f>
        <v>7</v>
      </c>
      <c r="B81" t="s">
        <v>249</v>
      </c>
      <c r="C81" s="2" t="s">
        <v>345</v>
      </c>
      <c r="D81" s="3">
        <v>10</v>
      </c>
      <c r="G81" t="s">
        <v>267</v>
      </c>
      <c r="H81" t="str">
        <f t="shared" si="4"/>
        <v>Pegamento PVC 1/16" dorado</v>
      </c>
      <c r="I81" s="7" t="s">
        <v>266</v>
      </c>
      <c r="J81" s="3">
        <f t="shared" si="5"/>
        <v>10</v>
      </c>
      <c r="K81" t="s">
        <v>269</v>
      </c>
      <c r="L81">
        <f t="shared" si="6"/>
        <v>7</v>
      </c>
      <c r="M81" t="s">
        <v>268</v>
      </c>
      <c r="N81" t="str">
        <f t="shared" si="7"/>
        <v xml:space="preserve">INSERT INTO item ( name, price, state, realStock, availableStock, idUnit) VALUES ( 'Pegamento PVC 1/16" dorado', 10, 'Activo', 0, 0, 7 ) ; </v>
      </c>
    </row>
    <row r="82" spans="1:14" x14ac:dyDescent="0.25">
      <c r="A82">
        <f>VLOOKUP(B82,'Maestra de unidades'!$B:$C,2,0)</f>
        <v>7</v>
      </c>
      <c r="B82" t="s">
        <v>249</v>
      </c>
      <c r="C82" s="2" t="s">
        <v>346</v>
      </c>
      <c r="D82" s="3">
        <v>8</v>
      </c>
      <c r="G82" t="s">
        <v>267</v>
      </c>
      <c r="H82" t="str">
        <f t="shared" si="4"/>
        <v>Pegamento PVC 1/32" azul</v>
      </c>
      <c r="I82" s="7" t="s">
        <v>266</v>
      </c>
      <c r="J82" s="3">
        <f t="shared" si="5"/>
        <v>8</v>
      </c>
      <c r="K82" t="s">
        <v>269</v>
      </c>
      <c r="L82">
        <f t="shared" si="6"/>
        <v>7</v>
      </c>
      <c r="M82" t="s">
        <v>268</v>
      </c>
      <c r="N82" t="str">
        <f t="shared" si="7"/>
        <v xml:space="preserve">INSERT INTO item ( name, price, state, realStock, availableStock, idUnit) VALUES ( 'Pegamento PVC 1/32" azul', 8, 'Activo', 0, 0, 7 ) ; </v>
      </c>
    </row>
    <row r="83" spans="1:14" x14ac:dyDescent="0.25">
      <c r="A83">
        <f>VLOOKUP(B83,'Maestra de unidades'!$B:$C,2,0)</f>
        <v>7</v>
      </c>
      <c r="B83" t="s">
        <v>249</v>
      </c>
      <c r="C83" s="2" t="s">
        <v>347</v>
      </c>
      <c r="D83" s="3">
        <v>7</v>
      </c>
      <c r="G83" t="s">
        <v>267</v>
      </c>
      <c r="H83" t="str">
        <f t="shared" si="4"/>
        <v>Pegamento PVC 1/32" dorado</v>
      </c>
      <c r="I83" s="7" t="s">
        <v>266</v>
      </c>
      <c r="J83" s="3">
        <f t="shared" si="5"/>
        <v>7</v>
      </c>
      <c r="K83" t="s">
        <v>269</v>
      </c>
      <c r="L83">
        <f t="shared" si="6"/>
        <v>7</v>
      </c>
      <c r="M83" t="s">
        <v>268</v>
      </c>
      <c r="N83" t="str">
        <f t="shared" si="7"/>
        <v xml:space="preserve">INSERT INTO item ( name, price, state, realStock, availableStock, idUnit) VALUES ( 'Pegamento PVC 1/32" dorado', 7, 'Activo', 0, 0, 7 ) ; </v>
      </c>
    </row>
    <row r="84" spans="1:14" x14ac:dyDescent="0.25">
      <c r="A84">
        <f>VLOOKUP(B84,'Maestra de unidades'!$B:$C,2,0)</f>
        <v>7</v>
      </c>
      <c r="B84" t="s">
        <v>249</v>
      </c>
      <c r="C84" s="2" t="s">
        <v>348</v>
      </c>
      <c r="D84" s="3">
        <v>28</v>
      </c>
      <c r="G84" t="s">
        <v>267</v>
      </c>
      <c r="H84" t="str">
        <f t="shared" si="4"/>
        <v>Pegamento PVC 1/4" dorado</v>
      </c>
      <c r="I84" s="7" t="s">
        <v>266</v>
      </c>
      <c r="J84" s="3">
        <f t="shared" si="5"/>
        <v>28</v>
      </c>
      <c r="K84" t="s">
        <v>269</v>
      </c>
      <c r="L84">
        <f t="shared" si="6"/>
        <v>7</v>
      </c>
      <c r="M84" t="s">
        <v>268</v>
      </c>
      <c r="N84" t="str">
        <f t="shared" si="7"/>
        <v xml:space="preserve">INSERT INTO item ( name, price, state, realStock, availableStock, idUnit) VALUES ( 'Pegamento PVC 1/4" dorado', 28, 'Activo', 0, 0, 7 ) ; </v>
      </c>
    </row>
    <row r="85" spans="1:14" x14ac:dyDescent="0.25">
      <c r="A85">
        <f>VLOOKUP(B85,'Maestra de unidades'!$B:$C,2,0)</f>
        <v>7</v>
      </c>
      <c r="B85" t="s">
        <v>249</v>
      </c>
      <c r="C85" s="2" t="s">
        <v>349</v>
      </c>
      <c r="D85" s="3">
        <v>25</v>
      </c>
      <c r="G85" t="s">
        <v>267</v>
      </c>
      <c r="H85" t="str">
        <f t="shared" si="4"/>
        <v>Pegamento PVC 1/8" azul</v>
      </c>
      <c r="I85" s="7" t="s">
        <v>266</v>
      </c>
      <c r="J85" s="3">
        <f t="shared" si="5"/>
        <v>25</v>
      </c>
      <c r="K85" t="s">
        <v>269</v>
      </c>
      <c r="L85">
        <f t="shared" si="6"/>
        <v>7</v>
      </c>
      <c r="M85" t="s">
        <v>268</v>
      </c>
      <c r="N85" t="str">
        <f t="shared" si="7"/>
        <v xml:space="preserve">INSERT INTO item ( name, price, state, realStock, availableStock, idUnit) VALUES ( 'Pegamento PVC 1/8" azul', 25, 'Activo', 0, 0, 7 ) ; </v>
      </c>
    </row>
    <row r="86" spans="1:14" x14ac:dyDescent="0.25">
      <c r="A86">
        <f>VLOOKUP(B86,'Maestra de unidades'!$B:$C,2,0)</f>
        <v>7</v>
      </c>
      <c r="B86" t="s">
        <v>249</v>
      </c>
      <c r="C86" s="2" t="s">
        <v>350</v>
      </c>
      <c r="D86" s="3">
        <v>15</v>
      </c>
      <c r="G86" t="s">
        <v>267</v>
      </c>
      <c r="H86" t="str">
        <f t="shared" si="4"/>
        <v>Pegamento PVC 1/8" dorado</v>
      </c>
      <c r="I86" s="7" t="s">
        <v>266</v>
      </c>
      <c r="J86" s="3">
        <f t="shared" si="5"/>
        <v>15</v>
      </c>
      <c r="K86" t="s">
        <v>269</v>
      </c>
      <c r="L86">
        <f t="shared" si="6"/>
        <v>7</v>
      </c>
      <c r="M86" t="s">
        <v>268</v>
      </c>
      <c r="N86" t="str">
        <f t="shared" si="7"/>
        <v xml:space="preserve">INSERT INTO item ( name, price, state, realStock, availableStock, idUnit) VALUES ( 'Pegamento PVC 1/8" dorado', 15, 'Activo', 0, 0, 7 ) ; </v>
      </c>
    </row>
    <row r="87" spans="1:14" x14ac:dyDescent="0.25">
      <c r="A87">
        <f>VLOOKUP(B87,'Maestra de unidades'!$B:$C,2,0)</f>
        <v>7</v>
      </c>
      <c r="B87" t="s">
        <v>249</v>
      </c>
      <c r="C87" s="2" t="s">
        <v>351</v>
      </c>
      <c r="D87" s="3">
        <v>6.5</v>
      </c>
      <c r="G87" t="s">
        <v>267</v>
      </c>
      <c r="H87" t="str">
        <f t="shared" si="4"/>
        <v>Pegamento PVC agua caliente</v>
      </c>
      <c r="I87" s="7" t="s">
        <v>266</v>
      </c>
      <c r="J87" s="3">
        <f t="shared" si="5"/>
        <v>6.5</v>
      </c>
      <c r="K87" t="s">
        <v>269</v>
      </c>
      <c r="L87">
        <f t="shared" si="6"/>
        <v>7</v>
      </c>
      <c r="M87" t="s">
        <v>268</v>
      </c>
      <c r="N87" t="str">
        <f t="shared" si="7"/>
        <v xml:space="preserve">INSERT INTO item ( name, price, state, realStock, availableStock, idUnit) VALUES ( 'Pegamento PVC agua caliente', 6.5, 'Activo', 0, 0, 7 ) ; </v>
      </c>
    </row>
    <row r="88" spans="1:14" x14ac:dyDescent="0.25">
      <c r="A88">
        <f>VLOOKUP(B88,'Maestra de unidades'!$B:$C,2,0)</f>
        <v>7</v>
      </c>
      <c r="B88" t="s">
        <v>249</v>
      </c>
      <c r="C88" s="2" t="s">
        <v>352</v>
      </c>
      <c r="D88" s="3">
        <v>14</v>
      </c>
      <c r="G88" t="s">
        <v>267</v>
      </c>
      <c r="H88" t="str">
        <f t="shared" si="4"/>
        <v>Pegamento polvo - celima</v>
      </c>
      <c r="I88" s="7" t="s">
        <v>266</v>
      </c>
      <c r="J88" s="3">
        <f t="shared" si="5"/>
        <v>14</v>
      </c>
      <c r="K88" t="s">
        <v>269</v>
      </c>
      <c r="L88">
        <f t="shared" si="6"/>
        <v>7</v>
      </c>
      <c r="M88" t="s">
        <v>268</v>
      </c>
      <c r="N88" t="str">
        <f t="shared" si="7"/>
        <v xml:space="preserve">INSERT INTO item ( name, price, state, realStock, availableStock, idUnit) VALUES ( 'Pegamento polvo - celima', 14, 'Activo', 0, 0, 7 ) ; </v>
      </c>
    </row>
    <row r="89" spans="1:14" x14ac:dyDescent="0.25">
      <c r="A89">
        <f>VLOOKUP(B89,'Maestra de unidades'!$B:$C,2,0)</f>
        <v>2</v>
      </c>
      <c r="B89" t="s">
        <v>256</v>
      </c>
      <c r="C89" s="2" t="s">
        <v>261</v>
      </c>
      <c r="D89" s="3">
        <v>50</v>
      </c>
      <c r="G89" t="s">
        <v>267</v>
      </c>
      <c r="H89" t="str">
        <f t="shared" si="4"/>
        <v>Piedra chancada</v>
      </c>
      <c r="I89" s="7" t="s">
        <v>266</v>
      </c>
      <c r="J89" s="3">
        <f t="shared" si="5"/>
        <v>50</v>
      </c>
      <c r="K89" t="s">
        <v>269</v>
      </c>
      <c r="L89">
        <f t="shared" si="6"/>
        <v>2</v>
      </c>
      <c r="M89" t="s">
        <v>268</v>
      </c>
      <c r="N89" t="str">
        <f t="shared" si="7"/>
        <v xml:space="preserve">INSERT INTO item ( name, price, state, realStock, availableStock, idUnit) VALUES ( 'Piedra chancada', 50, 'Activo', 0, 0, 2 ) ; </v>
      </c>
    </row>
    <row r="90" spans="1:14" x14ac:dyDescent="0.25">
      <c r="A90">
        <f>VLOOKUP(B90,'Maestra de unidades'!$B:$C,2,0)</f>
        <v>2</v>
      </c>
      <c r="B90" t="s">
        <v>256</v>
      </c>
      <c r="C90" s="2" t="s">
        <v>263</v>
      </c>
      <c r="D90" s="3">
        <v>50</v>
      </c>
      <c r="G90" t="s">
        <v>267</v>
      </c>
      <c r="H90" t="str">
        <f t="shared" si="4"/>
        <v>Piedra confitillo</v>
      </c>
      <c r="I90" s="7" t="s">
        <v>266</v>
      </c>
      <c r="J90" s="3">
        <f t="shared" si="5"/>
        <v>50</v>
      </c>
      <c r="K90" t="s">
        <v>269</v>
      </c>
      <c r="L90">
        <f t="shared" si="6"/>
        <v>2</v>
      </c>
      <c r="M90" t="s">
        <v>268</v>
      </c>
      <c r="N90" t="str">
        <f t="shared" si="7"/>
        <v xml:space="preserve">INSERT INTO item ( name, price, state, realStock, availableStock, idUnit) VALUES ( 'Piedra confitillo', 50, 'Activo', 0, 0, 2 ) ; </v>
      </c>
    </row>
    <row r="91" spans="1:14" x14ac:dyDescent="0.25">
      <c r="A91">
        <f>VLOOKUP(B91,'Maestra de unidades'!$B:$C,2,0)</f>
        <v>2</v>
      </c>
      <c r="B91" t="s">
        <v>256</v>
      </c>
      <c r="C91" s="2" t="s">
        <v>262</v>
      </c>
      <c r="D91" s="3">
        <v>50</v>
      </c>
      <c r="G91" t="s">
        <v>267</v>
      </c>
      <c r="H91" t="str">
        <f t="shared" si="4"/>
        <v>Piedra zanja</v>
      </c>
      <c r="I91" s="7" t="s">
        <v>266</v>
      </c>
      <c r="J91" s="3">
        <f t="shared" si="5"/>
        <v>50</v>
      </c>
      <c r="K91" t="s">
        <v>269</v>
      </c>
      <c r="L91">
        <f t="shared" si="6"/>
        <v>2</v>
      </c>
      <c r="M91" t="s">
        <v>268</v>
      </c>
      <c r="N91" t="str">
        <f t="shared" si="7"/>
        <v xml:space="preserve">INSERT INTO item ( name, price, state, realStock, availableStock, idUnit) VALUES ( 'Piedra zanja', 50, 'Activo', 0, 0, 2 ) ; </v>
      </c>
    </row>
    <row r="92" spans="1:14" x14ac:dyDescent="0.25">
      <c r="A92">
        <f>VLOOKUP(B92,'Maestra de unidades'!$B:$C,2,0)</f>
        <v>3</v>
      </c>
      <c r="B92" t="s">
        <v>241</v>
      </c>
      <c r="C92" s="2" t="s">
        <v>353</v>
      </c>
      <c r="D92" s="3">
        <v>3.5</v>
      </c>
      <c r="G92" t="s">
        <v>267</v>
      </c>
      <c r="H92" t="str">
        <f t="shared" si="4"/>
        <v>Reduccion desague 4"a2"</v>
      </c>
      <c r="I92" s="7" t="s">
        <v>266</v>
      </c>
      <c r="J92" s="3">
        <f t="shared" si="5"/>
        <v>3.5</v>
      </c>
      <c r="K92" t="s">
        <v>269</v>
      </c>
      <c r="L92">
        <f t="shared" si="6"/>
        <v>3</v>
      </c>
      <c r="M92" t="s">
        <v>268</v>
      </c>
      <c r="N92" t="str">
        <f t="shared" si="7"/>
        <v xml:space="preserve">INSERT INTO item ( name, price, state, realStock, availableStock, idUnit) VALUES ( 'Reduccion desague 4"a2"', 3.5, 'Activo', 0, 0, 3 ) ; </v>
      </c>
    </row>
    <row r="93" spans="1:14" x14ac:dyDescent="0.25">
      <c r="A93">
        <f>VLOOKUP(B93,'Maestra de unidades'!$B:$C,2,0)</f>
        <v>3</v>
      </c>
      <c r="B93" t="s">
        <v>241</v>
      </c>
      <c r="C93" s="2" t="s">
        <v>354</v>
      </c>
      <c r="D93" s="3">
        <v>14</v>
      </c>
      <c r="G93" t="s">
        <v>267</v>
      </c>
      <c r="H93" t="str">
        <f t="shared" si="4"/>
        <v>Rodillo 12" - toro</v>
      </c>
      <c r="I93" s="7" t="s">
        <v>266</v>
      </c>
      <c r="J93" s="3">
        <f t="shared" si="5"/>
        <v>14</v>
      </c>
      <c r="K93" t="s">
        <v>269</v>
      </c>
      <c r="L93">
        <f t="shared" si="6"/>
        <v>3</v>
      </c>
      <c r="M93" t="s">
        <v>268</v>
      </c>
      <c r="N93" t="str">
        <f t="shared" si="7"/>
        <v xml:space="preserve">INSERT INTO item ( name, price, state, realStock, availableStock, idUnit) VALUES ( 'Rodillo 12" - toro', 14, 'Activo', 0, 0, 3 ) ; </v>
      </c>
    </row>
    <row r="94" spans="1:14" x14ac:dyDescent="0.25">
      <c r="A94">
        <f>VLOOKUP(B94,'Maestra de unidades'!$B:$C,2,0)</f>
        <v>3</v>
      </c>
      <c r="B94" t="s">
        <v>241</v>
      </c>
      <c r="C94" s="2" t="s">
        <v>355</v>
      </c>
      <c r="D94" s="3">
        <v>12</v>
      </c>
      <c r="G94" t="s">
        <v>267</v>
      </c>
      <c r="H94" t="str">
        <f t="shared" si="4"/>
        <v>Rodillo 9" - toro</v>
      </c>
      <c r="I94" s="7" t="s">
        <v>266</v>
      </c>
      <c r="J94" s="3">
        <f t="shared" si="5"/>
        <v>12</v>
      </c>
      <c r="K94" t="s">
        <v>269</v>
      </c>
      <c r="L94">
        <f t="shared" si="6"/>
        <v>3</v>
      </c>
      <c r="M94" t="s">
        <v>268</v>
      </c>
      <c r="N94" t="str">
        <f t="shared" si="7"/>
        <v xml:space="preserve">INSERT INTO item ( name, price, state, realStock, availableStock, idUnit) VALUES ( 'Rodillo 9" - toro', 12, 'Activo', 0, 0, 3 ) ; </v>
      </c>
    </row>
    <row r="95" spans="1:14" x14ac:dyDescent="0.25">
      <c r="A95">
        <f>VLOOKUP(B95,'Maestra de unidades'!$B:$C,2,0)</f>
        <v>3</v>
      </c>
      <c r="B95" t="s">
        <v>241</v>
      </c>
      <c r="C95" s="2" t="s">
        <v>356</v>
      </c>
      <c r="D95" s="3">
        <v>5</v>
      </c>
      <c r="G95" t="s">
        <v>267</v>
      </c>
      <c r="H95" t="str">
        <f t="shared" si="4"/>
        <v>Tee bronce 1/2"</v>
      </c>
      <c r="I95" s="7" t="s">
        <v>266</v>
      </c>
      <c r="J95" s="3">
        <f t="shared" si="5"/>
        <v>5</v>
      </c>
      <c r="K95" t="s">
        <v>269</v>
      </c>
      <c r="L95">
        <f t="shared" si="6"/>
        <v>3</v>
      </c>
      <c r="M95" t="s">
        <v>268</v>
      </c>
      <c r="N95" t="str">
        <f t="shared" si="7"/>
        <v xml:space="preserve">INSERT INTO item ( name, price, state, realStock, availableStock, idUnit) VALUES ( 'Tee bronce 1/2"', 5, 'Activo', 0, 0, 3 ) ; </v>
      </c>
    </row>
    <row r="96" spans="1:14" x14ac:dyDescent="0.25">
      <c r="A96">
        <f>VLOOKUP(B96,'Maestra de unidades'!$B:$C,2,0)</f>
        <v>3</v>
      </c>
      <c r="B96" t="s">
        <v>241</v>
      </c>
      <c r="C96" s="2" t="s">
        <v>357</v>
      </c>
      <c r="D96" s="3">
        <v>1.5</v>
      </c>
      <c r="G96" t="s">
        <v>267</v>
      </c>
      <c r="H96" t="str">
        <f t="shared" si="4"/>
        <v>Tee agua 1/2"</v>
      </c>
      <c r="I96" s="7" t="s">
        <v>266</v>
      </c>
      <c r="J96" s="3">
        <f t="shared" si="5"/>
        <v>1.5</v>
      </c>
      <c r="K96" t="s">
        <v>269</v>
      </c>
      <c r="L96">
        <f t="shared" si="6"/>
        <v>3</v>
      </c>
      <c r="M96" t="s">
        <v>268</v>
      </c>
      <c r="N96" t="str">
        <f t="shared" si="7"/>
        <v xml:space="preserve">INSERT INTO item ( name, price, state, realStock, availableStock, idUnit) VALUES ( 'Tee agua 1/2"', 1.5, 'Activo', 0, 0, 3 ) ; </v>
      </c>
    </row>
    <row r="97" spans="1:14" x14ac:dyDescent="0.25">
      <c r="A97">
        <f>VLOOKUP(B97,'Maestra de unidades'!$B:$C,2,0)</f>
        <v>3</v>
      </c>
      <c r="B97" t="s">
        <v>241</v>
      </c>
      <c r="C97" s="2" t="s">
        <v>358</v>
      </c>
      <c r="D97" s="3">
        <v>3</v>
      </c>
      <c r="G97" t="s">
        <v>267</v>
      </c>
      <c r="H97" t="str">
        <f t="shared" si="4"/>
        <v>Tee agua 3/4"</v>
      </c>
      <c r="I97" s="7" t="s">
        <v>266</v>
      </c>
      <c r="J97" s="3">
        <f t="shared" si="5"/>
        <v>3</v>
      </c>
      <c r="K97" t="s">
        <v>269</v>
      </c>
      <c r="L97">
        <f t="shared" si="6"/>
        <v>3</v>
      </c>
      <c r="M97" t="s">
        <v>268</v>
      </c>
      <c r="N97" t="str">
        <f t="shared" si="7"/>
        <v xml:space="preserve">INSERT INTO item ( name, price, state, realStock, availableStock, idUnit) VALUES ( 'Tee agua 3/4"', 3, 'Activo', 0, 0, 3 ) ; </v>
      </c>
    </row>
    <row r="98" spans="1:14" x14ac:dyDescent="0.25">
      <c r="A98">
        <f>VLOOKUP(B98,'Maestra de unidades'!$B:$C,2,0)</f>
        <v>3</v>
      </c>
      <c r="B98" t="s">
        <v>241</v>
      </c>
      <c r="C98" s="2" t="s">
        <v>359</v>
      </c>
      <c r="D98" s="3">
        <v>1.5</v>
      </c>
      <c r="G98" t="s">
        <v>267</v>
      </c>
      <c r="H98" t="str">
        <f t="shared" si="4"/>
        <v>Tee agua caliente 1/2"</v>
      </c>
      <c r="I98" s="7" t="s">
        <v>266</v>
      </c>
      <c r="J98" s="3">
        <f t="shared" si="5"/>
        <v>1.5</v>
      </c>
      <c r="K98" t="s">
        <v>269</v>
      </c>
      <c r="L98">
        <f t="shared" si="6"/>
        <v>3</v>
      </c>
      <c r="M98" t="s">
        <v>268</v>
      </c>
      <c r="N98" t="str">
        <f t="shared" si="7"/>
        <v xml:space="preserve">INSERT INTO item ( name, price, state, realStock, availableStock, idUnit) VALUES ( 'Tee agua caliente 1/2"', 1.5, 'Activo', 0, 0, 3 ) ; </v>
      </c>
    </row>
    <row r="99" spans="1:14" x14ac:dyDescent="0.25">
      <c r="A99">
        <f>VLOOKUP(B99,'Maestra de unidades'!$B:$C,2,0)</f>
        <v>3</v>
      </c>
      <c r="B99" t="s">
        <v>241</v>
      </c>
      <c r="C99" s="2" t="s">
        <v>360</v>
      </c>
      <c r="D99" s="3">
        <v>6</v>
      </c>
      <c r="G99" t="s">
        <v>267</v>
      </c>
      <c r="H99" t="str">
        <f t="shared" si="4"/>
        <v>Tee desague 4" x 2"</v>
      </c>
      <c r="I99" s="7" t="s">
        <v>266</v>
      </c>
      <c r="J99" s="3">
        <f t="shared" si="5"/>
        <v>6</v>
      </c>
      <c r="K99" t="s">
        <v>269</v>
      </c>
      <c r="L99">
        <f t="shared" si="6"/>
        <v>3</v>
      </c>
      <c r="M99" t="s">
        <v>268</v>
      </c>
      <c r="N99" t="str">
        <f t="shared" si="7"/>
        <v xml:space="preserve">INSERT INTO item ( name, price, state, realStock, availableStock, idUnit) VALUES ( 'Tee desague 4" x 2"', 6, 'Activo', 0, 0, 3 ) ; </v>
      </c>
    </row>
    <row r="100" spans="1:14" x14ac:dyDescent="0.25">
      <c r="A100">
        <f>VLOOKUP(B100,'Maestra de unidades'!$B:$C,2,0)</f>
        <v>3</v>
      </c>
      <c r="B100" t="s">
        <v>241</v>
      </c>
      <c r="C100" s="2" t="s">
        <v>361</v>
      </c>
      <c r="D100" s="3">
        <v>7</v>
      </c>
      <c r="G100" t="s">
        <v>267</v>
      </c>
      <c r="H100" t="str">
        <f t="shared" si="4"/>
        <v>Tee desague 4" x 4"</v>
      </c>
      <c r="I100" s="7" t="s">
        <v>266</v>
      </c>
      <c r="J100" s="3">
        <f t="shared" si="5"/>
        <v>7</v>
      </c>
      <c r="K100" t="s">
        <v>269</v>
      </c>
      <c r="L100">
        <f t="shared" si="6"/>
        <v>3</v>
      </c>
      <c r="M100" t="s">
        <v>268</v>
      </c>
      <c r="N100" t="str">
        <f t="shared" si="7"/>
        <v xml:space="preserve">INSERT INTO item ( name, price, state, realStock, availableStock, idUnit) VALUES ( 'Tee desague 4" x 4"', 7, 'Activo', 0, 0, 3 ) ; </v>
      </c>
    </row>
    <row r="101" spans="1:14" x14ac:dyDescent="0.25">
      <c r="A101">
        <f>VLOOKUP(B101,'Maestra de unidades'!$B:$C,2,0)</f>
        <v>3</v>
      </c>
      <c r="B101" t="s">
        <v>241</v>
      </c>
      <c r="C101" s="2" t="s">
        <v>362</v>
      </c>
      <c r="D101" s="3">
        <v>3.5</v>
      </c>
      <c r="G101" t="s">
        <v>267</v>
      </c>
      <c r="H101" t="str">
        <f t="shared" si="4"/>
        <v>Tee desague sanitaria 2"</v>
      </c>
      <c r="I101" s="7" t="s">
        <v>266</v>
      </c>
      <c r="J101" s="3">
        <f t="shared" si="5"/>
        <v>3.5</v>
      </c>
      <c r="K101" t="s">
        <v>269</v>
      </c>
      <c r="L101">
        <f t="shared" si="6"/>
        <v>3</v>
      </c>
      <c r="M101" t="s">
        <v>268</v>
      </c>
      <c r="N101" t="str">
        <f t="shared" si="7"/>
        <v xml:space="preserve">INSERT INTO item ( name, price, state, realStock, availableStock, idUnit) VALUES ( 'Tee desague sanitaria 2"', 3.5, 'Activo', 0, 0, 3 ) ; </v>
      </c>
    </row>
    <row r="102" spans="1:14" x14ac:dyDescent="0.25">
      <c r="A102">
        <f>VLOOKUP(B102,'Maestra de unidades'!$B:$C,2,0)</f>
        <v>3</v>
      </c>
      <c r="B102" t="s">
        <v>241</v>
      </c>
      <c r="C102" s="2" t="s">
        <v>205</v>
      </c>
      <c r="D102" s="3">
        <v>25</v>
      </c>
      <c r="G102" t="s">
        <v>267</v>
      </c>
      <c r="H102" t="str">
        <f t="shared" si="4"/>
        <v>Triplay</v>
      </c>
      <c r="I102" s="7" t="s">
        <v>266</v>
      </c>
      <c r="J102" s="3">
        <f t="shared" si="5"/>
        <v>25</v>
      </c>
      <c r="K102" t="s">
        <v>269</v>
      </c>
      <c r="L102">
        <f t="shared" si="6"/>
        <v>3</v>
      </c>
      <c r="M102" t="s">
        <v>268</v>
      </c>
      <c r="N102" t="str">
        <f t="shared" si="7"/>
        <v xml:space="preserve">INSERT INTO item ( name, price, state, realStock, availableStock, idUnit) VALUES ( 'Triplay', 25, 'Activo', 0, 0, 3 ) ; </v>
      </c>
    </row>
    <row r="103" spans="1:14" x14ac:dyDescent="0.25">
      <c r="A103">
        <f>VLOOKUP(B103,'Maestra de unidades'!$B:$C,2,0)</f>
        <v>3</v>
      </c>
      <c r="B103" t="s">
        <v>241</v>
      </c>
      <c r="C103" s="2" t="s">
        <v>363</v>
      </c>
      <c r="D103" s="4">
        <v>10</v>
      </c>
      <c r="G103" t="s">
        <v>267</v>
      </c>
      <c r="H103" t="str">
        <f t="shared" si="4"/>
        <v>Tubo agua 1/2"</v>
      </c>
      <c r="I103" s="7" t="s">
        <v>266</v>
      </c>
      <c r="J103" s="3">
        <f t="shared" si="5"/>
        <v>10</v>
      </c>
      <c r="K103" t="s">
        <v>269</v>
      </c>
      <c r="L103">
        <f t="shared" si="6"/>
        <v>3</v>
      </c>
      <c r="M103" t="s">
        <v>268</v>
      </c>
      <c r="N103" t="str">
        <f t="shared" si="7"/>
        <v xml:space="preserve">INSERT INTO item ( name, price, state, realStock, availableStock, idUnit) VALUES ( 'Tubo agua 1/2"', 10, 'Activo', 0, 0, 3 ) ; </v>
      </c>
    </row>
    <row r="104" spans="1:14" x14ac:dyDescent="0.25">
      <c r="A104">
        <f>VLOOKUP(B104,'Maestra de unidades'!$B:$C,2,0)</f>
        <v>3</v>
      </c>
      <c r="B104" t="s">
        <v>241</v>
      </c>
      <c r="C104" s="2" t="s">
        <v>364</v>
      </c>
      <c r="D104" s="3">
        <v>18</v>
      </c>
      <c r="G104" t="s">
        <v>267</v>
      </c>
      <c r="H104" t="str">
        <f t="shared" si="4"/>
        <v>Tubo agua 3/4"</v>
      </c>
      <c r="I104" s="7" t="s">
        <v>266</v>
      </c>
      <c r="J104" s="3">
        <f t="shared" si="5"/>
        <v>18</v>
      </c>
      <c r="K104" t="s">
        <v>269</v>
      </c>
      <c r="L104">
        <f t="shared" si="6"/>
        <v>3</v>
      </c>
      <c r="M104" t="s">
        <v>268</v>
      </c>
      <c r="N104" t="str">
        <f t="shared" si="7"/>
        <v xml:space="preserve">INSERT INTO item ( name, price, state, realStock, availableStock, idUnit) VALUES ( 'Tubo agua 3/4"', 18, 'Activo', 0, 0, 3 ) ; </v>
      </c>
    </row>
    <row r="105" spans="1:14" x14ac:dyDescent="0.25">
      <c r="A105">
        <f>VLOOKUP(B105,'Maestra de unidades'!$B:$C,2,0)</f>
        <v>3</v>
      </c>
      <c r="B105" t="s">
        <v>241</v>
      </c>
      <c r="C105" s="2" t="s">
        <v>365</v>
      </c>
      <c r="D105" s="3">
        <v>18</v>
      </c>
      <c r="G105" t="s">
        <v>267</v>
      </c>
      <c r="H105" t="str">
        <f t="shared" si="4"/>
        <v>Tubo agua caliente 1/2"</v>
      </c>
      <c r="I105" s="7" t="s">
        <v>266</v>
      </c>
      <c r="J105" s="3">
        <f t="shared" si="5"/>
        <v>18</v>
      </c>
      <c r="K105" t="s">
        <v>269</v>
      </c>
      <c r="L105">
        <f t="shared" si="6"/>
        <v>3</v>
      </c>
      <c r="M105" t="s">
        <v>268</v>
      </c>
      <c r="N105" t="str">
        <f t="shared" si="7"/>
        <v xml:space="preserve">INSERT INTO item ( name, price, state, realStock, availableStock, idUnit) VALUES ( 'Tubo agua caliente 1/2"', 18, 'Activo', 0, 0, 3 ) ; </v>
      </c>
    </row>
    <row r="106" spans="1:14" x14ac:dyDescent="0.25">
      <c r="A106">
        <f>VLOOKUP(B106,'Maestra de unidades'!$B:$C,2,0)</f>
        <v>3</v>
      </c>
      <c r="B106" t="s">
        <v>241</v>
      </c>
      <c r="C106" s="2" t="s">
        <v>366</v>
      </c>
      <c r="D106" s="3">
        <v>10</v>
      </c>
      <c r="G106" t="s">
        <v>267</v>
      </c>
      <c r="H106" t="str">
        <f t="shared" si="4"/>
        <v>Tubo desague 2"</v>
      </c>
      <c r="I106" s="7" t="s">
        <v>266</v>
      </c>
      <c r="J106" s="3">
        <f t="shared" si="5"/>
        <v>10</v>
      </c>
      <c r="K106" t="s">
        <v>269</v>
      </c>
      <c r="L106">
        <f t="shared" si="6"/>
        <v>3</v>
      </c>
      <c r="M106" t="s">
        <v>268</v>
      </c>
      <c r="N106" t="str">
        <f t="shared" si="7"/>
        <v xml:space="preserve">INSERT INTO item ( name, price, state, realStock, availableStock, idUnit) VALUES ( 'Tubo desague 2"', 10, 'Activo', 0, 0, 3 ) ; </v>
      </c>
    </row>
    <row r="107" spans="1:14" x14ac:dyDescent="0.25">
      <c r="A107">
        <f>VLOOKUP(B107,'Maestra de unidades'!$B:$C,2,0)</f>
        <v>3</v>
      </c>
      <c r="B107" t="s">
        <v>241</v>
      </c>
      <c r="C107" s="2" t="s">
        <v>367</v>
      </c>
      <c r="D107" s="3">
        <v>17</v>
      </c>
      <c r="G107" t="s">
        <v>267</v>
      </c>
      <c r="H107" t="str">
        <f t="shared" si="4"/>
        <v>Tubo desague 3"</v>
      </c>
      <c r="I107" s="7" t="s">
        <v>266</v>
      </c>
      <c r="J107" s="3">
        <f t="shared" si="5"/>
        <v>17</v>
      </c>
      <c r="K107" t="s">
        <v>269</v>
      </c>
      <c r="L107">
        <f t="shared" si="6"/>
        <v>3</v>
      </c>
      <c r="M107" t="s">
        <v>268</v>
      </c>
      <c r="N107" t="str">
        <f t="shared" si="7"/>
        <v xml:space="preserve">INSERT INTO item ( name, price, state, realStock, availableStock, idUnit) VALUES ( 'Tubo desague 3"', 17, 'Activo', 0, 0, 3 ) ; </v>
      </c>
    </row>
    <row r="108" spans="1:14" x14ac:dyDescent="0.25">
      <c r="A108">
        <f>VLOOKUP(B108,'Maestra de unidades'!$B:$C,2,0)</f>
        <v>3</v>
      </c>
      <c r="B108" t="s">
        <v>241</v>
      </c>
      <c r="C108" s="2" t="s">
        <v>368</v>
      </c>
      <c r="D108" s="3">
        <v>20</v>
      </c>
      <c r="G108" t="s">
        <v>267</v>
      </c>
      <c r="H108" t="str">
        <f t="shared" si="4"/>
        <v>Tubo desague 4"</v>
      </c>
      <c r="I108" s="7" t="s">
        <v>266</v>
      </c>
      <c r="J108" s="3">
        <f t="shared" si="5"/>
        <v>20</v>
      </c>
      <c r="K108" t="s">
        <v>269</v>
      </c>
      <c r="L108">
        <f t="shared" si="6"/>
        <v>3</v>
      </c>
      <c r="M108" t="s">
        <v>268</v>
      </c>
      <c r="N108" t="str">
        <f t="shared" si="7"/>
        <v xml:space="preserve">INSERT INTO item ( name, price, state, realStock, availableStock, idUnit) VALUES ( 'Tubo desague 4"', 20, 'Activo', 0, 0, 3 ) ; </v>
      </c>
    </row>
    <row r="109" spans="1:14" x14ac:dyDescent="0.25">
      <c r="A109">
        <f>VLOOKUP(B109,'Maestra de unidades'!$B:$C,2,0)</f>
        <v>3</v>
      </c>
      <c r="B109" t="s">
        <v>241</v>
      </c>
      <c r="C109" s="2" t="s">
        <v>369</v>
      </c>
      <c r="D109" s="3">
        <v>6</v>
      </c>
      <c r="G109" t="s">
        <v>267</v>
      </c>
      <c r="H109" t="str">
        <f t="shared" si="4"/>
        <v>Tubo luz 1"</v>
      </c>
      <c r="I109" s="7" t="s">
        <v>266</v>
      </c>
      <c r="J109" s="3">
        <f t="shared" si="5"/>
        <v>6</v>
      </c>
      <c r="K109" t="s">
        <v>269</v>
      </c>
      <c r="L109">
        <f t="shared" si="6"/>
        <v>3</v>
      </c>
      <c r="M109" t="s">
        <v>268</v>
      </c>
      <c r="N109" t="str">
        <f t="shared" si="7"/>
        <v xml:space="preserve">INSERT INTO item ( name, price, state, realStock, availableStock, idUnit) VALUES ( 'Tubo luz 1"', 6, 'Activo', 0, 0, 3 ) ; </v>
      </c>
    </row>
    <row r="110" spans="1:14" x14ac:dyDescent="0.25">
      <c r="A110">
        <f>VLOOKUP(B110,'Maestra de unidades'!$B:$C,2,0)</f>
        <v>3</v>
      </c>
      <c r="B110" t="s">
        <v>241</v>
      </c>
      <c r="C110" s="2" t="s">
        <v>370</v>
      </c>
      <c r="D110" s="3">
        <v>3</v>
      </c>
      <c r="G110" t="s">
        <v>267</v>
      </c>
      <c r="H110" t="str">
        <f t="shared" si="4"/>
        <v>Tubo luz 3/4"</v>
      </c>
      <c r="I110" s="7" t="s">
        <v>266</v>
      </c>
      <c r="J110" s="3">
        <f t="shared" si="5"/>
        <v>3</v>
      </c>
      <c r="K110" t="s">
        <v>269</v>
      </c>
      <c r="L110">
        <f t="shared" si="6"/>
        <v>3</v>
      </c>
      <c r="M110" t="s">
        <v>268</v>
      </c>
      <c r="N110" t="str">
        <f t="shared" si="7"/>
        <v xml:space="preserve">INSERT INTO item ( name, price, state, realStock, availableStock, idUnit) VALUES ( 'Tubo luz 3/4"', 3, 'Activo', 0, 0, 3 ) ; </v>
      </c>
    </row>
    <row r="111" spans="1:14" x14ac:dyDescent="0.25">
      <c r="A111">
        <f>VLOOKUP(B111,'Maestra de unidades'!$B:$C,2,0)</f>
        <v>3</v>
      </c>
      <c r="B111" t="s">
        <v>241</v>
      </c>
      <c r="C111" s="2" t="s">
        <v>371</v>
      </c>
      <c r="D111" s="3">
        <v>4</v>
      </c>
      <c r="G111" t="s">
        <v>267</v>
      </c>
      <c r="H111" t="str">
        <f t="shared" si="4"/>
        <v>Union bronce 1/2"</v>
      </c>
      <c r="I111" s="7" t="s">
        <v>266</v>
      </c>
      <c r="J111" s="3">
        <f t="shared" si="5"/>
        <v>4</v>
      </c>
      <c r="K111" t="s">
        <v>269</v>
      </c>
      <c r="L111">
        <f t="shared" si="6"/>
        <v>3</v>
      </c>
      <c r="M111" t="s">
        <v>268</v>
      </c>
      <c r="N111" t="str">
        <f t="shared" si="7"/>
        <v xml:space="preserve">INSERT INTO item ( name, price, state, realStock, availableStock, idUnit) VALUES ( 'Union bronce 1/2"', 4, 'Activo', 0, 0, 3 ) ; </v>
      </c>
    </row>
    <row r="112" spans="1:14" x14ac:dyDescent="0.25">
      <c r="A112">
        <f>VLOOKUP(B112,'Maestra de unidades'!$B:$C,2,0)</f>
        <v>3</v>
      </c>
      <c r="B112" t="s">
        <v>241</v>
      </c>
      <c r="C112" s="2" t="s">
        <v>372</v>
      </c>
      <c r="D112" s="3">
        <v>1</v>
      </c>
      <c r="G112" t="s">
        <v>267</v>
      </c>
      <c r="H112" t="str">
        <f t="shared" si="4"/>
        <v>Union agua 1/2"</v>
      </c>
      <c r="I112" s="7" t="s">
        <v>266</v>
      </c>
      <c r="J112" s="3">
        <f t="shared" si="5"/>
        <v>1</v>
      </c>
      <c r="K112" t="s">
        <v>269</v>
      </c>
      <c r="L112">
        <f t="shared" si="6"/>
        <v>3</v>
      </c>
      <c r="M112" t="s">
        <v>268</v>
      </c>
      <c r="N112" t="str">
        <f t="shared" si="7"/>
        <v xml:space="preserve">INSERT INTO item ( name, price, state, realStock, availableStock, idUnit) VALUES ( 'Union agua 1/2"', 1, 'Activo', 0, 0, 3 ) ; </v>
      </c>
    </row>
    <row r="113" spans="1:14" x14ac:dyDescent="0.25">
      <c r="A113">
        <f>VLOOKUP(B113,'Maestra de unidades'!$B:$C,2,0)</f>
        <v>3</v>
      </c>
      <c r="B113" t="s">
        <v>241</v>
      </c>
      <c r="C113" s="2" t="s">
        <v>373</v>
      </c>
      <c r="D113" s="3">
        <v>2.5</v>
      </c>
      <c r="G113" t="s">
        <v>267</v>
      </c>
      <c r="H113" t="str">
        <f t="shared" si="4"/>
        <v>Union agua 3/4"</v>
      </c>
      <c r="I113" s="7" t="s">
        <v>266</v>
      </c>
      <c r="J113" s="3">
        <f t="shared" si="5"/>
        <v>2.5</v>
      </c>
      <c r="K113" t="s">
        <v>269</v>
      </c>
      <c r="L113">
        <f t="shared" si="6"/>
        <v>3</v>
      </c>
      <c r="M113" t="s">
        <v>268</v>
      </c>
      <c r="N113" t="str">
        <f t="shared" si="7"/>
        <v xml:space="preserve">INSERT INTO item ( name, price, state, realStock, availableStock, idUnit) VALUES ( 'Union agua 3/4"', 2.5, 'Activo', 0, 0, 3 ) ; </v>
      </c>
    </row>
    <row r="114" spans="1:14" x14ac:dyDescent="0.25">
      <c r="A114">
        <f>VLOOKUP(B114,'Maestra de unidades'!$B:$C,2,0)</f>
        <v>9</v>
      </c>
      <c r="B114" t="s">
        <v>250</v>
      </c>
      <c r="C114" s="2" t="s">
        <v>374</v>
      </c>
      <c r="D114" s="3">
        <v>3</v>
      </c>
      <c r="G114" t="s">
        <v>267</v>
      </c>
      <c r="H114" t="str">
        <f t="shared" si="4"/>
        <v>Visagra 3" (par)</v>
      </c>
      <c r="I114" s="7" t="s">
        <v>266</v>
      </c>
      <c r="J114" s="3">
        <f t="shared" si="5"/>
        <v>3</v>
      </c>
      <c r="K114" t="s">
        <v>269</v>
      </c>
      <c r="L114">
        <f t="shared" si="6"/>
        <v>9</v>
      </c>
      <c r="M114" t="s">
        <v>268</v>
      </c>
      <c r="N114" t="str">
        <f t="shared" si="7"/>
        <v xml:space="preserve">INSERT INTO item ( name, price, state, realStock, availableStock, idUnit) VALUES ( 'Visagra 3" (par)', 3, 'Activo', 0, 0, 9 ) ; </v>
      </c>
    </row>
    <row r="115" spans="1:14" x14ac:dyDescent="0.25">
      <c r="A115">
        <f>VLOOKUP(B115,'Maestra de unidades'!$B:$C,2,0)</f>
        <v>9</v>
      </c>
      <c r="B115" t="s">
        <v>250</v>
      </c>
      <c r="C115" s="2" t="s">
        <v>375</v>
      </c>
      <c r="D115" s="3">
        <v>3.5</v>
      </c>
      <c r="G115" t="s">
        <v>267</v>
      </c>
      <c r="H115" t="str">
        <f t="shared" si="4"/>
        <v>Visagra 3" - capuchino (par)</v>
      </c>
      <c r="I115" s="7" t="s">
        <v>266</v>
      </c>
      <c r="J115" s="3">
        <f t="shared" si="5"/>
        <v>3.5</v>
      </c>
      <c r="K115" t="s">
        <v>269</v>
      </c>
      <c r="L115">
        <f t="shared" si="6"/>
        <v>9</v>
      </c>
      <c r="M115" t="s">
        <v>268</v>
      </c>
      <c r="N115" t="str">
        <f t="shared" si="7"/>
        <v xml:space="preserve">INSERT INTO item ( name, price, state, realStock, availableStock, idUnit) VALUES ( 'Visagra 3" - capuchino (par)', 3.5, 'Activo', 0, 0, 9 ) ; </v>
      </c>
    </row>
    <row r="116" spans="1:14" x14ac:dyDescent="0.25">
      <c r="A116">
        <f>VLOOKUP(B116,'Maestra de unidades'!$B:$C,2,0)</f>
        <v>3</v>
      </c>
      <c r="B116" t="s">
        <v>241</v>
      </c>
      <c r="C116" s="2" t="s">
        <v>376</v>
      </c>
      <c r="D116" s="3">
        <v>3</v>
      </c>
      <c r="G116" t="s">
        <v>267</v>
      </c>
      <c r="H116" t="str">
        <f t="shared" si="4"/>
        <v>Yee desague 2"</v>
      </c>
      <c r="I116" s="7" t="s">
        <v>266</v>
      </c>
      <c r="J116" s="3">
        <f t="shared" si="5"/>
        <v>3</v>
      </c>
      <c r="K116" t="s">
        <v>269</v>
      </c>
      <c r="L116">
        <f t="shared" si="6"/>
        <v>3</v>
      </c>
      <c r="M116" t="s">
        <v>268</v>
      </c>
      <c r="N116" t="str">
        <f t="shared" si="7"/>
        <v xml:space="preserve">INSERT INTO item ( name, price, state, realStock, availableStock, idUnit) VALUES ( 'Yee desague 2"', 3, 'Activo', 0, 0, 3 ) ; </v>
      </c>
    </row>
    <row r="117" spans="1:14" x14ac:dyDescent="0.25">
      <c r="A117">
        <f>VLOOKUP(B117,'Maestra de unidades'!$B:$C,2,0)</f>
        <v>3</v>
      </c>
      <c r="B117" t="s">
        <v>241</v>
      </c>
      <c r="C117" s="2" t="s">
        <v>379</v>
      </c>
      <c r="D117" s="3">
        <v>6</v>
      </c>
      <c r="G117" t="s">
        <v>267</v>
      </c>
      <c r="H117" t="str">
        <f t="shared" si="4"/>
        <v>Yee desague 4"x2"</v>
      </c>
      <c r="I117" s="7" t="s">
        <v>266</v>
      </c>
      <c r="J117" s="3">
        <f t="shared" si="5"/>
        <v>6</v>
      </c>
      <c r="K117" t="s">
        <v>269</v>
      </c>
      <c r="L117">
        <f t="shared" si="6"/>
        <v>3</v>
      </c>
      <c r="M117" t="s">
        <v>268</v>
      </c>
      <c r="N117" t="str">
        <f t="shared" si="7"/>
        <v xml:space="preserve">INSERT INTO item ( name, price, state, realStock, availableStock, idUnit) VALUES ( 'Yee desague 4"x2"', 6, 'Activo', 0, 0, 3 ) ; </v>
      </c>
    </row>
    <row r="118" spans="1:14" x14ac:dyDescent="0.25">
      <c r="A118">
        <f>VLOOKUP(B118,'Maestra de unidades'!$B:$C,2,0)</f>
        <v>3</v>
      </c>
      <c r="B118" t="s">
        <v>241</v>
      </c>
      <c r="C118" s="2" t="s">
        <v>380</v>
      </c>
      <c r="D118" s="3">
        <v>10</v>
      </c>
      <c r="G118" t="s">
        <v>267</v>
      </c>
      <c r="H118" t="str">
        <f t="shared" si="4"/>
        <v>Yee desague 4"x4"</v>
      </c>
      <c r="I118" s="7" t="s">
        <v>266</v>
      </c>
      <c r="J118" s="3">
        <f t="shared" si="5"/>
        <v>10</v>
      </c>
      <c r="K118" t="s">
        <v>269</v>
      </c>
      <c r="L118">
        <f t="shared" si="6"/>
        <v>3</v>
      </c>
      <c r="M118" t="s">
        <v>268</v>
      </c>
      <c r="N118" t="str">
        <f t="shared" si="7"/>
        <v xml:space="preserve">INSERT INTO item ( name, price, state, realStock, availableStock, idUnit) VALUES ( 'Yee desague 4"x4"', 10, 'Activo', 0, 0, 3 ) ; </v>
      </c>
    </row>
    <row r="119" spans="1:14" x14ac:dyDescent="0.25">
      <c r="A119">
        <f>VLOOKUP(B119,'Maestra de unidades'!$B:$C,2,0)</f>
        <v>3</v>
      </c>
      <c r="B119" t="s">
        <v>241</v>
      </c>
      <c r="C119" s="2" t="s">
        <v>377</v>
      </c>
      <c r="D119" s="3">
        <v>3.5</v>
      </c>
      <c r="G119" t="s">
        <v>267</v>
      </c>
      <c r="H119" t="str">
        <f t="shared" si="4"/>
        <v>Yee sanitario 2"</v>
      </c>
      <c r="I119" s="7" t="s">
        <v>266</v>
      </c>
      <c r="J119" s="3">
        <f t="shared" si="5"/>
        <v>3.5</v>
      </c>
      <c r="K119" t="s">
        <v>269</v>
      </c>
      <c r="L119">
        <f t="shared" si="6"/>
        <v>3</v>
      </c>
      <c r="M119" t="s">
        <v>268</v>
      </c>
      <c r="N119" t="str">
        <f t="shared" si="7"/>
        <v xml:space="preserve">INSERT INTO item ( name, price, state, realStock, availableStock, idUnit) VALUES ( 'Yee sanitario 2"', 3.5, 'Activo', 0, 0, 3 ) ; </v>
      </c>
    </row>
    <row r="120" spans="1:14" x14ac:dyDescent="0.25">
      <c r="A120">
        <f>VLOOKUP(B120,'Maestra de unidades'!$B:$C,2,0)</f>
        <v>3</v>
      </c>
      <c r="B120" t="s">
        <v>241</v>
      </c>
      <c r="C120" s="2" t="s">
        <v>378</v>
      </c>
      <c r="D120" s="3">
        <v>12</v>
      </c>
      <c r="G120" t="s">
        <v>267</v>
      </c>
      <c r="H120" t="str">
        <f t="shared" si="4"/>
        <v>Yee sanitario 4"</v>
      </c>
      <c r="I120" s="7" t="s">
        <v>266</v>
      </c>
      <c r="J120" s="3">
        <f t="shared" si="5"/>
        <v>12</v>
      </c>
      <c r="K120" t="s">
        <v>269</v>
      </c>
      <c r="L120">
        <f t="shared" si="6"/>
        <v>3</v>
      </c>
      <c r="M120" t="s">
        <v>268</v>
      </c>
      <c r="N120" t="str">
        <f t="shared" si="7"/>
        <v xml:space="preserve">INSERT INTO item ( name, price, state, realStock, availableStock, idUnit) VALUES ( 'Yee sanitario 4"', 12, 'Activo', 0, 0, 3 ) ; </v>
      </c>
    </row>
    <row r="121" spans="1:14" x14ac:dyDescent="0.25">
      <c r="A121">
        <f>VLOOKUP(B121,'Maestra de unidades'!$B:$C,2,0)</f>
        <v>3</v>
      </c>
      <c r="B121" t="s">
        <v>241</v>
      </c>
      <c r="C121" s="2" t="s">
        <v>381</v>
      </c>
      <c r="D121" s="3">
        <v>7</v>
      </c>
      <c r="G121" t="s">
        <v>267</v>
      </c>
      <c r="H121" t="str">
        <f t="shared" si="4"/>
        <v>Yee sanitario 4"x2"</v>
      </c>
      <c r="I121" s="7" t="s">
        <v>266</v>
      </c>
      <c r="J121" s="3">
        <f t="shared" si="5"/>
        <v>7</v>
      </c>
      <c r="K121" t="s">
        <v>269</v>
      </c>
      <c r="L121">
        <f t="shared" si="6"/>
        <v>3</v>
      </c>
      <c r="M121" t="s">
        <v>268</v>
      </c>
      <c r="N121" t="str">
        <f t="shared" si="7"/>
        <v xml:space="preserve">INSERT INTO item ( name, price, state, realStock, availableStock, idUnit) VALUES ( 'Yee sanitario 4"x2"', 7, 'Activo', 0, 0, 3 ) ; </v>
      </c>
    </row>
    <row r="122" spans="1:14" s="6" customFormat="1" x14ac:dyDescent="0.25">
      <c r="A122" s="6">
        <f>VLOOKUP(B122,'Maestra de unidades'!$B:$C,2,0)</f>
        <v>3</v>
      </c>
      <c r="B122" s="6" t="s">
        <v>241</v>
      </c>
      <c r="C122" s="8" t="s">
        <v>276</v>
      </c>
      <c r="D122" s="9">
        <v>1.5</v>
      </c>
      <c r="G122" s="6" t="s">
        <v>267</v>
      </c>
      <c r="H122" s="6" t="str">
        <f t="shared" ref="H122" si="8">C122</f>
        <v>Rectangular</v>
      </c>
      <c r="I122" s="10" t="s">
        <v>266</v>
      </c>
      <c r="J122" s="9">
        <f t="shared" ref="J122" si="9">D122</f>
        <v>1.5</v>
      </c>
      <c r="K122" s="6" t="s">
        <v>269</v>
      </c>
      <c r="L122" s="6">
        <f t="shared" ref="L122" si="10">A122</f>
        <v>3</v>
      </c>
      <c r="M122" s="6" t="s">
        <v>268</v>
      </c>
      <c r="N122" s="6" t="str">
        <f t="shared" ref="N122" si="11">CONCATENATE(G122,H122,I122,J122,K122,L122,M122)</f>
        <v xml:space="preserve">INSERT INTO item ( name, price, state, realStock, availableStock, idUnit) VALUES ( 'Rectangular', 1.5, 'Activo', 0, 0, 3 ) ; </v>
      </c>
    </row>
    <row r="123" spans="1:14" x14ac:dyDescent="0.25">
      <c r="A123">
        <f>VLOOKUP(B123,'Maestra de unidades'!$B:$C,2,0)</f>
        <v>3</v>
      </c>
      <c r="B123" t="s">
        <v>241</v>
      </c>
      <c r="C123" s="2" t="s">
        <v>277</v>
      </c>
      <c r="D123" s="3">
        <v>1.5</v>
      </c>
      <c r="G123" t="s">
        <v>267</v>
      </c>
      <c r="H123" t="str">
        <f t="shared" ref="H123" si="12">C123</f>
        <v>Octogonal</v>
      </c>
      <c r="I123" s="7" t="s">
        <v>266</v>
      </c>
      <c r="J123" s="3">
        <f t="shared" ref="J123" si="13">D123</f>
        <v>1.5</v>
      </c>
      <c r="K123" t="s">
        <v>269</v>
      </c>
      <c r="L123">
        <f t="shared" ref="L123" si="14">A123</f>
        <v>3</v>
      </c>
      <c r="M123" t="s">
        <v>268</v>
      </c>
      <c r="N123" t="str">
        <f t="shared" ref="N123" si="15">CONCATENATE(G123,H123,I123,J123,K123,L123,M123)</f>
        <v xml:space="preserve">INSERT INTO item ( name, price, state, realStock, availableStock, idUnit) VALUES ( 'Octogonal', 1.5, 'Activo', 0, 0, 3 ) ; </v>
      </c>
    </row>
    <row r="124" spans="1:14" x14ac:dyDescent="0.25">
      <c r="A124">
        <f>VLOOKUP(B124,'Maestra de unidades'!$B:$C,2,0)</f>
        <v>3</v>
      </c>
      <c r="B124" t="s">
        <v>241</v>
      </c>
      <c r="C124" s="2" t="s">
        <v>278</v>
      </c>
      <c r="D124" s="3">
        <v>22</v>
      </c>
      <c r="G124" t="s">
        <v>267</v>
      </c>
      <c r="H124" t="str">
        <f t="shared" ref="H124" si="16">C124</f>
        <v>Llave de paso 1/2" - simbal</v>
      </c>
      <c r="I124" s="7" t="s">
        <v>266</v>
      </c>
      <c r="J124" s="3">
        <f t="shared" ref="J124" si="17">D124</f>
        <v>22</v>
      </c>
      <c r="K124" t="s">
        <v>269</v>
      </c>
      <c r="L124">
        <f t="shared" ref="L124" si="18">A124</f>
        <v>3</v>
      </c>
      <c r="M124" t="s">
        <v>268</v>
      </c>
      <c r="N124" t="str">
        <f t="shared" ref="N124" si="19">CONCATENATE(G124,H124,I124,J124,K124,L124,M124)</f>
        <v xml:space="preserve">INSERT INTO item ( name, price, state, realStock, availableStock, idUnit) VALUES ( 'Llave de paso 1/2" - simbal', 22, 'Activo', 0, 0, 3 ) ; </v>
      </c>
    </row>
    <row r="125" spans="1:14" x14ac:dyDescent="0.25">
      <c r="A125">
        <f>VLOOKUP(B125,'Maestra de unidades'!$B:$C,2,0)</f>
        <v>7</v>
      </c>
      <c r="B125" t="s">
        <v>249</v>
      </c>
      <c r="C125" s="2" t="s">
        <v>279</v>
      </c>
      <c r="D125" s="3">
        <v>3.5</v>
      </c>
      <c r="G125" t="s">
        <v>267</v>
      </c>
      <c r="H125" t="str">
        <f t="shared" ref="H125" si="20">C125</f>
        <v>Aceite 3 en 1</v>
      </c>
      <c r="I125" s="7" t="s">
        <v>266</v>
      </c>
      <c r="J125" s="3">
        <f t="shared" ref="J125" si="21">D125</f>
        <v>3.5</v>
      </c>
      <c r="K125" t="s">
        <v>269</v>
      </c>
      <c r="L125">
        <f t="shared" ref="L125" si="22">A125</f>
        <v>7</v>
      </c>
      <c r="M125" t="s">
        <v>268</v>
      </c>
      <c r="N125" t="str">
        <f t="shared" ref="N125" si="23">CONCATENATE(G125,H125,I125,J125,K125,L125,M125)</f>
        <v xml:space="preserve">INSERT INTO item ( name, price, state, realStock, availableStock, idUnit) VALUES ( 'Aceite 3 en 1', 3.5, 'Activo', 0, 0, 7 ) ; </v>
      </c>
    </row>
    <row r="126" spans="1:14" x14ac:dyDescent="0.25">
      <c r="A126">
        <f>VLOOKUP(B126,'Maestra de unidades'!$B:$C,2,0)</f>
        <v>3</v>
      </c>
      <c r="B126" t="s">
        <v>241</v>
      </c>
      <c r="C126" s="2" t="s">
        <v>382</v>
      </c>
      <c r="D126" s="3">
        <v>8</v>
      </c>
      <c r="G126" t="s">
        <v>267</v>
      </c>
      <c r="H126" t="str">
        <f t="shared" ref="H126" si="24">C126</f>
        <v>Parante 3m</v>
      </c>
      <c r="I126" s="7" t="s">
        <v>266</v>
      </c>
      <c r="J126" s="3">
        <f t="shared" ref="J126" si="25">D126</f>
        <v>8</v>
      </c>
      <c r="K126" t="s">
        <v>269</v>
      </c>
      <c r="L126">
        <f t="shared" ref="L126" si="26">A126</f>
        <v>3</v>
      </c>
      <c r="M126" t="s">
        <v>268</v>
      </c>
      <c r="N126" t="str">
        <f t="shared" ref="N126" si="27">CONCATENATE(G126,H126,I126,J126,K126,L126,M126)</f>
        <v xml:space="preserve">INSERT INTO item ( name, price, state, realStock, availableStock, idUnit) VALUES ( 'Parante 3m', 8, 'Activo', 0, 0, 3 ) ; </v>
      </c>
    </row>
    <row r="127" spans="1:14" x14ac:dyDescent="0.25">
      <c r="A127">
        <f>VLOOKUP(B127,'Maestra de unidades'!$B:$C,2,0)</f>
        <v>3</v>
      </c>
      <c r="B127" t="s">
        <v>241</v>
      </c>
      <c r="C127" s="2" t="s">
        <v>383</v>
      </c>
      <c r="D127" s="3">
        <v>7</v>
      </c>
      <c r="G127" t="s">
        <v>267</v>
      </c>
      <c r="H127" t="str">
        <f t="shared" ref="H127:H129" si="28">C127</f>
        <v>Parante 2.5m</v>
      </c>
      <c r="I127" s="7" t="s">
        <v>266</v>
      </c>
      <c r="J127" s="3">
        <f t="shared" ref="J127:J129" si="29">D127</f>
        <v>7</v>
      </c>
      <c r="K127" t="s">
        <v>269</v>
      </c>
      <c r="L127">
        <f t="shared" ref="L127:L129" si="30">A127</f>
        <v>3</v>
      </c>
      <c r="M127" t="s">
        <v>268</v>
      </c>
      <c r="N127" t="str">
        <f t="shared" ref="N127:N129" si="31">CONCATENATE(G127,H127,I127,J127,K127,L127,M127)</f>
        <v xml:space="preserve">INSERT INTO item ( name, price, state, realStock, availableStock, idUnit) VALUES ( 'Parante 2.5m', 7, 'Activo', 0, 0, 3 ) ; </v>
      </c>
    </row>
    <row r="128" spans="1:14" x14ac:dyDescent="0.25">
      <c r="A128">
        <f>VLOOKUP(B128,'Maestra de unidades'!$B:$C,2,0)</f>
        <v>3</v>
      </c>
      <c r="B128" t="s">
        <v>241</v>
      </c>
      <c r="C128" s="2" t="s">
        <v>384</v>
      </c>
      <c r="D128" s="3">
        <v>4.5</v>
      </c>
      <c r="G128" t="s">
        <v>267</v>
      </c>
      <c r="H128" t="str">
        <f t="shared" si="28"/>
        <v>Liston 3m</v>
      </c>
      <c r="I128" s="7" t="s">
        <v>266</v>
      </c>
      <c r="J128" s="3">
        <f t="shared" si="29"/>
        <v>4.5</v>
      </c>
      <c r="K128" t="s">
        <v>269</v>
      </c>
      <c r="L128">
        <f t="shared" si="30"/>
        <v>3</v>
      </c>
      <c r="M128" t="s">
        <v>268</v>
      </c>
      <c r="N128" t="str">
        <f t="shared" si="31"/>
        <v xml:space="preserve">INSERT INTO item ( name, price, state, realStock, availableStock, idUnit) VALUES ( 'Liston 3m', 4.5, 'Activo', 0, 0, 3 ) ; </v>
      </c>
    </row>
    <row r="129" spans="1:14" x14ac:dyDescent="0.25">
      <c r="A129">
        <f>VLOOKUP(B129,'Maestra de unidades'!$B:$C,2,0)</f>
        <v>3</v>
      </c>
      <c r="B129" t="s">
        <v>241</v>
      </c>
      <c r="C129" s="2" t="s">
        <v>385</v>
      </c>
      <c r="D129" s="3">
        <v>4</v>
      </c>
      <c r="G129" t="s">
        <v>267</v>
      </c>
      <c r="H129" t="str">
        <f t="shared" si="28"/>
        <v>Liston 2.5m</v>
      </c>
      <c r="I129" s="7" t="s">
        <v>266</v>
      </c>
      <c r="J129" s="3">
        <f t="shared" si="29"/>
        <v>4</v>
      </c>
      <c r="K129" t="s">
        <v>269</v>
      </c>
      <c r="L129">
        <f t="shared" si="30"/>
        <v>3</v>
      </c>
      <c r="M129" t="s">
        <v>268</v>
      </c>
      <c r="N129" t="str">
        <f t="shared" si="31"/>
        <v xml:space="preserve">INSERT INTO item ( name, price, state, realStock, availableStock, idUnit) VALUES ( 'Liston 2.5m', 4, 'Activo', 0, 0, 3 ) ; </v>
      </c>
    </row>
    <row r="130" spans="1:14" x14ac:dyDescent="0.25">
      <c r="A130">
        <f>VLOOKUP(B130,'Maestra de unidades'!$B:$C,2,0)</f>
        <v>6</v>
      </c>
      <c r="B130" t="s">
        <v>242</v>
      </c>
      <c r="C130" s="2" t="s">
        <v>419</v>
      </c>
      <c r="D130" s="3">
        <v>4.5</v>
      </c>
      <c r="G130" t="s">
        <v>267</v>
      </c>
      <c r="H130" t="str">
        <f t="shared" ref="H130" si="32">C130</f>
        <v>Clavo 2-1/2"</v>
      </c>
      <c r="I130" s="7" t="s">
        <v>266</v>
      </c>
      <c r="J130" s="3">
        <f t="shared" ref="J130" si="33">D130</f>
        <v>4.5</v>
      </c>
      <c r="K130" t="s">
        <v>269</v>
      </c>
      <c r="L130">
        <f t="shared" ref="L130" si="34">A130</f>
        <v>6</v>
      </c>
      <c r="M130" t="s">
        <v>268</v>
      </c>
      <c r="N130" t="str">
        <f t="shared" ref="N130" si="35">CONCATENATE(G130,H130,I130,J130,K130,L130,M130)</f>
        <v xml:space="preserve">INSERT INTO item ( name, price, state, realStock, availableStock, idUnit) VALUES ( 'Clavo 2-1/2"', 4.5, 'Activo', 0, 0, 6 ) ; </v>
      </c>
    </row>
    <row r="131" spans="1:14" x14ac:dyDescent="0.25">
      <c r="A131">
        <f>VLOOKUP(B131,'Maestra de unidades'!$B:$C,2,0)</f>
        <v>13</v>
      </c>
      <c r="B131" t="s">
        <v>387</v>
      </c>
      <c r="C131" s="2" t="s">
        <v>386</v>
      </c>
      <c r="D131" s="3">
        <v>5</v>
      </c>
      <c r="G131" t="s">
        <v>267</v>
      </c>
      <c r="H131" t="str">
        <f t="shared" ref="H131" si="36">C131</f>
        <v>Arena gruesa (Carretilla)</v>
      </c>
      <c r="I131" s="7" t="s">
        <v>266</v>
      </c>
      <c r="J131" s="3">
        <f t="shared" ref="J131" si="37">D131</f>
        <v>5</v>
      </c>
      <c r="K131" t="s">
        <v>269</v>
      </c>
      <c r="L131">
        <f t="shared" ref="L131" si="38">A131</f>
        <v>13</v>
      </c>
      <c r="M131" t="s">
        <v>268</v>
      </c>
      <c r="N131" t="str">
        <f t="shared" ref="N131" si="39">CONCATENATE(G131,H131,I131,J131,K131,L131,M131)</f>
        <v xml:space="preserve">INSERT INTO item ( name, price, state, realStock, availableStock, idUnit) VALUES ( 'Arena gruesa (Carretilla)', 5, 'Activo', 0, 0, 13 ) ; </v>
      </c>
    </row>
    <row r="132" spans="1:14" x14ac:dyDescent="0.25">
      <c r="A132">
        <f>VLOOKUP(B132,'Maestra de unidades'!$B:$C,2,0)</f>
        <v>3</v>
      </c>
      <c r="B132" t="s">
        <v>241</v>
      </c>
      <c r="C132" s="2" t="s">
        <v>388</v>
      </c>
      <c r="D132" s="3">
        <v>4</v>
      </c>
      <c r="G132" t="s">
        <v>267</v>
      </c>
      <c r="H132" t="str">
        <f t="shared" ref="H132" si="40">C132</f>
        <v>Sumidero</v>
      </c>
      <c r="I132" s="7" t="s">
        <v>266</v>
      </c>
      <c r="J132" s="3">
        <f t="shared" ref="J132" si="41">D132</f>
        <v>4</v>
      </c>
      <c r="K132" t="s">
        <v>269</v>
      </c>
      <c r="L132">
        <f t="shared" ref="L132" si="42">A132</f>
        <v>3</v>
      </c>
      <c r="M132" t="s">
        <v>268</v>
      </c>
      <c r="N132" t="str">
        <f t="shared" ref="N132" si="43">CONCATENATE(G132,H132,I132,J132,K132,L132,M132)</f>
        <v xml:space="preserve">INSERT INTO item ( name, price, state, realStock, availableStock, idUnit) VALUES ( 'Sumidero', 4, 'Activo', 0, 0, 3 ) ; </v>
      </c>
    </row>
    <row r="133" spans="1:14" x14ac:dyDescent="0.25">
      <c r="A133">
        <f>VLOOKUP(B133,'Maestra de unidades'!$B:$C,2,0)</f>
        <v>1</v>
      </c>
      <c r="B133" t="s">
        <v>244</v>
      </c>
      <c r="C133" s="2" t="s">
        <v>389</v>
      </c>
      <c r="D133" s="3">
        <v>3</v>
      </c>
      <c r="G133" t="s">
        <v>267</v>
      </c>
      <c r="H133" t="str">
        <f t="shared" ref="H133:H134" si="44">C133</f>
        <v>Arena gruesa (bolsa)</v>
      </c>
      <c r="I133" s="7" t="s">
        <v>266</v>
      </c>
      <c r="J133" s="3">
        <f t="shared" ref="J133:J134" si="45">D133</f>
        <v>3</v>
      </c>
      <c r="K133" t="s">
        <v>269</v>
      </c>
      <c r="L133">
        <f t="shared" ref="L133:L134" si="46">A133</f>
        <v>1</v>
      </c>
      <c r="M133" t="s">
        <v>268</v>
      </c>
      <c r="N133" t="str">
        <f t="shared" ref="N133:N134" si="47">CONCATENATE(G133,H133,I133,J133,K133,L133,M133)</f>
        <v xml:space="preserve">INSERT INTO item ( name, price, state, realStock, availableStock, idUnit) VALUES ( 'Arena gruesa (bolsa)', 3, 'Activo', 0, 0, 1 ) ; </v>
      </c>
    </row>
    <row r="134" spans="1:14" x14ac:dyDescent="0.25">
      <c r="A134">
        <f>VLOOKUP(B134,'Maestra de unidades'!$B:$C,2,0)</f>
        <v>1</v>
      </c>
      <c r="B134" t="s">
        <v>244</v>
      </c>
      <c r="C134" s="2" t="s">
        <v>390</v>
      </c>
      <c r="D134" s="3">
        <v>3</v>
      </c>
      <c r="G134" t="s">
        <v>267</v>
      </c>
      <c r="H134" t="str">
        <f t="shared" si="44"/>
        <v>Arena fina (bolsa)</v>
      </c>
      <c r="I134" s="7" t="s">
        <v>266</v>
      </c>
      <c r="J134" s="3">
        <f t="shared" si="45"/>
        <v>3</v>
      </c>
      <c r="K134" t="s">
        <v>269</v>
      </c>
      <c r="L134">
        <f t="shared" si="46"/>
        <v>1</v>
      </c>
      <c r="M134" t="s">
        <v>268</v>
      </c>
      <c r="N134" t="str">
        <f t="shared" si="47"/>
        <v xml:space="preserve">INSERT INTO item ( name, price, state, realStock, availableStock, idUnit) VALUES ( 'Arena fina (bolsa)', 3, 'Activo', 0, 0, 1 ) ; </v>
      </c>
    </row>
    <row r="135" spans="1:14" x14ac:dyDescent="0.25">
      <c r="A135">
        <f>VLOOKUP(B135,'Maestra de unidades'!$B:$C,2,0)</f>
        <v>3</v>
      </c>
      <c r="B135" t="s">
        <v>241</v>
      </c>
      <c r="C135" s="2" t="s">
        <v>391</v>
      </c>
      <c r="D135" s="3">
        <v>410</v>
      </c>
      <c r="G135" t="s">
        <v>267</v>
      </c>
      <c r="H135" t="str">
        <f t="shared" ref="H135" si="48">C135</f>
        <v>Tanque 1100L</v>
      </c>
      <c r="I135" s="7" t="s">
        <v>266</v>
      </c>
      <c r="J135" s="3">
        <f t="shared" ref="J135" si="49">D135</f>
        <v>410</v>
      </c>
      <c r="K135" t="s">
        <v>269</v>
      </c>
      <c r="L135">
        <f t="shared" ref="L135" si="50">A135</f>
        <v>3</v>
      </c>
      <c r="M135" t="s">
        <v>268</v>
      </c>
      <c r="N135" t="str">
        <f t="shared" ref="N135" si="51">CONCATENATE(G135,H135,I135,J135,K135,L135,M135)</f>
        <v xml:space="preserve">INSERT INTO item ( name, price, state, realStock, availableStock, idUnit) VALUES ( 'Tanque 1100L', 410, 'Activo', 0, 0, 3 ) ; </v>
      </c>
    </row>
    <row r="136" spans="1:14" x14ac:dyDescent="0.25">
      <c r="A136">
        <f>VLOOKUP(B136,'Maestra de unidades'!$B:$C,2,0)</f>
        <v>3</v>
      </c>
      <c r="B136" t="s">
        <v>241</v>
      </c>
      <c r="C136" s="2" t="s">
        <v>394</v>
      </c>
      <c r="D136" s="3">
        <v>2.5</v>
      </c>
      <c r="G136" t="s">
        <v>267</v>
      </c>
      <c r="H136" t="str">
        <f t="shared" ref="H136" si="52">C136</f>
        <v>Espor Lay</v>
      </c>
      <c r="I136" s="7" t="s">
        <v>266</v>
      </c>
      <c r="J136" s="3">
        <f t="shared" ref="J136" si="53">D136</f>
        <v>2.5</v>
      </c>
      <c r="K136" t="s">
        <v>269</v>
      </c>
      <c r="L136">
        <f t="shared" ref="L136" si="54">A136</f>
        <v>3</v>
      </c>
      <c r="M136" t="s">
        <v>268</v>
      </c>
      <c r="N136" t="str">
        <f t="shared" ref="N136" si="55">CONCATENATE(G136,H136,I136,J136,K136,L136,M136)</f>
        <v xml:space="preserve">INSERT INTO item ( name, price, state, realStock, availableStock, idUnit) VALUES ( 'Espor Lay', 2.5, 'Activo', 0, 0, 3 ) ; </v>
      </c>
    </row>
    <row r="137" spans="1:14" x14ac:dyDescent="0.25">
      <c r="A137">
        <f>VLOOKUP(B137,'Maestra de unidades'!$B:$C,2,0)</f>
        <v>6</v>
      </c>
      <c r="B137" t="s">
        <v>242</v>
      </c>
      <c r="C137" s="2" t="s">
        <v>392</v>
      </c>
      <c r="D137" s="3">
        <v>0.7</v>
      </c>
      <c r="G137" t="s">
        <v>267</v>
      </c>
      <c r="H137" t="str">
        <f t="shared" ref="H137:H138" si="56">C137</f>
        <v>Cemento (kilo)</v>
      </c>
      <c r="I137" s="7" t="s">
        <v>266</v>
      </c>
      <c r="J137" s="3">
        <f t="shared" ref="J137:J138" si="57">D137</f>
        <v>0.7</v>
      </c>
      <c r="K137" t="s">
        <v>269</v>
      </c>
      <c r="L137">
        <f t="shared" ref="L137:L138" si="58">A137</f>
        <v>6</v>
      </c>
      <c r="M137" t="s">
        <v>268</v>
      </c>
      <c r="N137" t="str">
        <f t="shared" ref="N137:N138" si="59">CONCATENATE(G137,H137,I137,J137,K137,L137,M137)</f>
        <v xml:space="preserve">INSERT INTO item ( name, price, state, realStock, availableStock, idUnit) VALUES ( 'Cemento (kilo)', 0.7, 'Activo', 0, 0, 6 ) ; </v>
      </c>
    </row>
    <row r="138" spans="1:14" x14ac:dyDescent="0.25">
      <c r="A138">
        <f>VLOOKUP(B138,'Maestra de unidades'!$B:$C,2,0)</f>
        <v>6</v>
      </c>
      <c r="B138" t="s">
        <v>242</v>
      </c>
      <c r="C138" s="2" t="s">
        <v>393</v>
      </c>
      <c r="D138" s="3">
        <v>0.7</v>
      </c>
      <c r="G138" t="s">
        <v>267</v>
      </c>
      <c r="H138" t="str">
        <f t="shared" si="56"/>
        <v>yeso (kilo)</v>
      </c>
      <c r="I138" s="7" t="s">
        <v>266</v>
      </c>
      <c r="J138" s="3">
        <f t="shared" si="57"/>
        <v>0.7</v>
      </c>
      <c r="K138" t="s">
        <v>269</v>
      </c>
      <c r="L138">
        <f t="shared" si="58"/>
        <v>6</v>
      </c>
      <c r="M138" t="s">
        <v>268</v>
      </c>
      <c r="N138" t="str">
        <f t="shared" si="59"/>
        <v xml:space="preserve">INSERT INTO item ( name, price, state, realStock, availableStock, idUnit) VALUES ( 'yeso (kilo)', 0.7, 'Activo', 0, 0, 6 ) ; </v>
      </c>
    </row>
    <row r="139" spans="1:14" x14ac:dyDescent="0.25">
      <c r="A139">
        <f>VLOOKUP(B139,'Maestra de unidades'!$B:$C,2,0)</f>
        <v>1</v>
      </c>
      <c r="B139" t="s">
        <v>244</v>
      </c>
      <c r="C139" s="2" t="s">
        <v>397</v>
      </c>
      <c r="D139" s="3">
        <v>4.5</v>
      </c>
      <c r="G139" t="s">
        <v>267</v>
      </c>
      <c r="H139" t="str">
        <f t="shared" ref="H139" si="60">C139</f>
        <v>Sika</v>
      </c>
      <c r="I139" s="7" t="s">
        <v>266</v>
      </c>
      <c r="J139" s="3">
        <f t="shared" ref="J139" si="61">D139</f>
        <v>4.5</v>
      </c>
      <c r="K139" t="s">
        <v>269</v>
      </c>
      <c r="L139">
        <f t="shared" ref="L139" si="62">A139</f>
        <v>1</v>
      </c>
      <c r="M139" t="s">
        <v>268</v>
      </c>
      <c r="N139" t="str">
        <f t="shared" ref="N139" si="63">CONCATENATE(G139,H139,I139,J139,K139,L139,M139)</f>
        <v xml:space="preserve">INSERT INTO item ( name, price, state, realStock, availableStock, idUnit) VALUES ( 'Sika', 4.5, 'Activo', 0, 0, 1 ) ; </v>
      </c>
    </row>
    <row r="140" spans="1:14" x14ac:dyDescent="0.25">
      <c r="A140">
        <f>VLOOKUP(B140,'Maestra de unidades'!$B:$C,2,0)</f>
        <v>3</v>
      </c>
      <c r="B140" t="s">
        <v>241</v>
      </c>
      <c r="C140" s="2" t="s">
        <v>398</v>
      </c>
      <c r="D140" s="3">
        <v>3</v>
      </c>
      <c r="G140" t="s">
        <v>267</v>
      </c>
      <c r="H140" t="str">
        <f t="shared" ref="H140" si="64">C140</f>
        <v>Tee desague 2"</v>
      </c>
      <c r="I140" s="7" t="s">
        <v>266</v>
      </c>
      <c r="J140" s="3">
        <f t="shared" ref="J140" si="65">D140</f>
        <v>3</v>
      </c>
      <c r="K140" t="s">
        <v>269</v>
      </c>
      <c r="L140">
        <f t="shared" ref="L140" si="66">A140</f>
        <v>3</v>
      </c>
      <c r="M140" t="s">
        <v>268</v>
      </c>
      <c r="N140" t="str">
        <f t="shared" ref="N140" si="67">CONCATENATE(G140,H140,I140,J140,K140,L140,M140)</f>
        <v xml:space="preserve">INSERT INTO item ( name, price, state, realStock, availableStock, idUnit) VALUES ( 'Tee desague 2"', 3, 'Activo', 0, 0, 3 ) ; </v>
      </c>
    </row>
    <row r="141" spans="1:14" x14ac:dyDescent="0.25">
      <c r="A141">
        <f>VLOOKUP(B141,'Maestra de unidades'!$B:$C,2,0)</f>
        <v>3</v>
      </c>
      <c r="B141" t="s">
        <v>241</v>
      </c>
      <c r="C141" s="2" t="s">
        <v>399</v>
      </c>
      <c r="D141" s="3">
        <v>2</v>
      </c>
      <c r="G141" t="s">
        <v>267</v>
      </c>
      <c r="H141" t="str">
        <f t="shared" ref="H141" si="68">C141</f>
        <v>Teflon</v>
      </c>
      <c r="I141" s="7" t="s">
        <v>266</v>
      </c>
      <c r="J141" s="3">
        <f t="shared" ref="J141" si="69">D141</f>
        <v>2</v>
      </c>
      <c r="K141" t="s">
        <v>269</v>
      </c>
      <c r="L141">
        <f t="shared" ref="L141" si="70">A141</f>
        <v>3</v>
      </c>
      <c r="M141" t="s">
        <v>268</v>
      </c>
      <c r="N141" t="str">
        <f t="shared" ref="N141" si="71">CONCATENATE(G141,H141,I141,J141,K141,L141,M141)</f>
        <v xml:space="preserve">INSERT INTO item ( name, price, state, realStock, availableStock, idUnit) VALUES ( 'Teflon', 2, 'Activo', 0, 0, 3 ) ; </v>
      </c>
    </row>
    <row r="142" spans="1:14" x14ac:dyDescent="0.25">
      <c r="A142">
        <f>VLOOKUP(B142,'Maestra de unidades'!$B:$C,2,0)</f>
        <v>3</v>
      </c>
      <c r="B142" t="s">
        <v>241</v>
      </c>
      <c r="C142" s="2" t="s">
        <v>400</v>
      </c>
      <c r="D142" s="3">
        <v>1</v>
      </c>
      <c r="G142" t="s">
        <v>267</v>
      </c>
      <c r="H142" t="str">
        <f t="shared" ref="H142" si="72">C142</f>
        <v>Tapon 1/2"</v>
      </c>
      <c r="I142" s="7" t="s">
        <v>266</v>
      </c>
      <c r="J142" s="3">
        <f t="shared" ref="J142" si="73">D142</f>
        <v>1</v>
      </c>
      <c r="K142" t="s">
        <v>269</v>
      </c>
      <c r="L142">
        <f t="shared" ref="L142" si="74">A142</f>
        <v>3</v>
      </c>
      <c r="M142" t="s">
        <v>268</v>
      </c>
      <c r="N142" t="str">
        <f t="shared" ref="N142" si="75">CONCATENATE(G142,H142,I142,J142,K142,L142,M142)</f>
        <v xml:space="preserve">INSERT INTO item ( name, price, state, realStock, availableStock, idUnit) VALUES ( 'Tapon 1/2"', 1, 'Activo', 0, 0, 3 ) ; </v>
      </c>
    </row>
    <row r="143" spans="1:14" x14ac:dyDescent="0.25">
      <c r="A143">
        <f>VLOOKUP(B143,'Maestra de unidades'!$B:$C,2,0)</f>
        <v>3</v>
      </c>
      <c r="B143" t="s">
        <v>241</v>
      </c>
      <c r="C143" s="2" t="s">
        <v>418</v>
      </c>
      <c r="D143" s="3">
        <v>1.5</v>
      </c>
      <c r="G143" t="s">
        <v>267</v>
      </c>
      <c r="H143" t="str">
        <f t="shared" ref="H143:H144" si="76">C143</f>
        <v>Cinta aislante pequeño 4.5m - 3M</v>
      </c>
      <c r="I143" s="7" t="s">
        <v>266</v>
      </c>
      <c r="J143" s="3">
        <f t="shared" ref="J143:J144" si="77">D143</f>
        <v>1.5</v>
      </c>
      <c r="K143" t="s">
        <v>269</v>
      </c>
      <c r="L143">
        <f t="shared" ref="L143:L144" si="78">A143</f>
        <v>3</v>
      </c>
      <c r="M143" t="s">
        <v>268</v>
      </c>
      <c r="N143" t="str">
        <f t="shared" ref="N143:N144" si="79">CONCATENATE(G143,H143,I143,J143,K143,L143,M143)</f>
        <v xml:space="preserve">INSERT INTO item ( name, price, state, realStock, availableStock, idUnit) VALUES ( 'Cinta aislante pequeño 4.5m - 3M', 1.5, 'Activo', 0, 0, 3 ) ; </v>
      </c>
    </row>
    <row r="144" spans="1:14" x14ac:dyDescent="0.25">
      <c r="A144">
        <f>VLOOKUP(B144,'Maestra de unidades'!$B:$C,2,0)</f>
        <v>3</v>
      </c>
      <c r="B144" t="s">
        <v>241</v>
      </c>
      <c r="C144" s="2" t="s">
        <v>401</v>
      </c>
      <c r="D144" s="3">
        <v>4</v>
      </c>
      <c r="G144" t="s">
        <v>267</v>
      </c>
      <c r="H144" t="str">
        <f t="shared" si="76"/>
        <v>union universal</v>
      </c>
      <c r="I144" s="7" t="s">
        <v>266</v>
      </c>
      <c r="J144" s="3">
        <f t="shared" si="77"/>
        <v>4</v>
      </c>
      <c r="K144" t="s">
        <v>269</v>
      </c>
      <c r="L144">
        <f t="shared" si="78"/>
        <v>3</v>
      </c>
      <c r="M144" t="s">
        <v>268</v>
      </c>
      <c r="N144" t="str">
        <f t="shared" si="79"/>
        <v xml:space="preserve">INSERT INTO item ( name, price, state, realStock, availableStock, idUnit) VALUES ( 'union universal', 4, 'Activo', 0, 0, 3 ) ; </v>
      </c>
    </row>
    <row r="145" spans="1:14" x14ac:dyDescent="0.25">
      <c r="A145">
        <f>VLOOKUP(B145,'Maestra de unidades'!$B:$C,2,0)</f>
        <v>7</v>
      </c>
      <c r="B145" t="s">
        <v>249</v>
      </c>
      <c r="C145" s="2" t="s">
        <v>395</v>
      </c>
      <c r="D145" s="3">
        <v>3</v>
      </c>
      <c r="G145" t="s">
        <v>267</v>
      </c>
      <c r="H145" t="str">
        <f t="shared" ref="H145:H146" si="80">C145</f>
        <v>Tiner 1/2L</v>
      </c>
      <c r="I145" s="7" t="s">
        <v>266</v>
      </c>
      <c r="J145" s="3">
        <f t="shared" ref="J145:J146" si="81">D145</f>
        <v>3</v>
      </c>
      <c r="K145" t="s">
        <v>269</v>
      </c>
      <c r="L145">
        <f t="shared" ref="L145:L146" si="82">A145</f>
        <v>7</v>
      </c>
      <c r="M145" t="s">
        <v>268</v>
      </c>
      <c r="N145" t="str">
        <f t="shared" ref="N145:N146" si="83">CONCATENATE(G145,H145,I145,J145,K145,L145,M145)</f>
        <v xml:space="preserve">INSERT INTO item ( name, price, state, realStock, availableStock, idUnit) VALUES ( 'Tiner 1/2L', 3, 'Activo', 0, 0, 7 ) ; </v>
      </c>
    </row>
    <row r="146" spans="1:14" x14ac:dyDescent="0.25">
      <c r="A146">
        <f>VLOOKUP(B146,'Maestra de unidades'!$B:$C,2,0)</f>
        <v>7</v>
      </c>
      <c r="B146" t="s">
        <v>249</v>
      </c>
      <c r="C146" s="2" t="s">
        <v>396</v>
      </c>
      <c r="D146" s="3">
        <v>6</v>
      </c>
      <c r="G146" t="s">
        <v>267</v>
      </c>
      <c r="H146" t="str">
        <f t="shared" si="80"/>
        <v>Tiner 1L</v>
      </c>
      <c r="I146" s="7" t="s">
        <v>266</v>
      </c>
      <c r="J146" s="3">
        <f t="shared" si="81"/>
        <v>6</v>
      </c>
      <c r="K146" t="s">
        <v>269</v>
      </c>
      <c r="L146">
        <f t="shared" si="82"/>
        <v>7</v>
      </c>
      <c r="M146" t="s">
        <v>268</v>
      </c>
      <c r="N146" t="str">
        <f t="shared" si="83"/>
        <v xml:space="preserve">INSERT INTO item ( name, price, state, realStock, availableStock, idUnit) VALUES ( 'Tiner 1L', 6, 'Activo', 0, 0, 7 ) ; </v>
      </c>
    </row>
    <row r="147" spans="1:14" x14ac:dyDescent="0.25">
      <c r="A147">
        <f>VLOOKUP(B147,'Maestra de unidades'!$B:$C,2,0)</f>
        <v>3</v>
      </c>
      <c r="B147" t="s">
        <v>241</v>
      </c>
      <c r="C147" s="2" t="s">
        <v>402</v>
      </c>
      <c r="D147" s="3">
        <v>5</v>
      </c>
      <c r="G147" t="s">
        <v>267</v>
      </c>
      <c r="H147" t="str">
        <f t="shared" ref="H147" si="84">C147</f>
        <v>Hoja sierra - Sanflex</v>
      </c>
      <c r="I147" s="7" t="s">
        <v>266</v>
      </c>
      <c r="J147" s="3">
        <f t="shared" ref="J147" si="85">D147</f>
        <v>5</v>
      </c>
      <c r="K147" t="s">
        <v>269</v>
      </c>
      <c r="L147">
        <f t="shared" ref="L147" si="86">A147</f>
        <v>3</v>
      </c>
      <c r="M147" t="s">
        <v>268</v>
      </c>
      <c r="N147" t="str">
        <f t="shared" ref="N147" si="87">CONCATENATE(G147,H147,I147,J147,K147,L147,M147)</f>
        <v xml:space="preserve">INSERT INTO item ( name, price, state, realStock, availableStock, idUnit) VALUES ( 'Hoja sierra - Sanflex', 5, 'Activo', 0, 0, 3 ) ; </v>
      </c>
    </row>
    <row r="148" spans="1:14" x14ac:dyDescent="0.25">
      <c r="A148">
        <f>VLOOKUP(B148,'Maestra de unidades'!$B:$C,2,0)</f>
        <v>3</v>
      </c>
      <c r="B148" t="s">
        <v>241</v>
      </c>
      <c r="C148" s="2" t="s">
        <v>403</v>
      </c>
      <c r="D148" s="3">
        <v>45</v>
      </c>
      <c r="G148" t="s">
        <v>267</v>
      </c>
      <c r="H148" t="str">
        <f t="shared" ref="H148:H149" si="88">C148</f>
        <v>Llave check 3/4" - simbal</v>
      </c>
      <c r="I148" s="7" t="s">
        <v>266</v>
      </c>
      <c r="J148" s="3">
        <f t="shared" ref="J148:J149" si="89">D148</f>
        <v>45</v>
      </c>
      <c r="K148" t="s">
        <v>269</v>
      </c>
      <c r="L148">
        <f t="shared" ref="L148:L149" si="90">A148</f>
        <v>3</v>
      </c>
      <c r="M148" t="s">
        <v>268</v>
      </c>
      <c r="N148" t="str">
        <f t="shared" ref="N148:N149" si="91">CONCATENATE(G148,H148,I148,J148,K148,L148,M148)</f>
        <v xml:space="preserve">INSERT INTO item ( name, price, state, realStock, availableStock, idUnit) VALUES ( 'Llave check 3/4" - simbal', 45, 'Activo', 0, 0, 3 ) ; </v>
      </c>
    </row>
    <row r="149" spans="1:14" x14ac:dyDescent="0.25">
      <c r="A149">
        <f>VLOOKUP(B149,'Maestra de unidades'!$B:$C,2,0)</f>
        <v>3</v>
      </c>
      <c r="B149" t="s">
        <v>241</v>
      </c>
      <c r="C149" s="2" t="s">
        <v>404</v>
      </c>
      <c r="D149" s="3">
        <v>32</v>
      </c>
      <c r="G149" t="s">
        <v>267</v>
      </c>
      <c r="H149" t="str">
        <f t="shared" si="88"/>
        <v>Llave check 1/4" - simbal</v>
      </c>
      <c r="I149" s="7" t="s">
        <v>266</v>
      </c>
      <c r="J149" s="3">
        <f t="shared" si="89"/>
        <v>32</v>
      </c>
      <c r="K149" t="s">
        <v>269</v>
      </c>
      <c r="L149">
        <f t="shared" si="90"/>
        <v>3</v>
      </c>
      <c r="M149" t="s">
        <v>268</v>
      </c>
      <c r="N149" t="str">
        <f t="shared" si="91"/>
        <v xml:space="preserve">INSERT INTO item ( name, price, state, realStock, availableStock, idUnit) VALUES ( 'Llave check 1/4" - simbal', 32, 'Activo', 0, 0, 3 ) ; </v>
      </c>
    </row>
    <row r="150" spans="1:14" x14ac:dyDescent="0.25">
      <c r="A150">
        <f>VLOOKUP(B150,'Maestra de unidades'!$B:$C,2,0)</f>
        <v>4</v>
      </c>
      <c r="B150" t="s">
        <v>246</v>
      </c>
      <c r="C150" s="2" t="s">
        <v>411</v>
      </c>
      <c r="D150" s="3">
        <v>24.5</v>
      </c>
      <c r="G150" t="s">
        <v>267</v>
      </c>
      <c r="H150" t="str">
        <f t="shared" ref="H150:H154" si="92">C150</f>
        <v>Fierro 1/2" - arequipa</v>
      </c>
      <c r="I150" s="7" t="s">
        <v>266</v>
      </c>
      <c r="J150" s="3">
        <f t="shared" ref="J150:J154" si="93">D150</f>
        <v>24.5</v>
      </c>
      <c r="K150" t="s">
        <v>269</v>
      </c>
      <c r="L150">
        <f t="shared" ref="L150:L154" si="94">A150</f>
        <v>4</v>
      </c>
      <c r="M150" t="s">
        <v>268</v>
      </c>
      <c r="N150" t="str">
        <f t="shared" ref="N150:N154" si="95">CONCATENATE(G150,H150,I150,J150,K150,L150,M150)</f>
        <v xml:space="preserve">INSERT INTO item ( name, price, state, realStock, availableStock, idUnit) VALUES ( 'Fierro 1/2" - arequipa', 24.5, 'Activo', 0, 0, 4 ) ; </v>
      </c>
    </row>
    <row r="151" spans="1:14" x14ac:dyDescent="0.25">
      <c r="A151">
        <f>VLOOKUP(B151,'Maestra de unidades'!$B:$C,2,0)</f>
        <v>4</v>
      </c>
      <c r="B151" t="s">
        <v>246</v>
      </c>
      <c r="C151" s="2" t="s">
        <v>412</v>
      </c>
      <c r="D151" s="3">
        <v>6.5</v>
      </c>
      <c r="G151" t="s">
        <v>267</v>
      </c>
      <c r="H151" t="str">
        <f t="shared" si="92"/>
        <v>Fierro 1/4" 6mm - arequipa</v>
      </c>
      <c r="I151" s="7" t="s">
        <v>266</v>
      </c>
      <c r="J151" s="3">
        <f t="shared" si="93"/>
        <v>6.5</v>
      </c>
      <c r="K151" t="s">
        <v>269</v>
      </c>
      <c r="L151">
        <f t="shared" si="94"/>
        <v>4</v>
      </c>
      <c r="M151" t="s">
        <v>268</v>
      </c>
      <c r="N151" t="str">
        <f t="shared" si="95"/>
        <v xml:space="preserve">INSERT INTO item ( name, price, state, realStock, availableStock, idUnit) VALUES ( 'Fierro 1/4" 6mm - arequipa', 6.5, 'Activo', 0, 0, 4 ) ; </v>
      </c>
    </row>
    <row r="152" spans="1:14" x14ac:dyDescent="0.25">
      <c r="A152">
        <f>VLOOKUP(B152,'Maestra de unidades'!$B:$C,2,0)</f>
        <v>4</v>
      </c>
      <c r="B152" t="s">
        <v>246</v>
      </c>
      <c r="C152" s="2" t="s">
        <v>413</v>
      </c>
      <c r="D152" s="3">
        <v>14.5</v>
      </c>
      <c r="G152" t="s">
        <v>267</v>
      </c>
      <c r="H152" t="str">
        <f t="shared" si="92"/>
        <v>Fierro 3/8" - arequipa</v>
      </c>
      <c r="I152" s="7" t="s">
        <v>266</v>
      </c>
      <c r="J152" s="3">
        <f t="shared" si="93"/>
        <v>14.5</v>
      </c>
      <c r="K152" t="s">
        <v>269</v>
      </c>
      <c r="L152">
        <f t="shared" si="94"/>
        <v>4</v>
      </c>
      <c r="M152" t="s">
        <v>268</v>
      </c>
      <c r="N152" t="str">
        <f t="shared" si="95"/>
        <v xml:space="preserve">INSERT INTO item ( name, price, state, realStock, availableStock, idUnit) VALUES ( 'Fierro 3/8" - arequipa', 14.5, 'Activo', 0, 0, 4 ) ; </v>
      </c>
    </row>
    <row r="153" spans="1:14" x14ac:dyDescent="0.25">
      <c r="A153">
        <f>VLOOKUP(B153,'Maestra de unidades'!$B:$C,2,0)</f>
        <v>4</v>
      </c>
      <c r="B153" t="s">
        <v>246</v>
      </c>
      <c r="C153" s="2" t="s">
        <v>414</v>
      </c>
      <c r="D153" s="3">
        <v>38</v>
      </c>
      <c r="G153" t="s">
        <v>267</v>
      </c>
      <c r="H153" t="str">
        <f t="shared" si="92"/>
        <v>Fierro 5/8" - arequipa</v>
      </c>
      <c r="I153" s="7" t="s">
        <v>266</v>
      </c>
      <c r="J153" s="3">
        <f t="shared" si="93"/>
        <v>38</v>
      </c>
      <c r="K153" t="s">
        <v>269</v>
      </c>
      <c r="L153">
        <f t="shared" si="94"/>
        <v>4</v>
      </c>
      <c r="M153" t="s">
        <v>268</v>
      </c>
      <c r="N153" t="str">
        <f t="shared" si="95"/>
        <v xml:space="preserve">INSERT INTO item ( name, price, state, realStock, availableStock, idUnit) VALUES ( 'Fierro 5/8" - arequipa', 38, 'Activo', 0, 0, 4 ) ; </v>
      </c>
    </row>
    <row r="154" spans="1:14" x14ac:dyDescent="0.25">
      <c r="A154">
        <f>VLOOKUP(B154,'Maestra de unidades'!$B:$C,2,0)</f>
        <v>4</v>
      </c>
      <c r="B154" t="s">
        <v>246</v>
      </c>
      <c r="C154" s="2" t="s">
        <v>415</v>
      </c>
      <c r="D154" s="3">
        <v>10.5</v>
      </c>
      <c r="G154" t="s">
        <v>267</v>
      </c>
      <c r="H154" t="str">
        <f t="shared" si="92"/>
        <v>Fierro 8mm - arequipa</v>
      </c>
      <c r="I154" s="7" t="s">
        <v>266</v>
      </c>
      <c r="J154" s="3">
        <f t="shared" si="93"/>
        <v>10.5</v>
      </c>
      <c r="K154" t="s">
        <v>269</v>
      </c>
      <c r="L154">
        <f t="shared" si="94"/>
        <v>4</v>
      </c>
      <c r="M154" t="s">
        <v>268</v>
      </c>
      <c r="N154" t="str">
        <f t="shared" si="95"/>
        <v xml:space="preserve">INSERT INTO item ( name, price, state, realStock, availableStock, idUnit) VALUES ( 'Fierro 8mm - arequipa', 10.5, 'Activo', 0, 0, 4 ) ; </v>
      </c>
    </row>
    <row r="155" spans="1:14" x14ac:dyDescent="0.25">
      <c r="A155">
        <f>VLOOKUP(B155,'Maestra de unidades'!$B:$C,2,0)</f>
        <v>1</v>
      </c>
      <c r="B155" t="s">
        <v>244</v>
      </c>
      <c r="C155" s="2" t="s">
        <v>416</v>
      </c>
      <c r="D155" s="3">
        <v>3</v>
      </c>
      <c r="G155" t="s">
        <v>267</v>
      </c>
      <c r="H155" t="str">
        <f t="shared" ref="H155" si="96">C155</f>
        <v>Piedra (Bolsa)</v>
      </c>
      <c r="I155" s="7" t="s">
        <v>266</v>
      </c>
      <c r="J155" s="3">
        <f t="shared" ref="J155" si="97">D155</f>
        <v>3</v>
      </c>
      <c r="K155" t="s">
        <v>269</v>
      </c>
      <c r="L155">
        <f t="shared" ref="L155" si="98">A155</f>
        <v>1</v>
      </c>
      <c r="M155" t="s">
        <v>268</v>
      </c>
      <c r="N155" t="str">
        <f t="shared" ref="N155" si="99">CONCATENATE(G155,H155,I155,J155,K155,L155,M155)</f>
        <v xml:space="preserve">INSERT INTO item ( name, price, state, realStock, availableStock, idUnit) VALUES ( 'Piedra (Bolsa)', 3, 'Activo', 0, 0, 1 ) ; </v>
      </c>
    </row>
    <row r="156" spans="1:14" x14ac:dyDescent="0.25">
      <c r="A156">
        <f>VLOOKUP(B156,'Maestra de unidades'!$B:$C,2,0)</f>
        <v>3</v>
      </c>
      <c r="B156" t="s">
        <v>241</v>
      </c>
      <c r="C156" s="11" t="s">
        <v>417</v>
      </c>
      <c r="D156" s="3">
        <v>3.5</v>
      </c>
      <c r="G156" t="s">
        <v>267</v>
      </c>
      <c r="H156" t="str">
        <f t="shared" ref="H156" si="100">C156</f>
        <v>Cinta aislante grande 18m - 3M</v>
      </c>
      <c r="I156" s="7" t="s">
        <v>266</v>
      </c>
      <c r="J156" s="3">
        <f t="shared" ref="J156" si="101">D156</f>
        <v>3.5</v>
      </c>
      <c r="K156" t="s">
        <v>269</v>
      </c>
      <c r="L156">
        <f t="shared" ref="L156" si="102">A156</f>
        <v>3</v>
      </c>
      <c r="M156" t="s">
        <v>268</v>
      </c>
      <c r="N156" t="str">
        <f t="shared" ref="N156" si="103">CONCATENATE(G156,H156,I156,J156,K156,L156,M156)</f>
        <v xml:space="preserve">INSERT INTO item ( name, price, state, realStock, availableStock, idUnit) VALUES ( 'Cinta aislante grande 18m - 3M', 3.5, 'Activo', 0, 0, 3 ) ; </v>
      </c>
    </row>
  </sheetData>
  <sortState ref="A2:D121">
    <sortCondition ref="C2:C121"/>
  </sortState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2"/>
  <sheetViews>
    <sheetView workbookViewId="0">
      <selection activeCell="B13" sqref="B13"/>
    </sheetView>
  </sheetViews>
  <sheetFormatPr baseColWidth="10" defaultRowHeight="15" x14ac:dyDescent="0.25"/>
  <cols>
    <col min="2" max="2" width="21.7109375" bestFit="1" customWidth="1"/>
    <col min="3" max="3" width="12.5703125" bestFit="1" customWidth="1"/>
  </cols>
  <sheetData>
    <row r="4" spans="2:5" x14ac:dyDescent="0.25">
      <c r="C4" t="s">
        <v>259</v>
      </c>
      <c r="D4" t="s">
        <v>405</v>
      </c>
      <c r="E4" t="s">
        <v>260</v>
      </c>
    </row>
    <row r="5" spans="2:5" x14ac:dyDescent="0.25">
      <c r="B5" t="s">
        <v>258</v>
      </c>
      <c r="C5">
        <v>50</v>
      </c>
      <c r="D5">
        <v>50</v>
      </c>
      <c r="E5">
        <v>60</v>
      </c>
    </row>
    <row r="6" spans="2:5" x14ac:dyDescent="0.25">
      <c r="B6" t="s">
        <v>122</v>
      </c>
      <c r="C6">
        <v>70</v>
      </c>
      <c r="D6">
        <v>70</v>
      </c>
      <c r="E6">
        <v>80</v>
      </c>
    </row>
    <row r="7" spans="2:5" x14ac:dyDescent="0.25">
      <c r="B7" t="s">
        <v>406</v>
      </c>
      <c r="C7">
        <v>70</v>
      </c>
      <c r="D7">
        <v>70</v>
      </c>
      <c r="E7">
        <v>80</v>
      </c>
    </row>
    <row r="8" spans="2:5" x14ac:dyDescent="0.25">
      <c r="B8" t="s">
        <v>407</v>
      </c>
      <c r="C8">
        <v>70</v>
      </c>
      <c r="D8">
        <v>70</v>
      </c>
      <c r="E8">
        <v>80</v>
      </c>
    </row>
    <row r="9" spans="2:5" x14ac:dyDescent="0.25">
      <c r="B9" t="s">
        <v>408</v>
      </c>
      <c r="C9">
        <v>80</v>
      </c>
      <c r="D9">
        <v>80</v>
      </c>
      <c r="E9">
        <v>80</v>
      </c>
    </row>
    <row r="10" spans="2:5" x14ac:dyDescent="0.25">
      <c r="B10" t="s">
        <v>126</v>
      </c>
      <c r="C10">
        <v>70</v>
      </c>
      <c r="D10">
        <v>70</v>
      </c>
      <c r="E10">
        <v>80</v>
      </c>
    </row>
    <row r="11" spans="2:5" x14ac:dyDescent="0.25">
      <c r="B11" t="s">
        <v>409</v>
      </c>
      <c r="C11">
        <v>50</v>
      </c>
      <c r="D11">
        <v>50</v>
      </c>
      <c r="E11">
        <v>60</v>
      </c>
    </row>
    <row r="12" spans="2:5" x14ac:dyDescent="0.25">
      <c r="B12" t="s">
        <v>410</v>
      </c>
      <c r="C12">
        <v>60</v>
      </c>
      <c r="D12">
        <v>60</v>
      </c>
      <c r="E12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8" sqref="B8"/>
    </sheetView>
  </sheetViews>
  <sheetFormatPr baseColWidth="10" defaultRowHeight="15" x14ac:dyDescent="0.25"/>
  <sheetData>
    <row r="1" spans="1:3" x14ac:dyDescent="0.25">
      <c r="A1" t="s">
        <v>255</v>
      </c>
      <c r="B1" t="s">
        <v>264</v>
      </c>
    </row>
    <row r="2" spans="1:3" x14ac:dyDescent="0.25">
      <c r="A2">
        <v>1</v>
      </c>
      <c r="B2" t="s">
        <v>244</v>
      </c>
      <c r="C2">
        <v>1</v>
      </c>
    </row>
    <row r="3" spans="1:3" x14ac:dyDescent="0.25">
      <c r="A3">
        <v>2</v>
      </c>
      <c r="B3" t="s">
        <v>256</v>
      </c>
      <c r="C3">
        <v>2</v>
      </c>
    </row>
    <row r="4" spans="1:3" x14ac:dyDescent="0.25">
      <c r="A4">
        <v>3</v>
      </c>
      <c r="B4" t="s">
        <v>241</v>
      </c>
      <c r="C4">
        <v>3</v>
      </c>
    </row>
    <row r="5" spans="1:3" x14ac:dyDescent="0.25">
      <c r="A5">
        <v>4</v>
      </c>
      <c r="B5" t="s">
        <v>246</v>
      </c>
      <c r="C5">
        <v>4</v>
      </c>
    </row>
    <row r="6" spans="1:3" x14ac:dyDescent="0.25">
      <c r="A6">
        <v>5</v>
      </c>
      <c r="B6" t="s">
        <v>257</v>
      </c>
      <c r="C6">
        <v>5</v>
      </c>
    </row>
    <row r="7" spans="1:3" x14ac:dyDescent="0.25">
      <c r="A7">
        <v>6</v>
      </c>
      <c r="B7" t="s">
        <v>242</v>
      </c>
      <c r="C7">
        <v>6</v>
      </c>
    </row>
    <row r="8" spans="1:3" x14ac:dyDescent="0.25">
      <c r="A8">
        <v>7</v>
      </c>
      <c r="B8" t="s">
        <v>249</v>
      </c>
      <c r="C8">
        <v>7</v>
      </c>
    </row>
    <row r="9" spans="1:3" x14ac:dyDescent="0.25">
      <c r="A9">
        <v>8</v>
      </c>
      <c r="B9" t="s">
        <v>248</v>
      </c>
      <c r="C9">
        <v>8</v>
      </c>
    </row>
    <row r="10" spans="1:3" x14ac:dyDescent="0.25">
      <c r="A10">
        <v>9</v>
      </c>
      <c r="B10" t="s">
        <v>250</v>
      </c>
      <c r="C10">
        <v>9</v>
      </c>
    </row>
    <row r="11" spans="1:3" x14ac:dyDescent="0.25">
      <c r="A11">
        <v>10</v>
      </c>
      <c r="B11" t="s">
        <v>243</v>
      </c>
      <c r="C11">
        <v>10</v>
      </c>
    </row>
    <row r="12" spans="1:3" x14ac:dyDescent="0.25">
      <c r="A12">
        <v>11</v>
      </c>
      <c r="B12" t="s">
        <v>245</v>
      </c>
      <c r="C12">
        <v>11</v>
      </c>
    </row>
    <row r="13" spans="1:3" x14ac:dyDescent="0.25">
      <c r="A13">
        <v>12</v>
      </c>
      <c r="B13" t="s">
        <v>247</v>
      </c>
      <c r="C13">
        <v>12</v>
      </c>
    </row>
    <row r="14" spans="1:3" x14ac:dyDescent="0.25">
      <c r="A14">
        <v>13</v>
      </c>
      <c r="B14" t="s">
        <v>387</v>
      </c>
      <c r="C14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B2" sqref="B2:B8"/>
    </sheetView>
  </sheetViews>
  <sheetFormatPr baseColWidth="10" defaultRowHeight="15" x14ac:dyDescent="0.25"/>
  <cols>
    <col min="2" max="2" width="18.7109375" bestFit="1" customWidth="1"/>
  </cols>
  <sheetData>
    <row r="2" spans="2:2" x14ac:dyDescent="0.25">
      <c r="B2" t="s">
        <v>258</v>
      </c>
    </row>
    <row r="3" spans="2:2" x14ac:dyDescent="0.25">
      <c r="B3" t="s">
        <v>122</v>
      </c>
    </row>
    <row r="4" spans="2:2" x14ac:dyDescent="0.25">
      <c r="B4" t="s">
        <v>406</v>
      </c>
    </row>
    <row r="5" spans="2:2" x14ac:dyDescent="0.25">
      <c r="B5" t="s">
        <v>407</v>
      </c>
    </row>
    <row r="6" spans="2:2" x14ac:dyDescent="0.25">
      <c r="B6" t="s">
        <v>408</v>
      </c>
    </row>
    <row r="7" spans="2:2" x14ac:dyDescent="0.25">
      <c r="B7" t="s">
        <v>126</v>
      </c>
    </row>
    <row r="8" spans="2:2" x14ac:dyDescent="0.25">
      <c r="B8" t="s"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Requerimientos</vt:lpstr>
      <vt:lpstr>1Precios base SQL</vt:lpstr>
      <vt:lpstr>2Precios por zona</vt:lpstr>
      <vt:lpstr>Maestra de unidades</vt:lpstr>
      <vt:lpstr>Maestra de zonas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Espinoza Torres</dc:creator>
  <cp:lastModifiedBy>Henry Antonio Espinoza Torres</cp:lastModifiedBy>
  <dcterms:created xsi:type="dcterms:W3CDTF">2016-12-30T21:20:08Z</dcterms:created>
  <dcterms:modified xsi:type="dcterms:W3CDTF">2017-02-11T18:21:53Z</dcterms:modified>
</cp:coreProperties>
</file>