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8440" windowHeight="17540" tabRatio="500" activeTab="3"/>
  </bookViews>
  <sheets>
    <sheet name="2012" sheetId="5" r:id="rId1"/>
    <sheet name="2013" sheetId="3" r:id="rId2"/>
    <sheet name="2014" sheetId="1" r:id="rId3"/>
    <sheet name="2015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5" l="1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L2" i="5"/>
  <c r="K2" i="5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L2" i="3"/>
  <c r="K2" i="3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L2" i="4"/>
  <c r="K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<sst xmlns="http://schemas.openxmlformats.org/spreadsheetml/2006/main" count="315" uniqueCount="98">
  <si>
    <t>Symbol</t>
  </si>
  <si>
    <t>Quantity</t>
  </si>
  <si>
    <t>Start.Date</t>
  </si>
  <si>
    <t>End.Date</t>
  </si>
  <si>
    <t>Split.Adjustment</t>
  </si>
  <si>
    <t>Cost.Basis</t>
  </si>
  <si>
    <t>Closing.Price</t>
  </si>
  <si>
    <t>Days.Open</t>
  </si>
  <si>
    <t>Type</t>
  </si>
  <si>
    <t>Description</t>
  </si>
  <si>
    <t>ERX</t>
  </si>
  <si>
    <t>Short-Term</t>
  </si>
  <si>
    <t>DIREXION ETF TRUST ENERGY BULL 3X SHARES</t>
  </si>
  <si>
    <t>ERY</t>
  </si>
  <si>
    <t xml:space="preserve">DIREXION DAILY ENERGY BEAR 3X ETF </t>
  </si>
  <si>
    <t>TNA</t>
  </si>
  <si>
    <t>DIREXION ETF TRUST SMALL CAP BULL 3X SHARES ETF</t>
  </si>
  <si>
    <t>FAS</t>
  </si>
  <si>
    <t>DIREXION DAILY FINANCIAL BULL 3X SHARES</t>
  </si>
  <si>
    <t>SPY120616P00115000_20120125</t>
  </si>
  <si>
    <t>PUT/SPY @ 115 EXP 06/16/2012</t>
  </si>
  <si>
    <t>VXX120721P00017000_20120607</t>
  </si>
  <si>
    <t>PUT/VXX @ 17 EXP 07/21/2012</t>
  </si>
  <si>
    <t>VXX120818P00011000_20120717</t>
  </si>
  <si>
    <t>PUT/VXX @ 11 EXP 08/18/2012</t>
  </si>
  <si>
    <t>VXX121020P00009000_20120906</t>
  </si>
  <si>
    <t>PUT/VXX @ 9 EXP 10/20/2012</t>
  </si>
  <si>
    <t>VXX130316P00027000_20121231</t>
  </si>
  <si>
    <t>PUT/VXX @ 27 EXP 03/16/2013</t>
  </si>
  <si>
    <t>VXX130316P00030000_20121231</t>
  </si>
  <si>
    <t>PUT/VXX @ 30 EXP 03/16/2013</t>
  </si>
  <si>
    <t>TLT</t>
  </si>
  <si>
    <t>ISHARES BARCLAYS 20+ YEAR TREASURY BOND FUND</t>
  </si>
  <si>
    <t>AGNC</t>
  </si>
  <si>
    <t>Long-Term</t>
  </si>
  <si>
    <t>AMERICAN CAPITAL AGENCY CORP. CMN</t>
  </si>
  <si>
    <t>UNG</t>
  </si>
  <si>
    <t>US NATURAL GAS FUND LP ETF</t>
  </si>
  <si>
    <t>FAZ</t>
  </si>
  <si>
    <t>DIREXION DAILY FINANCIAL BEAR 3X SHARES ETF</t>
  </si>
  <si>
    <t>SDS</t>
  </si>
  <si>
    <t xml:space="preserve">PROSHARES ULTRASHORT S&amp;P500 ETF </t>
  </si>
  <si>
    <t>EEM</t>
  </si>
  <si>
    <t>ISHARES MSCI EMERGING MKT INDEX FUND</t>
  </si>
  <si>
    <t>VXX131116C00015000_20130916</t>
  </si>
  <si>
    <t>CALL/VXX @ 15 EXP 11/16/2013</t>
  </si>
  <si>
    <t>VXX140118P00010000_20120327</t>
  </si>
  <si>
    <t>PUT/VXX @ 10 EXP 01/18/2014</t>
  </si>
  <si>
    <t>MCHI</t>
  </si>
  <si>
    <t>ISHARES MSCI CHINA ETF</t>
  </si>
  <si>
    <t>SVXY140322C00055000_20140203</t>
  </si>
  <si>
    <t>CALL/SVXY @ 55 EXP 03/22/2014</t>
  </si>
  <si>
    <t>TVIX</t>
  </si>
  <si>
    <t>VELOCITYSHARES DAILY 2X VIX SH CMN</t>
  </si>
  <si>
    <t>SVXY</t>
  </si>
  <si>
    <t>PROSHARES SHORT VIX SHORT-TERM FUTURES</t>
  </si>
  <si>
    <t>SJP3.L</t>
  </si>
  <si>
    <t>ETFS FOREIGN EXCHANGE LTD ETF ON MSFX TRIPLE SHORT YEN I</t>
  </si>
  <si>
    <t>CROC</t>
  </si>
  <si>
    <t>PROSHARES ULTRASHORT AUSTRALIAN DOLLAR ETF</t>
  </si>
  <si>
    <t>TBT</t>
  </si>
  <si>
    <t>PROSHARES ULTRASHORT 20+Y TR ETF</t>
  </si>
  <si>
    <t>EUO</t>
  </si>
  <si>
    <t>PROSHARES TRUST II ULTRASHORT EURO PROSHARES</t>
  </si>
  <si>
    <t>USO</t>
  </si>
  <si>
    <t>UNITED STATES OIL FUND LP ETF</t>
  </si>
  <si>
    <t>NORW</t>
  </si>
  <si>
    <t>GLOBAL X NORWAY ETF ETF</t>
  </si>
  <si>
    <t>VXX150117P00010000_20130419</t>
  </si>
  <si>
    <t>PUT/VXX @ 10 EXP 01/17/2015</t>
  </si>
  <si>
    <t>GLD</t>
  </si>
  <si>
    <t>SPDR GOLD TRUST ETF</t>
  </si>
  <si>
    <t>TLT150117P00100000_20140227</t>
  </si>
  <si>
    <t>PUT/TLT @ 100 EXP 01/17/2015</t>
  </si>
  <si>
    <t>TLT150117P00105000_20140227</t>
  </si>
  <si>
    <t>PUT/TLT @ 105 EXP 01/17/2015</t>
  </si>
  <si>
    <t>SPY160115C00190000_20141015</t>
  </si>
  <si>
    <t>CALL/SPY @ 190 EXP 01/15/2016</t>
  </si>
  <si>
    <t>KORS</t>
  </si>
  <si>
    <t>MICHAEL KORS HOLDINGS LIMITED CMN</t>
  </si>
  <si>
    <t>XIV</t>
  </si>
  <si>
    <t>VELOCITYSHARES DAILY INVERSE VIX SHORT TERM ETN</t>
  </si>
  <si>
    <t>EZA</t>
  </si>
  <si>
    <t>ISHARES MSCI STH AFRICA ETF</t>
  </si>
  <si>
    <t>PCLN</t>
  </si>
  <si>
    <t>PRICELINE GROUP INC/THE CMN</t>
  </si>
  <si>
    <t>GLD160115P00100000_20150120</t>
  </si>
  <si>
    <t>PUT/GLD @ 100 EXP 01/15/2016</t>
  </si>
  <si>
    <t>GLD160115P00120000_20150120</t>
  </si>
  <si>
    <t>PUT/GLD @ 120 EXP 01/15/2016</t>
  </si>
  <si>
    <t>VXX151120P00017000_20150825</t>
  </si>
  <si>
    <t>PUT/VXX @ 17 EXP 11/20/2015</t>
  </si>
  <si>
    <t>VXX151120P00023000_20150825</t>
  </si>
  <si>
    <t>PUT/VXX @ 23 EXP 11/20/2015</t>
  </si>
  <si>
    <t>Gross Proceeds</t>
  </si>
  <si>
    <t>Cost Basis</t>
  </si>
  <si>
    <t>Raw Cost Basis</t>
  </si>
  <si>
    <t>Raw Gross Proceeds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</si>
</sst>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150" zoomScaleNormal="150" zoomScalePageLayoutView="150" workbookViewId="0">
      <pane ySplit="1" topLeftCell="A2" activePane="bottomLeft" state="frozen"/>
      <selection pane="bottomLeft" sqref="A1:XFD1048576"/>
    </sheetView>
  </sheetViews>
  <sheetFormatPr baseColWidth="10" defaultRowHeight="15" x14ac:dyDescent="0"/>
  <cols>
    <col min="1" max="1" width="31.83203125" style="2" bestFit="1" customWidth="1"/>
    <col min="2" max="2" width="12.83203125" style="2" hidden="1" customWidth="1"/>
    <col min="3" max="3" width="9.83203125" style="2" bestFit="1" customWidth="1"/>
    <col min="4" max="4" width="8.83203125" style="2" bestFit="1" customWidth="1"/>
    <col min="5" max="5" width="15.1640625" style="2" hidden="1" customWidth="1"/>
    <col min="6" max="7" width="12.1640625" style="2" hidden="1" customWidth="1"/>
    <col min="8" max="8" width="12.83203125" style="2" bestFit="1" customWidth="1"/>
    <col min="9" max="9" width="18" style="2" hidden="1" customWidth="1"/>
    <col min="10" max="10" width="13.5" style="2" hidden="1" customWidth="1"/>
    <col min="11" max="11" width="18" style="2" bestFit="1" customWidth="1"/>
    <col min="12" max="12" width="13.5" style="2" bestFit="1" customWidth="1"/>
    <col min="13" max="13" width="10.33203125" style="2" hidden="1" customWidth="1"/>
    <col min="14" max="14" width="13.6640625" style="2" customWidth="1"/>
    <col min="15" max="15" width="53.83203125" style="2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97</v>
      </c>
      <c r="J1" s="1" t="s">
        <v>96</v>
      </c>
      <c r="K1" s="1" t="s">
        <v>94</v>
      </c>
      <c r="L1" s="1" t="s">
        <v>95</v>
      </c>
      <c r="M1" s="1" t="s">
        <v>7</v>
      </c>
      <c r="N1" s="1" t="s">
        <v>8</v>
      </c>
      <c r="O1" s="1" t="s">
        <v>9</v>
      </c>
    </row>
    <row r="2" spans="1:15">
      <c r="A2" s="2" t="s">
        <v>10</v>
      </c>
      <c r="B2" s="2">
        <v>-80</v>
      </c>
      <c r="C2" s="3">
        <v>39413</v>
      </c>
      <c r="D2" s="3">
        <v>39456</v>
      </c>
      <c r="E2" s="2">
        <v>1</v>
      </c>
      <c r="F2" s="4">
        <v>39.717199999999998</v>
      </c>
      <c r="G2" s="4">
        <v>51.837499999999999</v>
      </c>
      <c r="H2" s="5">
        <v>-80</v>
      </c>
      <c r="I2" s="6">
        <v>-4147</v>
      </c>
      <c r="J2" s="6">
        <v>-3177.3759999999997</v>
      </c>
      <c r="K2" s="6">
        <f>IF(H2&gt;9,I2,-J2)</f>
        <v>3177.3759999999997</v>
      </c>
      <c r="L2" s="6">
        <f>IF(H2&gt;0,J2,-I2)</f>
        <v>4147</v>
      </c>
      <c r="M2" s="2">
        <v>43</v>
      </c>
      <c r="N2" s="2" t="s">
        <v>11</v>
      </c>
      <c r="O2" s="2" t="s">
        <v>12</v>
      </c>
    </row>
    <row r="3" spans="1:15">
      <c r="A3" s="2" t="s">
        <v>10</v>
      </c>
      <c r="B3" s="2">
        <v>-40</v>
      </c>
      <c r="C3" s="3">
        <v>39413</v>
      </c>
      <c r="D3" s="3">
        <v>39498</v>
      </c>
      <c r="E3" s="2">
        <v>1</v>
      </c>
      <c r="F3" s="4">
        <v>39.717199999999998</v>
      </c>
      <c r="G3" s="4">
        <v>58.67</v>
      </c>
      <c r="H3" s="5">
        <v>-40</v>
      </c>
      <c r="I3" s="6">
        <v>-2346.8000000000002</v>
      </c>
      <c r="J3" s="6">
        <v>-1588.6879999999999</v>
      </c>
      <c r="K3" s="6">
        <f t="shared" ref="K3:K16" si="0">IF(H3&gt;9,I3,-J3)</f>
        <v>1588.6879999999999</v>
      </c>
      <c r="L3" s="6">
        <f t="shared" ref="L3:L16" si="1">IF(H3&gt;0,J3,-I3)</f>
        <v>2346.8000000000002</v>
      </c>
      <c r="M3" s="2">
        <v>85</v>
      </c>
      <c r="N3" s="2" t="s">
        <v>11</v>
      </c>
      <c r="O3" s="2" t="s">
        <v>12</v>
      </c>
    </row>
    <row r="4" spans="1:15">
      <c r="A4" s="2" t="s">
        <v>10</v>
      </c>
      <c r="B4" s="2">
        <v>-10</v>
      </c>
      <c r="C4" s="3">
        <v>39423</v>
      </c>
      <c r="D4" s="3">
        <v>39498</v>
      </c>
      <c r="E4" s="2">
        <v>1</v>
      </c>
      <c r="F4" s="4">
        <v>45.959116280000003</v>
      </c>
      <c r="G4" s="4">
        <v>58.67</v>
      </c>
      <c r="H4" s="5">
        <v>-10</v>
      </c>
      <c r="I4" s="6">
        <v>-586.70000000000005</v>
      </c>
      <c r="J4" s="6">
        <v>-459.59116280000001</v>
      </c>
      <c r="K4" s="6">
        <f t="shared" si="0"/>
        <v>459.59116280000001</v>
      </c>
      <c r="L4" s="6">
        <f t="shared" si="1"/>
        <v>586.70000000000005</v>
      </c>
      <c r="M4" s="2">
        <v>75</v>
      </c>
      <c r="N4" s="2" t="s">
        <v>11</v>
      </c>
      <c r="O4" s="2" t="s">
        <v>12</v>
      </c>
    </row>
    <row r="5" spans="1:15">
      <c r="A5" s="2" t="s">
        <v>17</v>
      </c>
      <c r="B5" s="2">
        <v>-130</v>
      </c>
      <c r="C5" s="3">
        <v>39413</v>
      </c>
      <c r="D5" s="3">
        <v>39456</v>
      </c>
      <c r="E5" s="2">
        <v>1</v>
      </c>
      <c r="F5" s="4">
        <v>52.533949999999997</v>
      </c>
      <c r="G5" s="4">
        <v>73.08</v>
      </c>
      <c r="H5" s="5">
        <v>-130</v>
      </c>
      <c r="I5" s="6">
        <v>-9500.4</v>
      </c>
      <c r="J5" s="6">
        <v>-6829.4134999999997</v>
      </c>
      <c r="K5" s="6">
        <f t="shared" si="0"/>
        <v>6829.4134999999997</v>
      </c>
      <c r="L5" s="6">
        <f t="shared" si="1"/>
        <v>9500.4</v>
      </c>
      <c r="M5" s="2">
        <v>43</v>
      </c>
      <c r="N5" s="2" t="s">
        <v>11</v>
      </c>
      <c r="O5" s="2" t="s">
        <v>18</v>
      </c>
    </row>
    <row r="6" spans="1:15">
      <c r="A6" s="2" t="s">
        <v>17</v>
      </c>
      <c r="B6" s="2">
        <v>-70</v>
      </c>
      <c r="C6" s="3">
        <v>39413</v>
      </c>
      <c r="D6" s="3">
        <v>39478</v>
      </c>
      <c r="E6" s="2">
        <v>1</v>
      </c>
      <c r="F6" s="4">
        <v>52.533949999999997</v>
      </c>
      <c r="G6" s="4">
        <v>84.03</v>
      </c>
      <c r="H6" s="5">
        <v>-70</v>
      </c>
      <c r="I6" s="6">
        <v>-5882.1</v>
      </c>
      <c r="J6" s="6">
        <v>-3677.3764999999999</v>
      </c>
      <c r="K6" s="6">
        <f t="shared" si="0"/>
        <v>3677.3764999999999</v>
      </c>
      <c r="L6" s="6">
        <f t="shared" si="1"/>
        <v>5882.1</v>
      </c>
      <c r="M6" s="2">
        <v>65</v>
      </c>
      <c r="N6" s="2" t="s">
        <v>11</v>
      </c>
      <c r="O6" s="2" t="s">
        <v>18</v>
      </c>
    </row>
    <row r="7" spans="1:15">
      <c r="A7" s="2" t="s">
        <v>17</v>
      </c>
      <c r="B7" s="2">
        <v>-20</v>
      </c>
      <c r="C7" s="3">
        <v>39423</v>
      </c>
      <c r="D7" s="3">
        <v>39478</v>
      </c>
      <c r="E7" s="2">
        <v>1</v>
      </c>
      <c r="F7" s="4">
        <v>62.318750000000001</v>
      </c>
      <c r="G7" s="4">
        <v>84.03</v>
      </c>
      <c r="H7" s="5">
        <v>-20</v>
      </c>
      <c r="I7" s="6">
        <v>-1680.6</v>
      </c>
      <c r="J7" s="6">
        <v>-1246.375</v>
      </c>
      <c r="K7" s="6">
        <f t="shared" si="0"/>
        <v>1246.375</v>
      </c>
      <c r="L7" s="6">
        <f t="shared" si="1"/>
        <v>1680.6</v>
      </c>
      <c r="M7" s="2">
        <v>55</v>
      </c>
      <c r="N7" s="2" t="s">
        <v>11</v>
      </c>
      <c r="O7" s="2" t="s">
        <v>18</v>
      </c>
    </row>
    <row r="8" spans="1:15">
      <c r="A8" s="2" t="s">
        <v>17</v>
      </c>
      <c r="B8" s="2">
        <v>-30</v>
      </c>
      <c r="C8" s="3">
        <v>39423</v>
      </c>
      <c r="D8" s="3">
        <v>39521</v>
      </c>
      <c r="E8" s="2">
        <v>1</v>
      </c>
      <c r="F8" s="4">
        <v>62.318750000000001</v>
      </c>
      <c r="G8" s="4">
        <v>107.55</v>
      </c>
      <c r="H8" s="5">
        <v>-30</v>
      </c>
      <c r="I8" s="6">
        <v>-3226.5</v>
      </c>
      <c r="J8" s="6">
        <v>-1869.5625</v>
      </c>
      <c r="K8" s="6">
        <f t="shared" si="0"/>
        <v>1869.5625</v>
      </c>
      <c r="L8" s="6">
        <f t="shared" si="1"/>
        <v>3226.5</v>
      </c>
      <c r="M8" s="2">
        <v>98</v>
      </c>
      <c r="N8" s="2" t="s">
        <v>11</v>
      </c>
      <c r="O8" s="2" t="s">
        <v>18</v>
      </c>
    </row>
    <row r="9" spans="1:15">
      <c r="A9" s="2" t="s">
        <v>17</v>
      </c>
      <c r="B9" s="2">
        <v>-30</v>
      </c>
      <c r="C9" s="3">
        <v>39423</v>
      </c>
      <c r="D9" s="3">
        <v>39532</v>
      </c>
      <c r="E9" s="2">
        <v>1</v>
      </c>
      <c r="F9" s="4">
        <v>62.318750000000001</v>
      </c>
      <c r="G9" s="4">
        <v>111.99</v>
      </c>
      <c r="H9" s="5">
        <v>-30</v>
      </c>
      <c r="I9" s="6">
        <v>-3359.7</v>
      </c>
      <c r="J9" s="6">
        <v>-1869.5625</v>
      </c>
      <c r="K9" s="6">
        <f t="shared" si="0"/>
        <v>1869.5625</v>
      </c>
      <c r="L9" s="6">
        <f t="shared" si="1"/>
        <v>3359.7</v>
      </c>
      <c r="M9" s="2">
        <v>109</v>
      </c>
      <c r="N9" s="2" t="s">
        <v>11</v>
      </c>
      <c r="O9" s="2" t="s">
        <v>18</v>
      </c>
    </row>
    <row r="10" spans="1:15">
      <c r="A10" s="2" t="s">
        <v>19</v>
      </c>
      <c r="B10" s="2">
        <v>5</v>
      </c>
      <c r="C10" s="3">
        <v>39471</v>
      </c>
      <c r="D10" s="3">
        <v>39528</v>
      </c>
      <c r="E10" s="2">
        <v>1</v>
      </c>
      <c r="F10" s="4">
        <v>234</v>
      </c>
      <c r="G10" s="4">
        <v>57</v>
      </c>
      <c r="H10" s="5">
        <v>5</v>
      </c>
      <c r="I10" s="6">
        <v>285</v>
      </c>
      <c r="J10" s="6">
        <v>1170</v>
      </c>
      <c r="K10" s="6">
        <f t="shared" si="0"/>
        <v>-1170</v>
      </c>
      <c r="L10" s="6">
        <f t="shared" si="1"/>
        <v>1170</v>
      </c>
      <c r="M10" s="2">
        <v>57</v>
      </c>
      <c r="N10" s="2" t="s">
        <v>11</v>
      </c>
      <c r="O10" s="2" t="s">
        <v>20</v>
      </c>
    </row>
    <row r="11" spans="1:15">
      <c r="A11" s="2" t="s">
        <v>15</v>
      </c>
      <c r="B11" s="2">
        <v>-170</v>
      </c>
      <c r="C11" s="3">
        <v>39407</v>
      </c>
      <c r="D11" s="3">
        <v>39456</v>
      </c>
      <c r="E11" s="2">
        <v>1</v>
      </c>
      <c r="F11" s="4">
        <v>38.649239999999999</v>
      </c>
      <c r="G11" s="4">
        <v>48.97</v>
      </c>
      <c r="H11" s="5">
        <v>-170</v>
      </c>
      <c r="I11" s="6">
        <v>-8324.9</v>
      </c>
      <c r="J11" s="6">
        <v>-6570.3707999999997</v>
      </c>
      <c r="K11" s="6">
        <f t="shared" si="0"/>
        <v>6570.3707999999997</v>
      </c>
      <c r="L11" s="6">
        <f t="shared" si="1"/>
        <v>8324.9</v>
      </c>
      <c r="M11" s="2">
        <v>49</v>
      </c>
      <c r="N11" s="2" t="s">
        <v>11</v>
      </c>
      <c r="O11" s="2" t="s">
        <v>16</v>
      </c>
    </row>
    <row r="12" spans="1:15">
      <c r="A12" s="2" t="s">
        <v>15</v>
      </c>
      <c r="B12" s="2">
        <v>-80</v>
      </c>
      <c r="C12" s="3">
        <v>39407</v>
      </c>
      <c r="D12" s="3">
        <v>39478</v>
      </c>
      <c r="E12" s="2">
        <v>1</v>
      </c>
      <c r="F12" s="4">
        <v>38.649239999999999</v>
      </c>
      <c r="G12" s="4">
        <v>58.07</v>
      </c>
      <c r="H12" s="5">
        <v>-80</v>
      </c>
      <c r="I12" s="6">
        <v>-4645.6000000000004</v>
      </c>
      <c r="J12" s="6">
        <v>-3091.9391999999998</v>
      </c>
      <c r="K12" s="6">
        <f t="shared" si="0"/>
        <v>3091.9391999999998</v>
      </c>
      <c r="L12" s="6">
        <f t="shared" si="1"/>
        <v>4645.6000000000004</v>
      </c>
      <c r="M12" s="2">
        <v>71</v>
      </c>
      <c r="N12" s="2" t="s">
        <v>11</v>
      </c>
      <c r="O12" s="2" t="s">
        <v>16</v>
      </c>
    </row>
    <row r="13" spans="1:15">
      <c r="A13" s="2" t="s">
        <v>15</v>
      </c>
      <c r="B13" s="2">
        <v>-50</v>
      </c>
      <c r="C13" s="3">
        <v>39423</v>
      </c>
      <c r="D13" s="3">
        <v>39498</v>
      </c>
      <c r="E13" s="2">
        <v>1</v>
      </c>
      <c r="F13" s="4">
        <v>43.083434779999997</v>
      </c>
      <c r="G13" s="4">
        <v>62.81</v>
      </c>
      <c r="H13" s="5">
        <v>-50</v>
      </c>
      <c r="I13" s="6">
        <v>-3140.5</v>
      </c>
      <c r="J13" s="6">
        <v>-2154.1717389999999</v>
      </c>
      <c r="K13" s="6">
        <f t="shared" si="0"/>
        <v>2154.1717389999999</v>
      </c>
      <c r="L13" s="6">
        <f t="shared" si="1"/>
        <v>3140.5</v>
      </c>
      <c r="M13" s="2">
        <v>75</v>
      </c>
      <c r="N13" s="2" t="s">
        <v>11</v>
      </c>
      <c r="O13" s="2" t="s">
        <v>16</v>
      </c>
    </row>
    <row r="14" spans="1:15">
      <c r="A14" s="2" t="s">
        <v>21</v>
      </c>
      <c r="B14" s="2">
        <v>-10</v>
      </c>
      <c r="C14" s="3">
        <v>39605</v>
      </c>
      <c r="D14" s="3">
        <v>39648</v>
      </c>
      <c r="E14" s="2">
        <v>1</v>
      </c>
      <c r="F14" s="4">
        <v>106.997</v>
      </c>
      <c r="G14" s="4">
        <v>424</v>
      </c>
      <c r="H14" s="5">
        <v>-10</v>
      </c>
      <c r="I14" s="6">
        <v>-4240</v>
      </c>
      <c r="J14" s="6">
        <v>-1069.97</v>
      </c>
      <c r="K14" s="6">
        <f t="shared" si="0"/>
        <v>1069.97</v>
      </c>
      <c r="L14" s="6">
        <f t="shared" si="1"/>
        <v>4240</v>
      </c>
      <c r="M14" s="2">
        <v>43</v>
      </c>
      <c r="N14" s="2" t="s">
        <v>11</v>
      </c>
      <c r="O14" s="2" t="s">
        <v>22</v>
      </c>
    </row>
    <row r="15" spans="1:15">
      <c r="A15" s="2" t="s">
        <v>23</v>
      </c>
      <c r="B15" s="2">
        <v>-20</v>
      </c>
      <c r="C15" s="3">
        <v>39645</v>
      </c>
      <c r="D15" s="3">
        <v>39676</v>
      </c>
      <c r="E15" s="2">
        <v>1</v>
      </c>
      <c r="F15" s="4">
        <v>19.998999999999999</v>
      </c>
      <c r="G15" s="4">
        <v>0</v>
      </c>
      <c r="H15" s="5">
        <v>-20</v>
      </c>
      <c r="I15" s="6">
        <v>0</v>
      </c>
      <c r="J15" s="6">
        <v>-399.97999999999996</v>
      </c>
      <c r="K15" s="6">
        <f t="shared" si="0"/>
        <v>399.97999999999996</v>
      </c>
      <c r="L15" s="6">
        <f t="shared" si="1"/>
        <v>0</v>
      </c>
      <c r="M15" s="2">
        <v>31</v>
      </c>
      <c r="N15" s="2" t="s">
        <v>11</v>
      </c>
      <c r="O15" s="2" t="s">
        <v>24</v>
      </c>
    </row>
    <row r="16" spans="1:15">
      <c r="A16" s="2" t="s">
        <v>25</v>
      </c>
      <c r="B16" s="2">
        <v>-30</v>
      </c>
      <c r="C16" s="3">
        <v>39696</v>
      </c>
      <c r="D16" s="3">
        <v>39738</v>
      </c>
      <c r="E16" s="2">
        <v>1</v>
      </c>
      <c r="F16" s="4">
        <v>33.999000000000002</v>
      </c>
      <c r="G16" s="4">
        <v>84</v>
      </c>
      <c r="H16" s="5">
        <v>-30</v>
      </c>
      <c r="I16" s="6">
        <v>-2520</v>
      </c>
      <c r="J16" s="6">
        <v>-1019.97</v>
      </c>
      <c r="K16" s="6">
        <f t="shared" si="0"/>
        <v>1019.97</v>
      </c>
      <c r="L16" s="6">
        <f t="shared" si="1"/>
        <v>2520</v>
      </c>
      <c r="M16" s="2">
        <v>42</v>
      </c>
      <c r="N16" s="2" t="s">
        <v>11</v>
      </c>
      <c r="O16" s="2" t="s">
        <v>26</v>
      </c>
    </row>
    <row r="17" spans="3:12">
      <c r="C17" s="3"/>
      <c r="D17" s="3"/>
      <c r="F17" s="4"/>
      <c r="G17" s="4"/>
      <c r="H17" s="5"/>
      <c r="I17" s="6"/>
      <c r="J17" s="6"/>
      <c r="K17" s="6"/>
      <c r="L17" s="6"/>
    </row>
    <row r="18" spans="3:12">
      <c r="C18" s="3"/>
      <c r="D18" s="3"/>
      <c r="F18" s="4"/>
      <c r="G18" s="4"/>
      <c r="H18" s="5"/>
      <c r="I18" s="6"/>
      <c r="J18" s="6"/>
      <c r="K18" s="6"/>
      <c r="L18" s="6"/>
    </row>
    <row r="19" spans="3:12">
      <c r="C19" s="3"/>
      <c r="D19" s="3"/>
      <c r="F19" s="4"/>
      <c r="G19" s="4"/>
      <c r="H19" s="5"/>
      <c r="I19" s="6"/>
      <c r="J19" s="6"/>
      <c r="K19" s="6"/>
      <c r="L19" s="6"/>
    </row>
    <row r="20" spans="3:12">
      <c r="C20" s="3"/>
      <c r="D20" s="3"/>
      <c r="F20" s="4"/>
      <c r="G20" s="4"/>
      <c r="H20" s="5"/>
      <c r="I20" s="6"/>
      <c r="J20" s="6"/>
      <c r="K20" s="6"/>
      <c r="L20" s="6"/>
    </row>
    <row r="21" spans="3:12">
      <c r="C21" s="3"/>
      <c r="D21" s="3"/>
      <c r="F21" s="4"/>
      <c r="G21" s="4"/>
      <c r="I21" s="4"/>
      <c r="J21" s="4"/>
      <c r="K21" s="4"/>
      <c r="L21" s="4"/>
    </row>
    <row r="22" spans="3:12">
      <c r="C22" s="3"/>
      <c r="D22" s="3"/>
      <c r="F22" s="4"/>
      <c r="G22" s="4"/>
      <c r="I22" s="4"/>
      <c r="J22" s="4"/>
      <c r="K22" s="4"/>
      <c r="L22" s="4"/>
    </row>
    <row r="23" spans="3:12">
      <c r="C23" s="3"/>
      <c r="D23" s="3"/>
    </row>
    <row r="24" spans="3:12">
      <c r="C24" s="3"/>
      <c r="D24" s="3"/>
    </row>
    <row r="25" spans="3:12">
      <c r="C25" s="3"/>
      <c r="D25" s="3"/>
    </row>
    <row r="26" spans="3:12">
      <c r="C26" s="3"/>
      <c r="D26" s="3"/>
    </row>
    <row r="27" spans="3:12">
      <c r="C27" s="3"/>
      <c r="D27" s="3"/>
    </row>
    <row r="28" spans="3:12">
      <c r="C28" s="3"/>
      <c r="D28" s="3"/>
    </row>
    <row r="29" spans="3:12">
      <c r="C29" s="3"/>
      <c r="D29" s="3"/>
    </row>
    <row r="30" spans="3:12">
      <c r="C30" s="3"/>
      <c r="D30" s="3"/>
    </row>
    <row r="31" spans="3:12">
      <c r="C31" s="3"/>
      <c r="D31" s="3"/>
    </row>
    <row r="32" spans="3:12">
      <c r="C32" s="3"/>
      <c r="D32" s="3"/>
    </row>
    <row r="33" spans="3:4" customFormat="1">
      <c r="C33" s="3"/>
      <c r="D33" s="3"/>
    </row>
    <row r="34" spans="3:4" customFormat="1">
      <c r="C34" s="3"/>
      <c r="D34" s="3"/>
    </row>
    <row r="35" spans="3:4" customFormat="1">
      <c r="C35" s="2"/>
      <c r="D35" s="2"/>
    </row>
  </sheetData>
  <sortState ref="A2:O3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125" zoomScaleNormal="125" zoomScalePageLayoutView="125" workbookViewId="0">
      <pane ySplit="1" topLeftCell="A2" activePane="bottomLeft" state="frozen"/>
      <selection pane="bottomLeft" sqref="A1:XFD1048576"/>
    </sheetView>
  </sheetViews>
  <sheetFormatPr baseColWidth="10" defaultRowHeight="15" x14ac:dyDescent="0"/>
  <cols>
    <col min="1" max="1" width="31.83203125" style="2" bestFit="1" customWidth="1"/>
    <col min="2" max="2" width="12.83203125" style="2" hidden="1" customWidth="1"/>
    <col min="3" max="3" width="9.83203125" style="2" bestFit="1" customWidth="1"/>
    <col min="4" max="4" width="8.83203125" style="2" bestFit="1" customWidth="1"/>
    <col min="5" max="5" width="15.1640625" style="2" hidden="1" customWidth="1"/>
    <col min="6" max="7" width="12.1640625" style="2" hidden="1" customWidth="1"/>
    <col min="8" max="8" width="12.83203125" style="2" bestFit="1" customWidth="1"/>
    <col min="9" max="9" width="18" style="2" hidden="1" customWidth="1"/>
    <col min="10" max="10" width="13.5" style="2" hidden="1" customWidth="1"/>
    <col min="11" max="11" width="18" style="2" bestFit="1" customWidth="1"/>
    <col min="12" max="12" width="13.5" style="2" bestFit="1" customWidth="1"/>
    <col min="13" max="13" width="10.33203125" style="2" hidden="1" customWidth="1"/>
    <col min="14" max="14" width="13.6640625" style="2" customWidth="1"/>
    <col min="15" max="15" width="53.83203125" style="2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97</v>
      </c>
      <c r="J1" s="1" t="s">
        <v>96</v>
      </c>
      <c r="K1" s="1" t="s">
        <v>94</v>
      </c>
      <c r="L1" s="1" t="s">
        <v>95</v>
      </c>
      <c r="M1" s="1" t="s">
        <v>7</v>
      </c>
      <c r="N1" s="1" t="s">
        <v>8</v>
      </c>
      <c r="O1" s="1" t="s">
        <v>9</v>
      </c>
    </row>
    <row r="2" spans="1:15">
      <c r="A2" s="2" t="s">
        <v>33</v>
      </c>
      <c r="B2" s="2">
        <v>200</v>
      </c>
      <c r="C2" s="3">
        <v>39532</v>
      </c>
      <c r="D2" s="3">
        <v>39949</v>
      </c>
      <c r="E2" s="2">
        <v>1</v>
      </c>
      <c r="F2" s="4">
        <v>29.57</v>
      </c>
      <c r="G2" s="4">
        <v>29.459299999999999</v>
      </c>
      <c r="H2" s="5">
        <v>200</v>
      </c>
      <c r="I2" s="6">
        <v>5891.86</v>
      </c>
      <c r="J2" s="6">
        <v>5914</v>
      </c>
      <c r="K2" s="6">
        <f>IF(H2&gt;9,I2,-J2)</f>
        <v>5891.86</v>
      </c>
      <c r="L2" s="6">
        <f>IF(H2&gt;0,J2,-I2)</f>
        <v>5914</v>
      </c>
      <c r="M2" s="2">
        <v>417</v>
      </c>
      <c r="N2" s="2" t="s">
        <v>34</v>
      </c>
      <c r="O2" s="2" t="s">
        <v>35</v>
      </c>
    </row>
    <row r="3" spans="1:15">
      <c r="A3" s="2" t="s">
        <v>33</v>
      </c>
      <c r="B3" s="2">
        <v>500</v>
      </c>
      <c r="C3" s="3">
        <v>40008</v>
      </c>
      <c r="D3" s="3">
        <v>40107</v>
      </c>
      <c r="E3" s="2">
        <v>1</v>
      </c>
      <c r="F3" s="4">
        <v>22.096</v>
      </c>
      <c r="G3" s="4">
        <v>23.927579999999999</v>
      </c>
      <c r="H3" s="5">
        <v>500</v>
      </c>
      <c r="I3" s="6">
        <v>11963.789999999999</v>
      </c>
      <c r="J3" s="6">
        <v>11048</v>
      </c>
      <c r="K3" s="6">
        <f t="shared" ref="K3:K20" si="0">IF(H3&gt;9,I3,-J3)</f>
        <v>11963.789999999999</v>
      </c>
      <c r="L3" s="6">
        <f t="shared" ref="L3:L20" si="1">IF(H3&gt;0,J3,-I3)</f>
        <v>11048</v>
      </c>
      <c r="M3" s="2">
        <v>99</v>
      </c>
      <c r="N3" s="2" t="s">
        <v>11</v>
      </c>
      <c r="O3" s="2" t="s">
        <v>35</v>
      </c>
    </row>
    <row r="4" spans="1:15">
      <c r="A4" s="2" t="s">
        <v>42</v>
      </c>
      <c r="B4" s="2">
        <v>300</v>
      </c>
      <c r="C4" s="3">
        <v>39886</v>
      </c>
      <c r="D4" s="3">
        <v>40107</v>
      </c>
      <c r="E4" s="2">
        <v>1</v>
      </c>
      <c r="F4" s="4">
        <v>42.81</v>
      </c>
      <c r="G4" s="4">
        <v>43.639233330000003</v>
      </c>
      <c r="H4" s="5">
        <v>300</v>
      </c>
      <c r="I4" s="6">
        <v>13091.769999</v>
      </c>
      <c r="J4" s="6">
        <v>12843</v>
      </c>
      <c r="K4" s="6">
        <f t="shared" si="0"/>
        <v>13091.769999</v>
      </c>
      <c r="L4" s="6">
        <f t="shared" si="1"/>
        <v>12843</v>
      </c>
      <c r="M4" s="2">
        <v>221</v>
      </c>
      <c r="N4" s="2" t="s">
        <v>11</v>
      </c>
      <c r="O4" s="2" t="s">
        <v>43</v>
      </c>
    </row>
    <row r="5" spans="1:15">
      <c r="A5" s="2" t="s">
        <v>17</v>
      </c>
      <c r="B5" s="2">
        <v>-66.666666669999998</v>
      </c>
      <c r="C5" s="3">
        <v>39423</v>
      </c>
      <c r="D5" s="3">
        <v>39962</v>
      </c>
      <c r="E5" s="2">
        <v>0.33333333300000001</v>
      </c>
      <c r="F5" s="4">
        <v>62.318750000000001</v>
      </c>
      <c r="G5" s="4">
        <v>70.41</v>
      </c>
      <c r="H5" s="5">
        <v>-200.00000021</v>
      </c>
      <c r="I5" s="6">
        <v>-14082.000014786099</v>
      </c>
      <c r="J5" s="6">
        <v>-4154.5833335410625</v>
      </c>
      <c r="K5" s="6">
        <f t="shared" si="0"/>
        <v>4154.5833335410625</v>
      </c>
      <c r="L5" s="6">
        <f t="shared" si="1"/>
        <v>14082.000014786099</v>
      </c>
      <c r="M5" s="2">
        <v>539</v>
      </c>
      <c r="N5" s="2" t="s">
        <v>34</v>
      </c>
      <c r="O5" s="2" t="s">
        <v>18</v>
      </c>
    </row>
    <row r="6" spans="1:15">
      <c r="A6" s="2" t="s">
        <v>17</v>
      </c>
      <c r="B6" s="2">
        <v>-20</v>
      </c>
      <c r="C6" s="3">
        <v>39732</v>
      </c>
      <c r="D6" s="3">
        <v>40004</v>
      </c>
      <c r="E6" s="2">
        <v>0.33333333300000001</v>
      </c>
      <c r="F6" s="4">
        <v>111.3575</v>
      </c>
      <c r="G6" s="4">
        <v>70.03</v>
      </c>
      <c r="H6" s="5">
        <v>-60.000000059999998</v>
      </c>
      <c r="I6" s="6">
        <v>-4201.8000042018002</v>
      </c>
      <c r="J6" s="6">
        <v>-2227.15</v>
      </c>
      <c r="K6" s="6">
        <f t="shared" si="0"/>
        <v>2227.15</v>
      </c>
      <c r="L6" s="6">
        <f t="shared" si="1"/>
        <v>4201.8000042018002</v>
      </c>
      <c r="M6" s="2">
        <v>272</v>
      </c>
      <c r="N6" s="2" t="s">
        <v>11</v>
      </c>
      <c r="O6" s="2" t="s">
        <v>18</v>
      </c>
    </row>
    <row r="7" spans="1:15">
      <c r="A7" s="2" t="s">
        <v>17</v>
      </c>
      <c r="B7" s="2">
        <v>-13.33333333</v>
      </c>
      <c r="C7" s="3">
        <v>39423</v>
      </c>
      <c r="D7" s="3">
        <v>40004</v>
      </c>
      <c r="E7" s="2">
        <v>0.33333333300000001</v>
      </c>
      <c r="F7" s="4">
        <v>62.318750000000001</v>
      </c>
      <c r="G7" s="4">
        <v>70.03</v>
      </c>
      <c r="H7" s="5">
        <v>-40.000000030000002</v>
      </c>
      <c r="I7" s="6">
        <v>-2801.2000021009003</v>
      </c>
      <c r="J7" s="6">
        <v>-830.91666645893758</v>
      </c>
      <c r="K7" s="6">
        <f t="shared" si="0"/>
        <v>830.91666645893758</v>
      </c>
      <c r="L7" s="6">
        <f t="shared" si="1"/>
        <v>2801.2000021009003</v>
      </c>
      <c r="M7" s="2">
        <v>581</v>
      </c>
      <c r="N7" s="2" t="s">
        <v>34</v>
      </c>
      <c r="O7" s="2" t="s">
        <v>18</v>
      </c>
    </row>
    <row r="8" spans="1:15">
      <c r="A8" s="2" t="s">
        <v>17</v>
      </c>
      <c r="B8" s="2">
        <v>-200</v>
      </c>
      <c r="C8" s="3">
        <v>39932</v>
      </c>
      <c r="D8" s="3">
        <v>40029</v>
      </c>
      <c r="E8" s="2">
        <v>1</v>
      </c>
      <c r="F8" s="4">
        <v>57.908700000000003</v>
      </c>
      <c r="G8" s="4">
        <v>75.989999999999995</v>
      </c>
      <c r="H8" s="5">
        <v>-200</v>
      </c>
      <c r="I8" s="6">
        <v>-15197.999999999998</v>
      </c>
      <c r="J8" s="6">
        <v>-11581.74</v>
      </c>
      <c r="K8" s="6">
        <f t="shared" si="0"/>
        <v>11581.74</v>
      </c>
      <c r="L8" s="6">
        <f t="shared" si="1"/>
        <v>15197.999999999998</v>
      </c>
      <c r="M8" s="2">
        <v>97</v>
      </c>
      <c r="N8" s="2" t="s">
        <v>11</v>
      </c>
      <c r="O8" s="2" t="s">
        <v>18</v>
      </c>
    </row>
    <row r="9" spans="1:15">
      <c r="A9" s="2" t="s">
        <v>38</v>
      </c>
      <c r="B9" s="2">
        <v>-550</v>
      </c>
      <c r="C9" s="3">
        <v>39732</v>
      </c>
      <c r="D9" s="3">
        <v>40004</v>
      </c>
      <c r="E9" s="2">
        <v>4</v>
      </c>
      <c r="F9" s="4">
        <v>17.109563640000001</v>
      </c>
      <c r="G9" s="4">
        <v>30.47</v>
      </c>
      <c r="H9" s="5">
        <v>-137.5</v>
      </c>
      <c r="I9" s="6">
        <v>-4189.625</v>
      </c>
      <c r="J9" s="6">
        <v>-9410.2600020000009</v>
      </c>
      <c r="K9" s="6">
        <f t="shared" si="0"/>
        <v>9410.2600020000009</v>
      </c>
      <c r="L9" s="6">
        <f t="shared" si="1"/>
        <v>4189.625</v>
      </c>
      <c r="M9" s="2">
        <v>272</v>
      </c>
      <c r="N9" s="2" t="s">
        <v>11</v>
      </c>
      <c r="O9" s="2" t="s">
        <v>39</v>
      </c>
    </row>
    <row r="10" spans="1:15">
      <c r="A10" s="2" t="s">
        <v>38</v>
      </c>
      <c r="B10" s="2">
        <v>-600</v>
      </c>
      <c r="C10" s="3">
        <v>39823</v>
      </c>
      <c r="D10" s="3">
        <v>40004</v>
      </c>
      <c r="E10" s="2">
        <v>4</v>
      </c>
      <c r="F10" s="4">
        <v>13.239699999999999</v>
      </c>
      <c r="G10" s="4">
        <v>30.47</v>
      </c>
      <c r="H10" s="5">
        <v>-150</v>
      </c>
      <c r="I10" s="6">
        <v>-4570.5</v>
      </c>
      <c r="J10" s="6">
        <v>-7943.82</v>
      </c>
      <c r="K10" s="6">
        <f t="shared" si="0"/>
        <v>7943.82</v>
      </c>
      <c r="L10" s="6">
        <f t="shared" si="1"/>
        <v>4570.5</v>
      </c>
      <c r="M10" s="2">
        <v>181</v>
      </c>
      <c r="N10" s="2" t="s">
        <v>11</v>
      </c>
      <c r="O10" s="2" t="s">
        <v>39</v>
      </c>
    </row>
    <row r="11" spans="1:15">
      <c r="A11" s="2" t="s">
        <v>38</v>
      </c>
      <c r="B11" s="2">
        <v>-200</v>
      </c>
      <c r="C11" s="3">
        <v>39413</v>
      </c>
      <c r="D11" s="3">
        <v>40004</v>
      </c>
      <c r="E11" s="2">
        <v>4</v>
      </c>
      <c r="F11" s="4">
        <v>50.533999999999999</v>
      </c>
      <c r="G11" s="4">
        <v>30.47</v>
      </c>
      <c r="H11" s="5">
        <v>-50</v>
      </c>
      <c r="I11" s="6">
        <v>-1523.5</v>
      </c>
      <c r="J11" s="6">
        <v>-10106.799999999999</v>
      </c>
      <c r="K11" s="6">
        <f t="shared" si="0"/>
        <v>10106.799999999999</v>
      </c>
      <c r="L11" s="6">
        <f t="shared" si="1"/>
        <v>1523.5</v>
      </c>
      <c r="M11" s="2">
        <v>591</v>
      </c>
      <c r="N11" s="2" t="s">
        <v>34</v>
      </c>
      <c r="O11" s="2" t="s">
        <v>39</v>
      </c>
    </row>
    <row r="12" spans="1:15">
      <c r="A12" s="2" t="s">
        <v>38</v>
      </c>
      <c r="B12" s="2">
        <v>-250</v>
      </c>
      <c r="C12" s="3">
        <v>39423</v>
      </c>
      <c r="D12" s="3">
        <v>40004</v>
      </c>
      <c r="E12" s="2">
        <v>4</v>
      </c>
      <c r="F12" s="4">
        <v>40.429200000000002</v>
      </c>
      <c r="G12" s="4">
        <v>30.47</v>
      </c>
      <c r="H12" s="5">
        <v>-62.5</v>
      </c>
      <c r="I12" s="6">
        <v>-1904.375</v>
      </c>
      <c r="J12" s="6">
        <v>-10107.300000000001</v>
      </c>
      <c r="K12" s="6">
        <f t="shared" si="0"/>
        <v>10107.300000000001</v>
      </c>
      <c r="L12" s="6">
        <f t="shared" si="1"/>
        <v>1904.375</v>
      </c>
      <c r="M12" s="2">
        <v>581</v>
      </c>
      <c r="N12" s="2" t="s">
        <v>34</v>
      </c>
      <c r="O12" s="2" t="s">
        <v>39</v>
      </c>
    </row>
    <row r="13" spans="1:15">
      <c r="A13" s="2" t="s">
        <v>40</v>
      </c>
      <c r="B13" s="2">
        <v>-800</v>
      </c>
      <c r="C13" s="3">
        <v>39471</v>
      </c>
      <c r="D13" s="3">
        <v>40029</v>
      </c>
      <c r="E13" s="2">
        <v>4</v>
      </c>
      <c r="F13" s="4">
        <v>17.379662499999998</v>
      </c>
      <c r="G13" s="4">
        <v>36.090000000000003</v>
      </c>
      <c r="H13" s="5">
        <v>-200</v>
      </c>
      <c r="I13" s="6">
        <v>-7218.0000000000009</v>
      </c>
      <c r="J13" s="6">
        <v>-13903.73</v>
      </c>
      <c r="K13" s="6">
        <f t="shared" si="0"/>
        <v>13903.73</v>
      </c>
      <c r="L13" s="6">
        <f t="shared" si="1"/>
        <v>7218.0000000000009</v>
      </c>
      <c r="M13" s="2">
        <v>558</v>
      </c>
      <c r="N13" s="2" t="s">
        <v>34</v>
      </c>
      <c r="O13" s="2" t="s">
        <v>41</v>
      </c>
    </row>
    <row r="14" spans="1:15">
      <c r="A14" s="2" t="s">
        <v>31</v>
      </c>
      <c r="B14" s="2">
        <v>300</v>
      </c>
      <c r="C14" s="3">
        <v>39886</v>
      </c>
      <c r="D14" s="3">
        <v>39917</v>
      </c>
      <c r="E14" s="2">
        <v>1</v>
      </c>
      <c r="F14" s="4">
        <v>115.75</v>
      </c>
      <c r="G14" s="4">
        <v>121.20059999999999</v>
      </c>
      <c r="H14" s="5">
        <v>300</v>
      </c>
      <c r="I14" s="6">
        <v>36360.18</v>
      </c>
      <c r="J14" s="6">
        <v>34725</v>
      </c>
      <c r="K14" s="6">
        <f t="shared" si="0"/>
        <v>36360.18</v>
      </c>
      <c r="L14" s="6">
        <f t="shared" si="1"/>
        <v>34725</v>
      </c>
      <c r="M14" s="2">
        <v>31</v>
      </c>
      <c r="N14" s="2" t="s">
        <v>11</v>
      </c>
      <c r="O14" s="2" t="s">
        <v>32</v>
      </c>
    </row>
    <row r="15" spans="1:15">
      <c r="A15" s="2" t="s">
        <v>31</v>
      </c>
      <c r="B15" s="2">
        <v>-300</v>
      </c>
      <c r="C15" s="3">
        <v>39925</v>
      </c>
      <c r="D15" s="3">
        <v>39983</v>
      </c>
      <c r="E15" s="2">
        <v>1</v>
      </c>
      <c r="F15" s="4">
        <v>122.7972333</v>
      </c>
      <c r="G15" s="4">
        <v>110.74</v>
      </c>
      <c r="H15" s="5">
        <v>-300</v>
      </c>
      <c r="I15" s="6">
        <v>-33222</v>
      </c>
      <c r="J15" s="6">
        <v>-36839.169990000002</v>
      </c>
      <c r="K15" s="6">
        <f t="shared" si="0"/>
        <v>36839.169990000002</v>
      </c>
      <c r="L15" s="6">
        <f t="shared" si="1"/>
        <v>33222</v>
      </c>
      <c r="M15" s="2">
        <v>58</v>
      </c>
      <c r="N15" s="2" t="s">
        <v>11</v>
      </c>
      <c r="O15" s="2" t="s">
        <v>32</v>
      </c>
    </row>
    <row r="16" spans="1:15">
      <c r="A16" s="2" t="s">
        <v>15</v>
      </c>
      <c r="B16" s="2">
        <v>-50</v>
      </c>
      <c r="C16" s="3">
        <v>39423</v>
      </c>
      <c r="D16" s="3">
        <v>39962</v>
      </c>
      <c r="E16" s="2">
        <v>0.5</v>
      </c>
      <c r="F16" s="4">
        <v>43.083434779999997</v>
      </c>
      <c r="G16" s="4">
        <v>50.07</v>
      </c>
      <c r="H16" s="5">
        <v>-100</v>
      </c>
      <c r="I16" s="6">
        <v>-5007</v>
      </c>
      <c r="J16" s="6">
        <v>-2154.1717389999999</v>
      </c>
      <c r="K16" s="6">
        <f t="shared" si="0"/>
        <v>2154.1717389999999</v>
      </c>
      <c r="L16" s="6">
        <f t="shared" si="1"/>
        <v>5007</v>
      </c>
      <c r="M16" s="2">
        <v>539</v>
      </c>
      <c r="N16" s="2" t="s">
        <v>34</v>
      </c>
      <c r="O16" s="2" t="s">
        <v>16</v>
      </c>
    </row>
    <row r="17" spans="1:15">
      <c r="A17" s="2" t="s">
        <v>36</v>
      </c>
      <c r="B17" s="2">
        <v>-500</v>
      </c>
      <c r="C17" s="3">
        <v>39871</v>
      </c>
      <c r="D17" s="3">
        <v>39987</v>
      </c>
      <c r="E17" s="2">
        <v>1</v>
      </c>
      <c r="F17" s="4">
        <v>19.11956</v>
      </c>
      <c r="G17" s="4">
        <v>20.03</v>
      </c>
      <c r="H17" s="5">
        <v>-500</v>
      </c>
      <c r="I17" s="6">
        <v>-10015</v>
      </c>
      <c r="J17" s="6">
        <v>-9559.7800000000007</v>
      </c>
      <c r="K17" s="6">
        <f t="shared" si="0"/>
        <v>9559.7800000000007</v>
      </c>
      <c r="L17" s="6">
        <f t="shared" si="1"/>
        <v>10015</v>
      </c>
      <c r="M17" s="2">
        <v>116</v>
      </c>
      <c r="N17" s="2" t="s">
        <v>11</v>
      </c>
      <c r="O17" s="2" t="s">
        <v>37</v>
      </c>
    </row>
    <row r="18" spans="1:15">
      <c r="A18" s="2" t="s">
        <v>27</v>
      </c>
      <c r="B18" s="2">
        <v>-50</v>
      </c>
      <c r="C18" s="3">
        <v>39812</v>
      </c>
      <c r="D18" s="3">
        <v>39851</v>
      </c>
      <c r="E18" s="2">
        <v>1</v>
      </c>
      <c r="F18" s="4">
        <v>124.23699999999999</v>
      </c>
      <c r="G18" s="4">
        <v>481</v>
      </c>
      <c r="H18" s="5">
        <v>-50</v>
      </c>
      <c r="I18" s="6">
        <v>-24050</v>
      </c>
      <c r="J18" s="6">
        <v>-6211.8499999999995</v>
      </c>
      <c r="K18" s="6">
        <f t="shared" si="0"/>
        <v>6211.8499999999995</v>
      </c>
      <c r="L18" s="6">
        <f t="shared" si="1"/>
        <v>24050</v>
      </c>
      <c r="M18" s="2">
        <v>39</v>
      </c>
      <c r="N18" s="2" t="s">
        <v>11</v>
      </c>
      <c r="O18" s="2" t="s">
        <v>28</v>
      </c>
    </row>
    <row r="19" spans="1:15">
      <c r="A19" s="2" t="s">
        <v>29</v>
      </c>
      <c r="B19" s="2">
        <v>50</v>
      </c>
      <c r="C19" s="3">
        <v>39812</v>
      </c>
      <c r="D19" s="3">
        <v>39851</v>
      </c>
      <c r="E19" s="2">
        <v>1</v>
      </c>
      <c r="F19" s="4">
        <v>245.24</v>
      </c>
      <c r="G19" s="4">
        <v>732.98339999999996</v>
      </c>
      <c r="H19" s="5">
        <v>50</v>
      </c>
      <c r="I19" s="6">
        <v>36649.17</v>
      </c>
      <c r="J19" s="6">
        <v>12262</v>
      </c>
      <c r="K19" s="6">
        <f t="shared" si="0"/>
        <v>36649.17</v>
      </c>
      <c r="L19" s="6">
        <f t="shared" si="1"/>
        <v>12262</v>
      </c>
      <c r="M19" s="2">
        <v>39</v>
      </c>
      <c r="N19" s="2" t="s">
        <v>11</v>
      </c>
      <c r="O19" s="2" t="s">
        <v>30</v>
      </c>
    </row>
    <row r="20" spans="1:15">
      <c r="A20" s="2" t="s">
        <v>44</v>
      </c>
      <c r="B20" s="2">
        <v>20</v>
      </c>
      <c r="C20" s="3">
        <v>40071</v>
      </c>
      <c r="D20" s="3">
        <v>40131</v>
      </c>
      <c r="E20" s="2">
        <v>1</v>
      </c>
      <c r="F20" s="4">
        <v>122.75</v>
      </c>
      <c r="G20" s="4">
        <v>0</v>
      </c>
      <c r="H20" s="5">
        <v>20</v>
      </c>
      <c r="I20" s="6">
        <v>0</v>
      </c>
      <c r="J20" s="6">
        <v>2455</v>
      </c>
      <c r="K20" s="6">
        <f t="shared" si="0"/>
        <v>0</v>
      </c>
      <c r="L20" s="6">
        <f t="shared" si="1"/>
        <v>2455</v>
      </c>
      <c r="M20" s="2">
        <v>60</v>
      </c>
      <c r="N20" s="2" t="s">
        <v>11</v>
      </c>
      <c r="O20" s="2" t="s">
        <v>45</v>
      </c>
    </row>
    <row r="21" spans="1:15">
      <c r="C21" s="3"/>
      <c r="D21" s="3"/>
      <c r="F21" s="4"/>
      <c r="G21" s="4"/>
      <c r="I21" s="4"/>
      <c r="J21" s="4"/>
      <c r="K21" s="4"/>
      <c r="L21" s="4"/>
    </row>
    <row r="22" spans="1:15">
      <c r="C22" s="3"/>
      <c r="D22" s="3"/>
      <c r="F22" s="4"/>
      <c r="G22" s="4"/>
      <c r="I22" s="4"/>
      <c r="J22" s="4"/>
      <c r="K22" s="4"/>
      <c r="L22" s="4"/>
    </row>
    <row r="23" spans="1:15">
      <c r="C23" s="3"/>
      <c r="D23" s="3"/>
    </row>
    <row r="24" spans="1:15">
      <c r="C24" s="3"/>
      <c r="D24" s="3"/>
    </row>
    <row r="25" spans="1:15">
      <c r="C25" s="3"/>
      <c r="D25" s="3"/>
    </row>
    <row r="26" spans="1:15">
      <c r="C26" s="3"/>
      <c r="D26" s="3"/>
    </row>
    <row r="27" spans="1:15">
      <c r="C27" s="3"/>
      <c r="D27" s="3"/>
    </row>
    <row r="28" spans="1:15">
      <c r="C28" s="3"/>
      <c r="D28" s="3"/>
    </row>
    <row r="29" spans="1:15">
      <c r="C29" s="3"/>
      <c r="D29" s="3"/>
    </row>
    <row r="30" spans="1:15">
      <c r="C30" s="3"/>
      <c r="D30" s="3"/>
    </row>
    <row r="31" spans="1:15">
      <c r="C31" s="3"/>
      <c r="D31" s="3"/>
    </row>
    <row r="32" spans="1:15">
      <c r="C32" s="3"/>
      <c r="D32" s="3"/>
    </row>
    <row r="33" spans="3:4" customFormat="1">
      <c r="C33" s="3"/>
      <c r="D33" s="3"/>
    </row>
    <row r="34" spans="3:4" customFormat="1">
      <c r="C34" s="3"/>
      <c r="D34" s="3"/>
    </row>
  </sheetData>
  <sortState ref="A2:O3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zoomScale="150" zoomScaleNormal="150" zoomScalePageLayoutView="150" workbookViewId="0">
      <pane ySplit="1" topLeftCell="A2" activePane="bottomLeft" state="frozen"/>
      <selection pane="bottomLeft" sqref="A1:XFD1048576"/>
    </sheetView>
  </sheetViews>
  <sheetFormatPr baseColWidth="10" defaultRowHeight="15" x14ac:dyDescent="0"/>
  <cols>
    <col min="1" max="1" width="31.83203125" style="2" bestFit="1" customWidth="1"/>
    <col min="2" max="2" width="12.83203125" style="2" hidden="1" customWidth="1"/>
    <col min="3" max="3" width="9.83203125" style="2" bestFit="1" customWidth="1"/>
    <col min="4" max="4" width="8.83203125" style="2" bestFit="1" customWidth="1"/>
    <col min="5" max="5" width="15.1640625" style="2" hidden="1" customWidth="1"/>
    <col min="6" max="7" width="12.1640625" style="2" hidden="1" customWidth="1"/>
    <col min="8" max="8" width="12.83203125" style="2" bestFit="1" customWidth="1"/>
    <col min="9" max="9" width="18" style="2" hidden="1" customWidth="1"/>
    <col min="10" max="10" width="13.5" style="2" hidden="1" customWidth="1"/>
    <col min="11" max="11" width="18" style="2" bestFit="1" customWidth="1"/>
    <col min="12" max="12" width="13.5" style="2" bestFit="1" customWidth="1"/>
    <col min="13" max="13" width="10.33203125" style="2" hidden="1" customWidth="1"/>
    <col min="14" max="14" width="13.6640625" style="2" customWidth="1"/>
    <col min="15" max="15" width="53.83203125" style="2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97</v>
      </c>
      <c r="J1" s="1" t="s">
        <v>96</v>
      </c>
      <c r="K1" s="1" t="s">
        <v>94</v>
      </c>
      <c r="L1" s="1" t="s">
        <v>95</v>
      </c>
      <c r="M1" s="1" t="s">
        <v>7</v>
      </c>
      <c r="N1" s="1" t="s">
        <v>8</v>
      </c>
      <c r="O1" s="1" t="s">
        <v>9</v>
      </c>
    </row>
    <row r="2" spans="1:15">
      <c r="A2" s="2" t="s">
        <v>33</v>
      </c>
      <c r="B2" s="2">
        <v>500</v>
      </c>
      <c r="C2" s="3">
        <v>40183</v>
      </c>
      <c r="D2" s="3">
        <v>40214</v>
      </c>
      <c r="E2" s="2">
        <v>1</v>
      </c>
      <c r="F2" s="4">
        <v>19.84</v>
      </c>
      <c r="G2" s="4">
        <v>21.9696</v>
      </c>
      <c r="H2" s="5">
        <v>500</v>
      </c>
      <c r="I2" s="6">
        <v>10984.8</v>
      </c>
      <c r="J2" s="6">
        <v>9920</v>
      </c>
      <c r="K2" s="6">
        <f>IF(H2&gt;9,I2,-J2)</f>
        <v>10984.8</v>
      </c>
      <c r="L2" s="6">
        <f>IF(H2&gt;0,J2,-I2)</f>
        <v>9920</v>
      </c>
      <c r="M2" s="2">
        <v>31</v>
      </c>
      <c r="N2" s="2" t="s">
        <v>11</v>
      </c>
      <c r="O2" s="2" t="s">
        <v>35</v>
      </c>
    </row>
    <row r="3" spans="1:15">
      <c r="A3" s="2" t="s">
        <v>58</v>
      </c>
      <c r="B3" s="2">
        <v>500</v>
      </c>
      <c r="C3" s="3">
        <v>40250</v>
      </c>
      <c r="D3" s="3">
        <v>40443</v>
      </c>
      <c r="E3" s="2">
        <v>1</v>
      </c>
      <c r="F3" s="4">
        <v>44.75</v>
      </c>
      <c r="G3" s="4">
        <v>44.679000000000002</v>
      </c>
      <c r="H3" s="5">
        <v>500</v>
      </c>
      <c r="I3" s="6">
        <v>22339.5</v>
      </c>
      <c r="J3" s="6">
        <v>22375</v>
      </c>
      <c r="K3" s="6">
        <f t="shared" ref="K3:K21" si="0">IF(H3&gt;9,I3,-J3)</f>
        <v>22339.5</v>
      </c>
      <c r="L3" s="6">
        <f t="shared" ref="L3:L21" si="1">IF(H3&gt;0,J3,-I3)</f>
        <v>22375</v>
      </c>
      <c r="M3" s="2">
        <v>193</v>
      </c>
      <c r="N3" s="2" t="s">
        <v>11</v>
      </c>
      <c r="O3" s="2" t="s">
        <v>59</v>
      </c>
    </row>
    <row r="4" spans="1:15">
      <c r="A4" s="2" t="s">
        <v>62</v>
      </c>
      <c r="B4" s="2">
        <v>1000</v>
      </c>
      <c r="C4" s="3">
        <v>40450</v>
      </c>
      <c r="D4" s="3">
        <v>40494</v>
      </c>
      <c r="E4" s="2">
        <v>1</v>
      </c>
      <c r="F4" s="4">
        <v>20.05</v>
      </c>
      <c r="G4" s="4">
        <v>20.309550000000002</v>
      </c>
      <c r="H4" s="5">
        <v>1000</v>
      </c>
      <c r="I4" s="6">
        <v>20309.550000000003</v>
      </c>
      <c r="J4" s="6">
        <v>20050</v>
      </c>
      <c r="K4" s="6">
        <f t="shared" si="0"/>
        <v>20309.550000000003</v>
      </c>
      <c r="L4" s="6">
        <f t="shared" si="1"/>
        <v>20050</v>
      </c>
      <c r="M4" s="2">
        <v>44</v>
      </c>
      <c r="N4" s="2" t="s">
        <v>11</v>
      </c>
      <c r="O4" s="2" t="s">
        <v>63</v>
      </c>
    </row>
    <row r="5" spans="1:15">
      <c r="A5" s="2" t="s">
        <v>17</v>
      </c>
      <c r="B5" s="2">
        <v>-80</v>
      </c>
      <c r="C5" s="3">
        <v>40183</v>
      </c>
      <c r="D5" s="3">
        <v>40541</v>
      </c>
      <c r="E5" s="2">
        <v>1</v>
      </c>
      <c r="F5" s="4">
        <v>91.128399999999999</v>
      </c>
      <c r="G5" s="4">
        <v>132.41999999999999</v>
      </c>
      <c r="H5" s="5">
        <v>-80</v>
      </c>
      <c r="I5" s="6">
        <v>-10593.599999999999</v>
      </c>
      <c r="J5" s="6">
        <v>-7290.2719999999999</v>
      </c>
      <c r="K5" s="6">
        <f t="shared" si="0"/>
        <v>7290.2719999999999</v>
      </c>
      <c r="L5" s="6">
        <f t="shared" si="1"/>
        <v>10593.599999999999</v>
      </c>
      <c r="M5" s="2">
        <v>358</v>
      </c>
      <c r="N5" s="2" t="s">
        <v>11</v>
      </c>
      <c r="O5" s="2" t="s">
        <v>18</v>
      </c>
    </row>
    <row r="6" spans="1:15">
      <c r="A6" s="2" t="s">
        <v>48</v>
      </c>
      <c r="B6" s="2">
        <v>500</v>
      </c>
      <c r="C6" s="3">
        <v>40200</v>
      </c>
      <c r="D6" s="3">
        <v>40235</v>
      </c>
      <c r="E6" s="2">
        <v>1</v>
      </c>
      <c r="F6" s="4">
        <v>45.13</v>
      </c>
      <c r="G6" s="4">
        <v>45.299199999999999</v>
      </c>
      <c r="H6" s="5">
        <v>500</v>
      </c>
      <c r="I6" s="6">
        <v>22649.599999999999</v>
      </c>
      <c r="J6" s="6">
        <v>22565</v>
      </c>
      <c r="K6" s="6">
        <f t="shared" si="0"/>
        <v>22649.599999999999</v>
      </c>
      <c r="L6" s="6">
        <f t="shared" si="1"/>
        <v>22565</v>
      </c>
      <c r="M6" s="2">
        <v>35</v>
      </c>
      <c r="N6" s="2" t="s">
        <v>11</v>
      </c>
      <c r="O6" s="2" t="s">
        <v>49</v>
      </c>
    </row>
    <row r="7" spans="1:15">
      <c r="A7" s="2" t="s">
        <v>66</v>
      </c>
      <c r="B7" s="2">
        <v>1000</v>
      </c>
      <c r="C7" s="3">
        <v>40201</v>
      </c>
      <c r="D7" s="3">
        <v>40557</v>
      </c>
      <c r="E7" s="2">
        <v>1</v>
      </c>
      <c r="F7" s="4">
        <v>16.25</v>
      </c>
      <c r="G7" s="4">
        <v>11.60974</v>
      </c>
      <c r="H7" s="5">
        <v>1000</v>
      </c>
      <c r="I7" s="6">
        <v>11609.74</v>
      </c>
      <c r="J7" s="6">
        <v>16250</v>
      </c>
      <c r="K7" s="6">
        <f t="shared" si="0"/>
        <v>11609.74</v>
      </c>
      <c r="L7" s="6">
        <f t="shared" si="1"/>
        <v>16250</v>
      </c>
      <c r="M7" s="2">
        <v>356</v>
      </c>
      <c r="N7" s="2" t="s">
        <v>11</v>
      </c>
      <c r="O7" s="2" t="s">
        <v>67</v>
      </c>
    </row>
    <row r="8" spans="1:15">
      <c r="A8" s="2" t="s">
        <v>56</v>
      </c>
      <c r="B8" s="2">
        <v>300</v>
      </c>
      <c r="C8" s="3">
        <v>40201</v>
      </c>
      <c r="D8" s="3">
        <v>40437</v>
      </c>
      <c r="E8" s="2">
        <v>1</v>
      </c>
      <c r="F8" s="4">
        <v>80.180033330000001</v>
      </c>
      <c r="G8" s="4">
        <v>90.668300000000002</v>
      </c>
      <c r="H8" s="5">
        <v>300</v>
      </c>
      <c r="I8" s="6">
        <v>27200.49</v>
      </c>
      <c r="J8" s="6">
        <v>24054.009999000002</v>
      </c>
      <c r="K8" s="6">
        <f t="shared" si="0"/>
        <v>27200.49</v>
      </c>
      <c r="L8" s="6">
        <f t="shared" si="1"/>
        <v>24054.009999000002</v>
      </c>
      <c r="M8" s="2">
        <v>236</v>
      </c>
      <c r="N8" s="2" t="s">
        <v>11</v>
      </c>
      <c r="O8" s="2" t="s">
        <v>57</v>
      </c>
    </row>
    <row r="9" spans="1:15">
      <c r="A9" s="2" t="s">
        <v>54</v>
      </c>
      <c r="B9" s="2">
        <v>400</v>
      </c>
      <c r="C9" s="3">
        <v>40257</v>
      </c>
      <c r="D9" s="3">
        <v>40306</v>
      </c>
      <c r="E9" s="2">
        <v>1</v>
      </c>
      <c r="F9" s="4">
        <v>55.015000000000001</v>
      </c>
      <c r="G9" s="4">
        <v>66.358525</v>
      </c>
      <c r="H9" s="5">
        <v>400</v>
      </c>
      <c r="I9" s="6">
        <v>26543.41</v>
      </c>
      <c r="J9" s="6">
        <v>22006</v>
      </c>
      <c r="K9" s="6">
        <f t="shared" si="0"/>
        <v>26543.41</v>
      </c>
      <c r="L9" s="6">
        <f t="shared" si="1"/>
        <v>22006</v>
      </c>
      <c r="M9" s="2">
        <v>49</v>
      </c>
      <c r="N9" s="2" t="s">
        <v>11</v>
      </c>
      <c r="O9" s="2" t="s">
        <v>55</v>
      </c>
    </row>
    <row r="10" spans="1:15">
      <c r="A10" s="2" t="s">
        <v>50</v>
      </c>
      <c r="B10" s="2">
        <v>4</v>
      </c>
      <c r="C10" s="3">
        <v>40211</v>
      </c>
      <c r="D10" s="3">
        <v>40257</v>
      </c>
      <c r="E10" s="2">
        <v>1</v>
      </c>
      <c r="F10" s="4">
        <v>514</v>
      </c>
      <c r="G10" s="4">
        <v>0</v>
      </c>
      <c r="H10" s="5">
        <v>4</v>
      </c>
      <c r="I10" s="6">
        <v>0</v>
      </c>
      <c r="J10" s="6">
        <v>2056</v>
      </c>
      <c r="K10" s="6">
        <f t="shared" si="0"/>
        <v>-2056</v>
      </c>
      <c r="L10" s="6">
        <f t="shared" si="1"/>
        <v>2056</v>
      </c>
      <c r="M10" s="2">
        <v>46</v>
      </c>
      <c r="N10" s="2" t="s">
        <v>11</v>
      </c>
      <c r="O10" s="2" t="s">
        <v>51</v>
      </c>
    </row>
    <row r="11" spans="1:15">
      <c r="A11" s="2" t="s">
        <v>60</v>
      </c>
      <c r="B11" s="2">
        <v>500</v>
      </c>
      <c r="C11" s="3">
        <v>40211</v>
      </c>
      <c r="D11" s="3">
        <v>40460</v>
      </c>
      <c r="E11" s="2">
        <v>1</v>
      </c>
      <c r="F11" s="4">
        <v>69.123900000000006</v>
      </c>
      <c r="G11" s="4">
        <v>52.704819999999998</v>
      </c>
      <c r="H11" s="5">
        <v>500</v>
      </c>
      <c r="I11" s="6">
        <v>26352.41</v>
      </c>
      <c r="J11" s="6">
        <v>34561.950000000004</v>
      </c>
      <c r="K11" s="6">
        <f t="shared" si="0"/>
        <v>26352.41</v>
      </c>
      <c r="L11" s="6">
        <f t="shared" si="1"/>
        <v>34561.950000000004</v>
      </c>
      <c r="M11" s="2">
        <v>249</v>
      </c>
      <c r="N11" s="2" t="s">
        <v>11</v>
      </c>
      <c r="O11" s="2" t="s">
        <v>61</v>
      </c>
    </row>
    <row r="12" spans="1:15">
      <c r="A12" s="2" t="s">
        <v>31</v>
      </c>
      <c r="B12" s="2">
        <v>-400</v>
      </c>
      <c r="C12" s="3">
        <v>40107</v>
      </c>
      <c r="D12" s="3">
        <v>40185</v>
      </c>
      <c r="E12" s="2">
        <v>1</v>
      </c>
      <c r="F12" s="4">
        <v>107.8181</v>
      </c>
      <c r="G12" s="4">
        <v>102.34</v>
      </c>
      <c r="H12" s="5">
        <v>-400</v>
      </c>
      <c r="I12" s="6">
        <v>-40936</v>
      </c>
      <c r="J12" s="6">
        <v>-43127.24</v>
      </c>
      <c r="K12" s="6">
        <f t="shared" si="0"/>
        <v>43127.24</v>
      </c>
      <c r="L12" s="6">
        <f t="shared" si="1"/>
        <v>40936</v>
      </c>
      <c r="M12" s="2">
        <v>78</v>
      </c>
      <c r="N12" s="2" t="s">
        <v>11</v>
      </c>
      <c r="O12" s="2" t="s">
        <v>32</v>
      </c>
    </row>
    <row r="13" spans="1:15">
      <c r="A13" s="2" t="s">
        <v>31</v>
      </c>
      <c r="B13" s="2">
        <v>-300</v>
      </c>
      <c r="C13" s="3">
        <v>40460</v>
      </c>
      <c r="D13" s="3">
        <v>40492</v>
      </c>
      <c r="E13" s="2">
        <v>1</v>
      </c>
      <c r="F13" s="4">
        <v>119.6173333</v>
      </c>
      <c r="G13" s="4">
        <v>118.62</v>
      </c>
      <c r="H13" s="5">
        <v>-300</v>
      </c>
      <c r="I13" s="6">
        <v>-35586</v>
      </c>
      <c r="J13" s="6">
        <v>-35885.199990000001</v>
      </c>
      <c r="K13" s="6">
        <f t="shared" si="0"/>
        <v>35885.199990000001</v>
      </c>
      <c r="L13" s="6">
        <f t="shared" si="1"/>
        <v>35586</v>
      </c>
      <c r="M13" s="2">
        <v>32</v>
      </c>
      <c r="N13" s="2" t="s">
        <v>11</v>
      </c>
      <c r="O13" s="2" t="s">
        <v>32</v>
      </c>
    </row>
    <row r="14" spans="1:15">
      <c r="A14" s="2" t="s">
        <v>52</v>
      </c>
      <c r="B14" s="2">
        <v>-5000</v>
      </c>
      <c r="C14" s="3">
        <v>40002</v>
      </c>
      <c r="D14" s="3">
        <v>40268</v>
      </c>
      <c r="E14" s="2">
        <v>10</v>
      </c>
      <c r="F14" s="4">
        <v>2.2999580000000002</v>
      </c>
      <c r="G14" s="4">
        <v>6.9131093449999996</v>
      </c>
      <c r="H14" s="5">
        <v>-500</v>
      </c>
      <c r="I14" s="6">
        <v>-3456.5546724999999</v>
      </c>
      <c r="J14" s="6">
        <v>-11499.79</v>
      </c>
      <c r="K14" s="6">
        <f t="shared" si="0"/>
        <v>11499.79</v>
      </c>
      <c r="L14" s="6">
        <f t="shared" si="1"/>
        <v>3456.5546724999999</v>
      </c>
      <c r="M14" s="2">
        <v>266</v>
      </c>
      <c r="N14" s="2" t="s">
        <v>11</v>
      </c>
      <c r="O14" s="2" t="s">
        <v>53</v>
      </c>
    </row>
    <row r="15" spans="1:15">
      <c r="A15" s="2" t="s">
        <v>52</v>
      </c>
      <c r="B15" s="2">
        <v>-500</v>
      </c>
      <c r="C15" s="3">
        <v>40107</v>
      </c>
      <c r="D15" s="3">
        <v>40268</v>
      </c>
      <c r="E15" s="2">
        <v>1</v>
      </c>
      <c r="F15" s="4">
        <v>11.229799999999999</v>
      </c>
      <c r="G15" s="4">
        <v>6.9131093449999996</v>
      </c>
      <c r="H15" s="5">
        <v>-500</v>
      </c>
      <c r="I15" s="6">
        <v>-3456.5546724999999</v>
      </c>
      <c r="J15" s="6">
        <v>-5614.9</v>
      </c>
      <c r="K15" s="6">
        <f t="shared" si="0"/>
        <v>5614.9</v>
      </c>
      <c r="L15" s="6">
        <f t="shared" si="1"/>
        <v>3456.5546724999999</v>
      </c>
      <c r="M15" s="2">
        <v>161</v>
      </c>
      <c r="N15" s="2" t="s">
        <v>11</v>
      </c>
      <c r="O15" s="2" t="s">
        <v>53</v>
      </c>
    </row>
    <row r="16" spans="1:15">
      <c r="A16" s="2" t="s">
        <v>52</v>
      </c>
      <c r="B16" s="2">
        <v>-1000</v>
      </c>
      <c r="C16" s="3">
        <v>40200</v>
      </c>
      <c r="D16" s="3">
        <v>40268</v>
      </c>
      <c r="E16" s="2">
        <v>1</v>
      </c>
      <c r="F16" s="4">
        <v>6.8898700000000002</v>
      </c>
      <c r="G16" s="4">
        <v>6.9131093449999996</v>
      </c>
      <c r="H16" s="5">
        <v>-1000</v>
      </c>
      <c r="I16" s="6">
        <v>-6913.1093449999998</v>
      </c>
      <c r="J16" s="6">
        <v>-6889.87</v>
      </c>
      <c r="K16" s="6">
        <f t="shared" si="0"/>
        <v>6889.87</v>
      </c>
      <c r="L16" s="6">
        <f t="shared" si="1"/>
        <v>6913.1093449999998</v>
      </c>
      <c r="M16" s="2">
        <v>68</v>
      </c>
      <c r="N16" s="2" t="s">
        <v>11</v>
      </c>
      <c r="O16" s="2" t="s">
        <v>53</v>
      </c>
    </row>
    <row r="17" spans="1:15">
      <c r="A17" s="2" t="s">
        <v>52</v>
      </c>
      <c r="B17" s="2">
        <v>-10</v>
      </c>
      <c r="C17" s="3">
        <v>39498</v>
      </c>
      <c r="D17" s="3">
        <v>40268</v>
      </c>
      <c r="E17" s="2">
        <v>100</v>
      </c>
      <c r="F17" s="4">
        <v>168.99600000000001</v>
      </c>
      <c r="G17" s="4">
        <v>6.9131093449999996</v>
      </c>
      <c r="H17" s="5">
        <v>-0.1</v>
      </c>
      <c r="I17" s="6">
        <v>-0.69131093450000003</v>
      </c>
      <c r="J17" s="6">
        <v>-1689.9600000000003</v>
      </c>
      <c r="K17" s="6">
        <f t="shared" si="0"/>
        <v>1689.9600000000003</v>
      </c>
      <c r="L17" s="6">
        <f t="shared" si="1"/>
        <v>0.69131093450000003</v>
      </c>
      <c r="M17" s="2">
        <v>770</v>
      </c>
      <c r="N17" s="2" t="s">
        <v>34</v>
      </c>
      <c r="O17" s="2" t="s">
        <v>53</v>
      </c>
    </row>
    <row r="18" spans="1:15">
      <c r="A18" s="2" t="s">
        <v>36</v>
      </c>
      <c r="B18" s="2">
        <v>-1000</v>
      </c>
      <c r="C18" s="3">
        <v>40456</v>
      </c>
      <c r="D18" s="3">
        <v>40541</v>
      </c>
      <c r="E18" s="2">
        <v>1</v>
      </c>
      <c r="F18" s="4">
        <v>21.000029999999999</v>
      </c>
      <c r="G18" s="4">
        <v>15.71</v>
      </c>
      <c r="H18" s="5">
        <v>-1000</v>
      </c>
      <c r="I18" s="6">
        <v>-15710</v>
      </c>
      <c r="J18" s="6">
        <v>-21000.03</v>
      </c>
      <c r="K18" s="6">
        <f t="shared" si="0"/>
        <v>21000.03</v>
      </c>
      <c r="L18" s="6">
        <f t="shared" si="1"/>
        <v>15710</v>
      </c>
      <c r="M18" s="2">
        <v>85</v>
      </c>
      <c r="N18" s="2" t="s">
        <v>11</v>
      </c>
      <c r="O18" s="2" t="s">
        <v>37</v>
      </c>
    </row>
    <row r="19" spans="1:15">
      <c r="A19" s="2" t="s">
        <v>64</v>
      </c>
      <c r="B19" s="2">
        <v>600</v>
      </c>
      <c r="C19" s="3">
        <v>40453</v>
      </c>
      <c r="D19" s="3">
        <v>40541</v>
      </c>
      <c r="E19" s="2">
        <v>1</v>
      </c>
      <c r="F19" s="4">
        <v>34.090000000000003</v>
      </c>
      <c r="G19" s="4">
        <v>20.22955</v>
      </c>
      <c r="H19" s="5">
        <v>600</v>
      </c>
      <c r="I19" s="6">
        <v>12137.73</v>
      </c>
      <c r="J19" s="6">
        <v>20454.000000000004</v>
      </c>
      <c r="K19" s="6">
        <f t="shared" si="0"/>
        <v>12137.73</v>
      </c>
      <c r="L19" s="6">
        <f t="shared" si="1"/>
        <v>20454.000000000004</v>
      </c>
      <c r="M19" s="2">
        <v>88</v>
      </c>
      <c r="N19" s="2" t="s">
        <v>11</v>
      </c>
      <c r="O19" s="2" t="s">
        <v>65</v>
      </c>
    </row>
    <row r="20" spans="1:15">
      <c r="A20" s="2" t="s">
        <v>46</v>
      </c>
      <c r="B20" s="2">
        <v>4</v>
      </c>
      <c r="C20" s="3">
        <v>39533</v>
      </c>
      <c r="D20" s="3">
        <v>40194</v>
      </c>
      <c r="E20" s="2">
        <v>1</v>
      </c>
      <c r="F20" s="4">
        <v>244</v>
      </c>
      <c r="G20" s="4">
        <v>742.9375</v>
      </c>
      <c r="H20" s="5">
        <v>4</v>
      </c>
      <c r="I20" s="6">
        <v>2971.75</v>
      </c>
      <c r="J20" s="6">
        <v>976</v>
      </c>
      <c r="K20" s="6">
        <f t="shared" si="0"/>
        <v>-976</v>
      </c>
      <c r="L20" s="6">
        <f t="shared" si="1"/>
        <v>976</v>
      </c>
      <c r="M20" s="2">
        <v>661</v>
      </c>
      <c r="N20" s="2" t="s">
        <v>34</v>
      </c>
      <c r="O20" s="2" t="s">
        <v>47</v>
      </c>
    </row>
    <row r="21" spans="1:15">
      <c r="A21" s="2" t="s">
        <v>46</v>
      </c>
      <c r="B21" s="2">
        <v>4</v>
      </c>
      <c r="C21" s="3">
        <v>39534</v>
      </c>
      <c r="D21" s="3">
        <v>40194</v>
      </c>
      <c r="E21" s="2">
        <v>1</v>
      </c>
      <c r="F21" s="4">
        <v>234</v>
      </c>
      <c r="G21" s="4">
        <v>742.9375</v>
      </c>
      <c r="H21" s="2">
        <v>4</v>
      </c>
      <c r="I21" s="4">
        <v>2971.75</v>
      </c>
      <c r="J21" s="4">
        <v>936</v>
      </c>
      <c r="K21" s="4">
        <f t="shared" si="0"/>
        <v>-936</v>
      </c>
      <c r="L21" s="4">
        <f t="shared" si="1"/>
        <v>936</v>
      </c>
      <c r="M21" s="2">
        <v>660</v>
      </c>
      <c r="N21" s="2" t="s">
        <v>34</v>
      </c>
      <c r="O21" s="2" t="s">
        <v>47</v>
      </c>
    </row>
    <row r="22" spans="1:15">
      <c r="C22" s="3"/>
      <c r="D22" s="3"/>
      <c r="F22" s="4"/>
      <c r="G22" s="4"/>
      <c r="I22" s="4"/>
      <c r="J22" s="4"/>
      <c r="K22" s="4"/>
      <c r="L22" s="4"/>
    </row>
    <row r="23" spans="1:15">
      <c r="C23" s="3"/>
      <c r="D23" s="3"/>
    </row>
    <row r="24" spans="1:15">
      <c r="C24" s="3"/>
      <c r="D24" s="3"/>
    </row>
    <row r="25" spans="1:15">
      <c r="C25" s="3"/>
      <c r="D25" s="3"/>
    </row>
    <row r="26" spans="1:15">
      <c r="C26" s="3"/>
      <c r="D26" s="3"/>
    </row>
    <row r="27" spans="1:15">
      <c r="C27" s="3"/>
      <c r="D27" s="3"/>
    </row>
    <row r="28" spans="1:15">
      <c r="C28" s="3"/>
      <c r="D28" s="3"/>
    </row>
    <row r="29" spans="1:15">
      <c r="C29" s="3"/>
      <c r="D29" s="3"/>
    </row>
    <row r="30" spans="1:15">
      <c r="C30" s="3"/>
      <c r="D30" s="3"/>
    </row>
    <row r="31" spans="1:15">
      <c r="C31" s="3"/>
      <c r="D31" s="3"/>
    </row>
    <row r="32" spans="1:15">
      <c r="C32" s="3"/>
      <c r="D32" s="3"/>
    </row>
    <row r="33" spans="3:4" customFormat="1">
      <c r="C33" s="3"/>
      <c r="D33" s="3"/>
    </row>
    <row r="34" spans="3:4" customFormat="1">
      <c r="C34" s="3"/>
      <c r="D34" s="3"/>
    </row>
    <row r="35" spans="3:4" customFormat="1">
      <c r="C35" s="2"/>
      <c r="D35" s="2"/>
    </row>
    <row r="36" spans="3:4" customFormat="1">
      <c r="C36" s="2"/>
      <c r="D36" s="2"/>
    </row>
    <row r="37" spans="3:4" customFormat="1">
      <c r="C37" s="2"/>
      <c r="D37" s="2"/>
    </row>
    <row r="38" spans="3:4" customFormat="1">
      <c r="C38" s="2"/>
      <c r="D38" s="2"/>
    </row>
    <row r="39" spans="3:4" customFormat="1">
      <c r="C39" s="2"/>
      <c r="D39" s="2"/>
    </row>
    <row r="40" spans="3:4" customFormat="1">
      <c r="C40" s="2"/>
      <c r="D40" s="2"/>
    </row>
    <row r="41" spans="3:4" customFormat="1">
      <c r="C41" s="2"/>
      <c r="D41" s="2"/>
    </row>
    <row r="42" spans="3:4" customFormat="1">
      <c r="C42" s="2"/>
      <c r="D42" s="2"/>
    </row>
    <row r="43" spans="3:4" customFormat="1">
      <c r="C43" s="2"/>
      <c r="D43" s="2"/>
    </row>
    <row r="44" spans="3:4" customFormat="1">
      <c r="C44" s="2"/>
      <c r="D44" s="2"/>
    </row>
    <row r="45" spans="3:4" customFormat="1">
      <c r="C45" s="2"/>
      <c r="D45" s="2"/>
    </row>
    <row r="46" spans="3:4" customFormat="1">
      <c r="C46" s="2"/>
      <c r="D46" s="2"/>
    </row>
  </sheetData>
  <sortState ref="A2:O21">
    <sortCondition ref="A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31.83203125" style="2" bestFit="1" customWidth="1"/>
    <col min="2" max="2" width="12.83203125" style="2" hidden="1" customWidth="1"/>
    <col min="3" max="3" width="9.83203125" style="2" bestFit="1" customWidth="1"/>
    <col min="4" max="4" width="8.83203125" style="2" bestFit="1" customWidth="1"/>
    <col min="5" max="5" width="15.1640625" style="2" hidden="1" customWidth="1"/>
    <col min="6" max="7" width="12.1640625" style="2" hidden="1" customWidth="1"/>
    <col min="8" max="8" width="12.83203125" style="2" bestFit="1" customWidth="1"/>
    <col min="9" max="9" width="18" style="2" hidden="1" customWidth="1"/>
    <col min="10" max="10" width="13.5" style="2" hidden="1" customWidth="1"/>
    <col min="11" max="11" width="18" style="2" bestFit="1" customWidth="1"/>
    <col min="12" max="12" width="13.5" style="2" bestFit="1" customWidth="1"/>
    <col min="13" max="13" width="10.33203125" style="2" hidden="1" customWidth="1"/>
    <col min="14" max="14" width="13.6640625" style="2" customWidth="1"/>
    <col min="15" max="15" width="53.83203125" style="2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97</v>
      </c>
      <c r="J1" s="1" t="s">
        <v>96</v>
      </c>
      <c r="K1" s="1" t="s">
        <v>94</v>
      </c>
      <c r="L1" s="1" t="s">
        <v>95</v>
      </c>
      <c r="M1" s="1" t="s">
        <v>7</v>
      </c>
      <c r="N1" s="1" t="s">
        <v>8</v>
      </c>
      <c r="O1" s="1" t="s">
        <v>9</v>
      </c>
    </row>
    <row r="2" spans="1:15">
      <c r="A2" s="2" t="s">
        <v>10</v>
      </c>
      <c r="B2" s="2">
        <v>-100</v>
      </c>
      <c r="C2" s="3">
        <v>39423</v>
      </c>
      <c r="D2" s="3">
        <v>40590</v>
      </c>
      <c r="E2" s="2">
        <v>1</v>
      </c>
      <c r="F2" s="4">
        <v>45.959116280000003</v>
      </c>
      <c r="G2" s="4">
        <v>64.319999999999993</v>
      </c>
      <c r="H2" s="5">
        <v>-100</v>
      </c>
      <c r="I2" s="6">
        <v>-6431.9999999999991</v>
      </c>
      <c r="J2" s="6">
        <v>-4595.9116280000007</v>
      </c>
      <c r="K2" s="6">
        <f>IF(H2&gt;9,I2,-J2)</f>
        <v>4595.9116280000007</v>
      </c>
      <c r="L2" s="6">
        <f>IF(H2&gt;0,J2,-I2)</f>
        <v>6431.9999999999991</v>
      </c>
      <c r="M2" s="2">
        <v>1167</v>
      </c>
      <c r="N2" s="2" t="s">
        <v>34</v>
      </c>
      <c r="O2" s="2" t="s">
        <v>12</v>
      </c>
    </row>
    <row r="3" spans="1:15">
      <c r="A3" s="2" t="s">
        <v>10</v>
      </c>
      <c r="B3" s="2">
        <v>-95</v>
      </c>
      <c r="C3" s="3">
        <v>40460</v>
      </c>
      <c r="D3" s="3">
        <v>40738</v>
      </c>
      <c r="E3" s="2">
        <v>1</v>
      </c>
      <c r="F3" s="4">
        <v>73.048315790000004</v>
      </c>
      <c r="G3" s="4">
        <v>48.56</v>
      </c>
      <c r="H3" s="5">
        <v>-95</v>
      </c>
      <c r="I3" s="6">
        <v>-4613.2</v>
      </c>
      <c r="J3" s="6">
        <v>-6939.5900000500005</v>
      </c>
      <c r="K3" s="6">
        <f t="shared" ref="K3:K32" si="0">IF(H3&gt;9,I3,-J3)</f>
        <v>6939.5900000500005</v>
      </c>
      <c r="L3" s="6">
        <f t="shared" ref="L3:L32" si="1">IF(H3&gt;0,J3,-I3)</f>
        <v>4613.2</v>
      </c>
      <c r="M3" s="2">
        <v>278</v>
      </c>
      <c r="N3" s="2" t="s">
        <v>11</v>
      </c>
      <c r="O3" s="2" t="s">
        <v>12</v>
      </c>
    </row>
    <row r="4" spans="1:15">
      <c r="A4" s="2" t="s">
        <v>10</v>
      </c>
      <c r="B4" s="2">
        <v>-105</v>
      </c>
      <c r="C4" s="3">
        <v>39423</v>
      </c>
      <c r="D4" s="3">
        <v>40738</v>
      </c>
      <c r="E4" s="2">
        <v>1</v>
      </c>
      <c r="F4" s="4">
        <v>45.959116280000003</v>
      </c>
      <c r="G4" s="4">
        <v>48.56</v>
      </c>
      <c r="H4" s="5">
        <v>-105</v>
      </c>
      <c r="I4" s="6">
        <v>-5098.8</v>
      </c>
      <c r="J4" s="6">
        <v>-4825.7072094000005</v>
      </c>
      <c r="K4" s="6">
        <f t="shared" si="0"/>
        <v>4825.7072094000005</v>
      </c>
      <c r="L4" s="6">
        <f t="shared" si="1"/>
        <v>5098.8</v>
      </c>
      <c r="M4" s="2">
        <v>1315</v>
      </c>
      <c r="N4" s="2" t="s">
        <v>34</v>
      </c>
      <c r="O4" s="2" t="s">
        <v>12</v>
      </c>
    </row>
    <row r="5" spans="1:15">
      <c r="A5" s="2" t="s">
        <v>13</v>
      </c>
      <c r="B5" s="2">
        <v>-480</v>
      </c>
      <c r="C5" s="3">
        <v>39413</v>
      </c>
      <c r="D5" s="3">
        <v>40558</v>
      </c>
      <c r="E5" s="2">
        <v>6</v>
      </c>
      <c r="F5" s="4">
        <v>14.54541429</v>
      </c>
      <c r="G5" s="4">
        <v>25.2</v>
      </c>
      <c r="H5" s="5">
        <v>-80</v>
      </c>
      <c r="I5" s="6">
        <v>-2016</v>
      </c>
      <c r="J5" s="6">
        <v>-6981.7988592000002</v>
      </c>
      <c r="K5" s="6">
        <f t="shared" si="0"/>
        <v>6981.7988592000002</v>
      </c>
      <c r="L5" s="6">
        <f t="shared" si="1"/>
        <v>2016</v>
      </c>
      <c r="M5" s="2">
        <v>1145</v>
      </c>
      <c r="N5" s="2" t="s">
        <v>34</v>
      </c>
      <c r="O5" s="2" t="s">
        <v>14</v>
      </c>
    </row>
    <row r="6" spans="1:15">
      <c r="A6" s="2" t="s">
        <v>13</v>
      </c>
      <c r="B6" s="2">
        <v>-830</v>
      </c>
      <c r="C6" s="3">
        <v>39423</v>
      </c>
      <c r="D6" s="3">
        <v>40558</v>
      </c>
      <c r="E6" s="2">
        <v>6</v>
      </c>
      <c r="F6" s="4">
        <v>12.043361450000001</v>
      </c>
      <c r="G6" s="4">
        <v>25.2</v>
      </c>
      <c r="H6" s="5">
        <v>-138.33333333333334</v>
      </c>
      <c r="I6" s="6">
        <v>-3486</v>
      </c>
      <c r="J6" s="6">
        <v>-9995.9900035000028</v>
      </c>
      <c r="K6" s="6">
        <f t="shared" si="0"/>
        <v>9995.9900035000028</v>
      </c>
      <c r="L6" s="6">
        <f t="shared" si="1"/>
        <v>3486</v>
      </c>
      <c r="M6" s="2">
        <v>1135</v>
      </c>
      <c r="N6" s="2" t="s">
        <v>34</v>
      </c>
      <c r="O6" s="2" t="s">
        <v>14</v>
      </c>
    </row>
    <row r="7" spans="1:15">
      <c r="A7" s="2" t="s">
        <v>13</v>
      </c>
      <c r="B7" s="2">
        <v>-690</v>
      </c>
      <c r="C7" s="3">
        <v>39732</v>
      </c>
      <c r="D7" s="3">
        <v>40558</v>
      </c>
      <c r="E7" s="2">
        <v>6</v>
      </c>
      <c r="F7" s="4">
        <v>7.7198115940000003</v>
      </c>
      <c r="G7" s="4">
        <v>25.2</v>
      </c>
      <c r="H7" s="5">
        <v>-115</v>
      </c>
      <c r="I7" s="6">
        <v>-2898</v>
      </c>
      <c r="J7" s="6">
        <v>-5326.6699998599997</v>
      </c>
      <c r="K7" s="6">
        <f t="shared" si="0"/>
        <v>5326.6699998599997</v>
      </c>
      <c r="L7" s="6">
        <f t="shared" si="1"/>
        <v>2898</v>
      </c>
      <c r="M7" s="2">
        <v>826</v>
      </c>
      <c r="N7" s="2" t="s">
        <v>34</v>
      </c>
      <c r="O7" s="2" t="s">
        <v>14</v>
      </c>
    </row>
    <row r="8" spans="1:15">
      <c r="A8" s="2" t="s">
        <v>13</v>
      </c>
      <c r="B8" s="2">
        <v>-1000</v>
      </c>
      <c r="C8" s="3">
        <v>39886</v>
      </c>
      <c r="D8" s="3">
        <v>40558</v>
      </c>
      <c r="E8" s="2">
        <v>6</v>
      </c>
      <c r="F8" s="4">
        <v>5.3698699999999997</v>
      </c>
      <c r="G8" s="4">
        <v>25.2</v>
      </c>
      <c r="H8" s="5">
        <v>-166.66666666666666</v>
      </c>
      <c r="I8" s="6">
        <v>-4200</v>
      </c>
      <c r="J8" s="6">
        <v>-5369.869999999999</v>
      </c>
      <c r="K8" s="6">
        <f t="shared" si="0"/>
        <v>5369.869999999999</v>
      </c>
      <c r="L8" s="6">
        <f t="shared" si="1"/>
        <v>4200</v>
      </c>
      <c r="M8" s="2">
        <v>672</v>
      </c>
      <c r="N8" s="2" t="s">
        <v>34</v>
      </c>
      <c r="O8" s="2" t="s">
        <v>14</v>
      </c>
    </row>
    <row r="9" spans="1:15">
      <c r="A9" s="2" t="s">
        <v>13</v>
      </c>
      <c r="B9" s="2">
        <v>-200</v>
      </c>
      <c r="C9" s="3">
        <v>39949</v>
      </c>
      <c r="D9" s="3">
        <v>40709</v>
      </c>
      <c r="E9" s="2">
        <v>1</v>
      </c>
      <c r="F9" s="4">
        <v>28.959350000000001</v>
      </c>
      <c r="G9" s="4">
        <v>20.13</v>
      </c>
      <c r="H9" s="5">
        <v>-200</v>
      </c>
      <c r="I9" s="6">
        <v>-4026</v>
      </c>
      <c r="J9" s="6">
        <v>-5791.87</v>
      </c>
      <c r="K9" s="6">
        <f t="shared" si="0"/>
        <v>5791.87</v>
      </c>
      <c r="L9" s="6">
        <f t="shared" si="1"/>
        <v>4026</v>
      </c>
      <c r="M9" s="2">
        <v>760</v>
      </c>
      <c r="N9" s="2" t="s">
        <v>34</v>
      </c>
      <c r="O9" s="2" t="s">
        <v>14</v>
      </c>
    </row>
    <row r="10" spans="1:15">
      <c r="A10" s="2" t="s">
        <v>13</v>
      </c>
      <c r="B10" s="2">
        <v>-100</v>
      </c>
      <c r="C10" s="3">
        <v>39962</v>
      </c>
      <c r="D10" s="3">
        <v>40709</v>
      </c>
      <c r="E10" s="2">
        <v>1</v>
      </c>
      <c r="F10" s="4">
        <v>28.1995</v>
      </c>
      <c r="G10" s="4">
        <v>20.13</v>
      </c>
      <c r="H10" s="5">
        <v>-100</v>
      </c>
      <c r="I10" s="6">
        <v>-2013</v>
      </c>
      <c r="J10" s="6">
        <v>-2819.95</v>
      </c>
      <c r="K10" s="6">
        <f t="shared" si="0"/>
        <v>2819.95</v>
      </c>
      <c r="L10" s="6">
        <f t="shared" si="1"/>
        <v>2013</v>
      </c>
      <c r="M10" s="2">
        <v>747</v>
      </c>
      <c r="N10" s="2" t="s">
        <v>34</v>
      </c>
      <c r="O10" s="2" t="s">
        <v>14</v>
      </c>
    </row>
    <row r="11" spans="1:15">
      <c r="A11" s="2" t="s">
        <v>13</v>
      </c>
      <c r="B11" s="2">
        <v>-200</v>
      </c>
      <c r="C11" s="3">
        <v>40305</v>
      </c>
      <c r="D11" s="3">
        <v>40709</v>
      </c>
      <c r="E11" s="2">
        <v>1</v>
      </c>
      <c r="F11" s="4">
        <v>15.46964286</v>
      </c>
      <c r="G11" s="4">
        <v>20.13</v>
      </c>
      <c r="H11" s="5">
        <v>-200</v>
      </c>
      <c r="I11" s="6">
        <v>-4026</v>
      </c>
      <c r="J11" s="6">
        <v>-3093.9285720000003</v>
      </c>
      <c r="K11" s="6">
        <f t="shared" si="0"/>
        <v>3093.9285720000003</v>
      </c>
      <c r="L11" s="6">
        <f t="shared" si="1"/>
        <v>4026</v>
      </c>
      <c r="M11" s="2">
        <v>404</v>
      </c>
      <c r="N11" s="2" t="s">
        <v>34</v>
      </c>
      <c r="O11" s="2" t="s">
        <v>14</v>
      </c>
    </row>
    <row r="12" spans="1:15">
      <c r="A12" s="2" t="s">
        <v>13</v>
      </c>
      <c r="B12" s="2">
        <v>-500</v>
      </c>
      <c r="C12" s="3">
        <v>40305</v>
      </c>
      <c r="D12" s="3">
        <v>40738</v>
      </c>
      <c r="E12" s="2">
        <v>1</v>
      </c>
      <c r="F12" s="4">
        <v>15.46964286</v>
      </c>
      <c r="G12" s="4">
        <v>21.47</v>
      </c>
      <c r="H12" s="5">
        <v>-500</v>
      </c>
      <c r="I12" s="6">
        <v>-10735</v>
      </c>
      <c r="J12" s="6">
        <v>-7734.82143</v>
      </c>
      <c r="K12" s="6">
        <f t="shared" si="0"/>
        <v>7734.82143</v>
      </c>
      <c r="L12" s="6">
        <f t="shared" si="1"/>
        <v>10735</v>
      </c>
      <c r="M12" s="2">
        <v>433</v>
      </c>
      <c r="N12" s="2" t="s">
        <v>34</v>
      </c>
      <c r="O12" s="2" t="s">
        <v>14</v>
      </c>
    </row>
    <row r="13" spans="1:15">
      <c r="A13" s="2" t="s">
        <v>82</v>
      </c>
      <c r="B13" s="2">
        <v>200</v>
      </c>
      <c r="C13" s="3">
        <v>40733</v>
      </c>
      <c r="D13" s="3">
        <v>40738</v>
      </c>
      <c r="E13" s="2">
        <v>1</v>
      </c>
      <c r="F13" s="4">
        <v>63.63</v>
      </c>
      <c r="G13" s="4">
        <v>64.458799999999997</v>
      </c>
      <c r="H13" s="5">
        <v>200</v>
      </c>
      <c r="I13" s="6">
        <v>12891.759999999998</v>
      </c>
      <c r="J13" s="6">
        <v>12726</v>
      </c>
      <c r="K13" s="6">
        <f t="shared" si="0"/>
        <v>12891.759999999998</v>
      </c>
      <c r="L13" s="6">
        <f t="shared" si="1"/>
        <v>12726</v>
      </c>
      <c r="M13" s="2">
        <v>5</v>
      </c>
      <c r="N13" s="2" t="s">
        <v>11</v>
      </c>
      <c r="O13" s="2" t="s">
        <v>83</v>
      </c>
    </row>
    <row r="14" spans="1:15">
      <c r="A14" s="2" t="s">
        <v>17</v>
      </c>
      <c r="B14" s="2">
        <v>-20</v>
      </c>
      <c r="C14" s="3">
        <v>40183</v>
      </c>
      <c r="D14" s="3">
        <v>40590</v>
      </c>
      <c r="E14" s="2">
        <v>1</v>
      </c>
      <c r="F14" s="4">
        <v>91.128399999999999</v>
      </c>
      <c r="G14" s="4">
        <v>125.92</v>
      </c>
      <c r="H14" s="5">
        <v>-20</v>
      </c>
      <c r="I14" s="6">
        <v>-2518.4</v>
      </c>
      <c r="J14" s="6">
        <v>-1822.568</v>
      </c>
      <c r="K14" s="6">
        <f t="shared" si="0"/>
        <v>1822.568</v>
      </c>
      <c r="L14" s="6">
        <f t="shared" si="1"/>
        <v>2518.4</v>
      </c>
      <c r="M14" s="2">
        <v>407</v>
      </c>
      <c r="N14" s="2" t="s">
        <v>34</v>
      </c>
      <c r="O14" s="2" t="s">
        <v>18</v>
      </c>
    </row>
    <row r="15" spans="1:15">
      <c r="A15" s="2" t="s">
        <v>38</v>
      </c>
      <c r="B15" s="2">
        <v>-500</v>
      </c>
      <c r="C15" s="3">
        <v>39886</v>
      </c>
      <c r="D15" s="3">
        <v>40557</v>
      </c>
      <c r="E15" s="2">
        <v>4</v>
      </c>
      <c r="F15" s="4">
        <v>10.43976</v>
      </c>
      <c r="G15" s="4">
        <v>14.6</v>
      </c>
      <c r="H15" s="5">
        <v>-125</v>
      </c>
      <c r="I15" s="6">
        <v>-1825</v>
      </c>
      <c r="J15" s="6">
        <v>-5219.88</v>
      </c>
      <c r="K15" s="6">
        <f t="shared" si="0"/>
        <v>5219.88</v>
      </c>
      <c r="L15" s="6">
        <f t="shared" si="1"/>
        <v>1825</v>
      </c>
      <c r="M15" s="2">
        <v>671</v>
      </c>
      <c r="N15" s="2" t="s">
        <v>34</v>
      </c>
      <c r="O15" s="2" t="s">
        <v>39</v>
      </c>
    </row>
    <row r="16" spans="1:15">
      <c r="A16" s="2" t="s">
        <v>38</v>
      </c>
      <c r="B16" s="2">
        <v>-275</v>
      </c>
      <c r="C16" s="3">
        <v>39932</v>
      </c>
      <c r="D16" s="3">
        <v>40557</v>
      </c>
      <c r="E16" s="2">
        <v>1</v>
      </c>
      <c r="F16" s="4">
        <v>38.87912</v>
      </c>
      <c r="G16" s="4">
        <v>14.6</v>
      </c>
      <c r="H16" s="5">
        <v>-275</v>
      </c>
      <c r="I16" s="6">
        <v>-4015</v>
      </c>
      <c r="J16" s="6">
        <v>-10691.758</v>
      </c>
      <c r="K16" s="6">
        <f t="shared" si="0"/>
        <v>10691.758</v>
      </c>
      <c r="L16" s="6">
        <f t="shared" si="1"/>
        <v>4015</v>
      </c>
      <c r="M16" s="2">
        <v>625</v>
      </c>
      <c r="N16" s="2" t="s">
        <v>34</v>
      </c>
      <c r="O16" s="2" t="s">
        <v>39</v>
      </c>
    </row>
    <row r="17" spans="1:15">
      <c r="A17" s="2" t="s">
        <v>70</v>
      </c>
      <c r="B17" s="2">
        <v>-200</v>
      </c>
      <c r="C17" s="3">
        <v>40201</v>
      </c>
      <c r="D17" s="3">
        <v>40558</v>
      </c>
      <c r="E17" s="2">
        <v>1</v>
      </c>
      <c r="F17" s="4">
        <v>122.24785</v>
      </c>
      <c r="G17" s="4">
        <v>122.38</v>
      </c>
      <c r="H17" s="5">
        <v>-200</v>
      </c>
      <c r="I17" s="6">
        <v>-24476</v>
      </c>
      <c r="J17" s="6">
        <v>-24449.57</v>
      </c>
      <c r="K17" s="6">
        <f t="shared" si="0"/>
        <v>24449.57</v>
      </c>
      <c r="L17" s="6">
        <f t="shared" si="1"/>
        <v>24476</v>
      </c>
      <c r="M17" s="2">
        <v>357</v>
      </c>
      <c r="N17" s="2" t="s">
        <v>11</v>
      </c>
      <c r="O17" s="2" t="s">
        <v>71</v>
      </c>
    </row>
    <row r="18" spans="1:15">
      <c r="A18" s="2" t="s">
        <v>86</v>
      </c>
      <c r="B18" s="2">
        <v>-10</v>
      </c>
      <c r="C18" s="3">
        <v>40562</v>
      </c>
      <c r="D18" s="3">
        <v>40753</v>
      </c>
      <c r="E18" s="2">
        <v>1</v>
      </c>
      <c r="F18" s="4">
        <v>178.995</v>
      </c>
      <c r="G18" s="4">
        <v>312.7</v>
      </c>
      <c r="H18" s="5">
        <v>-10</v>
      </c>
      <c r="I18" s="6">
        <v>-3127</v>
      </c>
      <c r="J18" s="6">
        <v>-1789.95</v>
      </c>
      <c r="K18" s="6">
        <f t="shared" si="0"/>
        <v>1789.95</v>
      </c>
      <c r="L18" s="6">
        <f t="shared" si="1"/>
        <v>3127</v>
      </c>
      <c r="M18" s="2">
        <v>191</v>
      </c>
      <c r="N18" s="2" t="s">
        <v>11</v>
      </c>
      <c r="O18" s="2" t="s">
        <v>87</v>
      </c>
    </row>
    <row r="19" spans="1:15">
      <c r="A19" s="2" t="s">
        <v>88</v>
      </c>
      <c r="B19" s="2">
        <v>10</v>
      </c>
      <c r="C19" s="3">
        <v>40562</v>
      </c>
      <c r="D19" s="3">
        <v>40753</v>
      </c>
      <c r="E19" s="2">
        <v>1</v>
      </c>
      <c r="F19" s="4">
        <v>712</v>
      </c>
      <c r="G19" s="4">
        <v>1622.67</v>
      </c>
      <c r="H19" s="5">
        <v>10</v>
      </c>
      <c r="I19" s="6">
        <v>16226.7</v>
      </c>
      <c r="J19" s="6">
        <v>7120</v>
      </c>
      <c r="K19" s="6">
        <f t="shared" si="0"/>
        <v>16226.7</v>
      </c>
      <c r="L19" s="6">
        <f t="shared" si="1"/>
        <v>7120</v>
      </c>
      <c r="M19" s="2">
        <v>191</v>
      </c>
      <c r="N19" s="2" t="s">
        <v>11</v>
      </c>
      <c r="O19" s="2" t="s">
        <v>89</v>
      </c>
    </row>
    <row r="20" spans="1:15">
      <c r="A20" s="2" t="s">
        <v>78</v>
      </c>
      <c r="B20" s="2">
        <v>150</v>
      </c>
      <c r="C20" s="3">
        <v>40485</v>
      </c>
      <c r="D20" s="3">
        <v>40709</v>
      </c>
      <c r="E20" s="2">
        <v>1</v>
      </c>
      <c r="F20" s="4">
        <v>71.760000000000005</v>
      </c>
      <c r="G20" s="4">
        <v>46.559133330000002</v>
      </c>
      <c r="H20" s="5">
        <v>150</v>
      </c>
      <c r="I20" s="6">
        <v>6983.8699995000006</v>
      </c>
      <c r="J20" s="6">
        <v>10764</v>
      </c>
      <c r="K20" s="6">
        <f t="shared" si="0"/>
        <v>6983.8699995000006</v>
      </c>
      <c r="L20" s="6">
        <f t="shared" si="1"/>
        <v>10764</v>
      </c>
      <c r="M20" s="2">
        <v>224</v>
      </c>
      <c r="N20" s="2" t="s">
        <v>11</v>
      </c>
      <c r="O20" s="2" t="s">
        <v>79</v>
      </c>
    </row>
    <row r="21" spans="1:15">
      <c r="A21" s="2" t="s">
        <v>66</v>
      </c>
      <c r="B21" s="2">
        <v>1000</v>
      </c>
      <c r="C21" s="3">
        <v>40201</v>
      </c>
      <c r="D21" s="3">
        <v>40557</v>
      </c>
      <c r="E21" s="2">
        <v>1</v>
      </c>
      <c r="F21" s="4">
        <v>16.25</v>
      </c>
      <c r="G21" s="4">
        <v>11.60974</v>
      </c>
      <c r="H21" s="2">
        <v>1000</v>
      </c>
      <c r="I21" s="4">
        <v>11609.74</v>
      </c>
      <c r="J21" s="4">
        <v>16250</v>
      </c>
      <c r="K21" s="4">
        <f t="shared" si="0"/>
        <v>11609.74</v>
      </c>
      <c r="L21" s="4">
        <f t="shared" si="1"/>
        <v>16250</v>
      </c>
      <c r="M21" s="2">
        <v>356</v>
      </c>
      <c r="N21" s="2" t="s">
        <v>11</v>
      </c>
      <c r="O21" s="2" t="s">
        <v>67</v>
      </c>
    </row>
    <row r="22" spans="1:15">
      <c r="A22" s="2" t="s">
        <v>84</v>
      </c>
      <c r="B22" s="2">
        <v>5</v>
      </c>
      <c r="C22" s="3">
        <v>40486</v>
      </c>
      <c r="D22" s="3">
        <v>40745</v>
      </c>
      <c r="E22" s="2">
        <v>1</v>
      </c>
      <c r="F22" s="4">
        <v>1101.1099999999999</v>
      </c>
      <c r="G22" s="4">
        <v>1230.1959999999999</v>
      </c>
      <c r="H22" s="2">
        <v>5</v>
      </c>
      <c r="I22" s="4">
        <v>6150.98</v>
      </c>
      <c r="J22" s="4">
        <v>5505.5499999999993</v>
      </c>
      <c r="K22" s="4">
        <f t="shared" si="0"/>
        <v>-5505.5499999999993</v>
      </c>
      <c r="L22" s="4">
        <f t="shared" si="1"/>
        <v>5505.5499999999993</v>
      </c>
      <c r="M22" s="2">
        <v>259</v>
      </c>
      <c r="N22" s="2" t="s">
        <v>11</v>
      </c>
      <c r="O22" s="2" t="s">
        <v>85</v>
      </c>
    </row>
    <row r="23" spans="1:15">
      <c r="A23" s="2" t="s">
        <v>76</v>
      </c>
      <c r="B23" s="2">
        <v>5</v>
      </c>
      <c r="C23" s="3">
        <v>40465</v>
      </c>
      <c r="D23" s="3">
        <v>40576</v>
      </c>
      <c r="E23" s="2">
        <v>1</v>
      </c>
      <c r="F23" s="2">
        <v>1119</v>
      </c>
      <c r="G23" s="2">
        <v>2120.9520000000002</v>
      </c>
      <c r="H23" s="2">
        <v>5</v>
      </c>
      <c r="I23" s="2">
        <v>10604.760000000002</v>
      </c>
      <c r="J23" s="2">
        <v>5595</v>
      </c>
      <c r="K23" s="2">
        <f t="shared" si="0"/>
        <v>-5595</v>
      </c>
      <c r="L23" s="2">
        <f t="shared" si="1"/>
        <v>5595</v>
      </c>
      <c r="M23" s="2">
        <v>111</v>
      </c>
      <c r="N23" s="2" t="s">
        <v>11</v>
      </c>
      <c r="O23" s="2" t="s">
        <v>77</v>
      </c>
    </row>
    <row r="24" spans="1:15">
      <c r="A24" s="2" t="s">
        <v>72</v>
      </c>
      <c r="B24" s="2">
        <v>-50</v>
      </c>
      <c r="C24" s="3">
        <v>40235</v>
      </c>
      <c r="D24" s="3">
        <v>40558</v>
      </c>
      <c r="E24" s="2">
        <v>1</v>
      </c>
      <c r="F24" s="2">
        <v>302.99459999999999</v>
      </c>
      <c r="G24" s="2">
        <v>0</v>
      </c>
      <c r="H24" s="2">
        <v>-50</v>
      </c>
      <c r="I24" s="2">
        <v>0</v>
      </c>
      <c r="J24" s="2">
        <v>-15149.73</v>
      </c>
      <c r="K24" s="2">
        <f t="shared" si="0"/>
        <v>15149.73</v>
      </c>
      <c r="L24" s="2">
        <f t="shared" si="1"/>
        <v>0</v>
      </c>
      <c r="M24" s="2">
        <v>323</v>
      </c>
      <c r="N24" s="2" t="s">
        <v>11</v>
      </c>
      <c r="O24" s="2" t="s">
        <v>73</v>
      </c>
    </row>
    <row r="25" spans="1:15">
      <c r="A25" s="2" t="s">
        <v>74</v>
      </c>
      <c r="B25" s="2">
        <v>50</v>
      </c>
      <c r="C25" s="3">
        <v>40235</v>
      </c>
      <c r="D25" s="3">
        <v>40558</v>
      </c>
      <c r="E25" s="2">
        <v>1</v>
      </c>
      <c r="F25" s="2">
        <v>536</v>
      </c>
      <c r="G25" s="2">
        <v>0</v>
      </c>
      <c r="H25" s="2">
        <v>50</v>
      </c>
      <c r="I25" s="2">
        <v>0</v>
      </c>
      <c r="J25" s="2">
        <v>26800</v>
      </c>
      <c r="K25" s="2">
        <f t="shared" si="0"/>
        <v>0</v>
      </c>
      <c r="L25" s="2">
        <f t="shared" si="1"/>
        <v>26800</v>
      </c>
      <c r="M25" s="2">
        <v>323</v>
      </c>
      <c r="N25" s="2" t="s">
        <v>11</v>
      </c>
      <c r="O25" s="2" t="s">
        <v>75</v>
      </c>
    </row>
    <row r="26" spans="1:15">
      <c r="A26" s="2" t="s">
        <v>15</v>
      </c>
      <c r="B26" s="2">
        <v>-50</v>
      </c>
      <c r="C26" s="3">
        <v>39423</v>
      </c>
      <c r="D26" s="3">
        <v>40590</v>
      </c>
      <c r="E26" s="2">
        <v>0.5</v>
      </c>
      <c r="F26" s="2">
        <v>43.083434779999997</v>
      </c>
      <c r="G26" s="2">
        <v>84.17</v>
      </c>
      <c r="H26" s="2">
        <v>-100</v>
      </c>
      <c r="I26" s="2">
        <v>-8417</v>
      </c>
      <c r="J26" s="2">
        <v>-2154.1717389999999</v>
      </c>
      <c r="K26" s="2">
        <f t="shared" si="0"/>
        <v>2154.1717389999999</v>
      </c>
      <c r="L26" s="2">
        <f t="shared" si="1"/>
        <v>8417</v>
      </c>
      <c r="M26" s="2">
        <v>1167</v>
      </c>
      <c r="N26" s="2" t="s">
        <v>34</v>
      </c>
      <c r="O26" s="2" t="s">
        <v>16</v>
      </c>
    </row>
    <row r="27" spans="1:15">
      <c r="A27" s="2" t="s">
        <v>68</v>
      </c>
      <c r="B27" s="2">
        <v>17</v>
      </c>
      <c r="C27" s="3">
        <v>39921</v>
      </c>
      <c r="D27" s="3">
        <v>40558</v>
      </c>
      <c r="E27" s="2">
        <v>1</v>
      </c>
      <c r="F27" s="2">
        <v>170</v>
      </c>
      <c r="G27" s="2">
        <v>91.997647060000006</v>
      </c>
      <c r="H27" s="2">
        <v>17</v>
      </c>
      <c r="I27" s="2">
        <v>1563.9600000200001</v>
      </c>
      <c r="J27" s="2">
        <v>2890</v>
      </c>
      <c r="K27" s="2">
        <f t="shared" si="0"/>
        <v>1563.9600000200001</v>
      </c>
      <c r="L27" s="2">
        <f t="shared" si="1"/>
        <v>2890</v>
      </c>
      <c r="M27" s="2">
        <v>637</v>
      </c>
      <c r="N27" s="2" t="s">
        <v>34</v>
      </c>
      <c r="O27" s="2" t="s">
        <v>69</v>
      </c>
    </row>
    <row r="28" spans="1:15">
      <c r="A28" s="2" t="s">
        <v>90</v>
      </c>
      <c r="B28" s="2">
        <v>-15</v>
      </c>
      <c r="C28" s="3">
        <v>40779</v>
      </c>
      <c r="D28" s="3">
        <v>40835</v>
      </c>
      <c r="E28" s="2">
        <v>1</v>
      </c>
      <c r="F28" s="2">
        <v>142.99666669999999</v>
      </c>
      <c r="G28" s="2">
        <v>71.930000000000007</v>
      </c>
      <c r="H28" s="2">
        <v>-15</v>
      </c>
      <c r="I28" s="2">
        <v>-1078.95</v>
      </c>
      <c r="J28" s="2">
        <v>-2144.9500005</v>
      </c>
      <c r="K28" s="2">
        <f t="shared" si="0"/>
        <v>2144.9500005</v>
      </c>
      <c r="L28" s="2">
        <f t="shared" si="1"/>
        <v>1078.95</v>
      </c>
      <c r="M28" s="2">
        <v>56</v>
      </c>
      <c r="N28" s="2" t="s">
        <v>11</v>
      </c>
      <c r="O28" s="2" t="s">
        <v>91</v>
      </c>
    </row>
    <row r="29" spans="1:15">
      <c r="A29" s="2" t="s">
        <v>92</v>
      </c>
      <c r="B29" s="2">
        <v>15</v>
      </c>
      <c r="C29" s="3">
        <v>40779</v>
      </c>
      <c r="D29" s="3">
        <v>40835</v>
      </c>
      <c r="E29" s="2">
        <v>1</v>
      </c>
      <c r="F29" s="2">
        <v>514</v>
      </c>
      <c r="G29" s="2">
        <v>524.91999999999996</v>
      </c>
      <c r="H29" s="2">
        <v>15</v>
      </c>
      <c r="I29" s="2">
        <v>7873.7999999999993</v>
      </c>
      <c r="J29" s="2">
        <v>7710</v>
      </c>
      <c r="K29" s="2">
        <f t="shared" si="0"/>
        <v>7873.7999999999993</v>
      </c>
      <c r="L29" s="2">
        <f t="shared" si="1"/>
        <v>7710</v>
      </c>
      <c r="M29" s="2">
        <v>56</v>
      </c>
      <c r="N29" s="2" t="s">
        <v>11</v>
      </c>
      <c r="O29" s="2" t="s">
        <v>93</v>
      </c>
    </row>
    <row r="30" spans="1:15">
      <c r="A30" s="2" t="s">
        <v>80</v>
      </c>
      <c r="B30" s="2">
        <v>-200</v>
      </c>
      <c r="C30" s="3">
        <v>40592</v>
      </c>
      <c r="D30" s="3">
        <v>40709</v>
      </c>
      <c r="E30" s="2">
        <v>1</v>
      </c>
      <c r="F30" s="2">
        <v>29.519449999999999</v>
      </c>
      <c r="G30" s="2">
        <v>44.564999999999998</v>
      </c>
      <c r="H30" s="2">
        <v>-200</v>
      </c>
      <c r="I30" s="2">
        <v>-8913</v>
      </c>
      <c r="J30" s="2">
        <v>-5903.8899999999994</v>
      </c>
      <c r="K30" s="2">
        <f t="shared" si="0"/>
        <v>5903.8899999999994</v>
      </c>
      <c r="L30" s="2">
        <f t="shared" si="1"/>
        <v>8913</v>
      </c>
      <c r="M30" s="2">
        <v>117</v>
      </c>
      <c r="N30" s="2" t="s">
        <v>11</v>
      </c>
      <c r="O30" s="2" t="s">
        <v>81</v>
      </c>
    </row>
    <row r="31" spans="1:15">
      <c r="A31" s="2" t="s">
        <v>80</v>
      </c>
      <c r="B31" s="2">
        <v>-100</v>
      </c>
      <c r="C31" s="3">
        <v>40592</v>
      </c>
      <c r="D31" s="3">
        <v>40729</v>
      </c>
      <c r="E31" s="2">
        <v>1</v>
      </c>
      <c r="F31" s="2">
        <v>29.519449999999999</v>
      </c>
      <c r="G31" s="2">
        <v>40.097499999999997</v>
      </c>
      <c r="H31" s="2">
        <v>-100</v>
      </c>
      <c r="I31" s="2">
        <v>-4009.7499999999995</v>
      </c>
      <c r="J31" s="2">
        <v>-2951.9449999999997</v>
      </c>
      <c r="K31" s="2">
        <f t="shared" si="0"/>
        <v>2951.9449999999997</v>
      </c>
      <c r="L31" s="2">
        <f t="shared" si="1"/>
        <v>4009.7499999999995</v>
      </c>
      <c r="M31" s="2">
        <v>137</v>
      </c>
      <c r="N31" s="2" t="s">
        <v>11</v>
      </c>
      <c r="O31" s="2" t="s">
        <v>81</v>
      </c>
    </row>
    <row r="32" spans="1:15">
      <c r="A32" s="2" t="s">
        <v>80</v>
      </c>
      <c r="B32" s="2">
        <v>-100</v>
      </c>
      <c r="C32" s="3">
        <v>40592</v>
      </c>
      <c r="D32" s="3">
        <v>40745</v>
      </c>
      <c r="E32" s="2">
        <v>1</v>
      </c>
      <c r="F32" s="2">
        <v>29.519449999999999</v>
      </c>
      <c r="G32" s="2">
        <v>47.607500000000002</v>
      </c>
      <c r="H32" s="2">
        <v>-100</v>
      </c>
      <c r="I32" s="2">
        <v>-4760.75</v>
      </c>
      <c r="J32" s="2">
        <v>-2951.9449999999997</v>
      </c>
      <c r="K32" s="2">
        <f t="shared" si="0"/>
        <v>2951.9449999999997</v>
      </c>
      <c r="L32" s="2">
        <f t="shared" si="1"/>
        <v>4760.75</v>
      </c>
      <c r="M32" s="2">
        <v>153</v>
      </c>
      <c r="N32" s="2" t="s">
        <v>11</v>
      </c>
      <c r="O32" s="2" t="s">
        <v>81</v>
      </c>
    </row>
    <row r="33" spans="3:12" customFormat="1">
      <c r="C33" s="3"/>
      <c r="D33" s="3"/>
    </row>
    <row r="34" spans="3:12" customFormat="1">
      <c r="C34" s="3"/>
      <c r="D34" s="3"/>
    </row>
    <row r="35" spans="3:12" customFormat="1">
      <c r="C35" s="2"/>
      <c r="D35" s="2"/>
    </row>
    <row r="36" spans="3:12">
      <c r="E36"/>
      <c r="F36"/>
      <c r="G36"/>
      <c r="H36"/>
      <c r="I36"/>
      <c r="J36"/>
      <c r="K36"/>
      <c r="L36"/>
    </row>
    <row r="37" spans="3:12">
      <c r="E37"/>
      <c r="F37"/>
      <c r="G37"/>
      <c r="H37"/>
      <c r="I37"/>
      <c r="J37"/>
      <c r="K37"/>
      <c r="L37"/>
    </row>
    <row r="38" spans="3:12">
      <c r="E38"/>
      <c r="F38"/>
      <c r="G38"/>
      <c r="H38"/>
      <c r="I38"/>
      <c r="J38"/>
      <c r="K38"/>
      <c r="L38"/>
    </row>
    <row r="39" spans="3:12">
      <c r="E39"/>
      <c r="F39"/>
      <c r="G39"/>
      <c r="H39"/>
      <c r="I39"/>
      <c r="J39"/>
      <c r="K39"/>
      <c r="L39"/>
    </row>
    <row r="40" spans="3:12">
      <c r="E40"/>
      <c r="F40"/>
      <c r="G40"/>
      <c r="H40"/>
      <c r="I40"/>
      <c r="J40"/>
      <c r="K40"/>
      <c r="L40"/>
    </row>
    <row r="41" spans="3:12">
      <c r="E41"/>
      <c r="F41"/>
      <c r="G41"/>
      <c r="H41"/>
      <c r="I41"/>
      <c r="J41"/>
      <c r="K41"/>
      <c r="L41"/>
    </row>
    <row r="42" spans="3:12">
      <c r="E42"/>
      <c r="F42"/>
      <c r="G42"/>
      <c r="H42"/>
      <c r="I42"/>
      <c r="J42"/>
      <c r="K42"/>
      <c r="L42"/>
    </row>
    <row r="43" spans="3:12">
      <c r="E43"/>
      <c r="F43"/>
      <c r="G43"/>
      <c r="H43"/>
      <c r="I43"/>
      <c r="J43"/>
      <c r="K43"/>
      <c r="L43"/>
    </row>
    <row r="44" spans="3:12">
      <c r="E44"/>
      <c r="F44"/>
      <c r="G44"/>
      <c r="H44"/>
      <c r="I44"/>
      <c r="J44"/>
      <c r="K44"/>
      <c r="L44"/>
    </row>
    <row r="45" spans="3:12">
      <c r="E45"/>
      <c r="F45"/>
      <c r="G45"/>
      <c r="H45"/>
      <c r="I45"/>
      <c r="J45"/>
      <c r="K45"/>
      <c r="L45"/>
    </row>
    <row r="46" spans="3:12">
      <c r="E46"/>
      <c r="F46"/>
      <c r="G46"/>
      <c r="H46"/>
      <c r="I46"/>
      <c r="J46"/>
      <c r="K46"/>
      <c r="L46"/>
    </row>
  </sheetData>
  <sortState ref="A2:O46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2016-01-12T00:53:19Z</dcterms:created>
  <dcterms:modified xsi:type="dcterms:W3CDTF">2016-01-12T01:34:29Z</dcterms:modified>
</cp:coreProperties>
</file>