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variables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<sst xmlns="http://schemas.openxmlformats.org/spreadsheetml/2006/main" count="830" uniqueCount="68">
  <si>
    <t xml:space="preserve">SUBJID</t>
  </si>
  <si>
    <t xml:space="preserve">libellegrouperando</t>
  </si>
  <si>
    <t xml:space="preserve">datedenaissance</t>
  </si>
  <si>
    <t xml:space="preserve">sexe</t>
  </si>
  <si>
    <t xml:space="preserve">tabac</t>
  </si>
  <si>
    <t xml:space="preserve">HTA</t>
  </si>
  <si>
    <t xml:space="preserve">diabète</t>
  </si>
  <si>
    <t xml:space="preserve">insuffisancerénalechronique</t>
  </si>
  <si>
    <t xml:space="preserve">Dyslipidemie</t>
  </si>
  <si>
    <t xml:space="preserve">atcdAVCAIT</t>
  </si>
  <si>
    <t xml:space="preserve">atcdchirurgicauxvasculaires</t>
  </si>
  <si>
    <t xml:space="preserve">antiagregantplaquettairepreinclu</t>
  </si>
  <si>
    <t xml:space="preserve">clopidogrelpreinclusion</t>
  </si>
  <si>
    <t xml:space="preserve">aspirinepreinclusion</t>
  </si>
  <si>
    <t xml:space="preserve">IECpreinclusion</t>
  </si>
  <si>
    <t xml:space="preserve">statinepreinclusion</t>
  </si>
  <si>
    <t xml:space="preserve">AVKpreinclusion</t>
  </si>
  <si>
    <t xml:space="preserve">rutherfordpreinclusion</t>
  </si>
  <si>
    <t xml:space="preserve">DATEPROCEDURE</t>
  </si>
  <si>
    <t xml:space="preserve">IPSpre</t>
  </si>
  <si>
    <t xml:space="preserve">IMC</t>
  </si>
  <si>
    <t xml:space="preserve">anesthesie</t>
  </si>
  <si>
    <t xml:space="preserve">AmCliniqueP</t>
  </si>
  <si>
    <t xml:space="preserve">endovasculaire</t>
  </si>
  <si>
    <t xml:space="preserve">HOMME</t>
  </si>
  <si>
    <t xml:space="preserve">OUI</t>
  </si>
  <si>
    <t xml:space="preserve">NON</t>
  </si>
  <si>
    <t xml:space="preserve">locale</t>
  </si>
  <si>
    <t xml:space="preserve">NO</t>
  </si>
  <si>
    <t xml:space="preserve">chirurgical</t>
  </si>
  <si>
    <t xml:space="preserve">générale</t>
  </si>
  <si>
    <t xml:space="preserve">YES</t>
  </si>
  <si>
    <t xml:space="preserve">loco-régionale</t>
  </si>
  <si>
    <t xml:space="preserve">FEMME</t>
  </si>
  <si>
    <t xml:space="preserve">NC</t>
  </si>
  <si>
    <t xml:space="preserve">n° identifiant patient</t>
  </si>
  <si>
    <t xml:space="preserve">groupe</t>
  </si>
  <si>
    <t xml:space="preserve">E=endovasculaire et C=chirurgie</t>
  </si>
  <si>
    <t xml:space="preserve">date de naissance</t>
  </si>
  <si>
    <t xml:space="preserve">homme</t>
  </si>
  <si>
    <t xml:space="preserve">femme</t>
  </si>
  <si>
    <t xml:space="preserve">0=non</t>
  </si>
  <si>
    <t xml:space="preserve">1 oui</t>
  </si>
  <si>
    <t xml:space="preserve">Hypertension artérielle</t>
  </si>
  <si>
    <t xml:space="preserve">oui</t>
  </si>
  <si>
    <t xml:space="preserve">non</t>
  </si>
  <si>
    <t xml:space="preserve">IRC</t>
  </si>
  <si>
    <t xml:space="preserve">insuffisance rénale chronique</t>
  </si>
  <si>
    <t xml:space="preserve">antécédent d'Accident vasculaire cerebral</t>
  </si>
  <si>
    <t xml:space="preserve">antécédent de  chirurgie vasculaire</t>
  </si>
  <si>
    <t xml:space="preserve">antiagregant plaquettaire</t>
  </si>
  <si>
    <t xml:space="preserve">clopidogrel</t>
  </si>
  <si>
    <t xml:space="preserve">aspirine</t>
  </si>
  <si>
    <t xml:space="preserve">IEC</t>
  </si>
  <si>
    <t xml:space="preserve">statine</t>
  </si>
  <si>
    <t xml:space="preserve">AVK</t>
  </si>
  <si>
    <t xml:space="preserve">classification de Rutherford à l'inclusion</t>
  </si>
  <si>
    <t xml:space="preserve">0 à 6 </t>
  </si>
  <si>
    <t xml:space="preserve">7 non evaluable</t>
  </si>
  <si>
    <t xml:space="preserve">date de la procédure</t>
  </si>
  <si>
    <t xml:space="preserve">IPS à J0</t>
  </si>
  <si>
    <t xml:space="preserve">Indice de masse corporelle à J0</t>
  </si>
  <si>
    <t xml:space="preserve">type d'anesthésie durantr l'intervention</t>
  </si>
  <si>
    <t xml:space="preserve">genétale</t>
  </si>
  <si>
    <t xml:space="preserve">loco regional</t>
  </si>
  <si>
    <t xml:space="preserve">NC=non connue</t>
  </si>
  <si>
    <t xml:space="preserve">amelioration clinique primaire</t>
  </si>
  <si>
    <t xml:space="preserve">0=oui;1=non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</si>
</sst>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\ mmm\ 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W2:W118 C11"/>
    </sheetView>
  </sheetViews>
  <sheetFormatPr defaultColWidth="9.1562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13.29"/>
    <col collapsed="false" customWidth="true" hidden="false" outlineLevel="0" max="5" min="5" style="0" width="12.71"/>
    <col collapsed="false" customWidth="true" hidden="false" outlineLevel="0" max="18" min="18" style="0" width="21.57"/>
    <col collapsed="false" customWidth="true" hidden="false" outlineLevel="0" max="19" min="19" style="0" width="14.57"/>
    <col collapsed="false" customWidth="false" hidden="false" outlineLevel="0" max="20" min="20" style="1" width="9.14"/>
    <col collapsed="false" customWidth="true" hidden="false" outlineLevel="0" max="23" min="23" style="2" width="1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  <c r="U1" s="0" t="s">
        <v>20</v>
      </c>
      <c r="V1" s="0" t="s">
        <v>21</v>
      </c>
      <c r="W1" s="2" t="s">
        <v>22</v>
      </c>
    </row>
    <row r="2" customFormat="false" ht="15" hidden="false" customHeight="false" outlineLevel="0" collapsed="false">
      <c r="A2" s="0" t="n">
        <v>1</v>
      </c>
      <c r="B2" s="0" t="s">
        <v>23</v>
      </c>
      <c r="C2" s="3" t="n">
        <v>16636</v>
      </c>
      <c r="D2" s="0" t="s">
        <v>24</v>
      </c>
      <c r="E2" s="0" t="n">
        <v>0</v>
      </c>
      <c r="F2" s="0" t="s">
        <v>25</v>
      </c>
      <c r="G2" s="0" t="s">
        <v>26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1</v>
      </c>
      <c r="M2" s="0" t="n">
        <v>1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3</v>
      </c>
      <c r="S2" s="3" t="n">
        <v>40626</v>
      </c>
      <c r="T2" s="1" t="n">
        <v>1.3</v>
      </c>
      <c r="U2" s="0" t="n">
        <v>29.07</v>
      </c>
      <c r="V2" s="0" t="s">
        <v>27</v>
      </c>
      <c r="W2" s="2" t="s">
        <v>28</v>
      </c>
    </row>
    <row r="3" customFormat="false" ht="15" hidden="false" customHeight="false" outlineLevel="0" collapsed="false">
      <c r="A3" s="0" t="n">
        <v>2</v>
      </c>
      <c r="B3" s="0" t="s">
        <v>29</v>
      </c>
      <c r="C3" s="3" t="n">
        <v>13855</v>
      </c>
      <c r="D3" s="0" t="s">
        <v>24</v>
      </c>
      <c r="E3" s="0" t="n">
        <v>0</v>
      </c>
      <c r="F3" s="0" t="s">
        <v>25</v>
      </c>
      <c r="G3" s="0" t="s">
        <v>26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1</v>
      </c>
      <c r="M3" s="0" t="n">
        <v>1</v>
      </c>
      <c r="N3" s="0" t="n">
        <v>1</v>
      </c>
      <c r="O3" s="0" t="n">
        <v>0</v>
      </c>
      <c r="P3" s="0" t="n">
        <v>1</v>
      </c>
      <c r="Q3" s="0" t="n">
        <v>0</v>
      </c>
      <c r="R3" s="0" t="n">
        <v>3</v>
      </c>
      <c r="S3" s="3" t="n">
        <v>40693</v>
      </c>
      <c r="T3" s="1" t="n">
        <v>0.8</v>
      </c>
      <c r="U3" s="0" t="n">
        <v>25.82</v>
      </c>
      <c r="V3" s="0" t="s">
        <v>30</v>
      </c>
      <c r="W3" s="2" t="s">
        <v>28</v>
      </c>
    </row>
    <row r="4" customFormat="false" ht="15" hidden="false" customHeight="false" outlineLevel="0" collapsed="false">
      <c r="A4" s="0" t="n">
        <v>3</v>
      </c>
      <c r="B4" s="0" t="s">
        <v>23</v>
      </c>
      <c r="C4" s="3" t="n">
        <v>16697</v>
      </c>
      <c r="D4" s="0" t="s">
        <v>24</v>
      </c>
      <c r="E4" s="0" t="n">
        <v>1</v>
      </c>
      <c r="F4" s="0" t="s">
        <v>25</v>
      </c>
      <c r="G4" s="0" t="s">
        <v>26</v>
      </c>
      <c r="H4" s="0" t="n">
        <v>0</v>
      </c>
      <c r="I4" s="0" t="n">
        <v>1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3</v>
      </c>
      <c r="S4" s="3" t="n">
        <v>40644</v>
      </c>
      <c r="T4" s="1" t="n">
        <v>0.62</v>
      </c>
      <c r="U4" s="0" t="n">
        <v>29.05</v>
      </c>
      <c r="V4" s="0" t="s">
        <v>27</v>
      </c>
      <c r="W4" s="2" t="s">
        <v>31</v>
      </c>
    </row>
    <row r="5" customFormat="false" ht="15" hidden="false" customHeight="false" outlineLevel="0" collapsed="false">
      <c r="A5" s="0" t="n">
        <v>4</v>
      </c>
      <c r="B5" s="0" t="s">
        <v>29</v>
      </c>
      <c r="C5" s="3" t="n">
        <v>22388</v>
      </c>
      <c r="D5" s="0" t="s">
        <v>24</v>
      </c>
      <c r="E5" s="0" t="n">
        <v>1</v>
      </c>
      <c r="F5" s="0" t="s">
        <v>25</v>
      </c>
      <c r="G5" s="0" t="s">
        <v>25</v>
      </c>
      <c r="H5" s="0" t="n">
        <v>1</v>
      </c>
      <c r="I5" s="0" t="n">
        <v>1</v>
      </c>
      <c r="J5" s="0" t="n">
        <v>0</v>
      </c>
      <c r="K5" s="0" t="n">
        <v>0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4</v>
      </c>
      <c r="S5" s="3" t="n">
        <v>40659</v>
      </c>
      <c r="T5" s="1" t="n">
        <v>1.2</v>
      </c>
      <c r="U5" s="0" t="n">
        <v>49.87</v>
      </c>
      <c r="V5" s="0" t="s">
        <v>32</v>
      </c>
      <c r="W5" s="2" t="s">
        <v>31</v>
      </c>
    </row>
    <row r="6" customFormat="false" ht="15" hidden="false" customHeight="false" outlineLevel="0" collapsed="false">
      <c r="A6" s="0" t="n">
        <v>5</v>
      </c>
      <c r="B6" s="0" t="s">
        <v>29</v>
      </c>
      <c r="C6" s="3" t="n">
        <v>10596</v>
      </c>
      <c r="D6" s="0" t="s">
        <v>33</v>
      </c>
      <c r="E6" s="0" t="n">
        <v>0</v>
      </c>
      <c r="F6" s="0" t="s">
        <v>26</v>
      </c>
      <c r="G6" s="0" t="s">
        <v>25</v>
      </c>
      <c r="H6" s="0" t="n">
        <v>0</v>
      </c>
      <c r="I6" s="0" t="n">
        <v>1</v>
      </c>
      <c r="J6" s="0" t="n">
        <v>0</v>
      </c>
      <c r="K6" s="0" t="n">
        <v>1</v>
      </c>
      <c r="L6" s="0" t="n">
        <v>1</v>
      </c>
      <c r="M6" s="0" t="n">
        <v>1</v>
      </c>
      <c r="N6" s="0" t="n">
        <v>0</v>
      </c>
      <c r="O6" s="0" t="n">
        <v>0</v>
      </c>
      <c r="P6" s="0" t="n">
        <v>1</v>
      </c>
      <c r="Q6" s="0" t="n">
        <v>0</v>
      </c>
      <c r="R6" s="0" t="n">
        <v>3</v>
      </c>
      <c r="S6" s="3" t="n">
        <v>40660</v>
      </c>
      <c r="U6" s="0" t="n">
        <v>35.16</v>
      </c>
      <c r="V6" s="0" t="s">
        <v>30</v>
      </c>
      <c r="W6" s="2" t="s">
        <v>28</v>
      </c>
    </row>
    <row r="7" customFormat="false" ht="15" hidden="false" customHeight="false" outlineLevel="0" collapsed="false">
      <c r="A7" s="0" t="n">
        <v>6</v>
      </c>
      <c r="B7" s="0" t="s">
        <v>29</v>
      </c>
      <c r="C7" s="3" t="n">
        <v>16283</v>
      </c>
      <c r="D7" s="0" t="s">
        <v>24</v>
      </c>
      <c r="E7" s="0" t="n">
        <v>1</v>
      </c>
      <c r="F7" s="0" t="s">
        <v>25</v>
      </c>
      <c r="G7" s="0" t="s">
        <v>26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0</v>
      </c>
      <c r="R7" s="0" t="n">
        <v>3</v>
      </c>
      <c r="S7" s="3" t="n">
        <v>40661</v>
      </c>
      <c r="T7" s="1" t="n">
        <v>0.7</v>
      </c>
      <c r="U7" s="0" t="n">
        <v>20.76</v>
      </c>
      <c r="V7" s="0" t="s">
        <v>30</v>
      </c>
      <c r="W7" s="2" t="s">
        <v>31</v>
      </c>
    </row>
    <row r="8" customFormat="false" ht="15" hidden="false" customHeight="false" outlineLevel="0" collapsed="false">
      <c r="A8" s="0" t="n">
        <v>7</v>
      </c>
      <c r="B8" s="0" t="s">
        <v>29</v>
      </c>
      <c r="C8" s="3" t="n">
        <v>24260</v>
      </c>
      <c r="D8" s="0" t="s">
        <v>24</v>
      </c>
      <c r="E8" s="0" t="n">
        <v>1</v>
      </c>
      <c r="F8" s="0" t="s">
        <v>25</v>
      </c>
      <c r="G8" s="0" t="s">
        <v>26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1</v>
      </c>
      <c r="Q8" s="0" t="n">
        <v>0</v>
      </c>
      <c r="R8" s="0" t="n">
        <v>3</v>
      </c>
      <c r="S8" s="3" t="n">
        <v>40686</v>
      </c>
      <c r="U8" s="0" t="n">
        <v>23.32</v>
      </c>
      <c r="V8" s="0" t="s">
        <v>30</v>
      </c>
      <c r="W8" s="2" t="s">
        <v>28</v>
      </c>
    </row>
    <row r="9" customFormat="false" ht="15" hidden="false" customHeight="false" outlineLevel="0" collapsed="false">
      <c r="A9" s="0" t="n">
        <v>8</v>
      </c>
      <c r="B9" s="0" t="s">
        <v>23</v>
      </c>
      <c r="C9" s="3" t="n">
        <v>12686</v>
      </c>
      <c r="D9" s="0" t="s">
        <v>33</v>
      </c>
      <c r="E9" s="0" t="n">
        <v>0</v>
      </c>
      <c r="F9" s="0" t="s">
        <v>25</v>
      </c>
      <c r="G9" s="0" t="s">
        <v>26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1</v>
      </c>
      <c r="R9" s="0" t="n">
        <v>3</v>
      </c>
      <c r="S9" s="3" t="n">
        <v>40694</v>
      </c>
      <c r="T9" s="1" t="n">
        <v>0.6</v>
      </c>
      <c r="U9" s="0" t="n">
        <v>32.27</v>
      </c>
      <c r="V9" s="0" t="s">
        <v>27</v>
      </c>
      <c r="W9" s="2" t="s">
        <v>28</v>
      </c>
    </row>
    <row r="10" customFormat="false" ht="15" hidden="false" customHeight="false" outlineLevel="0" collapsed="false">
      <c r="A10" s="0" t="n">
        <v>9</v>
      </c>
      <c r="B10" s="0" t="s">
        <v>23</v>
      </c>
      <c r="C10" s="3" t="n">
        <v>21292</v>
      </c>
      <c r="D10" s="0" t="s">
        <v>24</v>
      </c>
      <c r="E10" s="0" t="n">
        <v>1</v>
      </c>
      <c r="F10" s="0" t="s">
        <v>26</v>
      </c>
      <c r="G10" s="0" t="s">
        <v>26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3</v>
      </c>
      <c r="S10" s="3" t="n">
        <v>40697</v>
      </c>
      <c r="T10" s="1" t="n">
        <v>0.25</v>
      </c>
      <c r="U10" s="0" t="n">
        <v>27.64</v>
      </c>
      <c r="V10" s="0" t="s">
        <v>27</v>
      </c>
      <c r="W10" s="2" t="s">
        <v>28</v>
      </c>
    </row>
    <row r="11" customFormat="false" ht="15" hidden="false" customHeight="false" outlineLevel="0" collapsed="false">
      <c r="A11" s="0" t="n">
        <v>10</v>
      </c>
      <c r="B11" s="0" t="s">
        <v>29</v>
      </c>
      <c r="C11" s="3" t="n">
        <v>10709</v>
      </c>
      <c r="D11" s="0" t="s">
        <v>24</v>
      </c>
      <c r="E11" s="0" t="n">
        <v>0</v>
      </c>
      <c r="F11" s="0" t="s">
        <v>26</v>
      </c>
      <c r="G11" s="0" t="s">
        <v>25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4</v>
      </c>
      <c r="S11" s="3" t="n">
        <v>40732</v>
      </c>
      <c r="T11" s="1" t="n">
        <v>0.5</v>
      </c>
      <c r="U11" s="0" t="n">
        <v>26.37</v>
      </c>
      <c r="V11" s="0" t="s">
        <v>27</v>
      </c>
      <c r="W11" s="2" t="s">
        <v>31</v>
      </c>
    </row>
    <row r="12" customFormat="false" ht="15" hidden="false" customHeight="false" outlineLevel="0" collapsed="false">
      <c r="A12" s="0" t="n">
        <v>11</v>
      </c>
      <c r="B12" s="0" t="s">
        <v>23</v>
      </c>
      <c r="C12" s="3" t="n">
        <v>15188</v>
      </c>
      <c r="D12" s="0" t="s">
        <v>24</v>
      </c>
      <c r="E12" s="0" t="n">
        <v>1</v>
      </c>
      <c r="F12" s="0" t="s">
        <v>25</v>
      </c>
      <c r="G12" s="0" t="s">
        <v>25</v>
      </c>
      <c r="H12" s="0" t="n">
        <v>0</v>
      </c>
      <c r="I12" s="0" t="n">
        <v>1</v>
      </c>
      <c r="J12" s="0" t="n">
        <v>0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0</v>
      </c>
      <c r="R12" s="0" t="n">
        <v>4</v>
      </c>
      <c r="S12" s="3" t="n">
        <v>40694</v>
      </c>
      <c r="T12" s="1" t="n">
        <v>0.33</v>
      </c>
      <c r="U12" s="0" t="n">
        <v>39.44</v>
      </c>
      <c r="V12" s="0" t="s">
        <v>27</v>
      </c>
      <c r="W12" s="2" t="s">
        <v>28</v>
      </c>
    </row>
    <row r="13" customFormat="false" ht="15" hidden="false" customHeight="false" outlineLevel="0" collapsed="false">
      <c r="A13" s="0" t="n">
        <v>12</v>
      </c>
      <c r="B13" s="0" t="s">
        <v>23</v>
      </c>
      <c r="C13" s="3" t="n">
        <v>20530</v>
      </c>
      <c r="D13" s="0" t="s">
        <v>24</v>
      </c>
      <c r="E13" s="0" t="n">
        <v>1</v>
      </c>
      <c r="F13" s="0" t="s">
        <v>25</v>
      </c>
      <c r="G13" s="0" t="s">
        <v>26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1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3</v>
      </c>
      <c r="S13" s="3" t="n">
        <v>40682</v>
      </c>
      <c r="T13" s="1" t="n">
        <v>0.75</v>
      </c>
      <c r="U13" s="0" t="n">
        <v>23.14</v>
      </c>
      <c r="V13" s="0" t="s">
        <v>30</v>
      </c>
      <c r="W13" s="2" t="s">
        <v>28</v>
      </c>
    </row>
    <row r="14" customFormat="false" ht="15" hidden="false" customHeight="false" outlineLevel="0" collapsed="false">
      <c r="A14" s="0" t="n">
        <v>13</v>
      </c>
      <c r="B14" s="0" t="s">
        <v>29</v>
      </c>
      <c r="C14" s="3" t="n">
        <v>12647</v>
      </c>
      <c r="D14" s="0" t="s">
        <v>33</v>
      </c>
      <c r="E14" s="0" t="n">
        <v>0</v>
      </c>
      <c r="F14" s="0" t="s">
        <v>25</v>
      </c>
      <c r="G14" s="0" t="s">
        <v>26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1</v>
      </c>
      <c r="Q14" s="0" t="n">
        <v>0</v>
      </c>
      <c r="R14" s="0" t="n">
        <v>3</v>
      </c>
      <c r="S14" s="3" t="n">
        <v>40700</v>
      </c>
      <c r="T14" s="1" t="n">
        <v>0.7</v>
      </c>
      <c r="U14" s="0" t="n">
        <v>23.59</v>
      </c>
      <c r="V14" s="0" t="s">
        <v>30</v>
      </c>
      <c r="W14" s="2" t="s">
        <v>31</v>
      </c>
    </row>
    <row r="15" customFormat="false" ht="15" hidden="false" customHeight="false" outlineLevel="0" collapsed="false">
      <c r="A15" s="0" t="n">
        <v>14</v>
      </c>
      <c r="B15" s="0" t="s">
        <v>23</v>
      </c>
      <c r="C15" s="3" t="n">
        <v>14666</v>
      </c>
      <c r="D15" s="0" t="s">
        <v>24</v>
      </c>
      <c r="E15" s="0" t="n">
        <v>0</v>
      </c>
      <c r="F15" s="0" t="s">
        <v>25</v>
      </c>
      <c r="G15" s="0" t="s">
        <v>25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1</v>
      </c>
      <c r="O15" s="0" t="n">
        <v>0</v>
      </c>
      <c r="P15" s="0" t="n">
        <v>0</v>
      </c>
      <c r="Q15" s="0" t="n">
        <v>0</v>
      </c>
      <c r="R15" s="0" t="n">
        <v>3</v>
      </c>
      <c r="S15" s="3" t="n">
        <v>40723</v>
      </c>
      <c r="T15" s="1" t="n">
        <v>0.82</v>
      </c>
      <c r="U15" s="0" t="n">
        <v>27.1</v>
      </c>
      <c r="V15" s="0" t="s">
        <v>27</v>
      </c>
      <c r="W15" s="2" t="s">
        <v>28</v>
      </c>
    </row>
    <row r="16" customFormat="false" ht="15" hidden="false" customHeight="false" outlineLevel="0" collapsed="false">
      <c r="A16" s="0" t="n">
        <v>15</v>
      </c>
      <c r="B16" s="0" t="s">
        <v>29</v>
      </c>
      <c r="C16" s="3" t="n">
        <v>18245</v>
      </c>
      <c r="D16" s="0" t="s">
        <v>24</v>
      </c>
      <c r="E16" s="0" t="n">
        <v>0</v>
      </c>
      <c r="F16" s="0" t="s">
        <v>25</v>
      </c>
      <c r="G16" s="0" t="s">
        <v>25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1</v>
      </c>
      <c r="O16" s="0" t="n">
        <v>0</v>
      </c>
      <c r="P16" s="0" t="n">
        <v>1</v>
      </c>
      <c r="Q16" s="0" t="n">
        <v>0</v>
      </c>
      <c r="R16" s="0" t="n">
        <v>2</v>
      </c>
      <c r="S16" s="3" t="n">
        <v>40708</v>
      </c>
      <c r="T16" s="1" t="n">
        <v>0.78</v>
      </c>
      <c r="U16" s="0" t="n">
        <v>32.85</v>
      </c>
      <c r="V16" s="0" t="s">
        <v>30</v>
      </c>
      <c r="W16" s="2" t="s">
        <v>28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3" t="n">
        <v>15981</v>
      </c>
      <c r="D17" s="0" t="s">
        <v>24</v>
      </c>
      <c r="E17" s="0" t="n">
        <v>1</v>
      </c>
      <c r="F17" s="0" t="s">
        <v>25</v>
      </c>
      <c r="G17" s="0" t="s">
        <v>26</v>
      </c>
      <c r="H17" s="0" t="n">
        <v>0</v>
      </c>
      <c r="I17" s="0" t="n">
        <v>1</v>
      </c>
      <c r="J17" s="0" t="n">
        <v>0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0</v>
      </c>
      <c r="P17" s="0" t="n">
        <v>1</v>
      </c>
      <c r="Q17" s="0" t="n">
        <v>0</v>
      </c>
      <c r="R17" s="0" t="n">
        <v>3</v>
      </c>
      <c r="S17" s="3" t="n">
        <v>40701</v>
      </c>
      <c r="T17" s="1" t="n">
        <v>0.38</v>
      </c>
      <c r="U17" s="0" t="n">
        <v>23.15</v>
      </c>
      <c r="V17" s="0" t="s">
        <v>27</v>
      </c>
      <c r="W17" s="2" t="s">
        <v>28</v>
      </c>
    </row>
    <row r="18" customFormat="false" ht="15" hidden="false" customHeight="false" outlineLevel="0" collapsed="false">
      <c r="A18" s="0" t="n">
        <v>17</v>
      </c>
      <c r="B18" s="0" t="s">
        <v>23</v>
      </c>
      <c r="C18" s="3" t="n">
        <v>11952</v>
      </c>
      <c r="D18" s="0" t="s">
        <v>24</v>
      </c>
      <c r="E18" s="0" t="n">
        <v>0</v>
      </c>
      <c r="F18" s="0" t="s">
        <v>25</v>
      </c>
      <c r="G18" s="0" t="s">
        <v>26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1</v>
      </c>
      <c r="M18" s="0" t="n">
        <v>0</v>
      </c>
      <c r="N18" s="0" t="n">
        <v>1</v>
      </c>
      <c r="O18" s="0" t="n">
        <v>0</v>
      </c>
      <c r="P18" s="0" t="n">
        <v>1</v>
      </c>
      <c r="Q18" s="0" t="n">
        <v>0</v>
      </c>
      <c r="R18" s="0" t="n">
        <v>3</v>
      </c>
      <c r="S18" s="3" t="n">
        <v>40709</v>
      </c>
      <c r="T18" s="1" t="n">
        <v>0.4</v>
      </c>
      <c r="U18" s="0" t="n">
        <v>29.76</v>
      </c>
      <c r="V18" s="0" t="s">
        <v>27</v>
      </c>
      <c r="W18" s="2" t="s">
        <v>28</v>
      </c>
    </row>
    <row r="19" customFormat="false" ht="15" hidden="false" customHeight="false" outlineLevel="0" collapsed="false">
      <c r="A19" s="0" t="n">
        <v>18</v>
      </c>
      <c r="B19" s="0" t="s">
        <v>23</v>
      </c>
      <c r="C19" s="3" t="n">
        <v>10686</v>
      </c>
      <c r="D19" s="0" t="s">
        <v>24</v>
      </c>
      <c r="E19" s="0" t="n">
        <v>0</v>
      </c>
      <c r="F19" s="0" t="s">
        <v>25</v>
      </c>
      <c r="G19" s="0" t="s">
        <v>26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0</v>
      </c>
      <c r="O19" s="0" t="n">
        <v>1</v>
      </c>
      <c r="P19" s="0" t="n">
        <v>1</v>
      </c>
      <c r="Q19" s="0" t="n">
        <v>0</v>
      </c>
      <c r="R19" s="0" t="n">
        <v>3</v>
      </c>
      <c r="S19" s="3" t="n">
        <v>40724</v>
      </c>
      <c r="U19" s="0" t="n">
        <v>26.03</v>
      </c>
      <c r="V19" s="0" t="s">
        <v>27</v>
      </c>
      <c r="W19" s="2" t="s">
        <v>28</v>
      </c>
    </row>
    <row r="20" customFormat="false" ht="15" hidden="false" customHeight="false" outlineLevel="0" collapsed="false">
      <c r="A20" s="0" t="n">
        <v>19</v>
      </c>
      <c r="B20" s="0" t="s">
        <v>29</v>
      </c>
      <c r="C20" s="3" t="n">
        <v>11889</v>
      </c>
      <c r="D20" s="0" t="s">
        <v>24</v>
      </c>
      <c r="E20" s="0" t="n">
        <v>1</v>
      </c>
      <c r="F20" s="0" t="s">
        <v>25</v>
      </c>
      <c r="G20" s="0" t="s">
        <v>26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1</v>
      </c>
      <c r="M20" s="0" t="n">
        <v>1</v>
      </c>
      <c r="N20" s="0" t="n">
        <v>1</v>
      </c>
      <c r="O20" s="0" t="n">
        <v>0</v>
      </c>
      <c r="P20" s="0" t="n">
        <v>1</v>
      </c>
      <c r="Q20" s="0" t="n">
        <v>0</v>
      </c>
      <c r="R20" s="0" t="n">
        <v>3</v>
      </c>
      <c r="S20" s="3" t="n">
        <v>40813</v>
      </c>
      <c r="T20" s="1" t="n">
        <v>0.6</v>
      </c>
      <c r="U20" s="0" t="n">
        <v>31.89</v>
      </c>
      <c r="V20" s="0" t="s">
        <v>30</v>
      </c>
      <c r="W20" s="2" t="s">
        <v>28</v>
      </c>
    </row>
    <row r="21" customFormat="false" ht="15" hidden="false" customHeight="false" outlineLevel="0" collapsed="false">
      <c r="A21" s="0" t="n">
        <v>20</v>
      </c>
      <c r="B21" s="0" t="s">
        <v>23</v>
      </c>
      <c r="C21" s="3" t="n">
        <v>11995</v>
      </c>
      <c r="D21" s="0" t="s">
        <v>24</v>
      </c>
      <c r="E21" s="0" t="n">
        <v>0</v>
      </c>
      <c r="F21" s="0" t="s">
        <v>25</v>
      </c>
      <c r="G21" s="0" t="s">
        <v>26</v>
      </c>
      <c r="H21" s="0" t="n">
        <v>0</v>
      </c>
      <c r="I21" s="0" t="n">
        <v>1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0</v>
      </c>
      <c r="O21" s="0" t="n">
        <v>1</v>
      </c>
      <c r="P21" s="0" t="n">
        <v>0</v>
      </c>
      <c r="Q21" s="0" t="n">
        <v>1</v>
      </c>
      <c r="R21" s="0" t="n">
        <v>4</v>
      </c>
      <c r="S21" s="3" t="n">
        <v>40736</v>
      </c>
      <c r="U21" s="0" t="n">
        <v>24.62</v>
      </c>
      <c r="V21" s="0" t="s">
        <v>30</v>
      </c>
      <c r="W21" s="2" t="s">
        <v>28</v>
      </c>
    </row>
    <row r="22" customFormat="false" ht="15" hidden="false" customHeight="false" outlineLevel="0" collapsed="false">
      <c r="A22" s="0" t="n">
        <v>21</v>
      </c>
      <c r="B22" s="0" t="s">
        <v>29</v>
      </c>
      <c r="C22" s="3" t="n">
        <v>14778</v>
      </c>
      <c r="D22" s="0" t="s">
        <v>33</v>
      </c>
      <c r="E22" s="0" t="n">
        <v>1</v>
      </c>
      <c r="F22" s="0" t="s">
        <v>25</v>
      </c>
      <c r="G22" s="0" t="s">
        <v>26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1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3</v>
      </c>
      <c r="S22" s="3" t="n">
        <v>40736</v>
      </c>
      <c r="U22" s="0" t="n">
        <v>22.66</v>
      </c>
      <c r="V22" s="0" t="s">
        <v>30</v>
      </c>
      <c r="W22" s="2" t="s">
        <v>28</v>
      </c>
    </row>
    <row r="23" customFormat="false" ht="15" hidden="false" customHeight="false" outlineLevel="0" collapsed="false">
      <c r="A23" s="0" t="n">
        <v>22</v>
      </c>
      <c r="B23" s="0" t="s">
        <v>29</v>
      </c>
      <c r="C23" s="3" t="n">
        <v>12533</v>
      </c>
      <c r="D23" s="0" t="s">
        <v>24</v>
      </c>
      <c r="E23" s="0" t="n">
        <v>0</v>
      </c>
      <c r="F23" s="0" t="s">
        <v>25</v>
      </c>
      <c r="G23" s="0" t="s">
        <v>25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3</v>
      </c>
      <c r="S23" s="3" t="n">
        <v>40771</v>
      </c>
      <c r="T23" s="1" t="n">
        <v>0.84</v>
      </c>
      <c r="U23" s="0" t="n">
        <v>26.83</v>
      </c>
      <c r="V23" s="0" t="s">
        <v>30</v>
      </c>
      <c r="W23" s="2" t="s">
        <v>28</v>
      </c>
    </row>
    <row r="24" customFormat="false" ht="15" hidden="false" customHeight="false" outlineLevel="0" collapsed="false">
      <c r="A24" s="0" t="n">
        <v>23</v>
      </c>
      <c r="B24" s="0" t="s">
        <v>29</v>
      </c>
      <c r="C24" s="3" t="n">
        <v>18216</v>
      </c>
      <c r="D24" s="0" t="s">
        <v>24</v>
      </c>
      <c r="E24" s="0" t="n">
        <v>1</v>
      </c>
      <c r="F24" s="0" t="s">
        <v>26</v>
      </c>
      <c r="G24" s="0" t="s">
        <v>26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1</v>
      </c>
      <c r="O24" s="0" t="n">
        <v>0</v>
      </c>
      <c r="P24" s="0" t="n">
        <v>1</v>
      </c>
      <c r="Q24" s="0" t="n">
        <v>0</v>
      </c>
      <c r="R24" s="0" t="n">
        <v>3</v>
      </c>
      <c r="S24" s="3" t="n">
        <v>40745</v>
      </c>
      <c r="T24" s="1" t="n">
        <v>0.7</v>
      </c>
      <c r="U24" s="0" t="n">
        <v>25.44</v>
      </c>
      <c r="V24" s="0" t="s">
        <v>30</v>
      </c>
      <c r="W24" s="2" t="s">
        <v>31</v>
      </c>
    </row>
    <row r="25" customFormat="false" ht="15" hidden="false" customHeight="false" outlineLevel="0" collapsed="false">
      <c r="A25" s="0" t="n">
        <v>24</v>
      </c>
      <c r="B25" s="0" t="s">
        <v>23</v>
      </c>
      <c r="C25" s="3" t="n">
        <v>19815</v>
      </c>
      <c r="D25" s="0" t="s">
        <v>24</v>
      </c>
      <c r="E25" s="0" t="n">
        <v>0</v>
      </c>
      <c r="F25" s="0" t="s">
        <v>25</v>
      </c>
      <c r="G25" s="0" t="s">
        <v>26</v>
      </c>
      <c r="H25" s="0" t="n">
        <v>0</v>
      </c>
      <c r="I25" s="0" t="n">
        <v>1</v>
      </c>
      <c r="J25" s="0" t="n">
        <v>0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0</v>
      </c>
      <c r="R25" s="0" t="n">
        <v>3</v>
      </c>
      <c r="S25" s="3" t="n">
        <v>40771</v>
      </c>
      <c r="T25" s="1" t="n">
        <v>0.6</v>
      </c>
      <c r="U25" s="0" t="n">
        <v>23.81</v>
      </c>
      <c r="V25" s="0" t="s">
        <v>30</v>
      </c>
      <c r="W25" s="2" t="s">
        <v>28</v>
      </c>
    </row>
    <row r="26" customFormat="false" ht="15" hidden="false" customHeight="false" outlineLevel="0" collapsed="false">
      <c r="A26" s="0" t="n">
        <v>25</v>
      </c>
      <c r="B26" s="0" t="s">
        <v>23</v>
      </c>
      <c r="C26" s="3" t="n">
        <v>13541</v>
      </c>
      <c r="D26" s="0" t="s">
        <v>24</v>
      </c>
      <c r="E26" s="0" t="n">
        <v>1</v>
      </c>
      <c r="F26" s="0" t="s">
        <v>25</v>
      </c>
      <c r="G26" s="0" t="s">
        <v>26</v>
      </c>
      <c r="H26" s="0" t="n">
        <v>0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1</v>
      </c>
      <c r="N26" s="0" t="n">
        <v>0</v>
      </c>
      <c r="O26" s="0" t="n">
        <v>1</v>
      </c>
      <c r="P26" s="0" t="n">
        <v>1</v>
      </c>
      <c r="Q26" s="0" t="n">
        <v>0</v>
      </c>
      <c r="R26" s="0" t="n">
        <v>3</v>
      </c>
      <c r="S26" s="3" t="n">
        <v>40857</v>
      </c>
      <c r="U26" s="0" t="n">
        <v>24.39</v>
      </c>
      <c r="V26" s="0" t="s">
        <v>32</v>
      </c>
      <c r="W26" s="2" t="s">
        <v>31</v>
      </c>
    </row>
    <row r="27" customFormat="false" ht="15" hidden="false" customHeight="false" outlineLevel="0" collapsed="false">
      <c r="A27" s="0" t="n">
        <v>26</v>
      </c>
      <c r="B27" s="0" t="s">
        <v>23</v>
      </c>
      <c r="C27" s="3" t="n">
        <v>14050</v>
      </c>
      <c r="D27" s="0" t="s">
        <v>24</v>
      </c>
      <c r="E27" s="0" t="n">
        <v>1</v>
      </c>
      <c r="F27" s="0" t="s">
        <v>25</v>
      </c>
      <c r="G27" s="0" t="s">
        <v>26</v>
      </c>
      <c r="H27" s="0" t="n">
        <v>0</v>
      </c>
      <c r="I27" s="0" t="n">
        <v>1</v>
      </c>
      <c r="J27" s="0" t="n">
        <v>0</v>
      </c>
      <c r="K27" s="0" t="n">
        <v>1</v>
      </c>
      <c r="L27" s="0" t="n">
        <v>1</v>
      </c>
      <c r="M27" s="0" t="n">
        <v>0</v>
      </c>
      <c r="N27" s="0" t="n">
        <v>1</v>
      </c>
      <c r="O27" s="0" t="n">
        <v>1</v>
      </c>
      <c r="P27" s="0" t="n">
        <v>1</v>
      </c>
      <c r="Q27" s="0" t="n">
        <v>0</v>
      </c>
      <c r="R27" s="0" t="n">
        <v>3</v>
      </c>
      <c r="S27" s="3" t="n">
        <v>40858</v>
      </c>
      <c r="U27" s="0" t="n">
        <v>30.78</v>
      </c>
      <c r="V27" s="0" t="s">
        <v>27</v>
      </c>
      <c r="W27" s="2" t="s">
        <v>28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3" t="n">
        <v>16475</v>
      </c>
      <c r="D28" s="0" t="s">
        <v>24</v>
      </c>
      <c r="E28" s="0" t="n">
        <v>0</v>
      </c>
      <c r="F28" s="0" t="s">
        <v>25</v>
      </c>
      <c r="G28" s="0" t="s">
        <v>26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0</v>
      </c>
      <c r="O28" s="0" t="n">
        <v>0</v>
      </c>
      <c r="P28" s="0" t="n">
        <v>1</v>
      </c>
      <c r="Q28" s="0" t="n">
        <v>0</v>
      </c>
      <c r="R28" s="0" t="n">
        <v>3</v>
      </c>
      <c r="S28" s="3" t="n">
        <v>40792</v>
      </c>
      <c r="T28" s="1" t="n">
        <v>0.62</v>
      </c>
      <c r="U28" s="0" t="n">
        <v>31.56</v>
      </c>
      <c r="V28" s="0" t="s">
        <v>30</v>
      </c>
      <c r="W28" s="2" t="s">
        <v>28</v>
      </c>
    </row>
    <row r="29" customFormat="false" ht="15" hidden="false" customHeight="false" outlineLevel="0" collapsed="false">
      <c r="A29" s="0" t="n">
        <v>28</v>
      </c>
      <c r="B29" s="0" t="s">
        <v>23</v>
      </c>
      <c r="C29" s="3" t="n">
        <v>17031</v>
      </c>
      <c r="D29" s="0" t="s">
        <v>24</v>
      </c>
      <c r="E29" s="0" t="n">
        <v>1</v>
      </c>
      <c r="F29" s="0" t="s">
        <v>25</v>
      </c>
      <c r="G29" s="0" t="s">
        <v>26</v>
      </c>
      <c r="H29" s="0" t="n">
        <v>0</v>
      </c>
      <c r="I29" s="0" t="n">
        <v>1</v>
      </c>
      <c r="J29" s="0" t="n">
        <v>0</v>
      </c>
      <c r="K29" s="0" t="n">
        <v>1</v>
      </c>
      <c r="L29" s="0" t="n">
        <v>1</v>
      </c>
      <c r="M29" s="0" t="n">
        <v>1</v>
      </c>
      <c r="N29" s="0" t="n">
        <v>0</v>
      </c>
      <c r="O29" s="0" t="n">
        <v>0</v>
      </c>
      <c r="P29" s="0" t="n">
        <v>1</v>
      </c>
      <c r="Q29" s="0" t="n">
        <v>0</v>
      </c>
      <c r="R29" s="0" t="n">
        <v>3</v>
      </c>
      <c r="S29" s="3" t="n">
        <v>40836</v>
      </c>
      <c r="U29" s="0" t="n">
        <v>27.68</v>
      </c>
      <c r="V29" s="0" t="s">
        <v>27</v>
      </c>
      <c r="W29" s="2" t="s">
        <v>28</v>
      </c>
    </row>
    <row r="30" customFormat="false" ht="15" hidden="false" customHeight="false" outlineLevel="0" collapsed="false">
      <c r="A30" s="0" t="n">
        <v>29</v>
      </c>
      <c r="B30" s="0" t="s">
        <v>29</v>
      </c>
      <c r="C30" s="3" t="n">
        <v>15918</v>
      </c>
      <c r="D30" s="0" t="s">
        <v>24</v>
      </c>
      <c r="E30" s="0" t="n">
        <v>1</v>
      </c>
      <c r="F30" s="0" t="s">
        <v>26</v>
      </c>
      <c r="G30" s="0" t="s">
        <v>25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3</v>
      </c>
      <c r="S30" s="3" t="n">
        <v>40849</v>
      </c>
      <c r="T30" s="1" t="n">
        <v>0.81</v>
      </c>
      <c r="U30" s="0" t="n">
        <v>24.49</v>
      </c>
      <c r="V30" s="0" t="s">
        <v>30</v>
      </c>
      <c r="W30" s="2" t="s">
        <v>31</v>
      </c>
    </row>
    <row r="31" customFormat="false" ht="15" hidden="false" customHeight="false" outlineLevel="0" collapsed="false">
      <c r="A31" s="0" t="n">
        <v>30</v>
      </c>
      <c r="B31" s="0" t="s">
        <v>29</v>
      </c>
      <c r="C31" s="3" t="n">
        <v>13597</v>
      </c>
      <c r="D31" s="0" t="s">
        <v>24</v>
      </c>
      <c r="E31" s="0" t="n">
        <v>0</v>
      </c>
      <c r="F31" s="0" t="s">
        <v>25</v>
      </c>
      <c r="G31" s="0" t="s">
        <v>26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1</v>
      </c>
      <c r="O31" s="0" t="n">
        <v>1</v>
      </c>
      <c r="P31" s="0" t="n">
        <v>0</v>
      </c>
      <c r="Q31" s="0" t="n">
        <v>0</v>
      </c>
      <c r="R31" s="0" t="n">
        <v>3</v>
      </c>
      <c r="S31" s="3" t="n">
        <v>40799</v>
      </c>
      <c r="T31" s="1" t="n">
        <v>0.86</v>
      </c>
      <c r="U31" s="0" t="n">
        <v>23.94</v>
      </c>
      <c r="V31" s="0" t="s">
        <v>30</v>
      </c>
      <c r="W31" s="2" t="s">
        <v>31</v>
      </c>
    </row>
    <row r="32" customFormat="false" ht="15" hidden="false" customHeight="false" outlineLevel="0" collapsed="false">
      <c r="A32" s="0" t="n">
        <v>31</v>
      </c>
      <c r="B32" s="0" t="s">
        <v>23</v>
      </c>
      <c r="C32" s="3" t="n">
        <v>15459</v>
      </c>
      <c r="D32" s="0" t="s">
        <v>33</v>
      </c>
      <c r="E32" s="0" t="n">
        <v>1</v>
      </c>
      <c r="F32" s="0" t="s">
        <v>25</v>
      </c>
      <c r="G32" s="0" t="s">
        <v>26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3" t="n">
        <v>40791</v>
      </c>
      <c r="U32" s="0" t="n">
        <v>18.97</v>
      </c>
      <c r="V32" s="0" t="s">
        <v>27</v>
      </c>
      <c r="W32" s="2" t="s">
        <v>31</v>
      </c>
    </row>
    <row r="33" customFormat="false" ht="15" hidden="false" customHeight="false" outlineLevel="0" collapsed="false">
      <c r="A33" s="0" t="n">
        <v>32</v>
      </c>
      <c r="B33" s="0" t="s">
        <v>23</v>
      </c>
      <c r="C33" s="3" t="n">
        <v>12036</v>
      </c>
      <c r="D33" s="0" t="s">
        <v>24</v>
      </c>
      <c r="E33" s="0" t="n">
        <v>0</v>
      </c>
      <c r="F33" s="0" t="s">
        <v>25</v>
      </c>
      <c r="G33" s="0" t="s">
        <v>26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1</v>
      </c>
      <c r="O33" s="0" t="n">
        <v>1</v>
      </c>
      <c r="P33" s="0" t="n">
        <v>1</v>
      </c>
      <c r="Q33" s="0" t="n">
        <v>0</v>
      </c>
      <c r="R33" s="0" t="n">
        <v>3</v>
      </c>
      <c r="S33" s="3" t="n">
        <v>40807</v>
      </c>
      <c r="T33" s="1" t="n">
        <v>0.65</v>
      </c>
      <c r="U33" s="0" t="n">
        <v>27.94</v>
      </c>
      <c r="V33" s="0" t="s">
        <v>27</v>
      </c>
      <c r="W33" s="2" t="s">
        <v>28</v>
      </c>
    </row>
    <row r="34" customFormat="false" ht="15" hidden="false" customHeight="false" outlineLevel="0" collapsed="false">
      <c r="A34" s="0" t="n">
        <v>33</v>
      </c>
      <c r="B34" s="0" t="s">
        <v>29</v>
      </c>
      <c r="C34" s="3" t="n">
        <v>13857</v>
      </c>
      <c r="D34" s="0" t="s">
        <v>24</v>
      </c>
      <c r="E34" s="0" t="n">
        <v>0</v>
      </c>
      <c r="F34" s="0" t="s">
        <v>25</v>
      </c>
      <c r="G34" s="0" t="s">
        <v>25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1</v>
      </c>
      <c r="M34" s="0" t="n">
        <v>1</v>
      </c>
      <c r="N34" s="0" t="n">
        <v>0</v>
      </c>
      <c r="O34" s="0" t="n">
        <v>1</v>
      </c>
      <c r="P34" s="0" t="n">
        <v>1</v>
      </c>
      <c r="Q34" s="0" t="n">
        <v>0</v>
      </c>
      <c r="R34" s="0" t="n">
        <v>3</v>
      </c>
      <c r="S34" s="3" t="n">
        <v>40982</v>
      </c>
      <c r="T34" s="1" t="n">
        <v>0.78</v>
      </c>
      <c r="U34" s="0" t="n">
        <v>27.04</v>
      </c>
      <c r="V34" s="0" t="s">
        <v>30</v>
      </c>
      <c r="W34" s="2" t="s">
        <v>31</v>
      </c>
    </row>
    <row r="35" customFormat="false" ht="15" hidden="false" customHeight="false" outlineLevel="0" collapsed="false">
      <c r="A35" s="0" t="n">
        <v>34</v>
      </c>
      <c r="B35" s="0" t="s">
        <v>29</v>
      </c>
      <c r="C35" s="3" t="n">
        <v>14697</v>
      </c>
      <c r="D35" s="0" t="s">
        <v>24</v>
      </c>
      <c r="E35" s="0" t="n">
        <v>1</v>
      </c>
      <c r="F35" s="0" t="s">
        <v>25</v>
      </c>
      <c r="G35" s="0" t="s">
        <v>26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0</v>
      </c>
      <c r="R35" s="0" t="n">
        <v>3</v>
      </c>
      <c r="S35" s="3" t="n">
        <v>40834</v>
      </c>
      <c r="T35" s="1" t="n">
        <v>0.7</v>
      </c>
      <c r="U35" s="0" t="n">
        <v>26.98</v>
      </c>
      <c r="V35" s="0" t="s">
        <v>30</v>
      </c>
      <c r="W35" s="2" t="s">
        <v>28</v>
      </c>
    </row>
    <row r="36" customFormat="false" ht="15" hidden="false" customHeight="false" outlineLevel="0" collapsed="false">
      <c r="A36" s="0" t="n">
        <v>35</v>
      </c>
      <c r="B36" s="0" t="s">
        <v>29</v>
      </c>
      <c r="C36" s="3" t="n">
        <v>15289</v>
      </c>
      <c r="D36" s="0" t="s">
        <v>24</v>
      </c>
      <c r="E36" s="0" t="n">
        <v>1</v>
      </c>
      <c r="F36" s="0" t="s">
        <v>25</v>
      </c>
      <c r="G36" s="0" t="s">
        <v>26</v>
      </c>
      <c r="H36" s="0" t="n">
        <v>0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3</v>
      </c>
      <c r="S36" s="3" t="n">
        <v>40835</v>
      </c>
      <c r="T36" s="1" t="n">
        <v>0.36</v>
      </c>
      <c r="U36" s="0" t="n">
        <v>25.71</v>
      </c>
      <c r="V36" s="0" t="s">
        <v>30</v>
      </c>
      <c r="W36" s="2" t="s">
        <v>31</v>
      </c>
    </row>
    <row r="37" customFormat="false" ht="15" hidden="false" customHeight="false" outlineLevel="0" collapsed="false">
      <c r="A37" s="0" t="n">
        <v>37</v>
      </c>
      <c r="B37" s="0" t="s">
        <v>29</v>
      </c>
      <c r="C37" s="3" t="n">
        <v>14701</v>
      </c>
      <c r="D37" s="0" t="s">
        <v>24</v>
      </c>
      <c r="E37" s="0" t="n">
        <v>0</v>
      </c>
      <c r="F37" s="0" t="s">
        <v>26</v>
      </c>
      <c r="G37" s="0" t="s">
        <v>26</v>
      </c>
      <c r="H37" s="0" t="n">
        <v>0</v>
      </c>
      <c r="I37" s="0" t="n">
        <v>1</v>
      </c>
      <c r="J37" s="0" t="n">
        <v>1</v>
      </c>
      <c r="K37" s="0" t="n">
        <v>0</v>
      </c>
      <c r="L37" s="0" t="n">
        <v>1</v>
      </c>
      <c r="M37" s="0" t="n">
        <v>1</v>
      </c>
      <c r="N37" s="0" t="n">
        <v>0</v>
      </c>
      <c r="O37" s="0" t="n">
        <v>1</v>
      </c>
      <c r="P37" s="0" t="n">
        <v>1</v>
      </c>
      <c r="Q37" s="0" t="n">
        <v>0</v>
      </c>
      <c r="R37" s="0" t="n">
        <v>3</v>
      </c>
      <c r="S37" s="3" t="n">
        <v>40886</v>
      </c>
      <c r="U37" s="0" t="n">
        <v>25</v>
      </c>
      <c r="V37" s="0" t="s">
        <v>30</v>
      </c>
      <c r="W37" s="2" t="s">
        <v>28</v>
      </c>
    </row>
    <row r="38" customFormat="false" ht="15" hidden="false" customHeight="false" outlineLevel="0" collapsed="false">
      <c r="A38" s="0" t="n">
        <v>38</v>
      </c>
      <c r="B38" s="0" t="s">
        <v>23</v>
      </c>
      <c r="C38" s="3" t="n">
        <v>10693</v>
      </c>
      <c r="D38" s="0" t="s">
        <v>24</v>
      </c>
      <c r="E38" s="0" t="n">
        <v>0</v>
      </c>
      <c r="F38" s="0" t="s">
        <v>25</v>
      </c>
      <c r="G38" s="0" t="s">
        <v>25</v>
      </c>
      <c r="H38" s="0" t="n">
        <v>1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1</v>
      </c>
      <c r="N38" s="0" t="n">
        <v>0</v>
      </c>
      <c r="O38" s="0" t="n">
        <v>0</v>
      </c>
      <c r="P38" s="0" t="n">
        <v>1</v>
      </c>
      <c r="Q38" s="0" t="n">
        <v>1</v>
      </c>
      <c r="R38" s="0" t="n">
        <v>3</v>
      </c>
      <c r="S38" s="3" t="n">
        <v>40941</v>
      </c>
      <c r="U38" s="0" t="n">
        <v>23</v>
      </c>
      <c r="V38" s="0" t="s">
        <v>27</v>
      </c>
      <c r="W38" s="2" t="s">
        <v>28</v>
      </c>
    </row>
    <row r="39" customFormat="false" ht="15" hidden="false" customHeight="false" outlineLevel="0" collapsed="false">
      <c r="A39" s="0" t="n">
        <v>39</v>
      </c>
      <c r="B39" s="0" t="s">
        <v>23</v>
      </c>
      <c r="C39" s="3" t="n">
        <v>10936</v>
      </c>
      <c r="D39" s="0" t="s">
        <v>24</v>
      </c>
      <c r="E39" s="0" t="n">
        <v>0</v>
      </c>
      <c r="F39" s="0" t="s">
        <v>25</v>
      </c>
      <c r="G39" s="0" t="s">
        <v>26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3</v>
      </c>
      <c r="S39" s="3" t="n">
        <v>40889</v>
      </c>
      <c r="T39" s="1" t="n">
        <v>0.6</v>
      </c>
      <c r="U39" s="0" t="n">
        <v>22.49</v>
      </c>
      <c r="V39" s="0" t="s">
        <v>27</v>
      </c>
      <c r="W39" s="2" t="s">
        <v>31</v>
      </c>
    </row>
    <row r="40" customFormat="false" ht="15" hidden="false" customHeight="false" outlineLevel="0" collapsed="false">
      <c r="A40" s="0" t="n">
        <v>40</v>
      </c>
      <c r="B40" s="0" t="s">
        <v>29</v>
      </c>
      <c r="C40" s="3" t="n">
        <v>12086</v>
      </c>
      <c r="D40" s="0" t="s">
        <v>33</v>
      </c>
      <c r="E40" s="0" t="n">
        <v>0</v>
      </c>
      <c r="F40" s="0" t="s">
        <v>25</v>
      </c>
      <c r="G40" s="0" t="s">
        <v>26</v>
      </c>
      <c r="H40" s="0" t="n">
        <v>0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0</v>
      </c>
      <c r="O40" s="0" t="n">
        <v>0</v>
      </c>
      <c r="P40" s="0" t="n">
        <v>1</v>
      </c>
      <c r="Q40" s="0" t="n">
        <v>0</v>
      </c>
      <c r="R40" s="0" t="n">
        <v>3</v>
      </c>
      <c r="S40" s="3" t="n">
        <v>40889</v>
      </c>
      <c r="T40" s="1" t="n">
        <v>0.3</v>
      </c>
      <c r="U40" s="0" t="n">
        <v>24.97</v>
      </c>
      <c r="V40" s="0" t="s">
        <v>30</v>
      </c>
      <c r="W40" s="2" t="s">
        <v>31</v>
      </c>
    </row>
    <row r="41" customFormat="false" ht="15" hidden="false" customHeight="false" outlineLevel="0" collapsed="false">
      <c r="A41" s="0" t="n">
        <v>41</v>
      </c>
      <c r="B41" s="0" t="s">
        <v>29</v>
      </c>
      <c r="C41" s="3" t="n">
        <v>12107</v>
      </c>
      <c r="D41" s="0" t="s">
        <v>24</v>
      </c>
      <c r="E41" s="0" t="n">
        <v>1</v>
      </c>
      <c r="F41" s="0" t="s">
        <v>26</v>
      </c>
      <c r="G41" s="0" t="s">
        <v>25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1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3</v>
      </c>
      <c r="S41" s="3" t="n">
        <v>40891</v>
      </c>
      <c r="U41" s="0" t="n">
        <v>26.17</v>
      </c>
      <c r="V41" s="0" t="s">
        <v>30</v>
      </c>
      <c r="W41" s="2" t="s">
        <v>31</v>
      </c>
    </row>
    <row r="42" customFormat="false" ht="15" hidden="false" customHeight="false" outlineLevel="0" collapsed="false">
      <c r="A42" s="0" t="n">
        <v>42</v>
      </c>
      <c r="B42" s="0" t="s">
        <v>23</v>
      </c>
      <c r="C42" s="3" t="n">
        <v>24499</v>
      </c>
      <c r="D42" s="0" t="s">
        <v>24</v>
      </c>
      <c r="E42" s="0" t="n">
        <v>1</v>
      </c>
      <c r="F42" s="0" t="s">
        <v>26</v>
      </c>
      <c r="G42" s="0" t="s">
        <v>26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1</v>
      </c>
      <c r="M42" s="0" t="n">
        <v>1</v>
      </c>
      <c r="N42" s="0" t="n">
        <v>0</v>
      </c>
      <c r="O42" s="0" t="n">
        <v>1</v>
      </c>
      <c r="P42" s="0" t="n">
        <v>1</v>
      </c>
      <c r="Q42" s="0" t="n">
        <v>0</v>
      </c>
      <c r="R42" s="0" t="n">
        <v>3</v>
      </c>
      <c r="S42" s="3" t="n">
        <v>40882</v>
      </c>
      <c r="T42" s="1" t="n">
        <v>0.6</v>
      </c>
      <c r="U42" s="0" t="n">
        <v>33.17</v>
      </c>
      <c r="V42" s="0" t="s">
        <v>27</v>
      </c>
      <c r="W42" s="2" t="s">
        <v>28</v>
      </c>
    </row>
    <row r="43" customFormat="false" ht="15" hidden="false" customHeight="false" outlineLevel="0" collapsed="false">
      <c r="A43" s="0" t="n">
        <v>43</v>
      </c>
      <c r="B43" s="0" t="s">
        <v>29</v>
      </c>
      <c r="C43" s="3" t="n">
        <v>13184</v>
      </c>
      <c r="D43" s="0" t="s">
        <v>24</v>
      </c>
      <c r="E43" s="0" t="n">
        <v>0</v>
      </c>
      <c r="F43" s="0" t="s">
        <v>25</v>
      </c>
      <c r="G43" s="0" t="s">
        <v>25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1</v>
      </c>
      <c r="M43" s="0" t="n">
        <v>1</v>
      </c>
      <c r="N43" s="0" t="n">
        <v>0</v>
      </c>
      <c r="O43" s="0" t="n">
        <v>1</v>
      </c>
      <c r="P43" s="0" t="n">
        <v>1</v>
      </c>
      <c r="Q43" s="0" t="n">
        <v>0</v>
      </c>
      <c r="R43" s="0" t="n">
        <v>3</v>
      </c>
      <c r="S43" s="3" t="n">
        <v>41039</v>
      </c>
      <c r="T43" s="1" t="n">
        <v>1.1</v>
      </c>
      <c r="U43" s="0" t="n">
        <v>24.8</v>
      </c>
      <c r="V43" s="0" t="s">
        <v>32</v>
      </c>
      <c r="W43" s="2" t="s">
        <v>28</v>
      </c>
    </row>
    <row r="44" customFormat="false" ht="15" hidden="false" customHeight="false" outlineLevel="0" collapsed="false">
      <c r="A44" s="0" t="n">
        <v>44</v>
      </c>
      <c r="B44" s="0" t="s">
        <v>23</v>
      </c>
      <c r="C44" s="3" t="n">
        <v>15465</v>
      </c>
      <c r="D44" s="0" t="s">
        <v>24</v>
      </c>
      <c r="E44" s="0" t="n">
        <v>0</v>
      </c>
      <c r="F44" s="0" t="s">
        <v>25</v>
      </c>
      <c r="G44" s="0" t="s">
        <v>25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1</v>
      </c>
      <c r="M44" s="0" t="n">
        <v>1</v>
      </c>
      <c r="N44" s="0" t="n">
        <v>0</v>
      </c>
      <c r="O44" s="0" t="n">
        <v>1</v>
      </c>
      <c r="P44" s="0" t="n">
        <v>1</v>
      </c>
      <c r="Q44" s="0" t="n">
        <v>0</v>
      </c>
      <c r="R44" s="0" t="n">
        <v>3</v>
      </c>
      <c r="S44" s="3" t="n">
        <v>41107</v>
      </c>
      <c r="T44" s="1" t="n">
        <v>1</v>
      </c>
      <c r="U44" s="0" t="n">
        <v>23.53</v>
      </c>
      <c r="V44" s="0" t="s">
        <v>27</v>
      </c>
      <c r="W44" s="2" t="s">
        <v>28</v>
      </c>
    </row>
    <row r="45" customFormat="false" ht="15" hidden="false" customHeight="false" outlineLevel="0" collapsed="false">
      <c r="A45" s="0" t="n">
        <v>45</v>
      </c>
      <c r="B45" s="0" t="s">
        <v>23</v>
      </c>
      <c r="C45" s="3" t="n">
        <v>19894</v>
      </c>
      <c r="D45" s="0" t="s">
        <v>24</v>
      </c>
      <c r="E45" s="0" t="n">
        <v>1</v>
      </c>
      <c r="F45" s="0" t="s">
        <v>25</v>
      </c>
      <c r="G45" s="0" t="s">
        <v>26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1</v>
      </c>
      <c r="M45" s="0" t="n">
        <v>0</v>
      </c>
      <c r="N45" s="0" t="n">
        <v>1</v>
      </c>
      <c r="O45" s="0" t="n">
        <v>0</v>
      </c>
      <c r="P45" s="0" t="n">
        <v>1</v>
      </c>
      <c r="Q45" s="0" t="n">
        <v>0</v>
      </c>
      <c r="R45" s="0" t="n">
        <v>3</v>
      </c>
      <c r="S45" s="3" t="n">
        <v>40903</v>
      </c>
      <c r="T45" s="1" t="n">
        <v>0.52</v>
      </c>
      <c r="U45" s="0" t="n">
        <v>25</v>
      </c>
      <c r="V45" s="0" t="s">
        <v>32</v>
      </c>
      <c r="W45" s="2" t="s">
        <v>28</v>
      </c>
    </row>
    <row r="46" customFormat="false" ht="15" hidden="false" customHeight="false" outlineLevel="0" collapsed="false">
      <c r="A46" s="0" t="n">
        <v>46</v>
      </c>
      <c r="B46" s="0" t="s">
        <v>29</v>
      </c>
      <c r="C46" s="3" t="n">
        <v>15555</v>
      </c>
      <c r="D46" s="0" t="s">
        <v>24</v>
      </c>
      <c r="E46" s="0" t="n">
        <v>0</v>
      </c>
      <c r="F46" s="0" t="s">
        <v>25</v>
      </c>
      <c r="G46" s="0" t="s">
        <v>26</v>
      </c>
      <c r="H46" s="0" t="n">
        <v>0</v>
      </c>
      <c r="I46" s="0" t="n">
        <v>1</v>
      </c>
      <c r="J46" s="0" t="n">
        <v>0</v>
      </c>
      <c r="K46" s="0" t="n">
        <v>1</v>
      </c>
      <c r="L46" s="0" t="n">
        <v>1</v>
      </c>
      <c r="M46" s="0" t="n">
        <v>1</v>
      </c>
      <c r="N46" s="0" t="n">
        <v>0</v>
      </c>
      <c r="O46" s="0" t="n">
        <v>1</v>
      </c>
      <c r="P46" s="0" t="n">
        <v>1</v>
      </c>
      <c r="Q46" s="0" t="n">
        <v>0</v>
      </c>
      <c r="R46" s="0" t="n">
        <v>3</v>
      </c>
      <c r="S46" s="3" t="n">
        <v>40911</v>
      </c>
      <c r="T46" s="1" t="n">
        <v>0.7</v>
      </c>
      <c r="U46" s="0" t="n">
        <v>30.42</v>
      </c>
      <c r="V46" s="0" t="s">
        <v>32</v>
      </c>
      <c r="W46" s="2" t="s">
        <v>31</v>
      </c>
    </row>
    <row r="47" customFormat="false" ht="15" hidden="false" customHeight="false" outlineLevel="0" collapsed="false">
      <c r="A47" s="0" t="n">
        <v>47</v>
      </c>
      <c r="B47" s="0" t="s">
        <v>23</v>
      </c>
      <c r="C47" s="3" t="n">
        <v>13202</v>
      </c>
      <c r="D47" s="0" t="s">
        <v>24</v>
      </c>
      <c r="E47" s="0" t="n">
        <v>1</v>
      </c>
      <c r="F47" s="0" t="s">
        <v>25</v>
      </c>
      <c r="G47" s="0" t="s">
        <v>25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0</v>
      </c>
      <c r="O47" s="0" t="n">
        <v>1</v>
      </c>
      <c r="P47" s="0" t="n">
        <v>1</v>
      </c>
      <c r="Q47" s="0" t="n">
        <v>1</v>
      </c>
      <c r="R47" s="0" t="n">
        <v>3</v>
      </c>
      <c r="S47" s="3" t="n">
        <v>40934</v>
      </c>
      <c r="U47" s="0" t="n">
        <v>28.69</v>
      </c>
      <c r="V47" s="0" t="s">
        <v>30</v>
      </c>
      <c r="W47" s="2" t="s">
        <v>28</v>
      </c>
    </row>
    <row r="48" customFormat="false" ht="15" hidden="false" customHeight="false" outlineLevel="0" collapsed="false">
      <c r="A48" s="0" t="n">
        <v>48</v>
      </c>
      <c r="B48" s="0" t="s">
        <v>29</v>
      </c>
      <c r="C48" s="3" t="n">
        <v>12174</v>
      </c>
      <c r="D48" s="0" t="s">
        <v>24</v>
      </c>
      <c r="E48" s="0" t="n">
        <v>0</v>
      </c>
      <c r="F48" s="0" t="s">
        <v>26</v>
      </c>
      <c r="G48" s="0" t="s">
        <v>25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1</v>
      </c>
      <c r="N48" s="0" t="n">
        <v>0</v>
      </c>
      <c r="O48" s="0" t="n">
        <v>0</v>
      </c>
      <c r="P48" s="0" t="n">
        <v>1</v>
      </c>
      <c r="Q48" s="0" t="n">
        <v>1</v>
      </c>
      <c r="R48" s="0" t="n">
        <v>3</v>
      </c>
      <c r="S48" s="3" t="n">
        <v>40917</v>
      </c>
      <c r="U48" s="0" t="n">
        <v>25.46</v>
      </c>
      <c r="V48" s="0" t="s">
        <v>30</v>
      </c>
      <c r="W48" s="2" t="s">
        <v>31</v>
      </c>
    </row>
    <row r="49" customFormat="false" ht="15" hidden="false" customHeight="false" outlineLevel="0" collapsed="false">
      <c r="A49" s="0" t="n">
        <v>49</v>
      </c>
      <c r="B49" s="0" t="s">
        <v>23</v>
      </c>
      <c r="C49" s="3" t="n">
        <v>14958</v>
      </c>
      <c r="D49" s="0" t="s">
        <v>33</v>
      </c>
      <c r="E49" s="0" t="n">
        <v>0</v>
      </c>
      <c r="F49" s="0" t="s">
        <v>25</v>
      </c>
      <c r="G49" s="0" t="s">
        <v>25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1</v>
      </c>
      <c r="P49" s="0" t="n">
        <v>1</v>
      </c>
      <c r="Q49" s="0" t="n">
        <v>0</v>
      </c>
      <c r="R49" s="0" t="n">
        <v>3</v>
      </c>
      <c r="S49" s="3" t="n">
        <v>41004</v>
      </c>
      <c r="T49" s="1" t="n">
        <v>0.85</v>
      </c>
      <c r="U49" s="0" t="n">
        <v>32.45</v>
      </c>
      <c r="V49" s="0" t="s">
        <v>27</v>
      </c>
      <c r="W49" s="2" t="s">
        <v>31</v>
      </c>
    </row>
    <row r="50" customFormat="false" ht="15" hidden="false" customHeight="false" outlineLevel="0" collapsed="false">
      <c r="A50" s="0" t="n">
        <v>50</v>
      </c>
      <c r="B50" s="0" t="s">
        <v>23</v>
      </c>
      <c r="C50" s="3" t="n">
        <v>21918</v>
      </c>
      <c r="D50" s="0" t="s">
        <v>24</v>
      </c>
      <c r="E50" s="0" t="n">
        <v>0</v>
      </c>
      <c r="F50" s="0" t="s">
        <v>25</v>
      </c>
      <c r="G50" s="0" t="s">
        <v>25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4</v>
      </c>
      <c r="S50" s="3" t="n">
        <v>40912</v>
      </c>
      <c r="U50" s="0" t="n">
        <v>26.54</v>
      </c>
      <c r="V50" s="0" t="s">
        <v>27</v>
      </c>
      <c r="W50" s="2" t="s">
        <v>28</v>
      </c>
    </row>
    <row r="51" customFormat="false" ht="15" hidden="false" customHeight="false" outlineLevel="0" collapsed="false">
      <c r="A51" s="0" t="n">
        <v>51</v>
      </c>
      <c r="B51" s="0" t="s">
        <v>29</v>
      </c>
      <c r="C51" s="3" t="n">
        <v>24741</v>
      </c>
      <c r="D51" s="0" t="s">
        <v>24</v>
      </c>
      <c r="E51" s="0" t="n">
        <v>1</v>
      </c>
      <c r="F51" s="0" t="s">
        <v>26</v>
      </c>
      <c r="G51" s="0" t="s">
        <v>26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v>0</v>
      </c>
      <c r="P51" s="0" t="n">
        <v>1</v>
      </c>
      <c r="Q51" s="0" t="n">
        <v>0</v>
      </c>
      <c r="R51" s="0" t="n">
        <v>3</v>
      </c>
      <c r="S51" s="3" t="n">
        <v>40918</v>
      </c>
      <c r="U51" s="0" t="n">
        <v>21.16</v>
      </c>
      <c r="V51" s="0" t="s">
        <v>30</v>
      </c>
      <c r="W51" s="2" t="s">
        <v>28</v>
      </c>
    </row>
    <row r="52" customFormat="false" ht="15" hidden="false" customHeight="false" outlineLevel="0" collapsed="false">
      <c r="A52" s="0" t="n">
        <v>52</v>
      </c>
      <c r="B52" s="0" t="s">
        <v>29</v>
      </c>
      <c r="C52" s="3" t="n">
        <v>16141</v>
      </c>
      <c r="D52" s="0" t="s">
        <v>24</v>
      </c>
      <c r="E52" s="0" t="n">
        <v>1</v>
      </c>
      <c r="F52" s="0" t="s">
        <v>25</v>
      </c>
      <c r="G52" s="0" t="s">
        <v>25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1</v>
      </c>
      <c r="O52" s="0" t="n">
        <v>0</v>
      </c>
      <c r="P52" s="0" t="n">
        <v>1</v>
      </c>
      <c r="Q52" s="0" t="n">
        <v>0</v>
      </c>
      <c r="R52" s="0" t="n">
        <v>3</v>
      </c>
      <c r="S52" s="3" t="n">
        <v>40914</v>
      </c>
      <c r="T52" s="1" t="n">
        <v>0.58</v>
      </c>
      <c r="U52" s="0" t="n">
        <v>25.1</v>
      </c>
      <c r="V52" s="0" t="s">
        <v>30</v>
      </c>
      <c r="W52" s="2" t="s">
        <v>31</v>
      </c>
    </row>
    <row r="53" customFormat="false" ht="15" hidden="false" customHeight="false" outlineLevel="0" collapsed="false">
      <c r="A53" s="0" t="n">
        <v>53</v>
      </c>
      <c r="B53" s="0" t="s">
        <v>29</v>
      </c>
      <c r="C53" s="3" t="n">
        <v>17714</v>
      </c>
      <c r="D53" s="0" t="s">
        <v>24</v>
      </c>
      <c r="E53" s="0" t="n">
        <v>0</v>
      </c>
      <c r="F53" s="0" t="s">
        <v>25</v>
      </c>
      <c r="G53" s="0" t="s">
        <v>25</v>
      </c>
      <c r="H53" s="0" t="n">
        <v>0</v>
      </c>
      <c r="I53" s="0" t="n">
        <v>1</v>
      </c>
      <c r="J53" s="0" t="n">
        <v>0</v>
      </c>
      <c r="K53" s="0" t="n">
        <v>1</v>
      </c>
      <c r="L53" s="0" t="n">
        <v>1</v>
      </c>
      <c r="M53" s="0" t="n">
        <v>1</v>
      </c>
      <c r="N53" s="0" t="n">
        <v>0</v>
      </c>
      <c r="O53" s="0" t="n">
        <v>1</v>
      </c>
      <c r="P53" s="0" t="n">
        <v>1</v>
      </c>
      <c r="Q53" s="0" t="n">
        <v>0</v>
      </c>
      <c r="R53" s="0" t="n">
        <v>3</v>
      </c>
      <c r="S53" s="3" t="n">
        <v>40931</v>
      </c>
      <c r="U53" s="0" t="n">
        <v>33.14</v>
      </c>
      <c r="V53" s="0" t="s">
        <v>30</v>
      </c>
      <c r="W53" s="2" t="s">
        <v>31</v>
      </c>
    </row>
    <row r="54" customFormat="false" ht="15" hidden="false" customHeight="false" outlineLevel="0" collapsed="false">
      <c r="A54" s="0" t="n">
        <v>54</v>
      </c>
      <c r="B54" s="0" t="s">
        <v>29</v>
      </c>
      <c r="C54" s="3" t="n">
        <v>16886</v>
      </c>
      <c r="D54" s="0" t="s">
        <v>24</v>
      </c>
      <c r="E54" s="0" t="n">
        <v>1</v>
      </c>
      <c r="F54" s="0" t="s">
        <v>25</v>
      </c>
      <c r="G54" s="0" t="s">
        <v>25</v>
      </c>
      <c r="H54" s="0" t="n">
        <v>0</v>
      </c>
      <c r="I54" s="0" t="n">
        <v>1</v>
      </c>
      <c r="J54" s="0" t="n">
        <v>0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0</v>
      </c>
      <c r="P54" s="0" t="n">
        <v>1</v>
      </c>
      <c r="Q54" s="0" t="n">
        <v>0</v>
      </c>
      <c r="R54" s="0" t="n">
        <v>3</v>
      </c>
      <c r="S54" s="3" t="n">
        <v>41036</v>
      </c>
      <c r="U54" s="0" t="n">
        <v>31.07</v>
      </c>
      <c r="V54" s="0" t="s">
        <v>30</v>
      </c>
      <c r="W54" s="2" t="s">
        <v>28</v>
      </c>
    </row>
    <row r="55" customFormat="false" ht="15" hidden="false" customHeight="false" outlineLevel="0" collapsed="false">
      <c r="A55" s="0" t="n">
        <v>55</v>
      </c>
      <c r="B55" s="0" t="s">
        <v>23</v>
      </c>
      <c r="C55" s="3" t="n">
        <v>20291</v>
      </c>
      <c r="D55" s="0" t="s">
        <v>24</v>
      </c>
      <c r="E55" s="0" t="n">
        <v>1</v>
      </c>
      <c r="F55" s="0" t="s">
        <v>25</v>
      </c>
      <c r="G55" s="0" t="s">
        <v>25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0</v>
      </c>
      <c r="R55" s="0" t="n">
        <v>3</v>
      </c>
      <c r="S55" s="3" t="n">
        <v>40934</v>
      </c>
      <c r="T55" s="1" t="n">
        <v>0.65</v>
      </c>
      <c r="U55" s="0" t="n">
        <v>26.99</v>
      </c>
      <c r="V55" s="0" t="s">
        <v>27</v>
      </c>
      <c r="W55" s="2" t="s">
        <v>28</v>
      </c>
    </row>
    <row r="56" customFormat="false" ht="15" hidden="false" customHeight="false" outlineLevel="0" collapsed="false">
      <c r="A56" s="0" t="n">
        <v>56</v>
      </c>
      <c r="B56" s="0" t="s">
        <v>23</v>
      </c>
      <c r="C56" s="3" t="n">
        <v>17898</v>
      </c>
      <c r="D56" s="0" t="s">
        <v>24</v>
      </c>
      <c r="E56" s="0" t="n">
        <v>0</v>
      </c>
      <c r="F56" s="0" t="s">
        <v>25</v>
      </c>
      <c r="G56" s="0" t="s">
        <v>25</v>
      </c>
      <c r="H56" s="0" t="n">
        <v>0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0</v>
      </c>
      <c r="O56" s="0" t="n">
        <v>1</v>
      </c>
      <c r="P56" s="0" t="n">
        <v>1</v>
      </c>
      <c r="Q56" s="0" t="n">
        <v>0</v>
      </c>
      <c r="R56" s="0" t="n">
        <v>3</v>
      </c>
      <c r="S56" s="3" t="n">
        <v>40961</v>
      </c>
      <c r="T56" s="1" t="n">
        <v>0.57</v>
      </c>
      <c r="U56" s="0" t="n">
        <v>36.51</v>
      </c>
      <c r="V56" s="0" t="s">
        <v>27</v>
      </c>
      <c r="W56" s="2" t="s">
        <v>28</v>
      </c>
    </row>
    <row r="57" customFormat="false" ht="15" hidden="false" customHeight="false" outlineLevel="0" collapsed="false">
      <c r="A57" s="0" t="n">
        <v>57</v>
      </c>
      <c r="B57" s="0" t="s">
        <v>29</v>
      </c>
      <c r="C57" s="3" t="n">
        <v>14858</v>
      </c>
      <c r="D57" s="0" t="s">
        <v>24</v>
      </c>
      <c r="E57" s="0" t="n">
        <v>0</v>
      </c>
      <c r="F57" s="0" t="s">
        <v>25</v>
      </c>
      <c r="G57" s="0" t="s">
        <v>25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1</v>
      </c>
      <c r="M57" s="0" t="n">
        <v>1</v>
      </c>
      <c r="N57" s="0" t="n">
        <v>0</v>
      </c>
      <c r="O57" s="0" t="n">
        <v>0</v>
      </c>
      <c r="P57" s="0" t="n">
        <v>1</v>
      </c>
      <c r="Q57" s="0" t="n">
        <v>0</v>
      </c>
      <c r="R57" s="0" t="n">
        <v>3</v>
      </c>
      <c r="S57" s="3" t="n">
        <v>40981</v>
      </c>
      <c r="T57" s="1" t="n">
        <v>0.75</v>
      </c>
      <c r="U57" s="0" t="n">
        <v>25.3</v>
      </c>
      <c r="V57" s="0" t="s">
        <v>32</v>
      </c>
      <c r="W57" s="2" t="s">
        <v>28</v>
      </c>
    </row>
    <row r="58" customFormat="false" ht="15" hidden="false" customHeight="false" outlineLevel="0" collapsed="false">
      <c r="A58" s="0" t="n">
        <v>58</v>
      </c>
      <c r="B58" s="0" t="s">
        <v>23</v>
      </c>
      <c r="C58" s="3" t="n">
        <v>19537</v>
      </c>
      <c r="D58" s="0" t="s">
        <v>24</v>
      </c>
      <c r="E58" s="0" t="n">
        <v>1</v>
      </c>
      <c r="F58" s="0" t="s">
        <v>25</v>
      </c>
      <c r="G58" s="0" t="s">
        <v>26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0</v>
      </c>
      <c r="Q58" s="0" t="n">
        <v>0</v>
      </c>
      <c r="R58" s="0" t="n">
        <v>5</v>
      </c>
      <c r="S58" s="3" t="n">
        <v>40940</v>
      </c>
      <c r="U58" s="0" t="n">
        <v>25.04</v>
      </c>
      <c r="V58" s="0" t="s">
        <v>30</v>
      </c>
      <c r="W58" s="2" t="s">
        <v>28</v>
      </c>
    </row>
    <row r="59" customFormat="false" ht="15" hidden="false" customHeight="false" outlineLevel="0" collapsed="false">
      <c r="A59" s="0" t="n">
        <v>59</v>
      </c>
      <c r="B59" s="0" t="s">
        <v>23</v>
      </c>
      <c r="C59" s="3" t="n">
        <v>17451</v>
      </c>
      <c r="D59" s="0" t="s">
        <v>24</v>
      </c>
      <c r="E59" s="0" t="n">
        <v>1</v>
      </c>
      <c r="F59" s="0" t="s">
        <v>25</v>
      </c>
      <c r="G59" s="0" t="s">
        <v>26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4</v>
      </c>
      <c r="S59" s="3" t="n">
        <v>40948</v>
      </c>
      <c r="T59" s="1" t="n">
        <v>0.71</v>
      </c>
      <c r="U59" s="0" t="n">
        <v>18.72</v>
      </c>
      <c r="V59" s="0" t="s">
        <v>27</v>
      </c>
      <c r="W59" s="2" t="s">
        <v>28</v>
      </c>
    </row>
    <row r="60" customFormat="false" ht="15" hidden="false" customHeight="false" outlineLevel="0" collapsed="false">
      <c r="A60" s="0" t="n">
        <v>60</v>
      </c>
      <c r="B60" s="0" t="s">
        <v>23</v>
      </c>
      <c r="C60" s="3" t="n">
        <v>16581</v>
      </c>
      <c r="D60" s="0" t="s">
        <v>24</v>
      </c>
      <c r="E60" s="0" t="n">
        <v>0</v>
      </c>
      <c r="F60" s="0" t="s">
        <v>25</v>
      </c>
      <c r="G60" s="0" t="s">
        <v>25</v>
      </c>
      <c r="H60" s="0" t="n">
        <v>0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0</v>
      </c>
      <c r="O60" s="0" t="n">
        <v>0</v>
      </c>
      <c r="P60" s="0" t="n">
        <v>1</v>
      </c>
      <c r="Q60" s="0" t="n">
        <v>0</v>
      </c>
      <c r="R60" s="0" t="n">
        <v>3</v>
      </c>
      <c r="S60" s="3" t="n">
        <v>40963</v>
      </c>
      <c r="T60" s="1" t="n">
        <v>0.62</v>
      </c>
      <c r="U60" s="0" t="n">
        <v>28.65</v>
      </c>
      <c r="V60" s="0" t="s">
        <v>27</v>
      </c>
      <c r="W60" s="2" t="s">
        <v>28</v>
      </c>
    </row>
    <row r="61" customFormat="false" ht="15" hidden="false" customHeight="false" outlineLevel="0" collapsed="false">
      <c r="A61" s="0" t="n">
        <v>61</v>
      </c>
      <c r="B61" s="0" t="s">
        <v>29</v>
      </c>
      <c r="C61" s="3" t="n">
        <v>16154</v>
      </c>
      <c r="D61" s="0" t="s">
        <v>24</v>
      </c>
      <c r="E61" s="0" t="n">
        <v>1</v>
      </c>
      <c r="F61" s="0" t="s">
        <v>26</v>
      </c>
      <c r="G61" s="0" t="s">
        <v>25</v>
      </c>
      <c r="H61" s="0" t="n">
        <v>0</v>
      </c>
      <c r="I61" s="0" t="n">
        <v>1</v>
      </c>
      <c r="J61" s="0" t="n">
        <v>0</v>
      </c>
      <c r="K61" s="0" t="n">
        <v>0</v>
      </c>
      <c r="L61" s="0" t="n">
        <v>1</v>
      </c>
      <c r="M61" s="0" t="n">
        <v>1</v>
      </c>
      <c r="N61" s="0" t="n">
        <v>0</v>
      </c>
      <c r="O61" s="0" t="n">
        <v>1</v>
      </c>
      <c r="P61" s="0" t="n">
        <v>1</v>
      </c>
      <c r="Q61" s="0" t="n">
        <v>0</v>
      </c>
      <c r="R61" s="0" t="n">
        <v>2</v>
      </c>
      <c r="S61" s="3" t="n">
        <v>40955</v>
      </c>
      <c r="U61" s="0" t="n">
        <v>25.95</v>
      </c>
      <c r="V61" s="0" t="s">
        <v>30</v>
      </c>
      <c r="W61" s="2" t="s">
        <v>28</v>
      </c>
    </row>
    <row r="62" customFormat="false" ht="15" hidden="false" customHeight="false" outlineLevel="0" collapsed="false">
      <c r="A62" s="0" t="n">
        <v>62</v>
      </c>
      <c r="B62" s="0" t="s">
        <v>23</v>
      </c>
      <c r="C62" s="3" t="n">
        <v>11100</v>
      </c>
      <c r="D62" s="0" t="s">
        <v>24</v>
      </c>
      <c r="E62" s="0" t="n">
        <v>1</v>
      </c>
      <c r="F62" s="0" t="s">
        <v>25</v>
      </c>
      <c r="G62" s="0" t="s">
        <v>26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1</v>
      </c>
      <c r="O62" s="0" t="n">
        <v>1</v>
      </c>
      <c r="P62" s="0" t="n">
        <v>1</v>
      </c>
      <c r="Q62" s="0" t="n">
        <v>0</v>
      </c>
      <c r="R62" s="0" t="n">
        <v>3</v>
      </c>
      <c r="S62" s="3" t="n">
        <v>40966</v>
      </c>
      <c r="T62" s="1" t="n">
        <v>0.73</v>
      </c>
      <c r="U62" s="0" t="n">
        <v>33.79</v>
      </c>
      <c r="V62" s="0" t="s">
        <v>27</v>
      </c>
      <c r="W62" s="2" t="s">
        <v>28</v>
      </c>
    </row>
    <row r="63" customFormat="false" ht="15" hidden="false" customHeight="false" outlineLevel="0" collapsed="false">
      <c r="A63" s="0" t="n">
        <v>63</v>
      </c>
      <c r="B63" s="0" t="s">
        <v>29</v>
      </c>
      <c r="C63" s="3" t="n">
        <v>16839</v>
      </c>
      <c r="D63" s="0" t="s">
        <v>24</v>
      </c>
      <c r="E63" s="0" t="n">
        <v>0</v>
      </c>
      <c r="F63" s="0" t="s">
        <v>26</v>
      </c>
      <c r="G63" s="0" t="s">
        <v>26</v>
      </c>
      <c r="H63" s="0" t="n">
        <v>0</v>
      </c>
      <c r="I63" s="0" t="n">
        <v>1</v>
      </c>
      <c r="J63" s="0" t="n">
        <v>0</v>
      </c>
      <c r="K63" s="0" t="n">
        <v>1</v>
      </c>
      <c r="L63" s="0" t="n">
        <v>1</v>
      </c>
      <c r="M63" s="0" t="n">
        <v>1</v>
      </c>
      <c r="N63" s="0" t="n">
        <v>0</v>
      </c>
      <c r="O63" s="0" t="n">
        <v>1</v>
      </c>
      <c r="P63" s="0" t="n">
        <v>1</v>
      </c>
      <c r="Q63" s="0" t="n">
        <v>0</v>
      </c>
      <c r="R63" s="0" t="n">
        <v>3</v>
      </c>
      <c r="S63" s="3" t="n">
        <v>40976</v>
      </c>
      <c r="T63" s="1" t="n">
        <v>0.9</v>
      </c>
      <c r="U63" s="0" t="n">
        <v>33.61</v>
      </c>
      <c r="V63" s="0" t="s">
        <v>30</v>
      </c>
      <c r="W63" s="2" t="s">
        <v>28</v>
      </c>
    </row>
    <row r="64" customFormat="false" ht="15" hidden="false" customHeight="false" outlineLevel="0" collapsed="false">
      <c r="A64" s="0" t="n">
        <v>64</v>
      </c>
      <c r="B64" s="0" t="s">
        <v>23</v>
      </c>
      <c r="C64" s="3" t="n">
        <v>16591</v>
      </c>
      <c r="D64" s="0" t="s">
        <v>24</v>
      </c>
      <c r="E64" s="0" t="n">
        <v>1</v>
      </c>
      <c r="F64" s="0" t="s">
        <v>25</v>
      </c>
      <c r="G64" s="0" t="s">
        <v>25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</v>
      </c>
      <c r="R64" s="0" t="n">
        <v>3</v>
      </c>
      <c r="S64" s="3" t="n">
        <v>41075</v>
      </c>
      <c r="T64" s="1" t="n">
        <v>0.66</v>
      </c>
      <c r="U64" s="0" t="n">
        <v>28.39</v>
      </c>
      <c r="V64" s="0" t="s">
        <v>27</v>
      </c>
      <c r="W64" s="2" t="s">
        <v>28</v>
      </c>
    </row>
    <row r="65" customFormat="false" ht="15" hidden="false" customHeight="false" outlineLevel="0" collapsed="false">
      <c r="A65" s="0" t="n">
        <v>65</v>
      </c>
      <c r="B65" s="0" t="s">
        <v>29</v>
      </c>
      <c r="C65" s="3" t="n">
        <v>14599</v>
      </c>
      <c r="D65" s="0" t="s">
        <v>24</v>
      </c>
      <c r="E65" s="0" t="n">
        <v>1</v>
      </c>
      <c r="F65" s="0" t="s">
        <v>26</v>
      </c>
      <c r="G65" s="0" t="s">
        <v>26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1</v>
      </c>
      <c r="M65" s="0" t="n">
        <v>0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4</v>
      </c>
      <c r="S65" s="3" t="n">
        <v>41009</v>
      </c>
      <c r="U65" s="0" t="n">
        <v>26.23</v>
      </c>
      <c r="V65" s="0" t="s">
        <v>32</v>
      </c>
      <c r="W65" s="2" t="s">
        <v>31</v>
      </c>
    </row>
    <row r="66" customFormat="false" ht="15" hidden="false" customHeight="false" outlineLevel="0" collapsed="false">
      <c r="A66" s="0" t="n">
        <v>66</v>
      </c>
      <c r="B66" s="0" t="s">
        <v>23</v>
      </c>
      <c r="C66" s="3" t="n">
        <v>16350</v>
      </c>
      <c r="D66" s="0" t="s">
        <v>24</v>
      </c>
      <c r="E66" s="0" t="n">
        <v>1</v>
      </c>
      <c r="F66" s="0" t="s">
        <v>25</v>
      </c>
      <c r="G66" s="0" t="s">
        <v>26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1</v>
      </c>
      <c r="M66" s="0" t="n">
        <v>0</v>
      </c>
      <c r="N66" s="0" t="n">
        <v>1</v>
      </c>
      <c r="O66" s="0" t="n">
        <v>0</v>
      </c>
      <c r="P66" s="0" t="n">
        <v>1</v>
      </c>
      <c r="Q66" s="0" t="n">
        <v>0</v>
      </c>
      <c r="R66" s="0" t="n">
        <v>3</v>
      </c>
      <c r="S66" s="3" t="n">
        <v>40989</v>
      </c>
      <c r="U66" s="0" t="n">
        <v>24.22</v>
      </c>
      <c r="V66" s="0" t="s">
        <v>27</v>
      </c>
      <c r="W66" s="2" t="s">
        <v>28</v>
      </c>
    </row>
    <row r="67" customFormat="false" ht="15" hidden="false" customHeight="false" outlineLevel="0" collapsed="false">
      <c r="A67" s="0" t="n">
        <v>67</v>
      </c>
      <c r="B67" s="0" t="s">
        <v>23</v>
      </c>
      <c r="C67" s="3" t="n">
        <v>14452</v>
      </c>
      <c r="D67" s="0" t="s">
        <v>24</v>
      </c>
      <c r="E67" s="0" t="n">
        <v>0</v>
      </c>
      <c r="F67" s="0" t="s">
        <v>25</v>
      </c>
      <c r="G67" s="0" t="s">
        <v>26</v>
      </c>
      <c r="H67" s="0" t="n">
        <v>0</v>
      </c>
      <c r="I67" s="0" t="n">
        <v>1</v>
      </c>
      <c r="J67" s="0" t="n">
        <v>0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3</v>
      </c>
      <c r="S67" s="3" t="n">
        <v>41022</v>
      </c>
      <c r="T67" s="1" t="n">
        <v>0.48</v>
      </c>
      <c r="U67" s="0" t="n">
        <v>26.67</v>
      </c>
      <c r="V67" s="0" t="s">
        <v>27</v>
      </c>
      <c r="W67" s="2" t="s">
        <v>28</v>
      </c>
    </row>
    <row r="68" customFormat="false" ht="15" hidden="false" customHeight="false" outlineLevel="0" collapsed="false">
      <c r="A68" s="0" t="n">
        <v>68</v>
      </c>
      <c r="B68" s="0" t="s">
        <v>29</v>
      </c>
      <c r="C68" s="3" t="n">
        <v>19189</v>
      </c>
      <c r="D68" s="0" t="s">
        <v>24</v>
      </c>
      <c r="E68" s="0" t="n">
        <v>1</v>
      </c>
      <c r="F68" s="0" t="s">
        <v>26</v>
      </c>
      <c r="G68" s="0" t="s">
        <v>26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3</v>
      </c>
      <c r="S68" s="3" t="n">
        <v>41039</v>
      </c>
      <c r="U68" s="0" t="n">
        <v>21.63</v>
      </c>
      <c r="V68" s="0" t="s">
        <v>32</v>
      </c>
      <c r="W68" s="2" t="s">
        <v>31</v>
      </c>
    </row>
    <row r="69" customFormat="false" ht="15" hidden="false" customHeight="false" outlineLevel="0" collapsed="false">
      <c r="A69" s="0" t="n">
        <v>69</v>
      </c>
      <c r="B69" s="0" t="s">
        <v>23</v>
      </c>
      <c r="C69" s="3" t="n">
        <v>18226</v>
      </c>
      <c r="D69" s="0" t="s">
        <v>24</v>
      </c>
      <c r="E69" s="0" t="n">
        <v>1</v>
      </c>
      <c r="F69" s="0" t="s">
        <v>25</v>
      </c>
      <c r="G69" s="0" t="s">
        <v>26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1</v>
      </c>
      <c r="M69" s="0" t="n">
        <v>1</v>
      </c>
      <c r="N69" s="0" t="n">
        <v>0</v>
      </c>
      <c r="O69" s="0" t="n">
        <v>0</v>
      </c>
      <c r="P69" s="0" t="n">
        <v>1</v>
      </c>
      <c r="Q69" s="0" t="n">
        <v>0</v>
      </c>
      <c r="R69" s="0" t="n">
        <v>2</v>
      </c>
      <c r="S69" s="3" t="n">
        <v>41001</v>
      </c>
      <c r="T69" s="1" t="n">
        <v>0.7</v>
      </c>
      <c r="U69" s="0" t="n">
        <v>25.76</v>
      </c>
      <c r="V69" s="0" t="s">
        <v>30</v>
      </c>
      <c r="W69" s="2" t="s">
        <v>28</v>
      </c>
    </row>
    <row r="70" customFormat="false" ht="15" hidden="false" customHeight="false" outlineLevel="0" collapsed="false">
      <c r="A70" s="0" t="n">
        <v>70</v>
      </c>
      <c r="B70" s="0" t="s">
        <v>23</v>
      </c>
      <c r="C70" s="3" t="n">
        <v>15127</v>
      </c>
      <c r="D70" s="0" t="s">
        <v>33</v>
      </c>
      <c r="E70" s="0" t="n">
        <v>0</v>
      </c>
      <c r="F70" s="0" t="s">
        <v>26</v>
      </c>
      <c r="G70" s="0" t="s">
        <v>25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1</v>
      </c>
      <c r="M70" s="0" t="n">
        <v>0</v>
      </c>
      <c r="N70" s="0" t="n">
        <v>1</v>
      </c>
      <c r="O70" s="0" t="n">
        <v>0</v>
      </c>
      <c r="P70" s="0" t="n">
        <v>1</v>
      </c>
      <c r="Q70" s="0" t="n">
        <v>0</v>
      </c>
      <c r="R70" s="0" t="n">
        <v>3</v>
      </c>
      <c r="S70" s="3" t="n">
        <v>41038</v>
      </c>
      <c r="U70" s="0" t="n">
        <v>22.77</v>
      </c>
      <c r="V70" s="0" t="s">
        <v>27</v>
      </c>
      <c r="W70" s="2" t="s">
        <v>28</v>
      </c>
    </row>
    <row r="71" customFormat="false" ht="15" hidden="false" customHeight="false" outlineLevel="0" collapsed="false">
      <c r="A71" s="0" t="n">
        <v>71</v>
      </c>
      <c r="B71" s="0" t="s">
        <v>29</v>
      </c>
      <c r="C71" s="3" t="n">
        <v>16950</v>
      </c>
      <c r="D71" s="0" t="s">
        <v>24</v>
      </c>
      <c r="E71" s="0" t="n">
        <v>1</v>
      </c>
      <c r="F71" s="0" t="s">
        <v>25</v>
      </c>
      <c r="G71" s="0" t="s">
        <v>26</v>
      </c>
      <c r="H71" s="0" t="n">
        <v>0</v>
      </c>
      <c r="I71" s="0" t="n">
        <v>1</v>
      </c>
      <c r="J71" s="0" t="n">
        <v>0</v>
      </c>
      <c r="K71" s="0" t="n">
        <v>1</v>
      </c>
      <c r="L71" s="0" t="n">
        <v>1</v>
      </c>
      <c r="M71" s="0" t="n">
        <v>1</v>
      </c>
      <c r="N71" s="0" t="n">
        <v>0</v>
      </c>
      <c r="O71" s="0" t="n">
        <v>0</v>
      </c>
      <c r="P71" s="0" t="n">
        <v>1</v>
      </c>
      <c r="Q71" s="0" t="n">
        <v>0</v>
      </c>
      <c r="R71" s="0" t="n">
        <v>3</v>
      </c>
      <c r="S71" s="3" t="n">
        <v>41012</v>
      </c>
      <c r="T71" s="1" t="n">
        <v>0.79</v>
      </c>
      <c r="U71" s="0" t="n">
        <v>23.51</v>
      </c>
      <c r="V71" s="0" t="s">
        <v>30</v>
      </c>
      <c r="W71" s="2" t="s">
        <v>28</v>
      </c>
    </row>
    <row r="72" customFormat="false" ht="15" hidden="false" customHeight="false" outlineLevel="0" collapsed="false">
      <c r="A72" s="0" t="n">
        <v>72</v>
      </c>
      <c r="B72" s="0" t="s">
        <v>29</v>
      </c>
      <c r="C72" s="3" t="n">
        <v>17267</v>
      </c>
      <c r="D72" s="0" t="s">
        <v>24</v>
      </c>
      <c r="E72" s="0" t="n">
        <v>0</v>
      </c>
      <c r="F72" s="0" t="s">
        <v>25</v>
      </c>
      <c r="G72" s="0" t="s">
        <v>25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1</v>
      </c>
      <c r="O72" s="0" t="n">
        <v>0</v>
      </c>
      <c r="P72" s="0" t="n">
        <v>1</v>
      </c>
      <c r="Q72" s="0" t="n">
        <v>0</v>
      </c>
      <c r="R72" s="0" t="n">
        <v>3</v>
      </c>
      <c r="S72" s="3" t="n">
        <v>41065</v>
      </c>
      <c r="T72" s="1" t="n">
        <v>1.1</v>
      </c>
      <c r="U72" s="0" t="n">
        <v>31.79</v>
      </c>
      <c r="V72" s="0" t="s">
        <v>32</v>
      </c>
      <c r="W72" s="2" t="s">
        <v>28</v>
      </c>
    </row>
    <row r="73" customFormat="false" ht="15" hidden="false" customHeight="false" outlineLevel="0" collapsed="false">
      <c r="A73" s="0" t="n">
        <v>73</v>
      </c>
      <c r="B73" s="0" t="s">
        <v>29</v>
      </c>
      <c r="C73" s="3" t="n">
        <v>16802</v>
      </c>
      <c r="D73" s="0" t="s">
        <v>24</v>
      </c>
      <c r="E73" s="0" t="n">
        <v>0</v>
      </c>
      <c r="F73" s="0" t="s">
        <v>26</v>
      </c>
      <c r="G73" s="0" t="s">
        <v>26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0</v>
      </c>
      <c r="R73" s="0" t="n">
        <v>3</v>
      </c>
      <c r="S73" s="3" t="n">
        <v>41024</v>
      </c>
      <c r="T73" s="1" t="n">
        <v>0.69</v>
      </c>
      <c r="U73" s="0" t="n">
        <v>24.16</v>
      </c>
      <c r="V73" s="0" t="s">
        <v>30</v>
      </c>
      <c r="W73" s="2" t="s">
        <v>28</v>
      </c>
    </row>
    <row r="74" customFormat="false" ht="15" hidden="false" customHeight="false" outlineLevel="0" collapsed="false">
      <c r="A74" s="0" t="n">
        <v>74</v>
      </c>
      <c r="B74" s="0" t="s">
        <v>23</v>
      </c>
      <c r="C74" s="3" t="n">
        <v>12474</v>
      </c>
      <c r="D74" s="0" t="s">
        <v>24</v>
      </c>
      <c r="E74" s="0" t="n">
        <v>0</v>
      </c>
      <c r="F74" s="0" t="s">
        <v>26</v>
      </c>
      <c r="G74" s="0" t="s">
        <v>26</v>
      </c>
      <c r="H74" s="0" t="n">
        <v>0</v>
      </c>
      <c r="I74" s="0" t="n">
        <v>1</v>
      </c>
      <c r="J74" s="0" t="n">
        <v>0</v>
      </c>
      <c r="K74" s="0" t="n">
        <v>1</v>
      </c>
      <c r="L74" s="0" t="n">
        <v>1</v>
      </c>
      <c r="M74" s="0" t="n">
        <v>0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4</v>
      </c>
      <c r="S74" s="3" t="n">
        <v>41026</v>
      </c>
      <c r="T74" s="1" t="n">
        <v>0.53</v>
      </c>
      <c r="U74" s="0" t="n">
        <v>20.31</v>
      </c>
      <c r="V74" s="0" t="s">
        <v>32</v>
      </c>
      <c r="W74" s="2" t="s">
        <v>31</v>
      </c>
    </row>
    <row r="75" customFormat="false" ht="15" hidden="false" customHeight="false" outlineLevel="0" collapsed="false">
      <c r="A75" s="0" t="n">
        <v>75</v>
      </c>
      <c r="B75" s="0" t="s">
        <v>29</v>
      </c>
      <c r="C75" s="3" t="n">
        <v>16304</v>
      </c>
      <c r="D75" s="0" t="s">
        <v>33</v>
      </c>
      <c r="E75" s="0" t="n">
        <v>1</v>
      </c>
      <c r="F75" s="0" t="s">
        <v>25</v>
      </c>
      <c r="G75" s="0" t="s">
        <v>26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0</v>
      </c>
      <c r="N75" s="0" t="n">
        <v>1</v>
      </c>
      <c r="O75" s="0" t="n">
        <v>1</v>
      </c>
      <c r="P75" s="0" t="n">
        <v>1</v>
      </c>
      <c r="Q75" s="0" t="n">
        <v>0</v>
      </c>
      <c r="R75" s="0" t="n">
        <v>3</v>
      </c>
      <c r="S75" s="3" t="n">
        <v>41045</v>
      </c>
      <c r="U75" s="0" t="n">
        <v>25.39</v>
      </c>
      <c r="V75" s="0" t="s">
        <v>30</v>
      </c>
      <c r="W75" s="2" t="s">
        <v>28</v>
      </c>
    </row>
    <row r="76" customFormat="false" ht="15" hidden="false" customHeight="false" outlineLevel="0" collapsed="false">
      <c r="A76" s="0" t="n">
        <v>76</v>
      </c>
      <c r="B76" s="0" t="s">
        <v>23</v>
      </c>
      <c r="C76" s="3" t="n">
        <v>14013</v>
      </c>
      <c r="D76" s="0" t="s">
        <v>24</v>
      </c>
      <c r="E76" s="0" t="n">
        <v>0</v>
      </c>
      <c r="F76" s="0" t="s">
        <v>25</v>
      </c>
      <c r="G76" s="0" t="s">
        <v>26</v>
      </c>
      <c r="H76" s="0" t="n">
        <v>0</v>
      </c>
      <c r="I76" s="0" t="n">
        <v>1</v>
      </c>
      <c r="J76" s="0" t="n">
        <v>0</v>
      </c>
      <c r="K76" s="0" t="n">
        <v>1</v>
      </c>
      <c r="L76" s="0" t="n">
        <v>1</v>
      </c>
      <c r="M76" s="0" t="n">
        <v>1</v>
      </c>
      <c r="N76" s="0" t="n">
        <v>0</v>
      </c>
      <c r="O76" s="0" t="n">
        <v>1</v>
      </c>
      <c r="P76" s="0" t="n">
        <v>1</v>
      </c>
      <c r="Q76" s="0" t="n">
        <v>0</v>
      </c>
      <c r="R76" s="0" t="n">
        <v>3</v>
      </c>
      <c r="S76" s="3" t="n">
        <v>41123</v>
      </c>
      <c r="T76" s="1" t="n">
        <v>0.44</v>
      </c>
      <c r="U76" s="0" t="n">
        <v>24.57</v>
      </c>
      <c r="V76" s="0" t="s">
        <v>27</v>
      </c>
      <c r="W76" s="2" t="s">
        <v>28</v>
      </c>
    </row>
    <row r="77" customFormat="false" ht="15" hidden="false" customHeight="false" outlineLevel="0" collapsed="false">
      <c r="A77" s="0" t="n">
        <v>77</v>
      </c>
      <c r="B77" s="0" t="s">
        <v>29</v>
      </c>
      <c r="C77" s="3" t="n">
        <v>17646</v>
      </c>
      <c r="D77" s="0" t="s">
        <v>24</v>
      </c>
      <c r="E77" s="0" t="n">
        <v>0</v>
      </c>
      <c r="F77" s="0" t="s">
        <v>25</v>
      </c>
      <c r="G77" s="0" t="s">
        <v>26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1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v>0</v>
      </c>
      <c r="R77" s="0" t="n">
        <v>3</v>
      </c>
      <c r="S77" s="3" t="n">
        <v>41071</v>
      </c>
      <c r="T77" s="1" t="n">
        <v>0.51</v>
      </c>
      <c r="U77" s="0" t="n">
        <v>35.16</v>
      </c>
      <c r="V77" s="0" t="s">
        <v>30</v>
      </c>
      <c r="W77" s="2" t="s">
        <v>28</v>
      </c>
    </row>
    <row r="78" customFormat="false" ht="15" hidden="false" customHeight="false" outlineLevel="0" collapsed="false">
      <c r="A78" s="0" t="n">
        <v>78</v>
      </c>
      <c r="B78" s="0" t="s">
        <v>29</v>
      </c>
      <c r="C78" s="3" t="n">
        <v>8264</v>
      </c>
      <c r="D78" s="0" t="s">
        <v>33</v>
      </c>
      <c r="E78" s="0" t="n">
        <v>0</v>
      </c>
      <c r="F78" s="0" t="s">
        <v>25</v>
      </c>
      <c r="G78" s="0" t="s">
        <v>26</v>
      </c>
      <c r="H78" s="0" t="n">
        <v>1</v>
      </c>
      <c r="I78" s="0" t="n">
        <v>0</v>
      </c>
      <c r="J78" s="0" t="n">
        <v>0</v>
      </c>
      <c r="K78" s="0" t="n">
        <v>0</v>
      </c>
      <c r="L78" s="0" t="n">
        <v>1</v>
      </c>
      <c r="M78" s="0" t="n">
        <v>0</v>
      </c>
      <c r="N78" s="0" t="n">
        <v>1</v>
      </c>
      <c r="O78" s="0" t="n">
        <v>0</v>
      </c>
      <c r="P78" s="0" t="n">
        <v>1</v>
      </c>
      <c r="Q78" s="0" t="n">
        <v>1</v>
      </c>
      <c r="R78" s="0" t="n">
        <v>4</v>
      </c>
      <c r="S78" s="3" t="n">
        <v>41053</v>
      </c>
      <c r="T78" s="1" t="n">
        <v>0.57</v>
      </c>
      <c r="U78" s="0" t="n">
        <v>22.68</v>
      </c>
      <c r="V78" s="0" t="s">
        <v>30</v>
      </c>
      <c r="W78" s="2" t="s">
        <v>28</v>
      </c>
    </row>
    <row r="79" customFormat="false" ht="15" hidden="false" customHeight="false" outlineLevel="0" collapsed="false">
      <c r="A79" s="0" t="n">
        <v>79</v>
      </c>
      <c r="B79" s="0" t="s">
        <v>23</v>
      </c>
      <c r="C79" s="3" t="n">
        <v>16571</v>
      </c>
      <c r="D79" s="0" t="s">
        <v>33</v>
      </c>
      <c r="E79" s="0" t="n">
        <v>1</v>
      </c>
      <c r="F79" s="0" t="s">
        <v>26</v>
      </c>
      <c r="G79" s="0" t="s">
        <v>25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1</v>
      </c>
      <c r="O79" s="0" t="n">
        <v>0</v>
      </c>
      <c r="P79" s="0" t="n">
        <v>1</v>
      </c>
      <c r="Q79" s="0" t="n">
        <v>0</v>
      </c>
      <c r="R79" s="0" t="n">
        <v>3</v>
      </c>
      <c r="S79" s="3" t="n">
        <v>41163</v>
      </c>
      <c r="T79" s="1" t="n">
        <v>0.57</v>
      </c>
      <c r="U79" s="0" t="n">
        <v>15.06</v>
      </c>
      <c r="V79" s="0" t="s">
        <v>27</v>
      </c>
      <c r="W79" s="2" t="s">
        <v>28</v>
      </c>
    </row>
    <row r="80" customFormat="false" ht="15" hidden="false" customHeight="false" outlineLevel="0" collapsed="false">
      <c r="A80" s="0" t="n">
        <v>80</v>
      </c>
      <c r="B80" s="0" t="s">
        <v>29</v>
      </c>
      <c r="C80" s="3" t="n">
        <v>14370</v>
      </c>
      <c r="D80" s="0" t="s">
        <v>24</v>
      </c>
      <c r="E80" s="0" t="n">
        <v>0</v>
      </c>
      <c r="F80" s="0" t="s">
        <v>26</v>
      </c>
      <c r="G80" s="0" t="s">
        <v>25</v>
      </c>
      <c r="H80" s="0" t="n">
        <v>1</v>
      </c>
      <c r="I80" s="0" t="n">
        <v>0</v>
      </c>
      <c r="J80" s="0" t="n">
        <v>0</v>
      </c>
      <c r="K80" s="0" t="n">
        <v>0</v>
      </c>
      <c r="L80" s="0" t="n">
        <v>1</v>
      </c>
      <c r="M80" s="0" t="n">
        <v>0</v>
      </c>
      <c r="N80" s="0" t="n">
        <v>1</v>
      </c>
      <c r="O80" s="0" t="n">
        <v>0</v>
      </c>
      <c r="P80" s="0" t="n">
        <v>1</v>
      </c>
      <c r="Q80" s="0" t="n">
        <v>0</v>
      </c>
      <c r="R80" s="0" t="n">
        <v>3</v>
      </c>
      <c r="S80" s="3" t="n">
        <v>41100</v>
      </c>
      <c r="U80" s="0" t="n">
        <v>23.38</v>
      </c>
      <c r="V80" s="0" t="s">
        <v>34</v>
      </c>
      <c r="W80" s="2" t="s">
        <v>28</v>
      </c>
    </row>
    <row r="81" customFormat="false" ht="15" hidden="false" customHeight="false" outlineLevel="0" collapsed="false">
      <c r="A81" s="0" t="n">
        <v>82</v>
      </c>
      <c r="B81" s="0" t="s">
        <v>23</v>
      </c>
      <c r="C81" s="3" t="n">
        <v>12821</v>
      </c>
      <c r="D81" s="0" t="s">
        <v>24</v>
      </c>
      <c r="E81" s="0" t="n">
        <v>0</v>
      </c>
      <c r="F81" s="0" t="s">
        <v>25</v>
      </c>
      <c r="G81" s="0" t="s">
        <v>26</v>
      </c>
      <c r="H81" s="0" t="n">
        <v>0</v>
      </c>
      <c r="I81" s="0" t="n">
        <v>0</v>
      </c>
      <c r="J81" s="0" t="n">
        <v>1</v>
      </c>
      <c r="K81" s="0" t="n">
        <v>0</v>
      </c>
      <c r="L81" s="0" t="n">
        <v>1</v>
      </c>
      <c r="M81" s="0" t="n">
        <v>1</v>
      </c>
      <c r="N81" s="0" t="n">
        <v>0</v>
      </c>
      <c r="O81" s="0" t="n">
        <v>1</v>
      </c>
      <c r="P81" s="0" t="n">
        <v>1</v>
      </c>
      <c r="Q81" s="0" t="n">
        <v>0</v>
      </c>
      <c r="R81" s="0" t="n">
        <v>4</v>
      </c>
      <c r="S81" s="3" t="n">
        <v>41071</v>
      </c>
      <c r="U81" s="0" t="n">
        <v>35.16</v>
      </c>
      <c r="V81" s="0" t="s">
        <v>27</v>
      </c>
      <c r="W81" s="2" t="s">
        <v>31</v>
      </c>
    </row>
    <row r="82" customFormat="false" ht="15" hidden="false" customHeight="false" outlineLevel="0" collapsed="false">
      <c r="A82" s="0" t="n">
        <v>83</v>
      </c>
      <c r="B82" s="0" t="s">
        <v>23</v>
      </c>
      <c r="C82" s="3" t="n">
        <v>22267</v>
      </c>
      <c r="D82" s="0" t="s">
        <v>24</v>
      </c>
      <c r="E82" s="0" t="n">
        <v>1</v>
      </c>
      <c r="F82" s="0" t="s">
        <v>26</v>
      </c>
      <c r="G82" s="0" t="s">
        <v>26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1</v>
      </c>
      <c r="M82" s="0" t="n">
        <v>1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3</v>
      </c>
      <c r="S82" s="3" t="n">
        <v>41079</v>
      </c>
      <c r="U82" s="0" t="n">
        <v>22.13</v>
      </c>
      <c r="V82" s="0" t="s">
        <v>30</v>
      </c>
      <c r="W82" s="2" t="s">
        <v>28</v>
      </c>
    </row>
    <row r="83" customFormat="false" ht="15" hidden="false" customHeight="false" outlineLevel="0" collapsed="false">
      <c r="A83" s="0" t="n">
        <v>84</v>
      </c>
      <c r="B83" s="0" t="s">
        <v>29</v>
      </c>
      <c r="C83" s="3" t="n">
        <v>16622</v>
      </c>
      <c r="D83" s="0" t="s">
        <v>24</v>
      </c>
      <c r="E83" s="0" t="n">
        <v>0</v>
      </c>
      <c r="F83" s="0" t="s">
        <v>26</v>
      </c>
      <c r="G83" s="0" t="s">
        <v>26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1</v>
      </c>
      <c r="O83" s="0" t="n">
        <v>0</v>
      </c>
      <c r="P83" s="0" t="n">
        <v>0</v>
      </c>
      <c r="Q83" s="0" t="n">
        <v>0</v>
      </c>
      <c r="R83" s="0" t="n">
        <v>4</v>
      </c>
      <c r="S83" s="3" t="n">
        <v>41173</v>
      </c>
      <c r="U83" s="0" t="n">
        <v>23.03</v>
      </c>
      <c r="V83" s="0" t="s">
        <v>30</v>
      </c>
      <c r="W83" s="2" t="s">
        <v>28</v>
      </c>
    </row>
    <row r="84" customFormat="false" ht="15" hidden="false" customHeight="false" outlineLevel="0" collapsed="false">
      <c r="A84" s="0" t="n">
        <v>85</v>
      </c>
      <c r="B84" s="0" t="s">
        <v>29</v>
      </c>
      <c r="C84" s="3" t="n">
        <v>21167</v>
      </c>
      <c r="D84" s="0" t="s">
        <v>33</v>
      </c>
      <c r="E84" s="0" t="n">
        <v>1</v>
      </c>
      <c r="F84" s="0" t="s">
        <v>25</v>
      </c>
      <c r="G84" s="0" t="s">
        <v>25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1</v>
      </c>
      <c r="M84" s="0" t="n">
        <v>0</v>
      </c>
      <c r="N84" s="0" t="n">
        <v>1</v>
      </c>
      <c r="O84" s="0" t="n">
        <v>0</v>
      </c>
      <c r="P84" s="0" t="n">
        <v>1</v>
      </c>
      <c r="Q84" s="0" t="n">
        <v>0</v>
      </c>
      <c r="R84" s="0" t="n">
        <v>3</v>
      </c>
      <c r="S84" s="3" t="n">
        <v>41285</v>
      </c>
      <c r="T84" s="1" t="n">
        <v>0.82</v>
      </c>
      <c r="U84" s="0" t="n">
        <v>26.23</v>
      </c>
      <c r="V84" s="0" t="s">
        <v>30</v>
      </c>
      <c r="W84" s="2" t="s">
        <v>28</v>
      </c>
    </row>
    <row r="85" customFormat="false" ht="15" hidden="false" customHeight="false" outlineLevel="0" collapsed="false">
      <c r="A85" s="0" t="n">
        <v>86</v>
      </c>
      <c r="B85" s="0" t="s">
        <v>29</v>
      </c>
      <c r="C85" s="3" t="n">
        <v>15447</v>
      </c>
      <c r="D85" s="0" t="s">
        <v>24</v>
      </c>
      <c r="E85" s="0" t="n">
        <v>0</v>
      </c>
      <c r="F85" s="0" t="s">
        <v>25</v>
      </c>
      <c r="G85" s="0" t="s">
        <v>25</v>
      </c>
      <c r="H85" s="0" t="n">
        <v>0</v>
      </c>
      <c r="I85" s="0" t="n">
        <v>1</v>
      </c>
      <c r="J85" s="0" t="n">
        <v>0</v>
      </c>
      <c r="K85" s="0" t="n">
        <v>1</v>
      </c>
      <c r="L85" s="0" t="n">
        <v>1</v>
      </c>
      <c r="M85" s="0" t="n">
        <v>1</v>
      </c>
      <c r="N85" s="0" t="n">
        <v>0</v>
      </c>
      <c r="O85" s="0" t="n">
        <v>0</v>
      </c>
      <c r="P85" s="0" t="n">
        <v>1</v>
      </c>
      <c r="Q85" s="0" t="n">
        <v>0</v>
      </c>
      <c r="R85" s="0" t="n">
        <v>3</v>
      </c>
      <c r="S85" s="3" t="n">
        <v>41163</v>
      </c>
      <c r="T85" s="1" t="n">
        <v>0.5</v>
      </c>
      <c r="U85" s="0" t="n">
        <v>28.73</v>
      </c>
      <c r="V85" s="0" t="s">
        <v>30</v>
      </c>
      <c r="W85" s="2" t="s">
        <v>31</v>
      </c>
    </row>
    <row r="86" customFormat="false" ht="15" hidden="false" customHeight="false" outlineLevel="0" collapsed="false">
      <c r="A86" s="0" t="n">
        <v>87</v>
      </c>
      <c r="B86" s="0" t="s">
        <v>29</v>
      </c>
      <c r="C86" s="3" t="n">
        <v>14551</v>
      </c>
      <c r="D86" s="0" t="s">
        <v>24</v>
      </c>
      <c r="E86" s="0" t="n">
        <v>0</v>
      </c>
      <c r="F86" s="0" t="s">
        <v>25</v>
      </c>
      <c r="G86" s="0" t="s">
        <v>26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1</v>
      </c>
      <c r="M86" s="0" t="n">
        <v>1</v>
      </c>
      <c r="N86" s="0" t="n">
        <v>0</v>
      </c>
      <c r="O86" s="0" t="n">
        <v>1</v>
      </c>
      <c r="P86" s="0" t="n">
        <v>1</v>
      </c>
      <c r="Q86" s="0" t="n">
        <v>0</v>
      </c>
      <c r="R86" s="0" t="n">
        <v>3</v>
      </c>
      <c r="S86" s="3" t="n">
        <v>41102</v>
      </c>
      <c r="T86" s="1" t="n">
        <v>0.57</v>
      </c>
      <c r="U86" s="0" t="n">
        <v>27.44</v>
      </c>
      <c r="V86" s="0" t="s">
        <v>30</v>
      </c>
      <c r="W86" s="2" t="s">
        <v>28</v>
      </c>
    </row>
    <row r="87" customFormat="false" ht="15" hidden="false" customHeight="false" outlineLevel="0" collapsed="false">
      <c r="A87" s="0" t="n">
        <v>88</v>
      </c>
      <c r="B87" s="0" t="s">
        <v>23</v>
      </c>
      <c r="C87" s="3" t="n">
        <v>11291</v>
      </c>
      <c r="D87" s="0" t="s">
        <v>24</v>
      </c>
      <c r="E87" s="0" t="n">
        <v>0</v>
      </c>
      <c r="F87" s="0" t="s">
        <v>25</v>
      </c>
      <c r="G87" s="0" t="s">
        <v>26</v>
      </c>
      <c r="H87" s="0" t="n">
        <v>1</v>
      </c>
      <c r="I87" s="0" t="n">
        <v>1</v>
      </c>
      <c r="J87" s="0" t="n">
        <v>0</v>
      </c>
      <c r="K87" s="0" t="n">
        <v>1</v>
      </c>
      <c r="L87" s="0" t="n">
        <v>1</v>
      </c>
      <c r="M87" s="0" t="n">
        <v>0</v>
      </c>
      <c r="N87" s="0" t="n">
        <v>1</v>
      </c>
      <c r="O87" s="0" t="n">
        <v>1</v>
      </c>
      <c r="P87" s="0" t="n">
        <v>1</v>
      </c>
      <c r="Q87" s="0" t="n">
        <v>0</v>
      </c>
      <c r="R87" s="0" t="n">
        <v>3</v>
      </c>
      <c r="S87" s="3" t="n">
        <v>41148</v>
      </c>
      <c r="U87" s="0" t="n">
        <v>26.85</v>
      </c>
      <c r="V87" s="0" t="s">
        <v>27</v>
      </c>
      <c r="W87" s="2" t="s">
        <v>28</v>
      </c>
    </row>
    <row r="88" customFormat="false" ht="15" hidden="false" customHeight="false" outlineLevel="0" collapsed="false">
      <c r="A88" s="0" t="n">
        <v>89</v>
      </c>
      <c r="B88" s="0" t="s">
        <v>23</v>
      </c>
      <c r="C88" s="3" t="n">
        <v>21458</v>
      </c>
      <c r="D88" s="0" t="s">
        <v>24</v>
      </c>
      <c r="E88" s="0" t="n">
        <v>0</v>
      </c>
      <c r="F88" s="0" t="s">
        <v>26</v>
      </c>
      <c r="G88" s="0" t="s">
        <v>26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</v>
      </c>
      <c r="S88" s="3" t="n">
        <v>41113</v>
      </c>
      <c r="U88" s="0" t="n">
        <v>27.18</v>
      </c>
      <c r="V88" s="0" t="s">
        <v>27</v>
      </c>
      <c r="W88" s="2" t="s">
        <v>28</v>
      </c>
    </row>
    <row r="89" customFormat="false" ht="15" hidden="false" customHeight="false" outlineLevel="0" collapsed="false">
      <c r="A89" s="0" t="n">
        <v>91</v>
      </c>
      <c r="B89" s="0" t="s">
        <v>23</v>
      </c>
      <c r="C89" s="3" t="n">
        <v>19050</v>
      </c>
      <c r="D89" s="0" t="s">
        <v>24</v>
      </c>
      <c r="E89" s="0" t="n">
        <v>1</v>
      </c>
      <c r="F89" s="0" t="s">
        <v>25</v>
      </c>
      <c r="G89" s="0" t="s">
        <v>26</v>
      </c>
      <c r="H89" s="0" t="n">
        <v>0</v>
      </c>
      <c r="I89" s="0" t="n">
        <v>1</v>
      </c>
      <c r="J89" s="0" t="n">
        <v>0</v>
      </c>
      <c r="K89" s="0" t="n">
        <v>1</v>
      </c>
      <c r="L89" s="0" t="n">
        <v>1</v>
      </c>
      <c r="M89" s="0" t="n">
        <v>1</v>
      </c>
      <c r="N89" s="0" t="n">
        <v>0</v>
      </c>
      <c r="O89" s="0" t="n">
        <v>1</v>
      </c>
      <c r="P89" s="0" t="n">
        <v>1</v>
      </c>
      <c r="Q89" s="0" t="n">
        <v>0</v>
      </c>
      <c r="R89" s="0" t="n">
        <v>3</v>
      </c>
      <c r="S89" s="3" t="n">
        <v>41172</v>
      </c>
      <c r="T89" s="1" t="n">
        <v>0.39</v>
      </c>
      <c r="U89" s="0" t="n">
        <v>18.94</v>
      </c>
      <c r="V89" s="0" t="s">
        <v>27</v>
      </c>
      <c r="W89" s="2" t="s">
        <v>28</v>
      </c>
    </row>
    <row r="90" customFormat="false" ht="15" hidden="false" customHeight="false" outlineLevel="0" collapsed="false">
      <c r="A90" s="0" t="n">
        <v>92</v>
      </c>
      <c r="B90" s="0" t="s">
        <v>23</v>
      </c>
      <c r="C90" s="3" t="n">
        <v>13399</v>
      </c>
      <c r="D90" s="0" t="s">
        <v>33</v>
      </c>
      <c r="E90" s="0" t="n">
        <v>0</v>
      </c>
      <c r="F90" s="0" t="s">
        <v>25</v>
      </c>
      <c r="G90" s="0" t="s">
        <v>26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1</v>
      </c>
      <c r="N90" s="0" t="n">
        <v>1</v>
      </c>
      <c r="O90" s="0" t="n">
        <v>0</v>
      </c>
      <c r="P90" s="0" t="n">
        <v>1</v>
      </c>
      <c r="Q90" s="0" t="n">
        <v>0</v>
      </c>
      <c r="R90" s="0" t="n">
        <v>3</v>
      </c>
      <c r="S90" s="3" t="n">
        <v>41155</v>
      </c>
      <c r="T90" s="1" t="n">
        <v>0.62</v>
      </c>
      <c r="U90" s="0" t="n">
        <v>27.34</v>
      </c>
      <c r="V90" s="0" t="s">
        <v>30</v>
      </c>
      <c r="W90" s="2" t="s">
        <v>28</v>
      </c>
    </row>
    <row r="91" customFormat="false" ht="15" hidden="false" customHeight="false" outlineLevel="0" collapsed="false">
      <c r="A91" s="0" t="n">
        <v>93</v>
      </c>
      <c r="B91" s="0" t="s">
        <v>29</v>
      </c>
      <c r="C91" s="3" t="n">
        <v>14436</v>
      </c>
      <c r="D91" s="0" t="s">
        <v>24</v>
      </c>
      <c r="E91" s="0" t="n">
        <v>0</v>
      </c>
      <c r="F91" s="0" t="s">
        <v>25</v>
      </c>
      <c r="G91" s="0" t="s">
        <v>25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1</v>
      </c>
      <c r="M91" s="0" t="n">
        <v>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</v>
      </c>
      <c r="S91" s="3" t="n">
        <v>41437</v>
      </c>
      <c r="U91" s="0" t="n">
        <v>31.22</v>
      </c>
      <c r="V91" s="0" t="s">
        <v>30</v>
      </c>
      <c r="W91" s="2" t="s">
        <v>28</v>
      </c>
    </row>
    <row r="92" customFormat="false" ht="15" hidden="false" customHeight="false" outlineLevel="0" collapsed="false">
      <c r="A92" s="0" t="n">
        <v>94</v>
      </c>
      <c r="B92" s="0" t="s">
        <v>29</v>
      </c>
      <c r="C92" s="3" t="n">
        <v>17532</v>
      </c>
      <c r="D92" s="0" t="s">
        <v>24</v>
      </c>
      <c r="E92" s="0" t="n">
        <v>0</v>
      </c>
      <c r="F92" s="0" t="s">
        <v>25</v>
      </c>
      <c r="G92" s="0" t="s">
        <v>25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1</v>
      </c>
      <c r="M92" s="0" t="n">
        <v>0</v>
      </c>
      <c r="N92" s="0" t="n">
        <v>1</v>
      </c>
      <c r="O92" s="0" t="n">
        <v>0</v>
      </c>
      <c r="P92" s="0" t="n">
        <v>1</v>
      </c>
      <c r="Q92" s="0" t="n">
        <v>0</v>
      </c>
      <c r="R92" s="0" t="n">
        <v>3</v>
      </c>
      <c r="S92" s="3" t="n">
        <v>41584</v>
      </c>
      <c r="T92" s="1" t="n">
        <v>0.7</v>
      </c>
      <c r="U92" s="0" t="n">
        <v>37.46</v>
      </c>
      <c r="V92" s="0" t="s">
        <v>32</v>
      </c>
      <c r="W92" s="2" t="s">
        <v>31</v>
      </c>
    </row>
    <row r="93" customFormat="false" ht="15" hidden="false" customHeight="false" outlineLevel="0" collapsed="false">
      <c r="A93" s="0" t="n">
        <v>95</v>
      </c>
      <c r="B93" s="0" t="s">
        <v>23</v>
      </c>
      <c r="C93" s="3" t="n">
        <v>15146</v>
      </c>
      <c r="D93" s="0" t="s">
        <v>24</v>
      </c>
      <c r="E93" s="0" t="n">
        <v>0</v>
      </c>
      <c r="F93" s="0" t="s">
        <v>26</v>
      </c>
      <c r="G93" s="0" t="s">
        <v>26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3</v>
      </c>
      <c r="S93" s="3" t="n">
        <v>41169</v>
      </c>
      <c r="T93" s="1" t="n">
        <v>0.85</v>
      </c>
      <c r="U93" s="0" t="n">
        <v>28</v>
      </c>
      <c r="V93" s="0" t="s">
        <v>27</v>
      </c>
      <c r="W93" s="2" t="s">
        <v>28</v>
      </c>
    </row>
    <row r="94" customFormat="false" ht="15" hidden="false" customHeight="false" outlineLevel="0" collapsed="false">
      <c r="A94" s="0" t="n">
        <v>96</v>
      </c>
      <c r="B94" s="0" t="s">
        <v>29</v>
      </c>
      <c r="C94" s="3" t="n">
        <v>12147</v>
      </c>
      <c r="D94" s="0" t="s">
        <v>33</v>
      </c>
      <c r="E94" s="0" t="n">
        <v>1</v>
      </c>
      <c r="F94" s="0" t="s">
        <v>25</v>
      </c>
      <c r="G94" s="0" t="s">
        <v>26</v>
      </c>
      <c r="H94" s="0" t="n">
        <v>0</v>
      </c>
      <c r="I94" s="0" t="n">
        <v>1</v>
      </c>
      <c r="J94" s="0" t="n">
        <v>0</v>
      </c>
      <c r="K94" s="0" t="n">
        <v>1</v>
      </c>
      <c r="L94" s="0" t="n">
        <v>1</v>
      </c>
      <c r="M94" s="0" t="n">
        <v>0</v>
      </c>
      <c r="N94" s="0" t="n">
        <v>1</v>
      </c>
      <c r="O94" s="0" t="n">
        <v>0</v>
      </c>
      <c r="P94" s="0" t="n">
        <v>1</v>
      </c>
      <c r="Q94" s="0" t="n">
        <v>0</v>
      </c>
      <c r="R94" s="0" t="n">
        <v>3</v>
      </c>
      <c r="S94" s="3" t="n">
        <v>41337</v>
      </c>
      <c r="U94" s="0" t="n">
        <v>23.88</v>
      </c>
      <c r="V94" s="0" t="s">
        <v>30</v>
      </c>
      <c r="W94" s="2" t="s">
        <v>28</v>
      </c>
    </row>
    <row r="95" customFormat="false" ht="15" hidden="false" customHeight="false" outlineLevel="0" collapsed="false">
      <c r="A95" s="0" t="n">
        <v>97</v>
      </c>
      <c r="B95" s="0" t="s">
        <v>29</v>
      </c>
      <c r="C95" s="3" t="n">
        <v>19029</v>
      </c>
      <c r="D95" s="0" t="s">
        <v>24</v>
      </c>
      <c r="E95" s="0" t="n">
        <v>0</v>
      </c>
      <c r="F95" s="0" t="s">
        <v>25</v>
      </c>
      <c r="G95" s="0" t="s">
        <v>25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1</v>
      </c>
      <c r="M95" s="0" t="n">
        <v>1</v>
      </c>
      <c r="N95" s="0" t="n">
        <v>0</v>
      </c>
      <c r="O95" s="0" t="n">
        <v>0</v>
      </c>
      <c r="P95" s="0" t="n">
        <v>1</v>
      </c>
      <c r="Q95" s="0" t="n">
        <v>0</v>
      </c>
      <c r="R95" s="0" t="n">
        <v>3</v>
      </c>
      <c r="S95" s="3" t="n">
        <v>41298</v>
      </c>
      <c r="U95" s="0" t="n">
        <v>36.61</v>
      </c>
      <c r="V95" s="0" t="s">
        <v>30</v>
      </c>
      <c r="W95" s="2" t="s">
        <v>28</v>
      </c>
    </row>
    <row r="96" customFormat="false" ht="15" hidden="false" customHeight="false" outlineLevel="0" collapsed="false">
      <c r="A96" s="0" t="n">
        <v>98</v>
      </c>
      <c r="B96" s="0" t="s">
        <v>29</v>
      </c>
      <c r="C96" s="3" t="n">
        <v>13105</v>
      </c>
      <c r="D96" s="0" t="s">
        <v>24</v>
      </c>
      <c r="E96" s="0" t="n">
        <v>0</v>
      </c>
      <c r="F96" s="0" t="s">
        <v>25</v>
      </c>
      <c r="G96" s="0" t="s">
        <v>25</v>
      </c>
      <c r="H96" s="0" t="n">
        <v>0</v>
      </c>
      <c r="I96" s="0" t="n">
        <v>1</v>
      </c>
      <c r="J96" s="0" t="n">
        <v>0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0</v>
      </c>
      <c r="P96" s="0" t="n">
        <v>1</v>
      </c>
      <c r="Q96" s="0" t="n">
        <v>0</v>
      </c>
      <c r="R96" s="0" t="n">
        <v>3</v>
      </c>
      <c r="S96" s="3" t="n">
        <v>41234</v>
      </c>
      <c r="U96" s="0" t="n">
        <v>30.45</v>
      </c>
      <c r="V96" s="0" t="s">
        <v>30</v>
      </c>
      <c r="W96" s="2" t="s">
        <v>28</v>
      </c>
    </row>
    <row r="97" customFormat="false" ht="15" hidden="false" customHeight="false" outlineLevel="0" collapsed="false">
      <c r="A97" s="0" t="n">
        <v>99</v>
      </c>
      <c r="B97" s="0" t="s">
        <v>29</v>
      </c>
      <c r="C97" s="3" t="n">
        <v>19176</v>
      </c>
      <c r="D97" s="0" t="s">
        <v>24</v>
      </c>
      <c r="E97" s="0" t="n">
        <v>0</v>
      </c>
      <c r="F97" s="0" t="s">
        <v>25</v>
      </c>
      <c r="G97" s="0" t="s">
        <v>26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1</v>
      </c>
      <c r="M97" s="0" t="n">
        <v>0</v>
      </c>
      <c r="N97" s="0" t="n">
        <v>1</v>
      </c>
      <c r="O97" s="0" t="n">
        <v>1</v>
      </c>
      <c r="P97" s="0" t="n">
        <v>1</v>
      </c>
      <c r="Q97" s="0" t="n">
        <v>0</v>
      </c>
      <c r="R97" s="0" t="n">
        <v>3</v>
      </c>
      <c r="S97" s="3" t="n">
        <v>41257</v>
      </c>
      <c r="T97" s="1" t="n">
        <v>0.85</v>
      </c>
      <c r="U97" s="0" t="n">
        <v>29.07</v>
      </c>
      <c r="V97" s="0" t="s">
        <v>27</v>
      </c>
      <c r="W97" s="2" t="s">
        <v>28</v>
      </c>
    </row>
    <row r="98" customFormat="false" ht="15" hidden="false" customHeight="false" outlineLevel="0" collapsed="false">
      <c r="A98" s="0" t="n">
        <v>100</v>
      </c>
      <c r="B98" s="0" t="s">
        <v>29</v>
      </c>
      <c r="C98" s="3" t="n">
        <v>15602</v>
      </c>
      <c r="D98" s="0" t="s">
        <v>24</v>
      </c>
      <c r="E98" s="0" t="n">
        <v>1</v>
      </c>
      <c r="F98" s="0" t="s">
        <v>25</v>
      </c>
      <c r="G98" s="0" t="s">
        <v>26</v>
      </c>
      <c r="H98" s="0" t="n">
        <v>1</v>
      </c>
      <c r="I98" s="0" t="n">
        <v>1</v>
      </c>
      <c r="J98" s="0" t="n">
        <v>0</v>
      </c>
      <c r="K98" s="0" t="n">
        <v>1</v>
      </c>
      <c r="L98" s="0" t="n">
        <v>1</v>
      </c>
      <c r="M98" s="0" t="n">
        <v>1</v>
      </c>
      <c r="N98" s="0" t="n">
        <v>0</v>
      </c>
      <c r="O98" s="0" t="n">
        <v>0</v>
      </c>
      <c r="P98" s="0" t="n">
        <v>1</v>
      </c>
      <c r="Q98" s="0" t="n">
        <v>0</v>
      </c>
      <c r="R98" s="0" t="n">
        <v>3</v>
      </c>
      <c r="S98" s="3" t="n">
        <v>41288</v>
      </c>
      <c r="U98" s="0" t="n">
        <v>21.97</v>
      </c>
      <c r="V98" s="0" t="s">
        <v>30</v>
      </c>
      <c r="W98" s="2" t="s">
        <v>28</v>
      </c>
    </row>
    <row r="99" customFormat="false" ht="15" hidden="false" customHeight="false" outlineLevel="0" collapsed="false">
      <c r="A99" s="0" t="n">
        <v>101</v>
      </c>
      <c r="B99" s="0" t="s">
        <v>23</v>
      </c>
      <c r="C99" s="3" t="n">
        <v>13101</v>
      </c>
      <c r="D99" s="0" t="s">
        <v>24</v>
      </c>
      <c r="E99" s="0" t="n">
        <v>0</v>
      </c>
      <c r="F99" s="0" t="s">
        <v>25</v>
      </c>
      <c r="G99" s="0" t="s">
        <v>25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0</v>
      </c>
      <c r="N99" s="0" t="n">
        <v>1</v>
      </c>
      <c r="O99" s="0" t="n">
        <v>1</v>
      </c>
      <c r="P99" s="0" t="n">
        <v>1</v>
      </c>
      <c r="Q99" s="0" t="n">
        <v>0</v>
      </c>
      <c r="R99" s="0" t="n">
        <v>5</v>
      </c>
      <c r="S99" s="3" t="n">
        <v>41297</v>
      </c>
      <c r="T99" s="1" t="n">
        <v>0.5</v>
      </c>
      <c r="U99" s="0" t="n">
        <v>26.29</v>
      </c>
      <c r="V99" s="0" t="s">
        <v>27</v>
      </c>
      <c r="W99" s="2" t="s">
        <v>28</v>
      </c>
    </row>
    <row r="100" customFormat="false" ht="15" hidden="false" customHeight="false" outlineLevel="0" collapsed="false">
      <c r="A100" s="0" t="n">
        <v>102</v>
      </c>
      <c r="B100" s="0" t="s">
        <v>23</v>
      </c>
      <c r="C100" s="3" t="n">
        <v>10611</v>
      </c>
      <c r="D100" s="0" t="s">
        <v>33</v>
      </c>
      <c r="E100" s="0" t="n">
        <v>0</v>
      </c>
      <c r="F100" s="0" t="s">
        <v>25</v>
      </c>
      <c r="G100" s="0" t="s">
        <v>26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1</v>
      </c>
      <c r="M100" s="0" t="n">
        <v>1</v>
      </c>
      <c r="N100" s="0" t="n">
        <v>0</v>
      </c>
      <c r="O100" s="0" t="n">
        <v>0</v>
      </c>
      <c r="P100" s="0" t="n">
        <v>1</v>
      </c>
      <c r="Q100" s="0" t="n">
        <v>0</v>
      </c>
      <c r="R100" s="0" t="n">
        <v>3</v>
      </c>
      <c r="S100" s="3" t="n">
        <v>41257</v>
      </c>
      <c r="T100" s="1" t="n">
        <v>0.75</v>
      </c>
      <c r="U100" s="0" t="n">
        <v>19.53</v>
      </c>
      <c r="V100" s="0" t="s">
        <v>27</v>
      </c>
      <c r="W100" s="2" t="s">
        <v>28</v>
      </c>
    </row>
    <row r="101" customFormat="false" ht="15" hidden="false" customHeight="false" outlineLevel="0" collapsed="false">
      <c r="A101" s="0" t="n">
        <v>104</v>
      </c>
      <c r="B101" s="0" t="s">
        <v>29</v>
      </c>
      <c r="C101" s="3" t="n">
        <v>18568</v>
      </c>
      <c r="D101" s="0" t="s">
        <v>24</v>
      </c>
      <c r="E101" s="0" t="n">
        <v>1</v>
      </c>
      <c r="F101" s="0" t="s">
        <v>26</v>
      </c>
      <c r="G101" s="0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1</v>
      </c>
      <c r="M101" s="0" t="n">
        <v>1</v>
      </c>
      <c r="N101" s="0" t="n">
        <v>0</v>
      </c>
      <c r="O101" s="0" t="n">
        <v>1</v>
      </c>
      <c r="P101" s="0" t="n">
        <v>1</v>
      </c>
      <c r="Q101" s="0" t="n">
        <v>0</v>
      </c>
      <c r="R101" s="0" t="n">
        <v>3</v>
      </c>
      <c r="S101" s="3" t="n">
        <v>41354</v>
      </c>
      <c r="U101" s="0" t="n">
        <v>33.95</v>
      </c>
      <c r="V101" s="0" t="s">
        <v>32</v>
      </c>
      <c r="W101" s="2" t="s">
        <v>28</v>
      </c>
    </row>
    <row r="102" customFormat="false" ht="15" hidden="false" customHeight="false" outlineLevel="0" collapsed="false">
      <c r="A102" s="0" t="n">
        <v>105</v>
      </c>
      <c r="B102" s="0" t="s">
        <v>29</v>
      </c>
      <c r="C102" s="3" t="n">
        <v>14912</v>
      </c>
      <c r="D102" s="0" t="s">
        <v>24</v>
      </c>
      <c r="E102" s="0" t="n">
        <v>1</v>
      </c>
      <c r="F102" s="0" t="s">
        <v>25</v>
      </c>
      <c r="G102" s="0" t="s">
        <v>26</v>
      </c>
      <c r="H102" s="0" t="n">
        <v>0</v>
      </c>
      <c r="I102" s="0" t="n">
        <v>1</v>
      </c>
      <c r="J102" s="0" t="n">
        <v>0</v>
      </c>
      <c r="K102" s="0" t="n">
        <v>0</v>
      </c>
      <c r="L102" s="0" t="n">
        <v>1</v>
      </c>
      <c r="M102" s="0" t="n">
        <v>0</v>
      </c>
      <c r="N102" s="0" t="n">
        <v>1</v>
      </c>
      <c r="O102" s="0" t="n">
        <v>0</v>
      </c>
      <c r="P102" s="0" t="n">
        <v>1</v>
      </c>
      <c r="Q102" s="0" t="n">
        <v>0</v>
      </c>
      <c r="R102" s="0" t="n">
        <v>3</v>
      </c>
      <c r="S102" s="3" t="n">
        <v>41333</v>
      </c>
      <c r="U102" s="0" t="n">
        <v>31.89</v>
      </c>
      <c r="V102" s="0" t="s">
        <v>30</v>
      </c>
      <c r="W102" s="2" t="s">
        <v>28</v>
      </c>
    </row>
    <row r="103" customFormat="false" ht="15" hidden="false" customHeight="false" outlineLevel="0" collapsed="false">
      <c r="A103" s="0" t="n">
        <v>106</v>
      </c>
      <c r="B103" s="0" t="s">
        <v>29</v>
      </c>
      <c r="C103" s="3" t="n">
        <v>18231</v>
      </c>
      <c r="D103" s="0" t="s">
        <v>24</v>
      </c>
      <c r="E103" s="0" t="n">
        <v>1</v>
      </c>
      <c r="F103" s="0" t="s">
        <v>25</v>
      </c>
      <c r="G103" s="0" t="s">
        <v>26</v>
      </c>
      <c r="H103" s="0" t="n">
        <v>0</v>
      </c>
      <c r="I103" s="0" t="n">
        <v>1</v>
      </c>
      <c r="J103" s="0" t="n">
        <v>0</v>
      </c>
      <c r="K103" s="0" t="n">
        <v>0</v>
      </c>
      <c r="L103" s="0" t="n">
        <v>1</v>
      </c>
      <c r="M103" s="0" t="n">
        <v>1</v>
      </c>
      <c r="N103" s="0" t="n">
        <v>0</v>
      </c>
      <c r="O103" s="0" t="n">
        <v>0</v>
      </c>
      <c r="P103" s="0" t="n">
        <v>1</v>
      </c>
      <c r="Q103" s="0" t="n">
        <v>0</v>
      </c>
      <c r="R103" s="0" t="n">
        <v>3</v>
      </c>
      <c r="S103" s="3" t="n">
        <v>41334</v>
      </c>
      <c r="T103" s="1" t="n">
        <v>0.75</v>
      </c>
      <c r="U103" s="0" t="n">
        <v>30.99</v>
      </c>
      <c r="V103" s="0" t="s">
        <v>30</v>
      </c>
      <c r="W103" s="2" t="s">
        <v>31</v>
      </c>
    </row>
    <row r="104" customFormat="false" ht="15" hidden="false" customHeight="false" outlineLevel="0" collapsed="false">
      <c r="A104" s="0" t="n">
        <v>107</v>
      </c>
      <c r="B104" s="0" t="s">
        <v>23</v>
      </c>
      <c r="C104" s="3" t="n">
        <v>16066</v>
      </c>
      <c r="D104" s="0" t="s">
        <v>24</v>
      </c>
      <c r="E104" s="0" t="n">
        <v>0</v>
      </c>
      <c r="F104" s="0" t="s">
        <v>25</v>
      </c>
      <c r="G104" s="0" t="s">
        <v>26</v>
      </c>
      <c r="H104" s="0" t="n">
        <v>1</v>
      </c>
      <c r="I104" s="0" t="n">
        <v>1</v>
      </c>
      <c r="J104" s="0" t="n">
        <v>0</v>
      </c>
      <c r="K104" s="0" t="n">
        <v>1</v>
      </c>
      <c r="L104" s="0" t="n">
        <v>1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3</v>
      </c>
      <c r="S104" s="3" t="n">
        <v>41325</v>
      </c>
      <c r="U104" s="0" t="n">
        <v>25.56</v>
      </c>
      <c r="V104" s="0" t="s">
        <v>32</v>
      </c>
      <c r="W104" s="2" t="s">
        <v>28</v>
      </c>
    </row>
    <row r="105" customFormat="false" ht="15" hidden="false" customHeight="false" outlineLevel="0" collapsed="false">
      <c r="A105" s="0" t="n">
        <v>108</v>
      </c>
      <c r="B105" s="0" t="s">
        <v>29</v>
      </c>
      <c r="C105" s="3" t="n">
        <v>17297</v>
      </c>
      <c r="D105" s="0" t="s">
        <v>33</v>
      </c>
      <c r="E105" s="0" t="n">
        <v>1</v>
      </c>
      <c r="F105" s="0" t="s">
        <v>25</v>
      </c>
      <c r="G105" s="0" t="s">
        <v>26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3</v>
      </c>
      <c r="S105" s="3" t="n">
        <v>41323</v>
      </c>
      <c r="U105" s="0" t="n">
        <v>18.36</v>
      </c>
      <c r="V105" s="0" t="s">
        <v>30</v>
      </c>
      <c r="W105" s="2" t="s">
        <v>28</v>
      </c>
    </row>
    <row r="106" customFormat="false" ht="15" hidden="false" customHeight="false" outlineLevel="0" collapsed="false">
      <c r="A106" s="0" t="n">
        <v>110</v>
      </c>
      <c r="B106" s="0" t="s">
        <v>29</v>
      </c>
      <c r="C106" s="3" t="n">
        <v>17812</v>
      </c>
      <c r="D106" s="0" t="s">
        <v>24</v>
      </c>
      <c r="E106" s="0" t="n">
        <v>0</v>
      </c>
      <c r="F106" s="0" t="s">
        <v>25</v>
      </c>
      <c r="G106" s="0" t="s">
        <v>25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1</v>
      </c>
      <c r="M106" s="0" t="n">
        <v>0</v>
      </c>
      <c r="N106" s="0" t="n">
        <v>1</v>
      </c>
      <c r="O106" s="0" t="n">
        <v>1</v>
      </c>
      <c r="P106" s="0" t="n">
        <v>1</v>
      </c>
      <c r="Q106" s="0" t="n">
        <v>0</v>
      </c>
      <c r="R106" s="0" t="n">
        <v>3</v>
      </c>
      <c r="S106" s="3" t="n">
        <v>41360</v>
      </c>
      <c r="U106" s="0" t="n">
        <v>27.76</v>
      </c>
      <c r="V106" s="0" t="s">
        <v>30</v>
      </c>
      <c r="W106" s="2" t="s">
        <v>31</v>
      </c>
    </row>
    <row r="107" customFormat="false" ht="15" hidden="false" customHeight="false" outlineLevel="0" collapsed="false">
      <c r="A107" s="0" t="n">
        <v>111</v>
      </c>
      <c r="B107" s="0" t="s">
        <v>23</v>
      </c>
      <c r="C107" s="3" t="n">
        <v>20056</v>
      </c>
      <c r="D107" s="0" t="s">
        <v>24</v>
      </c>
      <c r="E107" s="0" t="n">
        <v>1</v>
      </c>
      <c r="F107" s="0" t="s">
        <v>26</v>
      </c>
      <c r="G107" s="0" t="s">
        <v>25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</v>
      </c>
      <c r="M107" s="0" t="n">
        <v>0</v>
      </c>
      <c r="N107" s="0" t="n">
        <v>1</v>
      </c>
      <c r="O107" s="0" t="n">
        <v>1</v>
      </c>
      <c r="P107" s="0" t="n">
        <v>0</v>
      </c>
      <c r="Q107" s="0" t="n">
        <v>0</v>
      </c>
      <c r="R107" s="0" t="n">
        <v>3</v>
      </c>
      <c r="S107" s="3" t="n">
        <v>41362</v>
      </c>
      <c r="U107" s="0" t="n">
        <v>19.59</v>
      </c>
      <c r="V107" s="0" t="s">
        <v>27</v>
      </c>
      <c r="W107" s="2" t="s">
        <v>28</v>
      </c>
    </row>
    <row r="108" customFormat="false" ht="15" hidden="false" customHeight="false" outlineLevel="0" collapsed="false">
      <c r="A108" s="0" t="n">
        <v>112</v>
      </c>
      <c r="B108" s="0" t="s">
        <v>29</v>
      </c>
      <c r="C108" s="3" t="n">
        <v>16170</v>
      </c>
      <c r="D108" s="0" t="s">
        <v>24</v>
      </c>
      <c r="E108" s="0" t="n">
        <v>0</v>
      </c>
      <c r="F108" s="0" t="s">
        <v>25</v>
      </c>
      <c r="G108" s="0" t="s">
        <v>25</v>
      </c>
      <c r="H108" s="0" t="n">
        <v>0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0</v>
      </c>
      <c r="N108" s="0" t="n">
        <v>1</v>
      </c>
      <c r="O108" s="0" t="n">
        <v>0</v>
      </c>
      <c r="P108" s="0" t="n">
        <v>1</v>
      </c>
      <c r="Q108" s="0" t="n">
        <v>0</v>
      </c>
      <c r="R108" s="0" t="n">
        <v>3</v>
      </c>
      <c r="S108" s="3" t="n">
        <v>41366</v>
      </c>
      <c r="U108" s="0" t="n">
        <v>29.68</v>
      </c>
      <c r="V108" s="0" t="s">
        <v>30</v>
      </c>
      <c r="W108" s="2" t="s">
        <v>28</v>
      </c>
    </row>
    <row r="109" customFormat="false" ht="15" hidden="false" customHeight="false" outlineLevel="0" collapsed="false">
      <c r="A109" s="0" t="n">
        <v>113</v>
      </c>
      <c r="B109" s="0" t="s">
        <v>29</v>
      </c>
      <c r="C109" s="3" t="n">
        <v>17825</v>
      </c>
      <c r="D109" s="0" t="s">
        <v>24</v>
      </c>
      <c r="E109" s="0" t="n">
        <v>0</v>
      </c>
      <c r="F109" s="0" t="s">
        <v>25</v>
      </c>
      <c r="G109" s="0" t="s">
        <v>26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3</v>
      </c>
      <c r="S109" s="3" t="n">
        <v>41374</v>
      </c>
      <c r="U109" s="0" t="n">
        <v>24.44</v>
      </c>
      <c r="V109" s="0" t="s">
        <v>32</v>
      </c>
      <c r="W109" s="2" t="s">
        <v>28</v>
      </c>
    </row>
    <row r="110" customFormat="false" ht="15" hidden="false" customHeight="false" outlineLevel="0" collapsed="false">
      <c r="A110" s="0" t="n">
        <v>114</v>
      </c>
      <c r="B110" s="0" t="s">
        <v>23</v>
      </c>
      <c r="C110" s="3" t="n">
        <v>16237</v>
      </c>
      <c r="D110" s="0" t="s">
        <v>24</v>
      </c>
      <c r="E110" s="0" t="n">
        <v>0</v>
      </c>
      <c r="F110" s="0" t="s">
        <v>25</v>
      </c>
      <c r="G110" s="0" t="s">
        <v>25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</v>
      </c>
      <c r="M110" s="0" t="n">
        <v>0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5</v>
      </c>
      <c r="S110" s="3" t="n">
        <v>41372</v>
      </c>
      <c r="T110" s="1" t="n">
        <v>0.86</v>
      </c>
      <c r="U110" s="0" t="n">
        <v>17.84</v>
      </c>
      <c r="V110" s="0" t="s">
        <v>27</v>
      </c>
      <c r="W110" s="2" t="s">
        <v>28</v>
      </c>
    </row>
    <row r="111" customFormat="false" ht="15" hidden="false" customHeight="false" outlineLevel="0" collapsed="false">
      <c r="A111" s="0" t="n">
        <v>115</v>
      </c>
      <c r="B111" s="0" t="s">
        <v>23</v>
      </c>
      <c r="C111" s="3" t="n">
        <v>19267</v>
      </c>
      <c r="D111" s="0" t="s">
        <v>24</v>
      </c>
      <c r="E111" s="0" t="n">
        <v>1</v>
      </c>
      <c r="F111" s="0" t="s">
        <v>25</v>
      </c>
      <c r="G111" s="0" t="s">
        <v>26</v>
      </c>
      <c r="H111" s="0" t="n">
        <v>0</v>
      </c>
      <c r="I111" s="0" t="n">
        <v>1</v>
      </c>
      <c r="J111" s="0" t="n">
        <v>0</v>
      </c>
      <c r="K111" s="0" t="n">
        <v>1</v>
      </c>
      <c r="L111" s="0" t="n">
        <v>1</v>
      </c>
      <c r="M111" s="0" t="n">
        <v>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3</v>
      </c>
      <c r="S111" s="3" t="n">
        <v>41386</v>
      </c>
      <c r="T111" s="1" t="n">
        <v>0.47</v>
      </c>
      <c r="U111" s="0" t="n">
        <v>28.01</v>
      </c>
      <c r="V111" s="0" t="s">
        <v>27</v>
      </c>
      <c r="W111" s="2" t="s">
        <v>28</v>
      </c>
    </row>
    <row r="112" customFormat="false" ht="15" hidden="false" customHeight="false" outlineLevel="0" collapsed="false">
      <c r="A112" s="0" t="n">
        <v>116</v>
      </c>
      <c r="B112" s="0" t="s">
        <v>23</v>
      </c>
      <c r="C112" s="3" t="n">
        <v>14778</v>
      </c>
      <c r="D112" s="0" t="s">
        <v>24</v>
      </c>
      <c r="E112" s="0" t="n">
        <v>1</v>
      </c>
      <c r="F112" s="0" t="s">
        <v>25</v>
      </c>
      <c r="G112" s="0" t="s">
        <v>26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1</v>
      </c>
      <c r="M112" s="0" t="n">
        <v>1</v>
      </c>
      <c r="N112" s="0" t="n">
        <v>0</v>
      </c>
      <c r="O112" s="0" t="n">
        <v>0</v>
      </c>
      <c r="P112" s="0" t="n">
        <v>1</v>
      </c>
      <c r="Q112" s="0" t="n">
        <v>0</v>
      </c>
      <c r="R112" s="0" t="n">
        <v>4</v>
      </c>
      <c r="S112" s="3" t="n">
        <v>41359</v>
      </c>
      <c r="T112" s="1" t="n">
        <v>0.62</v>
      </c>
      <c r="U112" s="0" t="n">
        <v>23.18</v>
      </c>
      <c r="V112" s="0" t="s">
        <v>30</v>
      </c>
      <c r="W112" s="2" t="s">
        <v>31</v>
      </c>
    </row>
    <row r="113" customFormat="false" ht="15" hidden="false" customHeight="false" outlineLevel="0" collapsed="false">
      <c r="A113" s="0" t="n">
        <v>117</v>
      </c>
      <c r="B113" s="0" t="s">
        <v>29</v>
      </c>
      <c r="C113" s="3" t="n">
        <v>19407</v>
      </c>
      <c r="D113" s="0" t="s">
        <v>24</v>
      </c>
      <c r="E113" s="0" t="n">
        <v>1</v>
      </c>
      <c r="F113" s="0" t="s">
        <v>25</v>
      </c>
      <c r="G113" s="0" t="s">
        <v>26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1</v>
      </c>
      <c r="M113" s="0" t="n">
        <v>0</v>
      </c>
      <c r="N113" s="0" t="n">
        <v>1</v>
      </c>
      <c r="O113" s="0" t="n">
        <v>1</v>
      </c>
      <c r="P113" s="0" t="n">
        <v>1</v>
      </c>
      <c r="Q113" s="0" t="n">
        <v>0</v>
      </c>
      <c r="R113" s="0" t="n">
        <v>3</v>
      </c>
      <c r="S113" s="3" t="n">
        <v>41388</v>
      </c>
      <c r="T113" s="1" t="n">
        <v>0.64</v>
      </c>
      <c r="U113" s="0" t="n">
        <v>20.9</v>
      </c>
      <c r="V113" s="0" t="s">
        <v>30</v>
      </c>
      <c r="W113" s="2" t="s">
        <v>28</v>
      </c>
    </row>
    <row r="114" customFormat="false" ht="15" hidden="false" customHeight="false" outlineLevel="0" collapsed="false">
      <c r="A114" s="0" t="n">
        <v>118</v>
      </c>
      <c r="B114" s="0" t="s">
        <v>23</v>
      </c>
      <c r="C114" s="3" t="n">
        <v>10387</v>
      </c>
      <c r="D114" s="0" t="s">
        <v>33</v>
      </c>
      <c r="E114" s="0" t="n">
        <v>1</v>
      </c>
      <c r="F114" s="0" t="s">
        <v>25</v>
      </c>
      <c r="G114" s="0" t="s">
        <v>26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</v>
      </c>
      <c r="M114" s="0" t="n">
        <v>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3</v>
      </c>
      <c r="S114" s="3" t="n">
        <v>41397</v>
      </c>
      <c r="U114" s="0" t="n">
        <v>20.58</v>
      </c>
      <c r="V114" s="0" t="s">
        <v>30</v>
      </c>
      <c r="W114" s="2" t="s">
        <v>28</v>
      </c>
    </row>
    <row r="115" customFormat="false" ht="15" hidden="false" customHeight="false" outlineLevel="0" collapsed="false">
      <c r="A115" s="0" t="n">
        <v>119</v>
      </c>
      <c r="B115" s="0" t="s">
        <v>29</v>
      </c>
      <c r="C115" s="3" t="n">
        <v>19480</v>
      </c>
      <c r="D115" s="0" t="s">
        <v>24</v>
      </c>
      <c r="E115" s="0" t="n">
        <v>1</v>
      </c>
      <c r="F115" s="0" t="s">
        <v>25</v>
      </c>
      <c r="G115" s="0" t="s">
        <v>26</v>
      </c>
      <c r="H115" s="0" t="n">
        <v>1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1</v>
      </c>
      <c r="N115" s="0" t="n">
        <v>0</v>
      </c>
      <c r="O115" s="0" t="n">
        <v>1</v>
      </c>
      <c r="P115" s="0" t="n">
        <v>1</v>
      </c>
      <c r="Q115" s="0" t="n">
        <v>0</v>
      </c>
      <c r="R115" s="0" t="n">
        <v>3</v>
      </c>
      <c r="S115" s="3" t="n">
        <v>41400</v>
      </c>
      <c r="T115" s="1" t="n">
        <v>0.4</v>
      </c>
      <c r="U115" s="0" t="n">
        <v>24.44</v>
      </c>
      <c r="V115" s="0" t="s">
        <v>30</v>
      </c>
      <c r="W115" s="2" t="s">
        <v>31</v>
      </c>
    </row>
    <row r="116" customFormat="false" ht="15" hidden="false" customHeight="false" outlineLevel="0" collapsed="false">
      <c r="A116" s="0" t="n">
        <v>120</v>
      </c>
      <c r="B116" s="0" t="s">
        <v>29</v>
      </c>
      <c r="C116" s="3" t="n">
        <v>13834</v>
      </c>
      <c r="D116" s="0" t="s">
        <v>33</v>
      </c>
      <c r="E116" s="0" t="n">
        <v>1</v>
      </c>
      <c r="F116" s="0" t="s">
        <v>26</v>
      </c>
      <c r="G116" s="0" t="s">
        <v>26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</v>
      </c>
      <c r="M116" s="0" t="n">
        <v>1</v>
      </c>
      <c r="N116" s="0" t="n">
        <v>0</v>
      </c>
      <c r="O116" s="0" t="n">
        <v>0</v>
      </c>
      <c r="P116" s="0" t="n">
        <v>1</v>
      </c>
      <c r="Q116" s="0" t="n">
        <v>0</v>
      </c>
      <c r="R116" s="0" t="n">
        <v>3</v>
      </c>
      <c r="S116" s="3" t="n">
        <v>41451</v>
      </c>
      <c r="T116" s="1" t="n">
        <v>0.75</v>
      </c>
      <c r="U116" s="0" t="n">
        <v>22.77</v>
      </c>
      <c r="V116" s="0" t="s">
        <v>30</v>
      </c>
      <c r="W116" s="2" t="s">
        <v>28</v>
      </c>
    </row>
    <row r="117" customFormat="false" ht="15" hidden="false" customHeight="false" outlineLevel="0" collapsed="false">
      <c r="A117" s="0" t="n">
        <v>121</v>
      </c>
      <c r="B117" s="0" t="s">
        <v>23</v>
      </c>
      <c r="C117" s="3" t="n">
        <v>15256</v>
      </c>
      <c r="D117" s="0" t="s">
        <v>24</v>
      </c>
      <c r="E117" s="0" t="n">
        <v>0</v>
      </c>
      <c r="F117" s="0" t="s">
        <v>26</v>
      </c>
      <c r="G117" s="0" t="s">
        <v>26</v>
      </c>
      <c r="H117" s="0" t="n">
        <v>0</v>
      </c>
      <c r="I117" s="0" t="n">
        <v>1</v>
      </c>
      <c r="J117" s="0" t="n">
        <v>1</v>
      </c>
      <c r="K117" s="0" t="n">
        <v>0</v>
      </c>
      <c r="L117" s="0" t="n">
        <v>1</v>
      </c>
      <c r="M117" s="0" t="n">
        <v>1</v>
      </c>
      <c r="N117" s="0" t="n">
        <v>0</v>
      </c>
      <c r="O117" s="0" t="n">
        <v>0</v>
      </c>
      <c r="P117" s="0" t="n">
        <v>1</v>
      </c>
      <c r="Q117" s="0" t="n">
        <v>0</v>
      </c>
      <c r="R117" s="0" t="n">
        <v>3</v>
      </c>
      <c r="S117" s="3" t="n">
        <v>41520</v>
      </c>
      <c r="T117" s="1" t="n">
        <v>0.45</v>
      </c>
      <c r="U117" s="0" t="n">
        <v>23.53</v>
      </c>
      <c r="V117" s="0" t="s">
        <v>27</v>
      </c>
      <c r="W117" s="2" t="s">
        <v>31</v>
      </c>
    </row>
    <row r="118" customFormat="false" ht="15" hidden="false" customHeight="false" outlineLevel="0" collapsed="false">
      <c r="A118" s="0" t="n">
        <v>122</v>
      </c>
      <c r="B118" s="0" t="s">
        <v>23</v>
      </c>
      <c r="C118" s="3" t="n">
        <v>19122</v>
      </c>
      <c r="D118" s="0" t="s">
        <v>24</v>
      </c>
      <c r="E118" s="0" t="n">
        <v>0</v>
      </c>
      <c r="F118" s="0" t="s">
        <v>26</v>
      </c>
      <c r="G118" s="0" t="s">
        <v>25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1</v>
      </c>
      <c r="M118" s="0" t="n">
        <v>1</v>
      </c>
      <c r="N118" s="0" t="n">
        <v>0</v>
      </c>
      <c r="O118" s="0" t="n">
        <v>0</v>
      </c>
      <c r="P118" s="0" t="n">
        <v>1</v>
      </c>
      <c r="Q118" s="0" t="n">
        <v>0</v>
      </c>
      <c r="R118" s="0" t="n">
        <v>3</v>
      </c>
      <c r="S118" s="3" t="n">
        <v>41533</v>
      </c>
      <c r="T118" s="1" t="n">
        <v>0.5</v>
      </c>
      <c r="U118" s="0" t="n">
        <v>29.36</v>
      </c>
      <c r="V118" s="0" t="s">
        <v>32</v>
      </c>
      <c r="W118" s="2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W2:W118 C7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8.57"/>
  </cols>
  <sheetData>
    <row r="1" customFormat="false" ht="15" hidden="false" customHeight="false" outlineLevel="0" collapsed="false">
      <c r="A1" s="0" t="s">
        <v>0</v>
      </c>
      <c r="B1" s="0" t="s">
        <v>35</v>
      </c>
    </row>
    <row r="2" customFormat="false" ht="15" hidden="false" customHeight="false" outlineLevel="0" collapsed="false">
      <c r="A2" s="0" t="s">
        <v>1</v>
      </c>
      <c r="B2" s="0" t="s">
        <v>36</v>
      </c>
      <c r="C2" s="0" t="s">
        <v>37</v>
      </c>
    </row>
    <row r="3" customFormat="false" ht="15" hidden="false" customHeight="false" outlineLevel="0" collapsed="false">
      <c r="A3" s="0" t="s">
        <v>2</v>
      </c>
      <c r="B3" s="0" t="s">
        <v>38</v>
      </c>
    </row>
    <row r="4" customFormat="false" ht="15" hidden="false" customHeight="false" outlineLevel="0" collapsed="false">
      <c r="A4" s="0" t="s">
        <v>3</v>
      </c>
      <c r="B4" s="0" t="s">
        <v>3</v>
      </c>
      <c r="C4" s="0" t="s">
        <v>39</v>
      </c>
      <c r="D4" s="0" t="s">
        <v>40</v>
      </c>
    </row>
    <row r="5" customFormat="false" ht="15" hidden="false" customHeight="false" outlineLevel="0" collapsed="false">
      <c r="A5" s="0" t="s">
        <v>4</v>
      </c>
      <c r="B5" s="0" t="s">
        <v>4</v>
      </c>
      <c r="C5" s="0" t="s">
        <v>41</v>
      </c>
      <c r="D5" s="0" t="s">
        <v>42</v>
      </c>
    </row>
    <row r="6" customFormat="false" ht="15" hidden="false" customHeight="false" outlineLevel="0" collapsed="false">
      <c r="A6" s="0" t="s">
        <v>5</v>
      </c>
      <c r="B6" s="0" t="s">
        <v>43</v>
      </c>
      <c r="C6" s="0" t="s">
        <v>44</v>
      </c>
      <c r="D6" s="0" t="s">
        <v>45</v>
      </c>
    </row>
    <row r="7" customFormat="false" ht="15" hidden="false" customHeight="false" outlineLevel="0" collapsed="false">
      <c r="A7" s="0" t="s">
        <v>6</v>
      </c>
      <c r="B7" s="0" t="s">
        <v>6</v>
      </c>
      <c r="C7" s="0" t="s">
        <v>44</v>
      </c>
      <c r="D7" s="0" t="s">
        <v>45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41</v>
      </c>
      <c r="D8" s="0" t="s">
        <v>42</v>
      </c>
    </row>
    <row r="9" customFormat="false" ht="15" hidden="false" customHeight="false" outlineLevel="0" collapsed="false">
      <c r="A9" s="0" t="s">
        <v>8</v>
      </c>
      <c r="B9" s="0" t="s">
        <v>8</v>
      </c>
      <c r="C9" s="0" t="s">
        <v>41</v>
      </c>
      <c r="D9" s="0" t="s">
        <v>42</v>
      </c>
    </row>
    <row r="10" customFormat="false" ht="15" hidden="false" customHeight="false" outlineLevel="0" collapsed="false">
      <c r="A10" s="0" t="s">
        <v>9</v>
      </c>
      <c r="B10" s="0" t="s">
        <v>48</v>
      </c>
      <c r="C10" s="0" t="s">
        <v>41</v>
      </c>
      <c r="D10" s="0" t="s">
        <v>42</v>
      </c>
    </row>
    <row r="11" customFormat="false" ht="15" hidden="false" customHeight="false" outlineLevel="0" collapsed="false">
      <c r="A11" s="0" t="s">
        <v>10</v>
      </c>
      <c r="B11" s="0" t="s">
        <v>49</v>
      </c>
      <c r="C11" s="0" t="s">
        <v>41</v>
      </c>
      <c r="D11" s="0" t="s">
        <v>42</v>
      </c>
    </row>
    <row r="12" customFormat="false" ht="15" hidden="false" customHeight="false" outlineLevel="0" collapsed="false">
      <c r="A12" s="0" t="s">
        <v>11</v>
      </c>
      <c r="B12" s="0" t="s">
        <v>50</v>
      </c>
      <c r="C12" s="0" t="s">
        <v>41</v>
      </c>
      <c r="D12" s="0" t="s">
        <v>42</v>
      </c>
    </row>
    <row r="13" customFormat="false" ht="15" hidden="false" customHeight="false" outlineLevel="0" collapsed="false">
      <c r="A13" s="0" t="s">
        <v>12</v>
      </c>
      <c r="B13" s="0" t="s">
        <v>51</v>
      </c>
      <c r="C13" s="0" t="s">
        <v>41</v>
      </c>
      <c r="D13" s="0" t="s">
        <v>42</v>
      </c>
    </row>
    <row r="14" customFormat="false" ht="15" hidden="false" customHeight="false" outlineLevel="0" collapsed="false">
      <c r="A14" s="0" t="s">
        <v>13</v>
      </c>
      <c r="B14" s="0" t="s">
        <v>52</v>
      </c>
      <c r="C14" s="0" t="s">
        <v>41</v>
      </c>
      <c r="D14" s="0" t="s">
        <v>42</v>
      </c>
    </row>
    <row r="15" customFormat="false" ht="15" hidden="false" customHeight="false" outlineLevel="0" collapsed="false">
      <c r="A15" s="0" t="s">
        <v>14</v>
      </c>
      <c r="B15" s="0" t="s">
        <v>53</v>
      </c>
      <c r="C15" s="0" t="s">
        <v>41</v>
      </c>
      <c r="D15" s="0" t="s">
        <v>42</v>
      </c>
    </row>
    <row r="16" customFormat="false" ht="15" hidden="false" customHeight="false" outlineLevel="0" collapsed="false">
      <c r="A16" s="0" t="s">
        <v>15</v>
      </c>
      <c r="B16" s="0" t="s">
        <v>54</v>
      </c>
      <c r="C16" s="0" t="s">
        <v>41</v>
      </c>
      <c r="D16" s="0" t="s">
        <v>42</v>
      </c>
    </row>
    <row r="17" customFormat="false" ht="15" hidden="false" customHeight="false" outlineLevel="0" collapsed="false">
      <c r="A17" s="0" t="s">
        <v>16</v>
      </c>
      <c r="B17" s="0" t="s">
        <v>55</v>
      </c>
      <c r="C17" s="0" t="s">
        <v>41</v>
      </c>
      <c r="D17" s="0" t="s">
        <v>42</v>
      </c>
    </row>
    <row r="18" customFormat="false" ht="15" hidden="false" customHeight="false" outlineLevel="0" collapsed="false">
      <c r="A18" s="0" t="s">
        <v>17</v>
      </c>
      <c r="B18" s="0" t="s">
        <v>56</v>
      </c>
      <c r="C18" s="0" t="s">
        <v>57</v>
      </c>
      <c r="D18" s="0" t="s">
        <v>58</v>
      </c>
    </row>
    <row r="19" customFormat="false" ht="15" hidden="false" customHeight="false" outlineLevel="0" collapsed="false">
      <c r="A19" s="0" t="s">
        <v>18</v>
      </c>
      <c r="B19" s="0" t="s">
        <v>59</v>
      </c>
    </row>
    <row r="20" customFormat="false" ht="15" hidden="false" customHeight="false" outlineLevel="0" collapsed="false">
      <c r="A20" s="0" t="s">
        <v>19</v>
      </c>
      <c r="B20" s="0" t="s">
        <v>60</v>
      </c>
    </row>
    <row r="21" customFormat="false" ht="15" hidden="false" customHeight="false" outlineLevel="0" collapsed="false">
      <c r="A21" s="0" t="s">
        <v>20</v>
      </c>
      <c r="B21" s="0" t="s">
        <v>61</v>
      </c>
    </row>
    <row r="22" customFormat="false" ht="15" hidden="false" customHeight="false" outlineLevel="0" collapsed="false">
      <c r="A22" s="0" t="s">
        <v>21</v>
      </c>
      <c r="B22" s="0" t="s">
        <v>62</v>
      </c>
      <c r="C22" s="0" t="s">
        <v>63</v>
      </c>
      <c r="D22" s="0" t="s">
        <v>27</v>
      </c>
      <c r="E22" s="0" t="s">
        <v>64</v>
      </c>
      <c r="F22" s="0" t="s">
        <v>65</v>
      </c>
    </row>
    <row r="23" customFormat="false" ht="15" hidden="false" customHeight="false" outlineLevel="0" collapsed="false">
      <c r="A23" s="2" t="s">
        <v>22</v>
      </c>
      <c r="B23" s="0" t="s">
        <v>66</v>
      </c>
      <c r="C23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8"/>
  <sheetViews>
    <sheetView showFormulas="false" showGridLines="true" showRowColHeaders="true" showZeros="true" rightToLeft="false" tabSelected="true" showOutlineSymbols="true" defaultGridColor="true" view="normal" topLeftCell="B84" colorId="64" zoomScale="100" zoomScaleNormal="100" zoomScalePageLayoutView="100" workbookViewId="0">
      <selection pane="topLeft" activeCell="W2" activeCellId="0" sqref="W2:W118"/>
    </sheetView>
  </sheetViews>
  <sheetFormatPr defaultColWidth="9.15625" defaultRowHeight="13.8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13.29"/>
    <col collapsed="false" customWidth="true" hidden="false" outlineLevel="0" max="5" min="5" style="0" width="12.71"/>
    <col collapsed="false" customWidth="true" hidden="false" outlineLevel="0" max="18" min="18" style="0" width="21.57"/>
    <col collapsed="false" customWidth="true" hidden="false" outlineLevel="0" max="19" min="19" style="0" width="14.57"/>
    <col collapsed="false" customWidth="false" hidden="false" outlineLevel="0" max="20" min="20" style="1" width="9.14"/>
    <col collapsed="false" customWidth="true" hidden="false" outlineLevel="0" max="23" min="23" style="2" width="12.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  <c r="U1" s="0" t="s">
        <v>20</v>
      </c>
      <c r="V1" s="0" t="s">
        <v>21</v>
      </c>
      <c r="W1" s="2" t="s">
        <v>22</v>
      </c>
    </row>
    <row r="2" customFormat="false" ht="13.8" hidden="false" customHeight="false" outlineLevel="0" collapsed="false">
      <c r="A2" s="0" t="n">
        <v>1</v>
      </c>
      <c r="B2" s="0" t="n">
        <f aca="false">IF(data!B2="chirurgical",0,1)</f>
        <v>1</v>
      </c>
      <c r="C2" s="3" t="n">
        <v>16636</v>
      </c>
      <c r="D2" s="0" t="n">
        <f aca="false">IF(data!D2="HOMME",0,1)</f>
        <v>0</v>
      </c>
      <c r="E2" s="0" t="n">
        <v>0</v>
      </c>
      <c r="F2" s="0" t="n">
        <f aca="false">IF(data!F2="OUI",1,0)</f>
        <v>1</v>
      </c>
      <c r="G2" s="0" t="n">
        <f aca="false">IF(data!G2="OUI",1,0)</f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1</v>
      </c>
      <c r="M2" s="0" t="n">
        <v>1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3</v>
      </c>
      <c r="S2" s="3" t="n">
        <v>40626</v>
      </c>
      <c r="T2" s="1" t="n">
        <v>1.3</v>
      </c>
      <c r="U2" s="0" t="n">
        <v>29.07</v>
      </c>
      <c r="V2" s="0" t="n">
        <f aca="false">_xlfn.SWITCH(data!V2,"locale",1,"générale",2,"loco-régionale",3)</f>
        <v>1</v>
      </c>
      <c r="W2" s="2" t="n">
        <f aca="false">IF(data!W2="YES",1,0)</f>
        <v>0</v>
      </c>
    </row>
    <row r="3" customFormat="false" ht="13.8" hidden="false" customHeight="false" outlineLevel="0" collapsed="false">
      <c r="A3" s="0" t="n">
        <v>2</v>
      </c>
      <c r="B3" s="0" t="n">
        <f aca="false">IF(data!B3="chirurgical",0,1)</f>
        <v>0</v>
      </c>
      <c r="C3" s="3" t="n">
        <v>13855</v>
      </c>
      <c r="D3" s="0" t="n">
        <f aca="false">IF(data!D3="HOMME",0,1)</f>
        <v>0</v>
      </c>
      <c r="E3" s="0" t="n">
        <v>0</v>
      </c>
      <c r="F3" s="0" t="n">
        <f aca="false">IF(data!F3="OUI",1,0)</f>
        <v>1</v>
      </c>
      <c r="G3" s="0" t="n">
        <f aca="false">IF(data!G3="OUI",1,0)</f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1</v>
      </c>
      <c r="M3" s="0" t="n">
        <v>1</v>
      </c>
      <c r="N3" s="0" t="n">
        <v>1</v>
      </c>
      <c r="O3" s="0" t="n">
        <v>0</v>
      </c>
      <c r="P3" s="0" t="n">
        <v>1</v>
      </c>
      <c r="Q3" s="0" t="n">
        <v>0</v>
      </c>
      <c r="R3" s="0" t="n">
        <v>3</v>
      </c>
      <c r="S3" s="3" t="n">
        <v>40693</v>
      </c>
      <c r="T3" s="1" t="n">
        <v>0.8</v>
      </c>
      <c r="U3" s="0" t="n">
        <v>25.82</v>
      </c>
      <c r="V3" s="0" t="n">
        <f aca="false">_xlfn.SWITCH(data!V3,"locale",1,"générale",2,"loco-régionale",3)</f>
        <v>2</v>
      </c>
      <c r="W3" s="2" t="n">
        <f aca="false">IF(data!W3="YES",1,0)</f>
        <v>0</v>
      </c>
    </row>
    <row r="4" customFormat="false" ht="13.8" hidden="false" customHeight="false" outlineLevel="0" collapsed="false">
      <c r="A4" s="0" t="n">
        <v>3</v>
      </c>
      <c r="B4" s="0" t="n">
        <f aca="false">IF(data!B4="chirurgical",0,1)</f>
        <v>1</v>
      </c>
      <c r="C4" s="3" t="n">
        <v>16697</v>
      </c>
      <c r="D4" s="0" t="n">
        <f aca="false">IF(data!D4="HOMME",0,1)</f>
        <v>0</v>
      </c>
      <c r="E4" s="0" t="n">
        <v>1</v>
      </c>
      <c r="F4" s="0" t="n">
        <f aca="false">IF(data!F4="OUI",1,0)</f>
        <v>1</v>
      </c>
      <c r="G4" s="0" t="n">
        <f aca="false">IF(data!G4="OUI",1,0)</f>
        <v>0</v>
      </c>
      <c r="H4" s="0" t="n">
        <v>0</v>
      </c>
      <c r="I4" s="0" t="n">
        <v>1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3</v>
      </c>
      <c r="S4" s="3" t="n">
        <v>40644</v>
      </c>
      <c r="T4" s="1" t="n">
        <v>0.62</v>
      </c>
      <c r="U4" s="0" t="n">
        <v>29.05</v>
      </c>
      <c r="V4" s="0" t="n">
        <f aca="false">_xlfn.SWITCH(data!V4,"locale",1,"générale",2,"loco-régionale",3)</f>
        <v>1</v>
      </c>
      <c r="W4" s="2" t="n">
        <f aca="false">IF(data!W4="YES",1,0)</f>
        <v>1</v>
      </c>
    </row>
    <row r="5" customFormat="false" ht="13.8" hidden="false" customHeight="false" outlineLevel="0" collapsed="false">
      <c r="A5" s="0" t="n">
        <v>4</v>
      </c>
      <c r="B5" s="0" t="n">
        <f aca="false">IF(data!B5="chirurgical",0,1)</f>
        <v>0</v>
      </c>
      <c r="C5" s="3" t="n">
        <v>22388</v>
      </c>
      <c r="D5" s="0" t="n">
        <f aca="false">IF(data!D5="HOMME",0,1)</f>
        <v>0</v>
      </c>
      <c r="E5" s="0" t="n">
        <v>1</v>
      </c>
      <c r="F5" s="0" t="n">
        <f aca="false">IF(data!F5="OUI",1,0)</f>
        <v>1</v>
      </c>
      <c r="G5" s="0" t="n">
        <f aca="false">IF(data!G5="OUI",1,0)</f>
        <v>1</v>
      </c>
      <c r="H5" s="0" t="n">
        <v>1</v>
      </c>
      <c r="I5" s="0" t="n">
        <v>1</v>
      </c>
      <c r="J5" s="0" t="n">
        <v>0</v>
      </c>
      <c r="K5" s="0" t="n">
        <v>0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4</v>
      </c>
      <c r="S5" s="3" t="n">
        <v>40659</v>
      </c>
      <c r="T5" s="1" t="n">
        <v>1.2</v>
      </c>
      <c r="U5" s="0" t="n">
        <v>49.87</v>
      </c>
      <c r="V5" s="0" t="n">
        <f aca="false">_xlfn.SWITCH(data!V5,"locale",1,"générale",2,"loco-régionale",3)</f>
        <v>3</v>
      </c>
      <c r="W5" s="2" t="n">
        <f aca="false">IF(data!W5="YES",1,0)</f>
        <v>1</v>
      </c>
    </row>
    <row r="6" customFormat="false" ht="13.8" hidden="false" customHeight="false" outlineLevel="0" collapsed="false">
      <c r="A6" s="0" t="n">
        <v>5</v>
      </c>
      <c r="B6" s="0" t="n">
        <f aca="false">IF(data!B6="chirurgical",0,1)</f>
        <v>0</v>
      </c>
      <c r="C6" s="3" t="n">
        <v>10596</v>
      </c>
      <c r="D6" s="0" t="n">
        <f aca="false">IF(data!D6="HOMME",0,1)</f>
        <v>1</v>
      </c>
      <c r="E6" s="0" t="n">
        <v>0</v>
      </c>
      <c r="F6" s="0" t="n">
        <f aca="false">IF(data!F6="OUI",1,0)</f>
        <v>0</v>
      </c>
      <c r="G6" s="0" t="n">
        <f aca="false">IF(data!G6="OUI",1,0)</f>
        <v>1</v>
      </c>
      <c r="H6" s="0" t="n">
        <v>0</v>
      </c>
      <c r="I6" s="0" t="n">
        <v>1</v>
      </c>
      <c r="J6" s="0" t="n">
        <v>0</v>
      </c>
      <c r="K6" s="0" t="n">
        <v>1</v>
      </c>
      <c r="L6" s="0" t="n">
        <v>1</v>
      </c>
      <c r="M6" s="0" t="n">
        <v>1</v>
      </c>
      <c r="N6" s="0" t="n">
        <v>0</v>
      </c>
      <c r="O6" s="0" t="n">
        <v>0</v>
      </c>
      <c r="P6" s="0" t="n">
        <v>1</v>
      </c>
      <c r="Q6" s="0" t="n">
        <v>0</v>
      </c>
      <c r="R6" s="0" t="n">
        <v>3</v>
      </c>
      <c r="S6" s="3" t="n">
        <v>40660</v>
      </c>
      <c r="U6" s="0" t="n">
        <v>35.16</v>
      </c>
      <c r="V6" s="0" t="n">
        <f aca="false">_xlfn.SWITCH(data!V6,"locale",1,"générale",2,"loco-régionale",3)</f>
        <v>2</v>
      </c>
      <c r="W6" s="2" t="n">
        <f aca="false">IF(data!W6="YES",1,0)</f>
        <v>0</v>
      </c>
    </row>
    <row r="7" customFormat="false" ht="13.8" hidden="false" customHeight="false" outlineLevel="0" collapsed="false">
      <c r="A7" s="0" t="n">
        <v>6</v>
      </c>
      <c r="B7" s="0" t="n">
        <f aca="false">IF(data!B7="chirurgical",0,1)</f>
        <v>0</v>
      </c>
      <c r="C7" s="3" t="n">
        <v>16283</v>
      </c>
      <c r="D7" s="0" t="n">
        <f aca="false">IF(data!D7="HOMME",0,1)</f>
        <v>0</v>
      </c>
      <c r="E7" s="0" t="n">
        <v>1</v>
      </c>
      <c r="F7" s="0" t="n">
        <f aca="false">IF(data!F7="OUI",1,0)</f>
        <v>1</v>
      </c>
      <c r="G7" s="0" t="n">
        <f aca="false">IF(data!G7="OUI",1,0)</f>
        <v>0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0</v>
      </c>
      <c r="R7" s="0" t="n">
        <v>3</v>
      </c>
      <c r="S7" s="3" t="n">
        <v>40661</v>
      </c>
      <c r="T7" s="1" t="n">
        <v>0.7</v>
      </c>
      <c r="U7" s="0" t="n">
        <v>20.76</v>
      </c>
      <c r="V7" s="0" t="n">
        <f aca="false">_xlfn.SWITCH(data!V7,"locale",1,"générale",2,"loco-régionale",3)</f>
        <v>2</v>
      </c>
      <c r="W7" s="2" t="n">
        <f aca="false">IF(data!W7="YES",1,0)</f>
        <v>1</v>
      </c>
    </row>
    <row r="8" customFormat="false" ht="13.8" hidden="false" customHeight="false" outlineLevel="0" collapsed="false">
      <c r="A8" s="0" t="n">
        <v>7</v>
      </c>
      <c r="B8" s="0" t="n">
        <f aca="false">IF(data!B8="chirurgical",0,1)</f>
        <v>0</v>
      </c>
      <c r="C8" s="3" t="n">
        <v>24260</v>
      </c>
      <c r="D8" s="0" t="n">
        <f aca="false">IF(data!D8="HOMME",0,1)</f>
        <v>0</v>
      </c>
      <c r="E8" s="0" t="n">
        <v>1</v>
      </c>
      <c r="F8" s="0" t="n">
        <f aca="false">IF(data!F8="OUI",1,0)</f>
        <v>1</v>
      </c>
      <c r="G8" s="0" t="n">
        <f aca="false">IF(data!G8="OUI",1,0)</f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1</v>
      </c>
      <c r="Q8" s="0" t="n">
        <v>0</v>
      </c>
      <c r="R8" s="0" t="n">
        <v>3</v>
      </c>
      <c r="S8" s="3" t="n">
        <v>40686</v>
      </c>
      <c r="U8" s="0" t="n">
        <v>23.32</v>
      </c>
      <c r="V8" s="0" t="n">
        <f aca="false">_xlfn.SWITCH(data!V8,"locale",1,"générale",2,"loco-régionale",3)</f>
        <v>2</v>
      </c>
      <c r="W8" s="2" t="n">
        <f aca="false">IF(data!W8="YES",1,0)</f>
        <v>0</v>
      </c>
    </row>
    <row r="9" customFormat="false" ht="13.8" hidden="false" customHeight="false" outlineLevel="0" collapsed="false">
      <c r="A9" s="0" t="n">
        <v>8</v>
      </c>
      <c r="B9" s="0" t="n">
        <f aca="false">IF(data!B9="chirurgical",0,1)</f>
        <v>1</v>
      </c>
      <c r="C9" s="3" t="n">
        <v>12686</v>
      </c>
      <c r="D9" s="0" t="n">
        <f aca="false">IF(data!D9="HOMME",0,1)</f>
        <v>1</v>
      </c>
      <c r="E9" s="0" t="n">
        <v>0</v>
      </c>
      <c r="F9" s="0" t="n">
        <f aca="false">IF(data!F9="OUI",1,0)</f>
        <v>1</v>
      </c>
      <c r="G9" s="0" t="n">
        <f aca="false">IF(data!G9="OUI",1,0)</f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1</v>
      </c>
      <c r="R9" s="0" t="n">
        <v>3</v>
      </c>
      <c r="S9" s="3" t="n">
        <v>40694</v>
      </c>
      <c r="T9" s="1" t="n">
        <v>0.6</v>
      </c>
      <c r="U9" s="0" t="n">
        <v>32.27</v>
      </c>
      <c r="V9" s="0" t="n">
        <f aca="false">_xlfn.SWITCH(data!V9,"locale",1,"générale",2,"loco-régionale",3)</f>
        <v>1</v>
      </c>
      <c r="W9" s="2" t="n">
        <f aca="false">IF(data!W9="YES",1,0)</f>
        <v>0</v>
      </c>
    </row>
    <row r="10" customFormat="false" ht="13.8" hidden="false" customHeight="false" outlineLevel="0" collapsed="false">
      <c r="A10" s="0" t="n">
        <v>9</v>
      </c>
      <c r="B10" s="0" t="n">
        <f aca="false">IF(data!B10="chirurgical",0,1)</f>
        <v>1</v>
      </c>
      <c r="C10" s="3" t="n">
        <v>21292</v>
      </c>
      <c r="D10" s="0" t="n">
        <f aca="false">IF(data!D10="HOMME",0,1)</f>
        <v>0</v>
      </c>
      <c r="E10" s="0" t="n">
        <v>1</v>
      </c>
      <c r="F10" s="0" t="n">
        <f aca="false">IF(data!F10="OUI",1,0)</f>
        <v>0</v>
      </c>
      <c r="G10" s="0" t="n">
        <f aca="false">IF(data!G10="OUI",1,0)</f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3</v>
      </c>
      <c r="S10" s="3" t="n">
        <v>40697</v>
      </c>
      <c r="T10" s="1" t="n">
        <v>0.25</v>
      </c>
      <c r="U10" s="0" t="n">
        <v>27.64</v>
      </c>
      <c r="V10" s="0" t="n">
        <f aca="false">_xlfn.SWITCH(data!V10,"locale",1,"générale",2,"loco-régionale",3)</f>
        <v>1</v>
      </c>
      <c r="W10" s="2" t="n">
        <f aca="false">IF(data!W10="YES",1,0)</f>
        <v>0</v>
      </c>
    </row>
    <row r="11" customFormat="false" ht="13.8" hidden="false" customHeight="false" outlineLevel="0" collapsed="false">
      <c r="A11" s="0" t="n">
        <v>10</v>
      </c>
      <c r="B11" s="0" t="n">
        <f aca="false">IF(data!B11="chirurgical",0,1)</f>
        <v>0</v>
      </c>
      <c r="C11" s="3" t="n">
        <v>10709</v>
      </c>
      <c r="D11" s="0" t="n">
        <f aca="false">IF(data!D11="HOMME",0,1)</f>
        <v>0</v>
      </c>
      <c r="E11" s="0" t="n">
        <v>0</v>
      </c>
      <c r="F11" s="0" t="n">
        <f aca="false">IF(data!F11="OUI",1,0)</f>
        <v>0</v>
      </c>
      <c r="G11" s="0" t="n">
        <f aca="false">IF(data!G11="OUI",1,0)</f>
        <v>1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4</v>
      </c>
      <c r="S11" s="3" t="n">
        <v>40732</v>
      </c>
      <c r="T11" s="1" t="n">
        <v>0.5</v>
      </c>
      <c r="U11" s="0" t="n">
        <v>26.37</v>
      </c>
      <c r="V11" s="0" t="n">
        <f aca="false">_xlfn.SWITCH(data!V11,"locale",1,"générale",2,"loco-régionale",3)</f>
        <v>1</v>
      </c>
      <c r="W11" s="2" t="n">
        <f aca="false">IF(data!W11="YES",1,0)</f>
        <v>1</v>
      </c>
    </row>
    <row r="12" customFormat="false" ht="13.8" hidden="false" customHeight="false" outlineLevel="0" collapsed="false">
      <c r="A12" s="0" t="n">
        <v>11</v>
      </c>
      <c r="B12" s="0" t="n">
        <f aca="false">IF(data!B12="chirurgical",0,1)</f>
        <v>1</v>
      </c>
      <c r="C12" s="3" t="n">
        <v>15188</v>
      </c>
      <c r="D12" s="0" t="n">
        <f aca="false">IF(data!D12="HOMME",0,1)</f>
        <v>0</v>
      </c>
      <c r="E12" s="0" t="n">
        <v>1</v>
      </c>
      <c r="F12" s="0" t="n">
        <f aca="false">IF(data!F12="OUI",1,0)</f>
        <v>1</v>
      </c>
      <c r="G12" s="0" t="n">
        <f aca="false">IF(data!G12="OUI",1,0)</f>
        <v>1</v>
      </c>
      <c r="H12" s="0" t="n">
        <v>0</v>
      </c>
      <c r="I12" s="0" t="n">
        <v>1</v>
      </c>
      <c r="J12" s="0" t="n">
        <v>0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0</v>
      </c>
      <c r="R12" s="0" t="n">
        <v>4</v>
      </c>
      <c r="S12" s="3" t="n">
        <v>40694</v>
      </c>
      <c r="T12" s="1" t="n">
        <v>0.33</v>
      </c>
      <c r="U12" s="0" t="n">
        <v>39.44</v>
      </c>
      <c r="V12" s="0" t="n">
        <f aca="false">_xlfn.SWITCH(data!V12,"locale",1,"générale",2,"loco-régionale",3)</f>
        <v>1</v>
      </c>
      <c r="W12" s="2" t="n">
        <f aca="false">IF(data!W12="YES",1,0)</f>
        <v>0</v>
      </c>
    </row>
    <row r="13" customFormat="false" ht="13.8" hidden="false" customHeight="false" outlineLevel="0" collapsed="false">
      <c r="A13" s="0" t="n">
        <v>12</v>
      </c>
      <c r="B13" s="0" t="n">
        <f aca="false">IF(data!B13="chirurgical",0,1)</f>
        <v>1</v>
      </c>
      <c r="C13" s="3" t="n">
        <v>20530</v>
      </c>
      <c r="D13" s="0" t="n">
        <f aca="false">IF(data!D13="HOMME",0,1)</f>
        <v>0</v>
      </c>
      <c r="E13" s="0" t="n">
        <v>1</v>
      </c>
      <c r="F13" s="0" t="n">
        <f aca="false">IF(data!F13="OUI",1,0)</f>
        <v>1</v>
      </c>
      <c r="G13" s="0" t="n">
        <f aca="false">IF(data!G13="OUI",1,0)</f>
        <v>0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v>1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3</v>
      </c>
      <c r="S13" s="3" t="n">
        <v>40682</v>
      </c>
      <c r="T13" s="1" t="n">
        <v>0.75</v>
      </c>
      <c r="U13" s="0" t="n">
        <v>23.14</v>
      </c>
      <c r="V13" s="0" t="n">
        <f aca="false">_xlfn.SWITCH(data!V13,"locale",1,"générale",2,"loco-régionale",3)</f>
        <v>2</v>
      </c>
      <c r="W13" s="2" t="n">
        <f aca="false">IF(data!W13="YES",1,0)</f>
        <v>0</v>
      </c>
    </row>
    <row r="14" customFormat="false" ht="13.8" hidden="false" customHeight="false" outlineLevel="0" collapsed="false">
      <c r="A14" s="0" t="n">
        <v>13</v>
      </c>
      <c r="B14" s="0" t="n">
        <f aca="false">IF(data!B14="chirurgical",0,1)</f>
        <v>0</v>
      </c>
      <c r="C14" s="3" t="n">
        <v>12647</v>
      </c>
      <c r="D14" s="0" t="n">
        <f aca="false">IF(data!D14="HOMME",0,1)</f>
        <v>1</v>
      </c>
      <c r="E14" s="0" t="n">
        <v>0</v>
      </c>
      <c r="F14" s="0" t="n">
        <f aca="false">IF(data!F14="OUI",1,0)</f>
        <v>1</v>
      </c>
      <c r="G14" s="0" t="n">
        <f aca="false">IF(data!G14="OUI",1,0)</f>
        <v>0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1</v>
      </c>
      <c r="Q14" s="0" t="n">
        <v>0</v>
      </c>
      <c r="R14" s="0" t="n">
        <v>3</v>
      </c>
      <c r="S14" s="3" t="n">
        <v>40700</v>
      </c>
      <c r="T14" s="1" t="n">
        <v>0.7</v>
      </c>
      <c r="U14" s="0" t="n">
        <v>23.59</v>
      </c>
      <c r="V14" s="0" t="n">
        <f aca="false">_xlfn.SWITCH(data!V14,"locale",1,"générale",2,"loco-régionale",3)</f>
        <v>2</v>
      </c>
      <c r="W14" s="2" t="n">
        <f aca="false">IF(data!W14="YES",1,0)</f>
        <v>1</v>
      </c>
    </row>
    <row r="15" customFormat="false" ht="13.8" hidden="false" customHeight="false" outlineLevel="0" collapsed="false">
      <c r="A15" s="0" t="n">
        <v>14</v>
      </c>
      <c r="B15" s="0" t="n">
        <f aca="false">IF(data!B15="chirurgical",0,1)</f>
        <v>1</v>
      </c>
      <c r="C15" s="3" t="n">
        <v>14666</v>
      </c>
      <c r="D15" s="0" t="n">
        <f aca="false">IF(data!D15="HOMME",0,1)</f>
        <v>0</v>
      </c>
      <c r="E15" s="0" t="n">
        <v>0</v>
      </c>
      <c r="F15" s="0" t="n">
        <f aca="false">IF(data!F15="OUI",1,0)</f>
        <v>1</v>
      </c>
      <c r="G15" s="0" t="n">
        <f aca="false">IF(data!G15="OUI",1,0)</f>
        <v>1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1</v>
      </c>
      <c r="O15" s="0" t="n">
        <v>0</v>
      </c>
      <c r="P15" s="0" t="n">
        <v>0</v>
      </c>
      <c r="Q15" s="0" t="n">
        <v>0</v>
      </c>
      <c r="R15" s="0" t="n">
        <v>3</v>
      </c>
      <c r="S15" s="3" t="n">
        <v>40723</v>
      </c>
      <c r="T15" s="1" t="n">
        <v>0.82</v>
      </c>
      <c r="U15" s="0" t="n">
        <v>27.1</v>
      </c>
      <c r="V15" s="0" t="n">
        <f aca="false">_xlfn.SWITCH(data!V15,"locale",1,"générale",2,"loco-régionale",3)</f>
        <v>1</v>
      </c>
      <c r="W15" s="2" t="n">
        <f aca="false">IF(data!W15="YES",1,0)</f>
        <v>0</v>
      </c>
    </row>
    <row r="16" customFormat="false" ht="13.8" hidden="false" customHeight="false" outlineLevel="0" collapsed="false">
      <c r="A16" s="0" t="n">
        <v>15</v>
      </c>
      <c r="B16" s="0" t="n">
        <f aca="false">IF(data!B16="chirurgical",0,1)</f>
        <v>0</v>
      </c>
      <c r="C16" s="3" t="n">
        <v>18245</v>
      </c>
      <c r="D16" s="0" t="n">
        <f aca="false">IF(data!D16="HOMME",0,1)</f>
        <v>0</v>
      </c>
      <c r="E16" s="0" t="n">
        <v>0</v>
      </c>
      <c r="F16" s="0" t="n">
        <f aca="false">IF(data!F16="OUI",1,0)</f>
        <v>1</v>
      </c>
      <c r="G16" s="0" t="n">
        <f aca="false">IF(data!G16="OUI",1,0)</f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1</v>
      </c>
      <c r="O16" s="0" t="n">
        <v>0</v>
      </c>
      <c r="P16" s="0" t="n">
        <v>1</v>
      </c>
      <c r="Q16" s="0" t="n">
        <v>0</v>
      </c>
      <c r="R16" s="0" t="n">
        <v>2</v>
      </c>
      <c r="S16" s="3" t="n">
        <v>40708</v>
      </c>
      <c r="T16" s="1" t="n">
        <v>0.78</v>
      </c>
      <c r="U16" s="0" t="n">
        <v>32.85</v>
      </c>
      <c r="V16" s="0" t="n">
        <f aca="false">_xlfn.SWITCH(data!V16,"locale",1,"générale",2,"loco-régionale",3)</f>
        <v>2</v>
      </c>
      <c r="W16" s="2" t="n">
        <f aca="false">IF(data!W16="YES",1,0)</f>
        <v>0</v>
      </c>
    </row>
    <row r="17" customFormat="false" ht="13.8" hidden="false" customHeight="false" outlineLevel="0" collapsed="false">
      <c r="A17" s="0" t="n">
        <v>16</v>
      </c>
      <c r="B17" s="0" t="n">
        <f aca="false">IF(data!B17="chirurgical",0,1)</f>
        <v>1</v>
      </c>
      <c r="C17" s="3" t="n">
        <v>15981</v>
      </c>
      <c r="D17" s="0" t="n">
        <f aca="false">IF(data!D17="HOMME",0,1)</f>
        <v>0</v>
      </c>
      <c r="E17" s="0" t="n">
        <v>1</v>
      </c>
      <c r="F17" s="0" t="n">
        <f aca="false">IF(data!F17="OUI",1,0)</f>
        <v>1</v>
      </c>
      <c r="G17" s="0" t="n">
        <f aca="false">IF(data!G17="OUI",1,0)</f>
        <v>0</v>
      </c>
      <c r="H17" s="0" t="n">
        <v>0</v>
      </c>
      <c r="I17" s="0" t="n">
        <v>1</v>
      </c>
      <c r="J17" s="0" t="n">
        <v>0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0</v>
      </c>
      <c r="P17" s="0" t="n">
        <v>1</v>
      </c>
      <c r="Q17" s="0" t="n">
        <v>0</v>
      </c>
      <c r="R17" s="0" t="n">
        <v>3</v>
      </c>
      <c r="S17" s="3" t="n">
        <v>40701</v>
      </c>
      <c r="T17" s="1" t="n">
        <v>0.38</v>
      </c>
      <c r="U17" s="0" t="n">
        <v>23.15</v>
      </c>
      <c r="V17" s="0" t="n">
        <f aca="false">_xlfn.SWITCH(data!V17,"locale",1,"générale",2,"loco-régionale",3)</f>
        <v>1</v>
      </c>
      <c r="W17" s="2" t="n">
        <f aca="false">IF(data!W17="YES",1,0)</f>
        <v>0</v>
      </c>
    </row>
    <row r="18" customFormat="false" ht="13.8" hidden="false" customHeight="false" outlineLevel="0" collapsed="false">
      <c r="A18" s="0" t="n">
        <v>17</v>
      </c>
      <c r="B18" s="0" t="n">
        <f aca="false">IF(data!B18="chirurgical",0,1)</f>
        <v>1</v>
      </c>
      <c r="C18" s="3" t="n">
        <v>11952</v>
      </c>
      <c r="D18" s="0" t="n">
        <f aca="false">IF(data!D18="HOMME",0,1)</f>
        <v>0</v>
      </c>
      <c r="E18" s="0" t="n">
        <v>0</v>
      </c>
      <c r="F18" s="0" t="n">
        <f aca="false">IF(data!F18="OUI",1,0)</f>
        <v>1</v>
      </c>
      <c r="G18" s="0" t="n">
        <f aca="false">IF(data!G18="OUI",1,0)</f>
        <v>0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1</v>
      </c>
      <c r="M18" s="0" t="n">
        <v>0</v>
      </c>
      <c r="N18" s="0" t="n">
        <v>1</v>
      </c>
      <c r="O18" s="0" t="n">
        <v>0</v>
      </c>
      <c r="P18" s="0" t="n">
        <v>1</v>
      </c>
      <c r="Q18" s="0" t="n">
        <v>0</v>
      </c>
      <c r="R18" s="0" t="n">
        <v>3</v>
      </c>
      <c r="S18" s="3" t="n">
        <v>40709</v>
      </c>
      <c r="T18" s="1" t="n">
        <v>0.4</v>
      </c>
      <c r="U18" s="0" t="n">
        <v>29.76</v>
      </c>
      <c r="V18" s="0" t="n">
        <f aca="false">_xlfn.SWITCH(data!V18,"locale",1,"générale",2,"loco-régionale",3)</f>
        <v>1</v>
      </c>
      <c r="W18" s="2" t="n">
        <f aca="false">IF(data!W18="YES",1,0)</f>
        <v>0</v>
      </c>
    </row>
    <row r="19" customFormat="false" ht="13.8" hidden="false" customHeight="false" outlineLevel="0" collapsed="false">
      <c r="A19" s="0" t="n">
        <v>18</v>
      </c>
      <c r="B19" s="0" t="n">
        <f aca="false">IF(data!B19="chirurgical",0,1)</f>
        <v>1</v>
      </c>
      <c r="C19" s="3" t="n">
        <v>10686</v>
      </c>
      <c r="D19" s="0" t="n">
        <f aca="false">IF(data!D19="HOMME",0,1)</f>
        <v>0</v>
      </c>
      <c r="E19" s="0" t="n">
        <v>0</v>
      </c>
      <c r="F19" s="0" t="n">
        <f aca="false">IF(data!F19="OUI",1,0)</f>
        <v>1</v>
      </c>
      <c r="G19" s="0" t="n">
        <f aca="false">IF(data!G19="OUI",1,0)</f>
        <v>0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0</v>
      </c>
      <c r="O19" s="0" t="n">
        <v>1</v>
      </c>
      <c r="P19" s="0" t="n">
        <v>1</v>
      </c>
      <c r="Q19" s="0" t="n">
        <v>0</v>
      </c>
      <c r="R19" s="0" t="n">
        <v>3</v>
      </c>
      <c r="S19" s="3" t="n">
        <v>40724</v>
      </c>
      <c r="U19" s="0" t="n">
        <v>26.03</v>
      </c>
      <c r="V19" s="0" t="n">
        <f aca="false">_xlfn.SWITCH(data!V19,"locale",1,"générale",2,"loco-régionale",3)</f>
        <v>1</v>
      </c>
      <c r="W19" s="2" t="n">
        <f aca="false">IF(data!W19="YES",1,0)</f>
        <v>0</v>
      </c>
    </row>
    <row r="20" customFormat="false" ht="13.8" hidden="false" customHeight="false" outlineLevel="0" collapsed="false">
      <c r="A20" s="0" t="n">
        <v>19</v>
      </c>
      <c r="B20" s="0" t="n">
        <f aca="false">IF(data!B20="chirurgical",0,1)</f>
        <v>0</v>
      </c>
      <c r="C20" s="3" t="n">
        <v>11889</v>
      </c>
      <c r="D20" s="0" t="n">
        <f aca="false">IF(data!D20="HOMME",0,1)</f>
        <v>0</v>
      </c>
      <c r="E20" s="0" t="n">
        <v>1</v>
      </c>
      <c r="F20" s="0" t="n">
        <f aca="false">IF(data!F20="OUI",1,0)</f>
        <v>1</v>
      </c>
      <c r="G20" s="0" t="n">
        <f aca="false">IF(data!G20="OUI",1,0)</f>
        <v>0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1</v>
      </c>
      <c r="M20" s="0" t="n">
        <v>1</v>
      </c>
      <c r="N20" s="0" t="n">
        <v>1</v>
      </c>
      <c r="O20" s="0" t="n">
        <v>0</v>
      </c>
      <c r="P20" s="0" t="n">
        <v>1</v>
      </c>
      <c r="Q20" s="0" t="n">
        <v>0</v>
      </c>
      <c r="R20" s="0" t="n">
        <v>3</v>
      </c>
      <c r="S20" s="3" t="n">
        <v>40813</v>
      </c>
      <c r="T20" s="1" t="n">
        <v>0.6</v>
      </c>
      <c r="U20" s="0" t="n">
        <v>31.89</v>
      </c>
      <c r="V20" s="0" t="n">
        <f aca="false">_xlfn.SWITCH(data!V20,"locale",1,"générale",2,"loco-régionale",3)</f>
        <v>2</v>
      </c>
      <c r="W20" s="2" t="n">
        <f aca="false">IF(data!W20="YES",1,0)</f>
        <v>0</v>
      </c>
    </row>
    <row r="21" customFormat="false" ht="13.8" hidden="false" customHeight="false" outlineLevel="0" collapsed="false">
      <c r="A21" s="0" t="n">
        <v>20</v>
      </c>
      <c r="B21" s="0" t="n">
        <f aca="false">IF(data!B21="chirurgical",0,1)</f>
        <v>1</v>
      </c>
      <c r="C21" s="3" t="n">
        <v>11995</v>
      </c>
      <c r="D21" s="0" t="n">
        <f aca="false">IF(data!D21="HOMME",0,1)</f>
        <v>0</v>
      </c>
      <c r="E21" s="0" t="n">
        <v>0</v>
      </c>
      <c r="F21" s="0" t="n">
        <f aca="false">IF(data!F21="OUI",1,0)</f>
        <v>1</v>
      </c>
      <c r="G21" s="0" t="n">
        <f aca="false">IF(data!G21="OUI",1,0)</f>
        <v>0</v>
      </c>
      <c r="H21" s="0" t="n">
        <v>0</v>
      </c>
      <c r="I21" s="0" t="n">
        <v>1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0</v>
      </c>
      <c r="O21" s="0" t="n">
        <v>1</v>
      </c>
      <c r="P21" s="0" t="n">
        <v>0</v>
      </c>
      <c r="Q21" s="0" t="n">
        <v>1</v>
      </c>
      <c r="R21" s="0" t="n">
        <v>4</v>
      </c>
      <c r="S21" s="3" t="n">
        <v>40736</v>
      </c>
      <c r="U21" s="0" t="n">
        <v>24.62</v>
      </c>
      <c r="V21" s="0" t="n">
        <f aca="false">_xlfn.SWITCH(data!V21,"locale",1,"générale",2,"loco-régionale",3)</f>
        <v>2</v>
      </c>
      <c r="W21" s="2" t="n">
        <f aca="false">IF(data!W21="YES",1,0)</f>
        <v>0</v>
      </c>
    </row>
    <row r="22" customFormat="false" ht="13.8" hidden="false" customHeight="false" outlineLevel="0" collapsed="false">
      <c r="A22" s="0" t="n">
        <v>21</v>
      </c>
      <c r="B22" s="0" t="n">
        <f aca="false">IF(data!B22="chirurgical",0,1)</f>
        <v>0</v>
      </c>
      <c r="C22" s="3" t="n">
        <v>14778</v>
      </c>
      <c r="D22" s="0" t="n">
        <f aca="false">IF(data!D22="HOMME",0,1)</f>
        <v>1</v>
      </c>
      <c r="E22" s="0" t="n">
        <v>1</v>
      </c>
      <c r="F22" s="0" t="n">
        <f aca="false">IF(data!F22="OUI",1,0)</f>
        <v>1</v>
      </c>
      <c r="G22" s="0" t="n">
        <f aca="false">IF(data!G22="OUI",1,0)</f>
        <v>0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1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3</v>
      </c>
      <c r="S22" s="3" t="n">
        <v>40736</v>
      </c>
      <c r="U22" s="0" t="n">
        <v>22.66</v>
      </c>
      <c r="V22" s="0" t="n">
        <f aca="false">_xlfn.SWITCH(data!V22,"locale",1,"générale",2,"loco-régionale",3)</f>
        <v>2</v>
      </c>
      <c r="W22" s="2" t="n">
        <f aca="false">IF(data!W22="YES",1,0)</f>
        <v>0</v>
      </c>
    </row>
    <row r="23" customFormat="false" ht="13.8" hidden="false" customHeight="false" outlineLevel="0" collapsed="false">
      <c r="A23" s="0" t="n">
        <v>22</v>
      </c>
      <c r="B23" s="0" t="n">
        <f aca="false">IF(data!B23="chirurgical",0,1)</f>
        <v>0</v>
      </c>
      <c r="C23" s="3" t="n">
        <v>12533</v>
      </c>
      <c r="D23" s="0" t="n">
        <f aca="false">IF(data!D23="HOMME",0,1)</f>
        <v>0</v>
      </c>
      <c r="E23" s="0" t="n">
        <v>0</v>
      </c>
      <c r="F23" s="0" t="n">
        <f aca="false">IF(data!F23="OUI",1,0)</f>
        <v>1</v>
      </c>
      <c r="G23" s="0" t="n">
        <f aca="false">IF(data!G23="OUI",1,0)</f>
        <v>1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3</v>
      </c>
      <c r="S23" s="3" t="n">
        <v>40771</v>
      </c>
      <c r="T23" s="1" t="n">
        <v>0.84</v>
      </c>
      <c r="U23" s="0" t="n">
        <v>26.83</v>
      </c>
      <c r="V23" s="0" t="n">
        <f aca="false">_xlfn.SWITCH(data!V23,"locale",1,"générale",2,"loco-régionale",3)</f>
        <v>2</v>
      </c>
      <c r="W23" s="2" t="n">
        <f aca="false">IF(data!W23="YES",1,0)</f>
        <v>0</v>
      </c>
    </row>
    <row r="24" customFormat="false" ht="13.8" hidden="false" customHeight="false" outlineLevel="0" collapsed="false">
      <c r="A24" s="0" t="n">
        <v>23</v>
      </c>
      <c r="B24" s="0" t="n">
        <f aca="false">IF(data!B24="chirurgical",0,1)</f>
        <v>0</v>
      </c>
      <c r="C24" s="3" t="n">
        <v>18216</v>
      </c>
      <c r="D24" s="0" t="n">
        <f aca="false">IF(data!D24="HOMME",0,1)</f>
        <v>0</v>
      </c>
      <c r="E24" s="0" t="n">
        <v>1</v>
      </c>
      <c r="F24" s="0" t="n">
        <f aca="false">IF(data!F24="OUI",1,0)</f>
        <v>0</v>
      </c>
      <c r="G24" s="0" t="n">
        <f aca="false">IF(data!G24="OUI",1,0)</f>
        <v>0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1</v>
      </c>
      <c r="O24" s="0" t="n">
        <v>0</v>
      </c>
      <c r="P24" s="0" t="n">
        <v>1</v>
      </c>
      <c r="Q24" s="0" t="n">
        <v>0</v>
      </c>
      <c r="R24" s="0" t="n">
        <v>3</v>
      </c>
      <c r="S24" s="3" t="n">
        <v>40745</v>
      </c>
      <c r="T24" s="1" t="n">
        <v>0.7</v>
      </c>
      <c r="U24" s="0" t="n">
        <v>25.44</v>
      </c>
      <c r="V24" s="0" t="n">
        <f aca="false">_xlfn.SWITCH(data!V24,"locale",1,"générale",2,"loco-régionale",3)</f>
        <v>2</v>
      </c>
      <c r="W24" s="2" t="n">
        <f aca="false">IF(data!W24="YES",1,0)</f>
        <v>1</v>
      </c>
    </row>
    <row r="25" customFormat="false" ht="13.8" hidden="false" customHeight="false" outlineLevel="0" collapsed="false">
      <c r="A25" s="0" t="n">
        <v>24</v>
      </c>
      <c r="B25" s="0" t="n">
        <f aca="false">IF(data!B25="chirurgical",0,1)</f>
        <v>1</v>
      </c>
      <c r="C25" s="3" t="n">
        <v>19815</v>
      </c>
      <c r="D25" s="0" t="n">
        <f aca="false">IF(data!D25="HOMME",0,1)</f>
        <v>0</v>
      </c>
      <c r="E25" s="0" t="n">
        <v>0</v>
      </c>
      <c r="F25" s="0" t="n">
        <f aca="false">IF(data!F25="OUI",1,0)</f>
        <v>1</v>
      </c>
      <c r="G25" s="0" t="n">
        <f aca="false">IF(data!G25="OUI",1,0)</f>
        <v>0</v>
      </c>
      <c r="H25" s="0" t="n">
        <v>0</v>
      </c>
      <c r="I25" s="0" t="n">
        <v>1</v>
      </c>
      <c r="J25" s="0" t="n">
        <v>0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0</v>
      </c>
      <c r="R25" s="0" t="n">
        <v>3</v>
      </c>
      <c r="S25" s="3" t="n">
        <v>40771</v>
      </c>
      <c r="T25" s="1" t="n">
        <v>0.6</v>
      </c>
      <c r="U25" s="0" t="n">
        <v>23.81</v>
      </c>
      <c r="V25" s="0" t="n">
        <f aca="false">_xlfn.SWITCH(data!V25,"locale",1,"générale",2,"loco-régionale",3)</f>
        <v>2</v>
      </c>
      <c r="W25" s="2" t="n">
        <f aca="false">IF(data!W25="YES",1,0)</f>
        <v>0</v>
      </c>
    </row>
    <row r="26" customFormat="false" ht="13.8" hidden="false" customHeight="false" outlineLevel="0" collapsed="false">
      <c r="A26" s="0" t="n">
        <v>25</v>
      </c>
      <c r="B26" s="0" t="n">
        <f aca="false">IF(data!B26="chirurgical",0,1)</f>
        <v>1</v>
      </c>
      <c r="C26" s="3" t="n">
        <v>13541</v>
      </c>
      <c r="D26" s="0" t="n">
        <f aca="false">IF(data!D26="HOMME",0,1)</f>
        <v>0</v>
      </c>
      <c r="E26" s="0" t="n">
        <v>1</v>
      </c>
      <c r="F26" s="0" t="n">
        <f aca="false">IF(data!F26="OUI",1,0)</f>
        <v>1</v>
      </c>
      <c r="G26" s="0" t="n">
        <f aca="false">IF(data!G26="OUI",1,0)</f>
        <v>0</v>
      </c>
      <c r="H26" s="0" t="n">
        <v>0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1</v>
      </c>
      <c r="N26" s="0" t="n">
        <v>0</v>
      </c>
      <c r="O26" s="0" t="n">
        <v>1</v>
      </c>
      <c r="P26" s="0" t="n">
        <v>1</v>
      </c>
      <c r="Q26" s="0" t="n">
        <v>0</v>
      </c>
      <c r="R26" s="0" t="n">
        <v>3</v>
      </c>
      <c r="S26" s="3" t="n">
        <v>40857</v>
      </c>
      <c r="U26" s="0" t="n">
        <v>24.39</v>
      </c>
      <c r="V26" s="0" t="n">
        <f aca="false">_xlfn.SWITCH(data!V26,"locale",1,"générale",2,"loco-régionale",3)</f>
        <v>3</v>
      </c>
      <c r="W26" s="2" t="n">
        <f aca="false">IF(data!W26="YES",1,0)</f>
        <v>1</v>
      </c>
    </row>
    <row r="27" customFormat="false" ht="13.8" hidden="false" customHeight="false" outlineLevel="0" collapsed="false">
      <c r="A27" s="0" t="n">
        <v>26</v>
      </c>
      <c r="B27" s="0" t="n">
        <f aca="false">IF(data!B27="chirurgical",0,1)</f>
        <v>1</v>
      </c>
      <c r="C27" s="3" t="n">
        <v>14050</v>
      </c>
      <c r="D27" s="0" t="n">
        <f aca="false">IF(data!D27="HOMME",0,1)</f>
        <v>0</v>
      </c>
      <c r="E27" s="0" t="n">
        <v>1</v>
      </c>
      <c r="F27" s="0" t="n">
        <f aca="false">IF(data!F27="OUI",1,0)</f>
        <v>1</v>
      </c>
      <c r="G27" s="0" t="n">
        <f aca="false">IF(data!G27="OUI",1,0)</f>
        <v>0</v>
      </c>
      <c r="H27" s="0" t="n">
        <v>0</v>
      </c>
      <c r="I27" s="0" t="n">
        <v>1</v>
      </c>
      <c r="J27" s="0" t="n">
        <v>0</v>
      </c>
      <c r="K27" s="0" t="n">
        <v>1</v>
      </c>
      <c r="L27" s="0" t="n">
        <v>1</v>
      </c>
      <c r="M27" s="0" t="n">
        <v>0</v>
      </c>
      <c r="N27" s="0" t="n">
        <v>1</v>
      </c>
      <c r="O27" s="0" t="n">
        <v>1</v>
      </c>
      <c r="P27" s="0" t="n">
        <v>1</v>
      </c>
      <c r="Q27" s="0" t="n">
        <v>0</v>
      </c>
      <c r="R27" s="0" t="n">
        <v>3</v>
      </c>
      <c r="S27" s="3" t="n">
        <v>40858</v>
      </c>
      <c r="U27" s="0" t="n">
        <v>30.78</v>
      </c>
      <c r="V27" s="0" t="n">
        <f aca="false">_xlfn.SWITCH(data!V27,"locale",1,"générale",2,"loco-régionale",3)</f>
        <v>1</v>
      </c>
      <c r="W27" s="2" t="n">
        <f aca="false">IF(data!W27="YES",1,0)</f>
        <v>0</v>
      </c>
    </row>
    <row r="28" customFormat="false" ht="13.8" hidden="false" customHeight="false" outlineLevel="0" collapsed="false">
      <c r="A28" s="0" t="n">
        <v>27</v>
      </c>
      <c r="B28" s="0" t="n">
        <f aca="false">IF(data!B28="chirurgical",0,1)</f>
        <v>0</v>
      </c>
      <c r="C28" s="3" t="n">
        <v>16475</v>
      </c>
      <c r="D28" s="0" t="n">
        <f aca="false">IF(data!D28="HOMME",0,1)</f>
        <v>0</v>
      </c>
      <c r="E28" s="0" t="n">
        <v>0</v>
      </c>
      <c r="F28" s="0" t="n">
        <f aca="false">IF(data!F28="OUI",1,0)</f>
        <v>1</v>
      </c>
      <c r="G28" s="0" t="n">
        <f aca="false">IF(data!G28="OUI",1,0)</f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0</v>
      </c>
      <c r="O28" s="0" t="n">
        <v>0</v>
      </c>
      <c r="P28" s="0" t="n">
        <v>1</v>
      </c>
      <c r="Q28" s="0" t="n">
        <v>0</v>
      </c>
      <c r="R28" s="0" t="n">
        <v>3</v>
      </c>
      <c r="S28" s="3" t="n">
        <v>40792</v>
      </c>
      <c r="T28" s="1" t="n">
        <v>0.62</v>
      </c>
      <c r="U28" s="0" t="n">
        <v>31.56</v>
      </c>
      <c r="V28" s="0" t="n">
        <f aca="false">_xlfn.SWITCH(data!V28,"locale",1,"générale",2,"loco-régionale",3)</f>
        <v>2</v>
      </c>
      <c r="W28" s="2" t="n">
        <f aca="false">IF(data!W28="YES",1,0)</f>
        <v>0</v>
      </c>
    </row>
    <row r="29" customFormat="false" ht="13.8" hidden="false" customHeight="false" outlineLevel="0" collapsed="false">
      <c r="A29" s="0" t="n">
        <v>28</v>
      </c>
      <c r="B29" s="0" t="n">
        <f aca="false">IF(data!B29="chirurgical",0,1)</f>
        <v>1</v>
      </c>
      <c r="C29" s="3" t="n">
        <v>17031</v>
      </c>
      <c r="D29" s="0" t="n">
        <f aca="false">IF(data!D29="HOMME",0,1)</f>
        <v>0</v>
      </c>
      <c r="E29" s="0" t="n">
        <v>1</v>
      </c>
      <c r="F29" s="0" t="n">
        <f aca="false">IF(data!F29="OUI",1,0)</f>
        <v>1</v>
      </c>
      <c r="G29" s="0" t="n">
        <f aca="false">IF(data!G29="OUI",1,0)</f>
        <v>0</v>
      </c>
      <c r="H29" s="0" t="n">
        <v>0</v>
      </c>
      <c r="I29" s="0" t="n">
        <v>1</v>
      </c>
      <c r="J29" s="0" t="n">
        <v>0</v>
      </c>
      <c r="K29" s="0" t="n">
        <v>1</v>
      </c>
      <c r="L29" s="0" t="n">
        <v>1</v>
      </c>
      <c r="M29" s="0" t="n">
        <v>1</v>
      </c>
      <c r="N29" s="0" t="n">
        <v>0</v>
      </c>
      <c r="O29" s="0" t="n">
        <v>0</v>
      </c>
      <c r="P29" s="0" t="n">
        <v>1</v>
      </c>
      <c r="Q29" s="0" t="n">
        <v>0</v>
      </c>
      <c r="R29" s="0" t="n">
        <v>3</v>
      </c>
      <c r="S29" s="3" t="n">
        <v>40836</v>
      </c>
      <c r="U29" s="0" t="n">
        <v>27.68</v>
      </c>
      <c r="V29" s="0" t="n">
        <f aca="false">_xlfn.SWITCH(data!V29,"locale",1,"générale",2,"loco-régionale",3)</f>
        <v>1</v>
      </c>
      <c r="W29" s="2" t="n">
        <f aca="false">IF(data!W29="YES",1,0)</f>
        <v>0</v>
      </c>
    </row>
    <row r="30" customFormat="false" ht="13.8" hidden="false" customHeight="false" outlineLevel="0" collapsed="false">
      <c r="A30" s="0" t="n">
        <v>29</v>
      </c>
      <c r="B30" s="0" t="n">
        <f aca="false">IF(data!B30="chirurgical",0,1)</f>
        <v>0</v>
      </c>
      <c r="C30" s="3" t="n">
        <v>15918</v>
      </c>
      <c r="D30" s="0" t="n">
        <f aca="false">IF(data!D30="HOMME",0,1)</f>
        <v>0</v>
      </c>
      <c r="E30" s="0" t="n">
        <v>1</v>
      </c>
      <c r="F30" s="0" t="n">
        <f aca="false">IF(data!F30="OUI",1,0)</f>
        <v>0</v>
      </c>
      <c r="G30" s="0" t="n">
        <f aca="false">IF(data!G30="OUI",1,0)</f>
        <v>1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3</v>
      </c>
      <c r="S30" s="3" t="n">
        <v>40849</v>
      </c>
      <c r="T30" s="1" t="n">
        <v>0.81</v>
      </c>
      <c r="U30" s="0" t="n">
        <v>24.49</v>
      </c>
      <c r="V30" s="0" t="n">
        <f aca="false">_xlfn.SWITCH(data!V30,"locale",1,"générale",2,"loco-régionale",3)</f>
        <v>2</v>
      </c>
      <c r="W30" s="2" t="n">
        <f aca="false">IF(data!W30="YES",1,0)</f>
        <v>1</v>
      </c>
    </row>
    <row r="31" customFormat="false" ht="13.8" hidden="false" customHeight="false" outlineLevel="0" collapsed="false">
      <c r="A31" s="0" t="n">
        <v>30</v>
      </c>
      <c r="B31" s="0" t="n">
        <f aca="false">IF(data!B31="chirurgical",0,1)</f>
        <v>0</v>
      </c>
      <c r="C31" s="3" t="n">
        <v>13597</v>
      </c>
      <c r="D31" s="0" t="n">
        <f aca="false">IF(data!D31="HOMME",0,1)</f>
        <v>0</v>
      </c>
      <c r="E31" s="0" t="n">
        <v>0</v>
      </c>
      <c r="F31" s="0" t="n">
        <f aca="false">IF(data!F31="OUI",1,0)</f>
        <v>1</v>
      </c>
      <c r="G31" s="0" t="n">
        <f aca="false">IF(data!G31="OUI",1,0)</f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1</v>
      </c>
      <c r="O31" s="0" t="n">
        <v>1</v>
      </c>
      <c r="P31" s="0" t="n">
        <v>0</v>
      </c>
      <c r="Q31" s="0" t="n">
        <v>0</v>
      </c>
      <c r="R31" s="0" t="n">
        <v>3</v>
      </c>
      <c r="S31" s="3" t="n">
        <v>40799</v>
      </c>
      <c r="T31" s="1" t="n">
        <v>0.86</v>
      </c>
      <c r="U31" s="0" t="n">
        <v>23.94</v>
      </c>
      <c r="V31" s="0" t="n">
        <f aca="false">_xlfn.SWITCH(data!V31,"locale",1,"générale",2,"loco-régionale",3)</f>
        <v>2</v>
      </c>
      <c r="W31" s="2" t="n">
        <f aca="false">IF(data!W31="YES",1,0)</f>
        <v>1</v>
      </c>
    </row>
    <row r="32" customFormat="false" ht="13.8" hidden="false" customHeight="false" outlineLevel="0" collapsed="false">
      <c r="A32" s="0" t="n">
        <v>31</v>
      </c>
      <c r="B32" s="0" t="n">
        <f aca="false">IF(data!B32="chirurgical",0,1)</f>
        <v>1</v>
      </c>
      <c r="C32" s="3" t="n">
        <v>15459</v>
      </c>
      <c r="D32" s="0" t="n">
        <f aca="false">IF(data!D32="HOMME",0,1)</f>
        <v>1</v>
      </c>
      <c r="E32" s="0" t="n">
        <v>1</v>
      </c>
      <c r="F32" s="0" t="n">
        <f aca="false">IF(data!F32="OUI",1,0)</f>
        <v>1</v>
      </c>
      <c r="G32" s="0" t="n">
        <f aca="false">IF(data!G32="OUI",1,0)</f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3" t="n">
        <v>40791</v>
      </c>
      <c r="U32" s="0" t="n">
        <v>18.97</v>
      </c>
      <c r="V32" s="0" t="n">
        <f aca="false">_xlfn.SWITCH(data!V32,"locale",1,"générale",2,"loco-régionale",3)</f>
        <v>1</v>
      </c>
      <c r="W32" s="2" t="n">
        <f aca="false">IF(data!W32="YES",1,0)</f>
        <v>1</v>
      </c>
    </row>
    <row r="33" customFormat="false" ht="13.8" hidden="false" customHeight="false" outlineLevel="0" collapsed="false">
      <c r="A33" s="0" t="n">
        <v>32</v>
      </c>
      <c r="B33" s="0" t="n">
        <f aca="false">IF(data!B33="chirurgical",0,1)</f>
        <v>1</v>
      </c>
      <c r="C33" s="3" t="n">
        <v>12036</v>
      </c>
      <c r="D33" s="0" t="n">
        <f aca="false">IF(data!D33="HOMME",0,1)</f>
        <v>0</v>
      </c>
      <c r="E33" s="0" t="n">
        <v>0</v>
      </c>
      <c r="F33" s="0" t="n">
        <f aca="false">IF(data!F33="OUI",1,0)</f>
        <v>1</v>
      </c>
      <c r="G33" s="0" t="n">
        <f aca="false">IF(data!G33="OUI",1,0)</f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1</v>
      </c>
      <c r="O33" s="0" t="n">
        <v>1</v>
      </c>
      <c r="P33" s="0" t="n">
        <v>1</v>
      </c>
      <c r="Q33" s="0" t="n">
        <v>0</v>
      </c>
      <c r="R33" s="0" t="n">
        <v>3</v>
      </c>
      <c r="S33" s="3" t="n">
        <v>40807</v>
      </c>
      <c r="T33" s="1" t="n">
        <v>0.65</v>
      </c>
      <c r="U33" s="0" t="n">
        <v>27.94</v>
      </c>
      <c r="V33" s="0" t="n">
        <f aca="false">_xlfn.SWITCH(data!V33,"locale",1,"générale",2,"loco-régionale",3)</f>
        <v>1</v>
      </c>
      <c r="W33" s="2" t="n">
        <f aca="false">IF(data!W33="YES",1,0)</f>
        <v>0</v>
      </c>
    </row>
    <row r="34" customFormat="false" ht="13.8" hidden="false" customHeight="false" outlineLevel="0" collapsed="false">
      <c r="A34" s="0" t="n">
        <v>33</v>
      </c>
      <c r="B34" s="0" t="n">
        <f aca="false">IF(data!B34="chirurgical",0,1)</f>
        <v>0</v>
      </c>
      <c r="C34" s="3" t="n">
        <v>13857</v>
      </c>
      <c r="D34" s="0" t="n">
        <f aca="false">IF(data!D34="HOMME",0,1)</f>
        <v>0</v>
      </c>
      <c r="E34" s="0" t="n">
        <v>0</v>
      </c>
      <c r="F34" s="0" t="n">
        <f aca="false">IF(data!F34="OUI",1,0)</f>
        <v>1</v>
      </c>
      <c r="G34" s="0" t="n">
        <f aca="false">IF(data!G34="OUI",1,0)</f>
        <v>1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1</v>
      </c>
      <c r="M34" s="0" t="n">
        <v>1</v>
      </c>
      <c r="N34" s="0" t="n">
        <v>0</v>
      </c>
      <c r="O34" s="0" t="n">
        <v>1</v>
      </c>
      <c r="P34" s="0" t="n">
        <v>1</v>
      </c>
      <c r="Q34" s="0" t="n">
        <v>0</v>
      </c>
      <c r="R34" s="0" t="n">
        <v>3</v>
      </c>
      <c r="S34" s="3" t="n">
        <v>40982</v>
      </c>
      <c r="T34" s="1" t="n">
        <v>0.78</v>
      </c>
      <c r="U34" s="0" t="n">
        <v>27.04</v>
      </c>
      <c r="V34" s="0" t="n">
        <f aca="false">_xlfn.SWITCH(data!V34,"locale",1,"générale",2,"loco-régionale",3)</f>
        <v>2</v>
      </c>
      <c r="W34" s="2" t="n">
        <f aca="false">IF(data!W34="YES",1,0)</f>
        <v>1</v>
      </c>
    </row>
    <row r="35" customFormat="false" ht="13.8" hidden="false" customHeight="false" outlineLevel="0" collapsed="false">
      <c r="A35" s="0" t="n">
        <v>34</v>
      </c>
      <c r="B35" s="0" t="n">
        <f aca="false">IF(data!B35="chirurgical",0,1)</f>
        <v>0</v>
      </c>
      <c r="C35" s="3" t="n">
        <v>14697</v>
      </c>
      <c r="D35" s="0" t="n">
        <f aca="false">IF(data!D35="HOMME",0,1)</f>
        <v>0</v>
      </c>
      <c r="E35" s="0" t="n">
        <v>1</v>
      </c>
      <c r="F35" s="0" t="n">
        <f aca="false">IF(data!F35="OUI",1,0)</f>
        <v>1</v>
      </c>
      <c r="G35" s="0" t="n">
        <f aca="false">IF(data!G35="OUI",1,0)</f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0</v>
      </c>
      <c r="R35" s="0" t="n">
        <v>3</v>
      </c>
      <c r="S35" s="3" t="n">
        <v>40834</v>
      </c>
      <c r="T35" s="1" t="n">
        <v>0.7</v>
      </c>
      <c r="U35" s="0" t="n">
        <v>26.98</v>
      </c>
      <c r="V35" s="0" t="n">
        <f aca="false">_xlfn.SWITCH(data!V35,"locale",1,"générale",2,"loco-régionale",3)</f>
        <v>2</v>
      </c>
      <c r="W35" s="2" t="n">
        <f aca="false">IF(data!W35="YES",1,0)</f>
        <v>0</v>
      </c>
    </row>
    <row r="36" customFormat="false" ht="13.8" hidden="false" customHeight="false" outlineLevel="0" collapsed="false">
      <c r="A36" s="0" t="n">
        <v>35</v>
      </c>
      <c r="B36" s="0" t="n">
        <f aca="false">IF(data!B36="chirurgical",0,1)</f>
        <v>0</v>
      </c>
      <c r="C36" s="3" t="n">
        <v>15289</v>
      </c>
      <c r="D36" s="0" t="n">
        <f aca="false">IF(data!D36="HOMME",0,1)</f>
        <v>0</v>
      </c>
      <c r="E36" s="0" t="n">
        <v>1</v>
      </c>
      <c r="F36" s="0" t="n">
        <f aca="false">IF(data!F36="OUI",1,0)</f>
        <v>1</v>
      </c>
      <c r="G36" s="0" t="n">
        <f aca="false">IF(data!G36="OUI",1,0)</f>
        <v>0</v>
      </c>
      <c r="H36" s="0" t="n">
        <v>0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3</v>
      </c>
      <c r="S36" s="3" t="n">
        <v>40835</v>
      </c>
      <c r="T36" s="1" t="n">
        <v>0.36</v>
      </c>
      <c r="U36" s="0" t="n">
        <v>25.71</v>
      </c>
      <c r="V36" s="0" t="n">
        <f aca="false">_xlfn.SWITCH(data!V36,"locale",1,"générale",2,"loco-régionale",3)</f>
        <v>2</v>
      </c>
      <c r="W36" s="2" t="n">
        <f aca="false">IF(data!W36="YES",1,0)</f>
        <v>1</v>
      </c>
    </row>
    <row r="37" customFormat="false" ht="13.8" hidden="false" customHeight="false" outlineLevel="0" collapsed="false">
      <c r="A37" s="0" t="n">
        <v>37</v>
      </c>
      <c r="B37" s="0" t="n">
        <f aca="false">IF(data!B37="chirurgical",0,1)</f>
        <v>0</v>
      </c>
      <c r="C37" s="3" t="n">
        <v>14701</v>
      </c>
      <c r="D37" s="0" t="n">
        <f aca="false">IF(data!D37="HOMME",0,1)</f>
        <v>0</v>
      </c>
      <c r="E37" s="0" t="n">
        <v>0</v>
      </c>
      <c r="F37" s="0" t="n">
        <f aca="false">IF(data!F37="OUI",1,0)</f>
        <v>0</v>
      </c>
      <c r="G37" s="0" t="n">
        <f aca="false">IF(data!G37="OUI",1,0)</f>
        <v>0</v>
      </c>
      <c r="H37" s="0" t="n">
        <v>0</v>
      </c>
      <c r="I37" s="0" t="n">
        <v>1</v>
      </c>
      <c r="J37" s="0" t="n">
        <v>1</v>
      </c>
      <c r="K37" s="0" t="n">
        <v>0</v>
      </c>
      <c r="L37" s="0" t="n">
        <v>1</v>
      </c>
      <c r="M37" s="0" t="n">
        <v>1</v>
      </c>
      <c r="N37" s="0" t="n">
        <v>0</v>
      </c>
      <c r="O37" s="0" t="n">
        <v>1</v>
      </c>
      <c r="P37" s="0" t="n">
        <v>1</v>
      </c>
      <c r="Q37" s="0" t="n">
        <v>0</v>
      </c>
      <c r="R37" s="0" t="n">
        <v>3</v>
      </c>
      <c r="S37" s="3" t="n">
        <v>40886</v>
      </c>
      <c r="U37" s="0" t="n">
        <v>25</v>
      </c>
      <c r="V37" s="0" t="n">
        <f aca="false">_xlfn.SWITCH(data!V37,"locale",1,"générale",2,"loco-régionale",3)</f>
        <v>2</v>
      </c>
      <c r="W37" s="2" t="n">
        <f aca="false">IF(data!W37="YES",1,0)</f>
        <v>0</v>
      </c>
    </row>
    <row r="38" customFormat="false" ht="13.8" hidden="false" customHeight="false" outlineLevel="0" collapsed="false">
      <c r="A38" s="0" t="n">
        <v>38</v>
      </c>
      <c r="B38" s="0" t="n">
        <f aca="false">IF(data!B38="chirurgical",0,1)</f>
        <v>1</v>
      </c>
      <c r="C38" s="3" t="n">
        <v>10693</v>
      </c>
      <c r="D38" s="0" t="n">
        <f aca="false">IF(data!D38="HOMME",0,1)</f>
        <v>0</v>
      </c>
      <c r="E38" s="0" t="n">
        <v>0</v>
      </c>
      <c r="F38" s="0" t="n">
        <f aca="false">IF(data!F38="OUI",1,0)</f>
        <v>1</v>
      </c>
      <c r="G38" s="0" t="n">
        <f aca="false">IF(data!G38="OUI",1,0)</f>
        <v>1</v>
      </c>
      <c r="H38" s="0" t="n">
        <v>1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1</v>
      </c>
      <c r="N38" s="0" t="n">
        <v>0</v>
      </c>
      <c r="O38" s="0" t="n">
        <v>0</v>
      </c>
      <c r="P38" s="0" t="n">
        <v>1</v>
      </c>
      <c r="Q38" s="0" t="n">
        <v>1</v>
      </c>
      <c r="R38" s="0" t="n">
        <v>3</v>
      </c>
      <c r="S38" s="3" t="n">
        <v>40941</v>
      </c>
      <c r="U38" s="0" t="n">
        <v>23</v>
      </c>
      <c r="V38" s="0" t="n">
        <f aca="false">_xlfn.SWITCH(data!V38,"locale",1,"générale",2,"loco-régionale",3)</f>
        <v>1</v>
      </c>
      <c r="W38" s="2" t="n">
        <f aca="false">IF(data!W38="YES",1,0)</f>
        <v>0</v>
      </c>
    </row>
    <row r="39" customFormat="false" ht="13.8" hidden="false" customHeight="false" outlineLevel="0" collapsed="false">
      <c r="A39" s="0" t="n">
        <v>39</v>
      </c>
      <c r="B39" s="0" t="n">
        <f aca="false">IF(data!B39="chirurgical",0,1)</f>
        <v>1</v>
      </c>
      <c r="C39" s="3" t="n">
        <v>10936</v>
      </c>
      <c r="D39" s="0" t="n">
        <f aca="false">IF(data!D39="HOMME",0,1)</f>
        <v>0</v>
      </c>
      <c r="E39" s="0" t="n">
        <v>0</v>
      </c>
      <c r="F39" s="0" t="n">
        <f aca="false">IF(data!F39="OUI",1,0)</f>
        <v>1</v>
      </c>
      <c r="G39" s="0" t="n">
        <f aca="false">IF(data!G39="OUI",1,0)</f>
        <v>0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3</v>
      </c>
      <c r="S39" s="3" t="n">
        <v>40889</v>
      </c>
      <c r="T39" s="1" t="n">
        <v>0.6</v>
      </c>
      <c r="U39" s="0" t="n">
        <v>22.49</v>
      </c>
      <c r="V39" s="0" t="n">
        <f aca="false">_xlfn.SWITCH(data!V39,"locale",1,"générale",2,"loco-régionale",3)</f>
        <v>1</v>
      </c>
      <c r="W39" s="2" t="n">
        <f aca="false">IF(data!W39="YES",1,0)</f>
        <v>1</v>
      </c>
    </row>
    <row r="40" customFormat="false" ht="13.8" hidden="false" customHeight="false" outlineLevel="0" collapsed="false">
      <c r="A40" s="0" t="n">
        <v>40</v>
      </c>
      <c r="B40" s="0" t="n">
        <f aca="false">IF(data!B40="chirurgical",0,1)</f>
        <v>0</v>
      </c>
      <c r="C40" s="3" t="n">
        <v>12086</v>
      </c>
      <c r="D40" s="0" t="n">
        <f aca="false">IF(data!D40="HOMME",0,1)</f>
        <v>1</v>
      </c>
      <c r="E40" s="0" t="n">
        <v>0</v>
      </c>
      <c r="F40" s="0" t="n">
        <f aca="false">IF(data!F40="OUI",1,0)</f>
        <v>1</v>
      </c>
      <c r="G40" s="0" t="n">
        <f aca="false">IF(data!G40="OUI",1,0)</f>
        <v>0</v>
      </c>
      <c r="H40" s="0" t="n">
        <v>0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0</v>
      </c>
      <c r="O40" s="0" t="n">
        <v>0</v>
      </c>
      <c r="P40" s="0" t="n">
        <v>1</v>
      </c>
      <c r="Q40" s="0" t="n">
        <v>0</v>
      </c>
      <c r="R40" s="0" t="n">
        <v>3</v>
      </c>
      <c r="S40" s="3" t="n">
        <v>40889</v>
      </c>
      <c r="T40" s="1" t="n">
        <v>0.3</v>
      </c>
      <c r="U40" s="0" t="n">
        <v>24.97</v>
      </c>
      <c r="V40" s="0" t="n">
        <f aca="false">_xlfn.SWITCH(data!V40,"locale",1,"générale",2,"loco-régionale",3)</f>
        <v>2</v>
      </c>
      <c r="W40" s="2" t="n">
        <f aca="false">IF(data!W40="YES",1,0)</f>
        <v>1</v>
      </c>
    </row>
    <row r="41" customFormat="false" ht="13.8" hidden="false" customHeight="false" outlineLevel="0" collapsed="false">
      <c r="A41" s="0" t="n">
        <v>41</v>
      </c>
      <c r="B41" s="0" t="n">
        <f aca="false">IF(data!B41="chirurgical",0,1)</f>
        <v>0</v>
      </c>
      <c r="C41" s="3" t="n">
        <v>12107</v>
      </c>
      <c r="D41" s="0" t="n">
        <f aca="false">IF(data!D41="HOMME",0,1)</f>
        <v>0</v>
      </c>
      <c r="E41" s="0" t="n">
        <v>1</v>
      </c>
      <c r="F41" s="0" t="n">
        <f aca="false">IF(data!F41="OUI",1,0)</f>
        <v>0</v>
      </c>
      <c r="G41" s="0" t="n">
        <f aca="false">IF(data!G41="OUI",1,0)</f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1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3</v>
      </c>
      <c r="S41" s="3" t="n">
        <v>40891</v>
      </c>
      <c r="U41" s="0" t="n">
        <v>26.17</v>
      </c>
      <c r="V41" s="0" t="n">
        <f aca="false">_xlfn.SWITCH(data!V41,"locale",1,"générale",2,"loco-régionale",3)</f>
        <v>2</v>
      </c>
      <c r="W41" s="2" t="n">
        <f aca="false">IF(data!W41="YES",1,0)</f>
        <v>1</v>
      </c>
    </row>
    <row r="42" customFormat="false" ht="13.8" hidden="false" customHeight="false" outlineLevel="0" collapsed="false">
      <c r="A42" s="0" t="n">
        <v>42</v>
      </c>
      <c r="B42" s="0" t="n">
        <f aca="false">IF(data!B42="chirurgical",0,1)</f>
        <v>1</v>
      </c>
      <c r="C42" s="3" t="n">
        <v>24499</v>
      </c>
      <c r="D42" s="0" t="n">
        <f aca="false">IF(data!D42="HOMME",0,1)</f>
        <v>0</v>
      </c>
      <c r="E42" s="0" t="n">
        <v>1</v>
      </c>
      <c r="F42" s="0" t="n">
        <f aca="false">IF(data!F42="OUI",1,0)</f>
        <v>0</v>
      </c>
      <c r="G42" s="0" t="n">
        <f aca="false">IF(data!G42="OUI",1,0)</f>
        <v>0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1</v>
      </c>
      <c r="M42" s="0" t="n">
        <v>1</v>
      </c>
      <c r="N42" s="0" t="n">
        <v>0</v>
      </c>
      <c r="O42" s="0" t="n">
        <v>1</v>
      </c>
      <c r="P42" s="0" t="n">
        <v>1</v>
      </c>
      <c r="Q42" s="0" t="n">
        <v>0</v>
      </c>
      <c r="R42" s="0" t="n">
        <v>3</v>
      </c>
      <c r="S42" s="3" t="n">
        <v>40882</v>
      </c>
      <c r="T42" s="1" t="n">
        <v>0.6</v>
      </c>
      <c r="U42" s="0" t="n">
        <v>33.17</v>
      </c>
      <c r="V42" s="0" t="n">
        <f aca="false">_xlfn.SWITCH(data!V42,"locale",1,"générale",2,"loco-régionale",3)</f>
        <v>1</v>
      </c>
      <c r="W42" s="2" t="n">
        <f aca="false">IF(data!W42="YES",1,0)</f>
        <v>0</v>
      </c>
    </row>
    <row r="43" customFormat="false" ht="13.8" hidden="false" customHeight="false" outlineLevel="0" collapsed="false">
      <c r="A43" s="0" t="n">
        <v>43</v>
      </c>
      <c r="B43" s="0" t="n">
        <f aca="false">IF(data!B43="chirurgical",0,1)</f>
        <v>0</v>
      </c>
      <c r="C43" s="3" t="n">
        <v>13184</v>
      </c>
      <c r="D43" s="0" t="n">
        <f aca="false">IF(data!D43="HOMME",0,1)</f>
        <v>0</v>
      </c>
      <c r="E43" s="0" t="n">
        <v>0</v>
      </c>
      <c r="F43" s="0" t="n">
        <f aca="false">IF(data!F43="OUI",1,0)</f>
        <v>1</v>
      </c>
      <c r="G43" s="0" t="n">
        <f aca="false">IF(data!G43="OUI",1,0)</f>
        <v>1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1</v>
      </c>
      <c r="M43" s="0" t="n">
        <v>1</v>
      </c>
      <c r="N43" s="0" t="n">
        <v>0</v>
      </c>
      <c r="O43" s="0" t="n">
        <v>1</v>
      </c>
      <c r="P43" s="0" t="n">
        <v>1</v>
      </c>
      <c r="Q43" s="0" t="n">
        <v>0</v>
      </c>
      <c r="R43" s="0" t="n">
        <v>3</v>
      </c>
      <c r="S43" s="3" t="n">
        <v>41039</v>
      </c>
      <c r="T43" s="1" t="n">
        <v>1.1</v>
      </c>
      <c r="U43" s="0" t="n">
        <v>24.8</v>
      </c>
      <c r="V43" s="0" t="n">
        <f aca="false">_xlfn.SWITCH(data!V43,"locale",1,"générale",2,"loco-régionale",3)</f>
        <v>3</v>
      </c>
      <c r="W43" s="2" t="n">
        <f aca="false">IF(data!W43="YES",1,0)</f>
        <v>0</v>
      </c>
    </row>
    <row r="44" customFormat="false" ht="13.8" hidden="false" customHeight="false" outlineLevel="0" collapsed="false">
      <c r="A44" s="0" t="n">
        <v>44</v>
      </c>
      <c r="B44" s="0" t="n">
        <f aca="false">IF(data!B44="chirurgical",0,1)</f>
        <v>1</v>
      </c>
      <c r="C44" s="3" t="n">
        <v>15465</v>
      </c>
      <c r="D44" s="0" t="n">
        <f aca="false">IF(data!D44="HOMME",0,1)</f>
        <v>0</v>
      </c>
      <c r="E44" s="0" t="n">
        <v>0</v>
      </c>
      <c r="F44" s="0" t="n">
        <f aca="false">IF(data!F44="OUI",1,0)</f>
        <v>1</v>
      </c>
      <c r="G44" s="0" t="n">
        <f aca="false">IF(data!G44="OUI",1,0)</f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1</v>
      </c>
      <c r="M44" s="0" t="n">
        <v>1</v>
      </c>
      <c r="N44" s="0" t="n">
        <v>0</v>
      </c>
      <c r="O44" s="0" t="n">
        <v>1</v>
      </c>
      <c r="P44" s="0" t="n">
        <v>1</v>
      </c>
      <c r="Q44" s="0" t="n">
        <v>0</v>
      </c>
      <c r="R44" s="0" t="n">
        <v>3</v>
      </c>
      <c r="S44" s="3" t="n">
        <v>41107</v>
      </c>
      <c r="T44" s="1" t="n">
        <v>1</v>
      </c>
      <c r="U44" s="0" t="n">
        <v>23.53</v>
      </c>
      <c r="V44" s="0" t="n">
        <f aca="false">_xlfn.SWITCH(data!V44,"locale",1,"générale",2,"loco-régionale",3)</f>
        <v>1</v>
      </c>
      <c r="W44" s="2" t="n">
        <f aca="false">IF(data!W44="YES",1,0)</f>
        <v>0</v>
      </c>
    </row>
    <row r="45" customFormat="false" ht="13.8" hidden="false" customHeight="false" outlineLevel="0" collapsed="false">
      <c r="A45" s="0" t="n">
        <v>45</v>
      </c>
      <c r="B45" s="0" t="n">
        <f aca="false">IF(data!B45="chirurgical",0,1)</f>
        <v>1</v>
      </c>
      <c r="C45" s="3" t="n">
        <v>19894</v>
      </c>
      <c r="D45" s="0" t="n">
        <f aca="false">IF(data!D45="HOMME",0,1)</f>
        <v>0</v>
      </c>
      <c r="E45" s="0" t="n">
        <v>1</v>
      </c>
      <c r="F45" s="0" t="n">
        <f aca="false">IF(data!F45="OUI",1,0)</f>
        <v>1</v>
      </c>
      <c r="G45" s="0" t="n">
        <f aca="false">IF(data!G45="OUI",1,0)</f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1</v>
      </c>
      <c r="M45" s="0" t="n">
        <v>0</v>
      </c>
      <c r="N45" s="0" t="n">
        <v>1</v>
      </c>
      <c r="O45" s="0" t="n">
        <v>0</v>
      </c>
      <c r="P45" s="0" t="n">
        <v>1</v>
      </c>
      <c r="Q45" s="0" t="n">
        <v>0</v>
      </c>
      <c r="R45" s="0" t="n">
        <v>3</v>
      </c>
      <c r="S45" s="3" t="n">
        <v>40903</v>
      </c>
      <c r="T45" s="1" t="n">
        <v>0.52</v>
      </c>
      <c r="U45" s="0" t="n">
        <v>25</v>
      </c>
      <c r="V45" s="0" t="n">
        <f aca="false">_xlfn.SWITCH(data!V45,"locale",1,"générale",2,"loco-régionale",3)</f>
        <v>3</v>
      </c>
      <c r="W45" s="2" t="n">
        <f aca="false">IF(data!W45="YES",1,0)</f>
        <v>0</v>
      </c>
    </row>
    <row r="46" customFormat="false" ht="13.8" hidden="false" customHeight="false" outlineLevel="0" collapsed="false">
      <c r="A46" s="0" t="n">
        <v>46</v>
      </c>
      <c r="B46" s="0" t="n">
        <f aca="false">IF(data!B46="chirurgical",0,1)</f>
        <v>0</v>
      </c>
      <c r="C46" s="3" t="n">
        <v>15555</v>
      </c>
      <c r="D46" s="0" t="n">
        <f aca="false">IF(data!D46="HOMME",0,1)</f>
        <v>0</v>
      </c>
      <c r="E46" s="0" t="n">
        <v>0</v>
      </c>
      <c r="F46" s="0" t="n">
        <f aca="false">IF(data!F46="OUI",1,0)</f>
        <v>1</v>
      </c>
      <c r="G46" s="0" t="n">
        <f aca="false">IF(data!G46="OUI",1,0)</f>
        <v>0</v>
      </c>
      <c r="H46" s="0" t="n">
        <v>0</v>
      </c>
      <c r="I46" s="0" t="n">
        <v>1</v>
      </c>
      <c r="J46" s="0" t="n">
        <v>0</v>
      </c>
      <c r="K46" s="0" t="n">
        <v>1</v>
      </c>
      <c r="L46" s="0" t="n">
        <v>1</v>
      </c>
      <c r="M46" s="0" t="n">
        <v>1</v>
      </c>
      <c r="N46" s="0" t="n">
        <v>0</v>
      </c>
      <c r="O46" s="0" t="n">
        <v>1</v>
      </c>
      <c r="P46" s="0" t="n">
        <v>1</v>
      </c>
      <c r="Q46" s="0" t="n">
        <v>0</v>
      </c>
      <c r="R46" s="0" t="n">
        <v>3</v>
      </c>
      <c r="S46" s="3" t="n">
        <v>40911</v>
      </c>
      <c r="T46" s="1" t="n">
        <v>0.7</v>
      </c>
      <c r="U46" s="0" t="n">
        <v>30.42</v>
      </c>
      <c r="V46" s="0" t="n">
        <f aca="false">_xlfn.SWITCH(data!V46,"locale",1,"générale",2,"loco-régionale",3)</f>
        <v>3</v>
      </c>
      <c r="W46" s="2" t="n">
        <f aca="false">IF(data!W46="YES",1,0)</f>
        <v>1</v>
      </c>
    </row>
    <row r="47" customFormat="false" ht="13.8" hidden="false" customHeight="false" outlineLevel="0" collapsed="false">
      <c r="A47" s="0" t="n">
        <v>47</v>
      </c>
      <c r="B47" s="0" t="n">
        <f aca="false">IF(data!B47="chirurgical",0,1)</f>
        <v>1</v>
      </c>
      <c r="C47" s="3" t="n">
        <v>13202</v>
      </c>
      <c r="D47" s="0" t="n">
        <f aca="false">IF(data!D47="HOMME",0,1)</f>
        <v>0</v>
      </c>
      <c r="E47" s="0" t="n">
        <v>1</v>
      </c>
      <c r="F47" s="0" t="n">
        <f aca="false">IF(data!F47="OUI",1,0)</f>
        <v>1</v>
      </c>
      <c r="G47" s="0" t="n">
        <f aca="false">IF(data!G47="OUI",1,0)</f>
        <v>1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0</v>
      </c>
      <c r="O47" s="0" t="n">
        <v>1</v>
      </c>
      <c r="P47" s="0" t="n">
        <v>1</v>
      </c>
      <c r="Q47" s="0" t="n">
        <v>1</v>
      </c>
      <c r="R47" s="0" t="n">
        <v>3</v>
      </c>
      <c r="S47" s="3" t="n">
        <v>40934</v>
      </c>
      <c r="U47" s="0" t="n">
        <v>28.69</v>
      </c>
      <c r="V47" s="0" t="n">
        <f aca="false">_xlfn.SWITCH(data!V47,"locale",1,"générale",2,"loco-régionale",3)</f>
        <v>2</v>
      </c>
      <c r="W47" s="2" t="n">
        <f aca="false">IF(data!W47="YES",1,0)</f>
        <v>0</v>
      </c>
    </row>
    <row r="48" customFormat="false" ht="13.8" hidden="false" customHeight="false" outlineLevel="0" collapsed="false">
      <c r="A48" s="0" t="n">
        <v>48</v>
      </c>
      <c r="B48" s="0" t="n">
        <f aca="false">IF(data!B48="chirurgical",0,1)</f>
        <v>0</v>
      </c>
      <c r="C48" s="3" t="n">
        <v>12174</v>
      </c>
      <c r="D48" s="0" t="n">
        <f aca="false">IF(data!D48="HOMME",0,1)</f>
        <v>0</v>
      </c>
      <c r="E48" s="0" t="n">
        <v>0</v>
      </c>
      <c r="F48" s="0" t="n">
        <f aca="false">IF(data!F48="OUI",1,0)</f>
        <v>0</v>
      </c>
      <c r="G48" s="0" t="n">
        <f aca="false">IF(data!G48="OUI",1,0)</f>
        <v>1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1</v>
      </c>
      <c r="N48" s="0" t="n">
        <v>0</v>
      </c>
      <c r="O48" s="0" t="n">
        <v>0</v>
      </c>
      <c r="P48" s="0" t="n">
        <v>1</v>
      </c>
      <c r="Q48" s="0" t="n">
        <v>1</v>
      </c>
      <c r="R48" s="0" t="n">
        <v>3</v>
      </c>
      <c r="S48" s="3" t="n">
        <v>40917</v>
      </c>
      <c r="U48" s="0" t="n">
        <v>25.46</v>
      </c>
      <c r="V48" s="0" t="n">
        <f aca="false">_xlfn.SWITCH(data!V48,"locale",1,"générale",2,"loco-régionale",3)</f>
        <v>2</v>
      </c>
      <c r="W48" s="2" t="n">
        <f aca="false">IF(data!W48="YES",1,0)</f>
        <v>1</v>
      </c>
    </row>
    <row r="49" customFormat="false" ht="13.8" hidden="false" customHeight="false" outlineLevel="0" collapsed="false">
      <c r="A49" s="0" t="n">
        <v>49</v>
      </c>
      <c r="B49" s="0" t="n">
        <f aca="false">IF(data!B49="chirurgical",0,1)</f>
        <v>1</v>
      </c>
      <c r="C49" s="3" t="n">
        <v>14958</v>
      </c>
      <c r="D49" s="0" t="n">
        <f aca="false">IF(data!D49="HOMME",0,1)</f>
        <v>1</v>
      </c>
      <c r="E49" s="0" t="n">
        <v>0</v>
      </c>
      <c r="F49" s="0" t="n">
        <f aca="false">IF(data!F49="OUI",1,0)</f>
        <v>1</v>
      </c>
      <c r="G49" s="0" t="n">
        <f aca="false">IF(data!G49="OUI",1,0)</f>
        <v>1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1</v>
      </c>
      <c r="P49" s="0" t="n">
        <v>1</v>
      </c>
      <c r="Q49" s="0" t="n">
        <v>0</v>
      </c>
      <c r="R49" s="0" t="n">
        <v>3</v>
      </c>
      <c r="S49" s="3" t="n">
        <v>41004</v>
      </c>
      <c r="T49" s="1" t="n">
        <v>0.85</v>
      </c>
      <c r="U49" s="0" t="n">
        <v>32.45</v>
      </c>
      <c r="V49" s="0" t="n">
        <f aca="false">_xlfn.SWITCH(data!V49,"locale",1,"générale",2,"loco-régionale",3)</f>
        <v>1</v>
      </c>
      <c r="W49" s="2" t="n">
        <f aca="false">IF(data!W49="YES",1,0)</f>
        <v>1</v>
      </c>
    </row>
    <row r="50" customFormat="false" ht="13.8" hidden="false" customHeight="false" outlineLevel="0" collapsed="false">
      <c r="A50" s="0" t="n">
        <v>50</v>
      </c>
      <c r="B50" s="0" t="n">
        <f aca="false">IF(data!B50="chirurgical",0,1)</f>
        <v>1</v>
      </c>
      <c r="C50" s="3" t="n">
        <v>21918</v>
      </c>
      <c r="D50" s="0" t="n">
        <f aca="false">IF(data!D50="HOMME",0,1)</f>
        <v>0</v>
      </c>
      <c r="E50" s="0" t="n">
        <v>0</v>
      </c>
      <c r="F50" s="0" t="n">
        <f aca="false">IF(data!F50="OUI",1,0)</f>
        <v>1</v>
      </c>
      <c r="G50" s="0" t="n">
        <f aca="false">IF(data!G50="OUI",1,0)</f>
        <v>1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4</v>
      </c>
      <c r="S50" s="3" t="n">
        <v>40912</v>
      </c>
      <c r="U50" s="0" t="n">
        <v>26.54</v>
      </c>
      <c r="V50" s="0" t="n">
        <f aca="false">_xlfn.SWITCH(data!V50,"locale",1,"générale",2,"loco-régionale",3)</f>
        <v>1</v>
      </c>
      <c r="W50" s="2" t="n">
        <f aca="false">IF(data!W50="YES",1,0)</f>
        <v>0</v>
      </c>
    </row>
    <row r="51" customFormat="false" ht="13.8" hidden="false" customHeight="false" outlineLevel="0" collapsed="false">
      <c r="A51" s="0" t="n">
        <v>51</v>
      </c>
      <c r="B51" s="0" t="n">
        <f aca="false">IF(data!B51="chirurgical",0,1)</f>
        <v>0</v>
      </c>
      <c r="C51" s="3" t="n">
        <v>24741</v>
      </c>
      <c r="D51" s="0" t="n">
        <f aca="false">IF(data!D51="HOMME",0,1)</f>
        <v>0</v>
      </c>
      <c r="E51" s="0" t="n">
        <v>1</v>
      </c>
      <c r="F51" s="0" t="n">
        <f aca="false">IF(data!F51="OUI",1,0)</f>
        <v>0</v>
      </c>
      <c r="G51" s="0" t="n">
        <f aca="false">IF(data!G51="OUI",1,0)</f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v>0</v>
      </c>
      <c r="P51" s="0" t="n">
        <v>1</v>
      </c>
      <c r="Q51" s="0" t="n">
        <v>0</v>
      </c>
      <c r="R51" s="0" t="n">
        <v>3</v>
      </c>
      <c r="S51" s="3" t="n">
        <v>40918</v>
      </c>
      <c r="U51" s="0" t="n">
        <v>21.16</v>
      </c>
      <c r="V51" s="0" t="n">
        <f aca="false">_xlfn.SWITCH(data!V51,"locale",1,"générale",2,"loco-régionale",3)</f>
        <v>2</v>
      </c>
      <c r="W51" s="2" t="n">
        <f aca="false">IF(data!W51="YES",1,0)</f>
        <v>0</v>
      </c>
    </row>
    <row r="52" customFormat="false" ht="13.8" hidden="false" customHeight="false" outlineLevel="0" collapsed="false">
      <c r="A52" s="0" t="n">
        <v>52</v>
      </c>
      <c r="B52" s="0" t="n">
        <f aca="false">IF(data!B52="chirurgical",0,1)</f>
        <v>0</v>
      </c>
      <c r="C52" s="3" t="n">
        <v>16141</v>
      </c>
      <c r="D52" s="0" t="n">
        <f aca="false">IF(data!D52="HOMME",0,1)</f>
        <v>0</v>
      </c>
      <c r="E52" s="0" t="n">
        <v>1</v>
      </c>
      <c r="F52" s="0" t="n">
        <f aca="false">IF(data!F52="OUI",1,0)</f>
        <v>1</v>
      </c>
      <c r="G52" s="0" t="n">
        <f aca="false">IF(data!G52="OUI",1,0)</f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1</v>
      </c>
      <c r="O52" s="0" t="n">
        <v>0</v>
      </c>
      <c r="P52" s="0" t="n">
        <v>1</v>
      </c>
      <c r="Q52" s="0" t="n">
        <v>0</v>
      </c>
      <c r="R52" s="0" t="n">
        <v>3</v>
      </c>
      <c r="S52" s="3" t="n">
        <v>40914</v>
      </c>
      <c r="T52" s="1" t="n">
        <v>0.58</v>
      </c>
      <c r="U52" s="0" t="n">
        <v>25.1</v>
      </c>
      <c r="V52" s="0" t="n">
        <f aca="false">_xlfn.SWITCH(data!V52,"locale",1,"générale",2,"loco-régionale",3)</f>
        <v>2</v>
      </c>
      <c r="W52" s="2" t="n">
        <f aca="false">IF(data!W52="YES",1,0)</f>
        <v>1</v>
      </c>
    </row>
    <row r="53" customFormat="false" ht="13.8" hidden="false" customHeight="false" outlineLevel="0" collapsed="false">
      <c r="A53" s="0" t="n">
        <v>53</v>
      </c>
      <c r="B53" s="0" t="n">
        <f aca="false">IF(data!B53="chirurgical",0,1)</f>
        <v>0</v>
      </c>
      <c r="C53" s="3" t="n">
        <v>17714</v>
      </c>
      <c r="D53" s="0" t="n">
        <f aca="false">IF(data!D53="HOMME",0,1)</f>
        <v>0</v>
      </c>
      <c r="E53" s="0" t="n">
        <v>0</v>
      </c>
      <c r="F53" s="0" t="n">
        <f aca="false">IF(data!F53="OUI",1,0)</f>
        <v>1</v>
      </c>
      <c r="G53" s="0" t="n">
        <f aca="false">IF(data!G53="OUI",1,0)</f>
        <v>1</v>
      </c>
      <c r="H53" s="0" t="n">
        <v>0</v>
      </c>
      <c r="I53" s="0" t="n">
        <v>1</v>
      </c>
      <c r="J53" s="0" t="n">
        <v>0</v>
      </c>
      <c r="K53" s="0" t="n">
        <v>1</v>
      </c>
      <c r="L53" s="0" t="n">
        <v>1</v>
      </c>
      <c r="M53" s="0" t="n">
        <v>1</v>
      </c>
      <c r="N53" s="0" t="n">
        <v>0</v>
      </c>
      <c r="O53" s="0" t="n">
        <v>1</v>
      </c>
      <c r="P53" s="0" t="n">
        <v>1</v>
      </c>
      <c r="Q53" s="0" t="n">
        <v>0</v>
      </c>
      <c r="R53" s="0" t="n">
        <v>3</v>
      </c>
      <c r="S53" s="3" t="n">
        <v>40931</v>
      </c>
      <c r="U53" s="0" t="n">
        <v>33.14</v>
      </c>
      <c r="V53" s="0" t="n">
        <f aca="false">_xlfn.SWITCH(data!V53,"locale",1,"générale",2,"loco-régionale",3)</f>
        <v>2</v>
      </c>
      <c r="W53" s="2" t="n">
        <f aca="false">IF(data!W53="YES",1,0)</f>
        <v>1</v>
      </c>
    </row>
    <row r="54" customFormat="false" ht="13.8" hidden="false" customHeight="false" outlineLevel="0" collapsed="false">
      <c r="A54" s="0" t="n">
        <v>54</v>
      </c>
      <c r="B54" s="0" t="n">
        <f aca="false">IF(data!B54="chirurgical",0,1)</f>
        <v>0</v>
      </c>
      <c r="C54" s="3" t="n">
        <v>16886</v>
      </c>
      <c r="D54" s="0" t="n">
        <f aca="false">IF(data!D54="HOMME",0,1)</f>
        <v>0</v>
      </c>
      <c r="E54" s="0" t="n">
        <v>1</v>
      </c>
      <c r="F54" s="0" t="n">
        <f aca="false">IF(data!F54="OUI",1,0)</f>
        <v>1</v>
      </c>
      <c r="G54" s="0" t="n">
        <f aca="false">IF(data!G54="OUI",1,0)</f>
        <v>1</v>
      </c>
      <c r="H54" s="0" t="n">
        <v>0</v>
      </c>
      <c r="I54" s="0" t="n">
        <v>1</v>
      </c>
      <c r="J54" s="0" t="n">
        <v>0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0</v>
      </c>
      <c r="P54" s="0" t="n">
        <v>1</v>
      </c>
      <c r="Q54" s="0" t="n">
        <v>0</v>
      </c>
      <c r="R54" s="0" t="n">
        <v>3</v>
      </c>
      <c r="S54" s="3" t="n">
        <v>41036</v>
      </c>
      <c r="U54" s="0" t="n">
        <v>31.07</v>
      </c>
      <c r="V54" s="0" t="n">
        <f aca="false">_xlfn.SWITCH(data!V54,"locale",1,"générale",2,"loco-régionale",3)</f>
        <v>2</v>
      </c>
      <c r="W54" s="2" t="n">
        <f aca="false">IF(data!W54="YES",1,0)</f>
        <v>0</v>
      </c>
    </row>
    <row r="55" customFormat="false" ht="13.8" hidden="false" customHeight="false" outlineLevel="0" collapsed="false">
      <c r="A55" s="0" t="n">
        <v>55</v>
      </c>
      <c r="B55" s="0" t="n">
        <f aca="false">IF(data!B55="chirurgical",0,1)</f>
        <v>1</v>
      </c>
      <c r="C55" s="3" t="n">
        <v>20291</v>
      </c>
      <c r="D55" s="0" t="n">
        <f aca="false">IF(data!D55="HOMME",0,1)</f>
        <v>0</v>
      </c>
      <c r="E55" s="0" t="n">
        <v>1</v>
      </c>
      <c r="F55" s="0" t="n">
        <f aca="false">IF(data!F55="OUI",1,0)</f>
        <v>1</v>
      </c>
      <c r="G55" s="0" t="n">
        <f aca="false">IF(data!G55="OUI",1,0)</f>
        <v>1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0</v>
      </c>
      <c r="R55" s="0" t="n">
        <v>3</v>
      </c>
      <c r="S55" s="3" t="n">
        <v>40934</v>
      </c>
      <c r="T55" s="1" t="n">
        <v>0.65</v>
      </c>
      <c r="U55" s="0" t="n">
        <v>26.99</v>
      </c>
      <c r="V55" s="0" t="n">
        <f aca="false">_xlfn.SWITCH(data!V55,"locale",1,"générale",2,"loco-régionale",3)</f>
        <v>1</v>
      </c>
      <c r="W55" s="2" t="n">
        <f aca="false">IF(data!W55="YES",1,0)</f>
        <v>0</v>
      </c>
    </row>
    <row r="56" customFormat="false" ht="13.8" hidden="false" customHeight="false" outlineLevel="0" collapsed="false">
      <c r="A56" s="0" t="n">
        <v>56</v>
      </c>
      <c r="B56" s="0" t="n">
        <f aca="false">IF(data!B56="chirurgical",0,1)</f>
        <v>1</v>
      </c>
      <c r="C56" s="3" t="n">
        <v>17898</v>
      </c>
      <c r="D56" s="0" t="n">
        <f aca="false">IF(data!D56="HOMME",0,1)</f>
        <v>0</v>
      </c>
      <c r="E56" s="0" t="n">
        <v>0</v>
      </c>
      <c r="F56" s="0" t="n">
        <f aca="false">IF(data!F56="OUI",1,0)</f>
        <v>1</v>
      </c>
      <c r="G56" s="0" t="n">
        <f aca="false">IF(data!G56="OUI",1,0)</f>
        <v>1</v>
      </c>
      <c r="H56" s="0" t="n">
        <v>0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0</v>
      </c>
      <c r="O56" s="0" t="n">
        <v>1</v>
      </c>
      <c r="P56" s="0" t="n">
        <v>1</v>
      </c>
      <c r="Q56" s="0" t="n">
        <v>0</v>
      </c>
      <c r="R56" s="0" t="n">
        <v>3</v>
      </c>
      <c r="S56" s="3" t="n">
        <v>40961</v>
      </c>
      <c r="T56" s="1" t="n">
        <v>0.57</v>
      </c>
      <c r="U56" s="0" t="n">
        <v>36.51</v>
      </c>
      <c r="V56" s="0" t="n">
        <f aca="false">_xlfn.SWITCH(data!V56,"locale",1,"générale",2,"loco-régionale",3)</f>
        <v>1</v>
      </c>
      <c r="W56" s="2" t="n">
        <f aca="false">IF(data!W56="YES",1,0)</f>
        <v>0</v>
      </c>
    </row>
    <row r="57" customFormat="false" ht="13.8" hidden="false" customHeight="false" outlineLevel="0" collapsed="false">
      <c r="A57" s="0" t="n">
        <v>57</v>
      </c>
      <c r="B57" s="0" t="n">
        <f aca="false">IF(data!B57="chirurgical",0,1)</f>
        <v>0</v>
      </c>
      <c r="C57" s="3" t="n">
        <v>14858</v>
      </c>
      <c r="D57" s="0" t="n">
        <f aca="false">IF(data!D57="HOMME",0,1)</f>
        <v>0</v>
      </c>
      <c r="E57" s="0" t="n">
        <v>0</v>
      </c>
      <c r="F57" s="0" t="n">
        <f aca="false">IF(data!F57="OUI",1,0)</f>
        <v>1</v>
      </c>
      <c r="G57" s="0" t="n">
        <f aca="false">IF(data!G57="OUI",1,0)</f>
        <v>1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1</v>
      </c>
      <c r="M57" s="0" t="n">
        <v>1</v>
      </c>
      <c r="N57" s="0" t="n">
        <v>0</v>
      </c>
      <c r="O57" s="0" t="n">
        <v>0</v>
      </c>
      <c r="P57" s="0" t="n">
        <v>1</v>
      </c>
      <c r="Q57" s="0" t="n">
        <v>0</v>
      </c>
      <c r="R57" s="0" t="n">
        <v>3</v>
      </c>
      <c r="S57" s="3" t="n">
        <v>40981</v>
      </c>
      <c r="T57" s="1" t="n">
        <v>0.75</v>
      </c>
      <c r="U57" s="0" t="n">
        <v>25.3</v>
      </c>
      <c r="V57" s="0" t="n">
        <f aca="false">_xlfn.SWITCH(data!V57,"locale",1,"générale",2,"loco-régionale",3)</f>
        <v>3</v>
      </c>
      <c r="W57" s="2" t="n">
        <f aca="false">IF(data!W57="YES",1,0)</f>
        <v>0</v>
      </c>
    </row>
    <row r="58" customFormat="false" ht="13.8" hidden="false" customHeight="false" outlineLevel="0" collapsed="false">
      <c r="A58" s="0" t="n">
        <v>58</v>
      </c>
      <c r="B58" s="0" t="n">
        <f aca="false">IF(data!B58="chirurgical",0,1)</f>
        <v>1</v>
      </c>
      <c r="C58" s="3" t="n">
        <v>19537</v>
      </c>
      <c r="D58" s="0" t="n">
        <f aca="false">IF(data!D58="HOMME",0,1)</f>
        <v>0</v>
      </c>
      <c r="E58" s="0" t="n">
        <v>1</v>
      </c>
      <c r="F58" s="0" t="n">
        <f aca="false">IF(data!F58="OUI",1,0)</f>
        <v>1</v>
      </c>
      <c r="G58" s="0" t="n">
        <f aca="false">IF(data!G58="OUI",1,0)</f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0</v>
      </c>
      <c r="Q58" s="0" t="n">
        <v>0</v>
      </c>
      <c r="R58" s="0" t="n">
        <v>5</v>
      </c>
      <c r="S58" s="3" t="n">
        <v>40940</v>
      </c>
      <c r="U58" s="0" t="n">
        <v>25.04</v>
      </c>
      <c r="V58" s="0" t="n">
        <f aca="false">_xlfn.SWITCH(data!V58,"locale",1,"générale",2,"loco-régionale",3)</f>
        <v>2</v>
      </c>
      <c r="W58" s="2" t="n">
        <f aca="false">IF(data!W58="YES",1,0)</f>
        <v>0</v>
      </c>
    </row>
    <row r="59" customFormat="false" ht="13.8" hidden="false" customHeight="false" outlineLevel="0" collapsed="false">
      <c r="A59" s="0" t="n">
        <v>59</v>
      </c>
      <c r="B59" s="0" t="n">
        <f aca="false">IF(data!B59="chirurgical",0,1)</f>
        <v>1</v>
      </c>
      <c r="C59" s="3" t="n">
        <v>17451</v>
      </c>
      <c r="D59" s="0" t="n">
        <f aca="false">IF(data!D59="HOMME",0,1)</f>
        <v>0</v>
      </c>
      <c r="E59" s="0" t="n">
        <v>1</v>
      </c>
      <c r="F59" s="0" t="n">
        <f aca="false">IF(data!F59="OUI",1,0)</f>
        <v>1</v>
      </c>
      <c r="G59" s="0" t="n">
        <f aca="false">IF(data!G59="OUI",1,0)</f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4</v>
      </c>
      <c r="S59" s="3" t="n">
        <v>40948</v>
      </c>
      <c r="T59" s="1" t="n">
        <v>0.71</v>
      </c>
      <c r="U59" s="0" t="n">
        <v>18.72</v>
      </c>
      <c r="V59" s="0" t="n">
        <f aca="false">_xlfn.SWITCH(data!V59,"locale",1,"générale",2,"loco-régionale",3)</f>
        <v>1</v>
      </c>
      <c r="W59" s="2" t="n">
        <f aca="false">IF(data!W59="YES",1,0)</f>
        <v>0</v>
      </c>
    </row>
    <row r="60" customFormat="false" ht="13.8" hidden="false" customHeight="false" outlineLevel="0" collapsed="false">
      <c r="A60" s="0" t="n">
        <v>60</v>
      </c>
      <c r="B60" s="0" t="n">
        <f aca="false">IF(data!B60="chirurgical",0,1)</f>
        <v>1</v>
      </c>
      <c r="C60" s="3" t="n">
        <v>16581</v>
      </c>
      <c r="D60" s="0" t="n">
        <f aca="false">IF(data!D60="HOMME",0,1)</f>
        <v>0</v>
      </c>
      <c r="E60" s="0" t="n">
        <v>0</v>
      </c>
      <c r="F60" s="0" t="n">
        <f aca="false">IF(data!F60="OUI",1,0)</f>
        <v>1</v>
      </c>
      <c r="G60" s="0" t="n">
        <f aca="false">IF(data!G60="OUI",1,0)</f>
        <v>1</v>
      </c>
      <c r="H60" s="0" t="n">
        <v>0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0</v>
      </c>
      <c r="O60" s="0" t="n">
        <v>0</v>
      </c>
      <c r="P60" s="0" t="n">
        <v>1</v>
      </c>
      <c r="Q60" s="0" t="n">
        <v>0</v>
      </c>
      <c r="R60" s="0" t="n">
        <v>3</v>
      </c>
      <c r="S60" s="3" t="n">
        <v>40963</v>
      </c>
      <c r="T60" s="1" t="n">
        <v>0.62</v>
      </c>
      <c r="U60" s="0" t="n">
        <v>28.65</v>
      </c>
      <c r="V60" s="0" t="n">
        <f aca="false">_xlfn.SWITCH(data!V60,"locale",1,"générale",2,"loco-régionale",3)</f>
        <v>1</v>
      </c>
      <c r="W60" s="2" t="n">
        <f aca="false">IF(data!W60="YES",1,0)</f>
        <v>0</v>
      </c>
    </row>
    <row r="61" customFormat="false" ht="13.8" hidden="false" customHeight="false" outlineLevel="0" collapsed="false">
      <c r="A61" s="0" t="n">
        <v>61</v>
      </c>
      <c r="B61" s="0" t="n">
        <f aca="false">IF(data!B61="chirurgical",0,1)</f>
        <v>0</v>
      </c>
      <c r="C61" s="3" t="n">
        <v>16154</v>
      </c>
      <c r="D61" s="0" t="n">
        <f aca="false">IF(data!D61="HOMME",0,1)</f>
        <v>0</v>
      </c>
      <c r="E61" s="0" t="n">
        <v>1</v>
      </c>
      <c r="F61" s="0" t="n">
        <f aca="false">IF(data!F61="OUI",1,0)</f>
        <v>0</v>
      </c>
      <c r="G61" s="0" t="n">
        <f aca="false">IF(data!G61="OUI",1,0)</f>
        <v>1</v>
      </c>
      <c r="H61" s="0" t="n">
        <v>0</v>
      </c>
      <c r="I61" s="0" t="n">
        <v>1</v>
      </c>
      <c r="J61" s="0" t="n">
        <v>0</v>
      </c>
      <c r="K61" s="0" t="n">
        <v>0</v>
      </c>
      <c r="L61" s="0" t="n">
        <v>1</v>
      </c>
      <c r="M61" s="0" t="n">
        <v>1</v>
      </c>
      <c r="N61" s="0" t="n">
        <v>0</v>
      </c>
      <c r="O61" s="0" t="n">
        <v>1</v>
      </c>
      <c r="P61" s="0" t="n">
        <v>1</v>
      </c>
      <c r="Q61" s="0" t="n">
        <v>0</v>
      </c>
      <c r="R61" s="0" t="n">
        <v>2</v>
      </c>
      <c r="S61" s="3" t="n">
        <v>40955</v>
      </c>
      <c r="U61" s="0" t="n">
        <v>25.95</v>
      </c>
      <c r="V61" s="0" t="n">
        <f aca="false">_xlfn.SWITCH(data!V61,"locale",1,"générale",2,"loco-régionale",3)</f>
        <v>2</v>
      </c>
      <c r="W61" s="2" t="n">
        <f aca="false">IF(data!W61="YES",1,0)</f>
        <v>0</v>
      </c>
    </row>
    <row r="62" customFormat="false" ht="13.8" hidden="false" customHeight="false" outlineLevel="0" collapsed="false">
      <c r="A62" s="0" t="n">
        <v>62</v>
      </c>
      <c r="B62" s="0" t="n">
        <f aca="false">IF(data!B62="chirurgical",0,1)</f>
        <v>1</v>
      </c>
      <c r="C62" s="3" t="n">
        <v>11100</v>
      </c>
      <c r="D62" s="0" t="n">
        <f aca="false">IF(data!D62="HOMME",0,1)</f>
        <v>0</v>
      </c>
      <c r="E62" s="0" t="n">
        <v>1</v>
      </c>
      <c r="F62" s="0" t="n">
        <f aca="false">IF(data!F62="OUI",1,0)</f>
        <v>1</v>
      </c>
      <c r="G62" s="0" t="n">
        <f aca="false">IF(data!G62="OUI",1,0)</f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1</v>
      </c>
      <c r="O62" s="0" t="n">
        <v>1</v>
      </c>
      <c r="P62" s="0" t="n">
        <v>1</v>
      </c>
      <c r="Q62" s="0" t="n">
        <v>0</v>
      </c>
      <c r="R62" s="0" t="n">
        <v>3</v>
      </c>
      <c r="S62" s="3" t="n">
        <v>40966</v>
      </c>
      <c r="T62" s="1" t="n">
        <v>0.73</v>
      </c>
      <c r="U62" s="0" t="n">
        <v>33.79</v>
      </c>
      <c r="V62" s="0" t="n">
        <f aca="false">_xlfn.SWITCH(data!V62,"locale",1,"générale",2,"loco-régionale",3)</f>
        <v>1</v>
      </c>
      <c r="W62" s="2" t="n">
        <f aca="false">IF(data!W62="YES",1,0)</f>
        <v>0</v>
      </c>
    </row>
    <row r="63" customFormat="false" ht="13.8" hidden="false" customHeight="false" outlineLevel="0" collapsed="false">
      <c r="A63" s="0" t="n">
        <v>63</v>
      </c>
      <c r="B63" s="0" t="n">
        <f aca="false">IF(data!B63="chirurgical",0,1)</f>
        <v>0</v>
      </c>
      <c r="C63" s="3" t="n">
        <v>16839</v>
      </c>
      <c r="D63" s="0" t="n">
        <f aca="false">IF(data!D63="HOMME",0,1)</f>
        <v>0</v>
      </c>
      <c r="E63" s="0" t="n">
        <v>0</v>
      </c>
      <c r="F63" s="0" t="n">
        <f aca="false">IF(data!F63="OUI",1,0)</f>
        <v>0</v>
      </c>
      <c r="G63" s="0" t="n">
        <f aca="false">IF(data!G63="OUI",1,0)</f>
        <v>0</v>
      </c>
      <c r="H63" s="0" t="n">
        <v>0</v>
      </c>
      <c r="I63" s="0" t="n">
        <v>1</v>
      </c>
      <c r="J63" s="0" t="n">
        <v>0</v>
      </c>
      <c r="K63" s="0" t="n">
        <v>1</v>
      </c>
      <c r="L63" s="0" t="n">
        <v>1</v>
      </c>
      <c r="M63" s="0" t="n">
        <v>1</v>
      </c>
      <c r="N63" s="0" t="n">
        <v>0</v>
      </c>
      <c r="O63" s="0" t="n">
        <v>1</v>
      </c>
      <c r="P63" s="0" t="n">
        <v>1</v>
      </c>
      <c r="Q63" s="0" t="n">
        <v>0</v>
      </c>
      <c r="R63" s="0" t="n">
        <v>3</v>
      </c>
      <c r="S63" s="3" t="n">
        <v>40976</v>
      </c>
      <c r="T63" s="1" t="n">
        <v>0.9</v>
      </c>
      <c r="U63" s="0" t="n">
        <v>33.61</v>
      </c>
      <c r="V63" s="0" t="n">
        <f aca="false">_xlfn.SWITCH(data!V63,"locale",1,"générale",2,"loco-régionale",3)</f>
        <v>2</v>
      </c>
      <c r="W63" s="2" t="n">
        <f aca="false">IF(data!W63="YES",1,0)</f>
        <v>0</v>
      </c>
    </row>
    <row r="64" customFormat="false" ht="13.8" hidden="false" customHeight="false" outlineLevel="0" collapsed="false">
      <c r="A64" s="0" t="n">
        <v>64</v>
      </c>
      <c r="B64" s="0" t="n">
        <f aca="false">IF(data!B64="chirurgical",0,1)</f>
        <v>1</v>
      </c>
      <c r="C64" s="3" t="n">
        <v>16591</v>
      </c>
      <c r="D64" s="0" t="n">
        <f aca="false">IF(data!D64="HOMME",0,1)</f>
        <v>0</v>
      </c>
      <c r="E64" s="0" t="n">
        <v>1</v>
      </c>
      <c r="F64" s="0" t="n">
        <f aca="false">IF(data!F64="OUI",1,0)</f>
        <v>1</v>
      </c>
      <c r="G64" s="0" t="n">
        <f aca="false">IF(data!G64="OUI",1,0)</f>
        <v>1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</v>
      </c>
      <c r="R64" s="0" t="n">
        <v>3</v>
      </c>
      <c r="S64" s="3" t="n">
        <v>41075</v>
      </c>
      <c r="T64" s="1" t="n">
        <v>0.66</v>
      </c>
      <c r="U64" s="0" t="n">
        <v>28.39</v>
      </c>
      <c r="V64" s="0" t="n">
        <f aca="false">_xlfn.SWITCH(data!V64,"locale",1,"générale",2,"loco-régionale",3)</f>
        <v>1</v>
      </c>
      <c r="W64" s="2" t="n">
        <f aca="false">IF(data!W64="YES",1,0)</f>
        <v>0</v>
      </c>
    </row>
    <row r="65" customFormat="false" ht="13.8" hidden="false" customHeight="false" outlineLevel="0" collapsed="false">
      <c r="A65" s="0" t="n">
        <v>65</v>
      </c>
      <c r="B65" s="0" t="n">
        <f aca="false">IF(data!B65="chirurgical",0,1)</f>
        <v>0</v>
      </c>
      <c r="C65" s="3" t="n">
        <v>14599</v>
      </c>
      <c r="D65" s="0" t="n">
        <f aca="false">IF(data!D65="HOMME",0,1)</f>
        <v>0</v>
      </c>
      <c r="E65" s="0" t="n">
        <v>1</v>
      </c>
      <c r="F65" s="0" t="n">
        <f aca="false">IF(data!F65="OUI",1,0)</f>
        <v>0</v>
      </c>
      <c r="G65" s="0" t="n">
        <f aca="false">IF(data!G65="OUI",1,0)</f>
        <v>0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1</v>
      </c>
      <c r="M65" s="0" t="n">
        <v>0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4</v>
      </c>
      <c r="S65" s="3" t="n">
        <v>41009</v>
      </c>
      <c r="U65" s="0" t="n">
        <v>26.23</v>
      </c>
      <c r="V65" s="0" t="n">
        <f aca="false">_xlfn.SWITCH(data!V65,"locale",1,"générale",2,"loco-régionale",3)</f>
        <v>3</v>
      </c>
      <c r="W65" s="2" t="n">
        <f aca="false">IF(data!W65="YES",1,0)</f>
        <v>1</v>
      </c>
    </row>
    <row r="66" customFormat="false" ht="13.8" hidden="false" customHeight="false" outlineLevel="0" collapsed="false">
      <c r="A66" s="0" t="n">
        <v>66</v>
      </c>
      <c r="B66" s="0" t="n">
        <f aca="false">IF(data!B66="chirurgical",0,1)</f>
        <v>1</v>
      </c>
      <c r="C66" s="3" t="n">
        <v>16350</v>
      </c>
      <c r="D66" s="0" t="n">
        <f aca="false">IF(data!D66="HOMME",0,1)</f>
        <v>0</v>
      </c>
      <c r="E66" s="0" t="n">
        <v>1</v>
      </c>
      <c r="F66" s="0" t="n">
        <f aca="false">IF(data!F66="OUI",1,0)</f>
        <v>1</v>
      </c>
      <c r="G66" s="0" t="n">
        <f aca="false">IF(data!G66="OUI",1,0)</f>
        <v>0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1</v>
      </c>
      <c r="M66" s="0" t="n">
        <v>0</v>
      </c>
      <c r="N66" s="0" t="n">
        <v>1</v>
      </c>
      <c r="O66" s="0" t="n">
        <v>0</v>
      </c>
      <c r="P66" s="0" t="n">
        <v>1</v>
      </c>
      <c r="Q66" s="0" t="n">
        <v>0</v>
      </c>
      <c r="R66" s="0" t="n">
        <v>3</v>
      </c>
      <c r="S66" s="3" t="n">
        <v>40989</v>
      </c>
      <c r="U66" s="0" t="n">
        <v>24.22</v>
      </c>
      <c r="V66" s="0" t="n">
        <f aca="false">_xlfn.SWITCH(data!V66,"locale",1,"générale",2,"loco-régionale",3)</f>
        <v>1</v>
      </c>
      <c r="W66" s="2" t="n">
        <f aca="false">IF(data!W66="YES",1,0)</f>
        <v>0</v>
      </c>
    </row>
    <row r="67" customFormat="false" ht="13.8" hidden="false" customHeight="false" outlineLevel="0" collapsed="false">
      <c r="A67" s="0" t="n">
        <v>67</v>
      </c>
      <c r="B67" s="0" t="n">
        <f aca="false">IF(data!B67="chirurgical",0,1)</f>
        <v>1</v>
      </c>
      <c r="C67" s="3" t="n">
        <v>14452</v>
      </c>
      <c r="D67" s="0" t="n">
        <f aca="false">IF(data!D67="HOMME",0,1)</f>
        <v>0</v>
      </c>
      <c r="E67" s="0" t="n">
        <v>0</v>
      </c>
      <c r="F67" s="0" t="n">
        <f aca="false">IF(data!F67="OUI",1,0)</f>
        <v>1</v>
      </c>
      <c r="G67" s="0" t="n">
        <f aca="false">IF(data!G67="OUI",1,0)</f>
        <v>0</v>
      </c>
      <c r="H67" s="0" t="n">
        <v>0</v>
      </c>
      <c r="I67" s="0" t="n">
        <v>1</v>
      </c>
      <c r="J67" s="0" t="n">
        <v>0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3</v>
      </c>
      <c r="S67" s="3" t="n">
        <v>41022</v>
      </c>
      <c r="T67" s="1" t="n">
        <v>0.48</v>
      </c>
      <c r="U67" s="0" t="n">
        <v>26.67</v>
      </c>
      <c r="V67" s="0" t="n">
        <f aca="false">_xlfn.SWITCH(data!V67,"locale",1,"générale",2,"loco-régionale",3)</f>
        <v>1</v>
      </c>
      <c r="W67" s="2" t="n">
        <f aca="false">IF(data!W67="YES",1,0)</f>
        <v>0</v>
      </c>
    </row>
    <row r="68" customFormat="false" ht="13.8" hidden="false" customHeight="false" outlineLevel="0" collapsed="false">
      <c r="A68" s="0" t="n">
        <v>68</v>
      </c>
      <c r="B68" s="0" t="n">
        <f aca="false">IF(data!B68="chirurgical",0,1)</f>
        <v>0</v>
      </c>
      <c r="C68" s="3" t="n">
        <v>19189</v>
      </c>
      <c r="D68" s="0" t="n">
        <f aca="false">IF(data!D68="HOMME",0,1)</f>
        <v>0</v>
      </c>
      <c r="E68" s="0" t="n">
        <v>1</v>
      </c>
      <c r="F68" s="0" t="n">
        <f aca="false">IF(data!F68="OUI",1,0)</f>
        <v>0</v>
      </c>
      <c r="G68" s="0" t="n">
        <f aca="false">IF(data!G68="OUI",1,0)</f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3</v>
      </c>
      <c r="S68" s="3" t="n">
        <v>41039</v>
      </c>
      <c r="U68" s="0" t="n">
        <v>21.63</v>
      </c>
      <c r="V68" s="0" t="n">
        <f aca="false">_xlfn.SWITCH(data!V68,"locale",1,"générale",2,"loco-régionale",3)</f>
        <v>3</v>
      </c>
      <c r="W68" s="2" t="n">
        <f aca="false">IF(data!W68="YES",1,0)</f>
        <v>1</v>
      </c>
    </row>
    <row r="69" customFormat="false" ht="13.8" hidden="false" customHeight="false" outlineLevel="0" collapsed="false">
      <c r="A69" s="0" t="n">
        <v>69</v>
      </c>
      <c r="B69" s="0" t="n">
        <f aca="false">IF(data!B69="chirurgical",0,1)</f>
        <v>1</v>
      </c>
      <c r="C69" s="3" t="n">
        <v>18226</v>
      </c>
      <c r="D69" s="0" t="n">
        <f aca="false">IF(data!D69="HOMME",0,1)</f>
        <v>0</v>
      </c>
      <c r="E69" s="0" t="n">
        <v>1</v>
      </c>
      <c r="F69" s="0" t="n">
        <f aca="false">IF(data!F69="OUI",1,0)</f>
        <v>1</v>
      </c>
      <c r="G69" s="0" t="n">
        <f aca="false">IF(data!G69="OUI",1,0)</f>
        <v>0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1</v>
      </c>
      <c r="M69" s="0" t="n">
        <v>1</v>
      </c>
      <c r="N69" s="0" t="n">
        <v>0</v>
      </c>
      <c r="O69" s="0" t="n">
        <v>0</v>
      </c>
      <c r="P69" s="0" t="n">
        <v>1</v>
      </c>
      <c r="Q69" s="0" t="n">
        <v>0</v>
      </c>
      <c r="R69" s="0" t="n">
        <v>2</v>
      </c>
      <c r="S69" s="3" t="n">
        <v>41001</v>
      </c>
      <c r="T69" s="1" t="n">
        <v>0.7</v>
      </c>
      <c r="U69" s="0" t="n">
        <v>25.76</v>
      </c>
      <c r="V69" s="0" t="n">
        <f aca="false">_xlfn.SWITCH(data!V69,"locale",1,"générale",2,"loco-régionale",3)</f>
        <v>2</v>
      </c>
      <c r="W69" s="2" t="n">
        <f aca="false">IF(data!W69="YES",1,0)</f>
        <v>0</v>
      </c>
    </row>
    <row r="70" customFormat="false" ht="13.8" hidden="false" customHeight="false" outlineLevel="0" collapsed="false">
      <c r="A70" s="0" t="n">
        <v>70</v>
      </c>
      <c r="B70" s="0" t="n">
        <f aca="false">IF(data!B70="chirurgical",0,1)</f>
        <v>1</v>
      </c>
      <c r="C70" s="3" t="n">
        <v>15127</v>
      </c>
      <c r="D70" s="0" t="n">
        <f aca="false">IF(data!D70="HOMME",0,1)</f>
        <v>1</v>
      </c>
      <c r="E70" s="0" t="n">
        <v>0</v>
      </c>
      <c r="F70" s="0" t="n">
        <f aca="false">IF(data!F70="OUI",1,0)</f>
        <v>0</v>
      </c>
      <c r="G70" s="0" t="n">
        <f aca="false">IF(data!G70="OUI",1,0)</f>
        <v>1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1</v>
      </c>
      <c r="M70" s="0" t="n">
        <v>0</v>
      </c>
      <c r="N70" s="0" t="n">
        <v>1</v>
      </c>
      <c r="O70" s="0" t="n">
        <v>0</v>
      </c>
      <c r="P70" s="0" t="n">
        <v>1</v>
      </c>
      <c r="Q70" s="0" t="n">
        <v>0</v>
      </c>
      <c r="R70" s="0" t="n">
        <v>3</v>
      </c>
      <c r="S70" s="3" t="n">
        <v>41038</v>
      </c>
      <c r="U70" s="0" t="n">
        <v>22.77</v>
      </c>
      <c r="V70" s="0" t="n">
        <f aca="false">_xlfn.SWITCH(data!V70,"locale",1,"générale",2,"loco-régionale",3)</f>
        <v>1</v>
      </c>
      <c r="W70" s="2" t="n">
        <f aca="false">IF(data!W70="YES",1,0)</f>
        <v>0</v>
      </c>
    </row>
    <row r="71" customFormat="false" ht="13.8" hidden="false" customHeight="false" outlineLevel="0" collapsed="false">
      <c r="A71" s="0" t="n">
        <v>71</v>
      </c>
      <c r="B71" s="0" t="n">
        <f aca="false">IF(data!B71="chirurgical",0,1)</f>
        <v>0</v>
      </c>
      <c r="C71" s="3" t="n">
        <v>16950</v>
      </c>
      <c r="D71" s="0" t="n">
        <f aca="false">IF(data!D71="HOMME",0,1)</f>
        <v>0</v>
      </c>
      <c r="E71" s="0" t="n">
        <v>1</v>
      </c>
      <c r="F71" s="0" t="n">
        <f aca="false">IF(data!F71="OUI",1,0)</f>
        <v>1</v>
      </c>
      <c r="G71" s="0" t="n">
        <f aca="false">IF(data!G71="OUI",1,0)</f>
        <v>0</v>
      </c>
      <c r="H71" s="0" t="n">
        <v>0</v>
      </c>
      <c r="I71" s="0" t="n">
        <v>1</v>
      </c>
      <c r="J71" s="0" t="n">
        <v>0</v>
      </c>
      <c r="K71" s="0" t="n">
        <v>1</v>
      </c>
      <c r="L71" s="0" t="n">
        <v>1</v>
      </c>
      <c r="M71" s="0" t="n">
        <v>1</v>
      </c>
      <c r="N71" s="0" t="n">
        <v>0</v>
      </c>
      <c r="O71" s="0" t="n">
        <v>0</v>
      </c>
      <c r="P71" s="0" t="n">
        <v>1</v>
      </c>
      <c r="Q71" s="0" t="n">
        <v>0</v>
      </c>
      <c r="R71" s="0" t="n">
        <v>3</v>
      </c>
      <c r="S71" s="3" t="n">
        <v>41012</v>
      </c>
      <c r="T71" s="1" t="n">
        <v>0.79</v>
      </c>
      <c r="U71" s="0" t="n">
        <v>23.51</v>
      </c>
      <c r="V71" s="0" t="n">
        <f aca="false">_xlfn.SWITCH(data!V71,"locale",1,"générale",2,"loco-régionale",3)</f>
        <v>2</v>
      </c>
      <c r="W71" s="2" t="n">
        <f aca="false">IF(data!W71="YES",1,0)</f>
        <v>0</v>
      </c>
    </row>
    <row r="72" customFormat="false" ht="13.8" hidden="false" customHeight="false" outlineLevel="0" collapsed="false">
      <c r="A72" s="0" t="n">
        <v>72</v>
      </c>
      <c r="B72" s="0" t="n">
        <f aca="false">IF(data!B72="chirurgical",0,1)</f>
        <v>0</v>
      </c>
      <c r="C72" s="3" t="n">
        <v>17267</v>
      </c>
      <c r="D72" s="0" t="n">
        <f aca="false">IF(data!D72="HOMME",0,1)</f>
        <v>0</v>
      </c>
      <c r="E72" s="0" t="n">
        <v>0</v>
      </c>
      <c r="F72" s="0" t="n">
        <f aca="false">IF(data!F72="OUI",1,0)</f>
        <v>1</v>
      </c>
      <c r="G72" s="0" t="n">
        <f aca="false">IF(data!G72="OUI",1,0)</f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1</v>
      </c>
      <c r="O72" s="0" t="n">
        <v>0</v>
      </c>
      <c r="P72" s="0" t="n">
        <v>1</v>
      </c>
      <c r="Q72" s="0" t="n">
        <v>0</v>
      </c>
      <c r="R72" s="0" t="n">
        <v>3</v>
      </c>
      <c r="S72" s="3" t="n">
        <v>41065</v>
      </c>
      <c r="T72" s="1" t="n">
        <v>1.1</v>
      </c>
      <c r="U72" s="0" t="n">
        <v>31.79</v>
      </c>
      <c r="V72" s="0" t="n">
        <f aca="false">_xlfn.SWITCH(data!V72,"locale",1,"générale",2,"loco-régionale",3)</f>
        <v>3</v>
      </c>
      <c r="W72" s="2" t="n">
        <f aca="false">IF(data!W72="YES",1,0)</f>
        <v>0</v>
      </c>
    </row>
    <row r="73" customFormat="false" ht="13.8" hidden="false" customHeight="false" outlineLevel="0" collapsed="false">
      <c r="A73" s="0" t="n">
        <v>73</v>
      </c>
      <c r="B73" s="0" t="n">
        <f aca="false">IF(data!B73="chirurgical",0,1)</f>
        <v>0</v>
      </c>
      <c r="C73" s="3" t="n">
        <v>16802</v>
      </c>
      <c r="D73" s="0" t="n">
        <f aca="false">IF(data!D73="HOMME",0,1)</f>
        <v>0</v>
      </c>
      <c r="E73" s="0" t="n">
        <v>0</v>
      </c>
      <c r="F73" s="0" t="n">
        <f aca="false">IF(data!F73="OUI",1,0)</f>
        <v>0</v>
      </c>
      <c r="G73" s="0" t="n">
        <f aca="false">IF(data!G73="OUI",1,0)</f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0</v>
      </c>
      <c r="R73" s="0" t="n">
        <v>3</v>
      </c>
      <c r="S73" s="3" t="n">
        <v>41024</v>
      </c>
      <c r="T73" s="1" t="n">
        <v>0.69</v>
      </c>
      <c r="U73" s="0" t="n">
        <v>24.16</v>
      </c>
      <c r="V73" s="0" t="n">
        <f aca="false">_xlfn.SWITCH(data!V73,"locale",1,"générale",2,"loco-régionale",3)</f>
        <v>2</v>
      </c>
      <c r="W73" s="2" t="n">
        <f aca="false">IF(data!W73="YES",1,0)</f>
        <v>0</v>
      </c>
    </row>
    <row r="74" customFormat="false" ht="13.8" hidden="false" customHeight="false" outlineLevel="0" collapsed="false">
      <c r="A74" s="0" t="n">
        <v>74</v>
      </c>
      <c r="B74" s="0" t="n">
        <f aca="false">IF(data!B74="chirurgical",0,1)</f>
        <v>1</v>
      </c>
      <c r="C74" s="3" t="n">
        <v>12474</v>
      </c>
      <c r="D74" s="0" t="n">
        <f aca="false">IF(data!D74="HOMME",0,1)</f>
        <v>0</v>
      </c>
      <c r="E74" s="0" t="n">
        <v>0</v>
      </c>
      <c r="F74" s="0" t="n">
        <f aca="false">IF(data!F74="OUI",1,0)</f>
        <v>0</v>
      </c>
      <c r="G74" s="0" t="n">
        <f aca="false">IF(data!G74="OUI",1,0)</f>
        <v>0</v>
      </c>
      <c r="H74" s="0" t="n">
        <v>0</v>
      </c>
      <c r="I74" s="0" t="n">
        <v>1</v>
      </c>
      <c r="J74" s="0" t="n">
        <v>0</v>
      </c>
      <c r="K74" s="0" t="n">
        <v>1</v>
      </c>
      <c r="L74" s="0" t="n">
        <v>1</v>
      </c>
      <c r="M74" s="0" t="n">
        <v>0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4</v>
      </c>
      <c r="S74" s="3" t="n">
        <v>41026</v>
      </c>
      <c r="T74" s="1" t="n">
        <v>0.53</v>
      </c>
      <c r="U74" s="0" t="n">
        <v>20.31</v>
      </c>
      <c r="V74" s="0" t="n">
        <f aca="false">_xlfn.SWITCH(data!V74,"locale",1,"générale",2,"loco-régionale",3)</f>
        <v>3</v>
      </c>
      <c r="W74" s="2" t="n">
        <f aca="false">IF(data!W74="YES",1,0)</f>
        <v>1</v>
      </c>
    </row>
    <row r="75" customFormat="false" ht="13.8" hidden="false" customHeight="false" outlineLevel="0" collapsed="false">
      <c r="A75" s="0" t="n">
        <v>75</v>
      </c>
      <c r="B75" s="0" t="n">
        <f aca="false">IF(data!B75="chirurgical",0,1)</f>
        <v>0</v>
      </c>
      <c r="C75" s="3" t="n">
        <v>16304</v>
      </c>
      <c r="D75" s="0" t="n">
        <f aca="false">IF(data!D75="HOMME",0,1)</f>
        <v>1</v>
      </c>
      <c r="E75" s="0" t="n">
        <v>1</v>
      </c>
      <c r="F75" s="0" t="n">
        <f aca="false">IF(data!F75="OUI",1,0)</f>
        <v>1</v>
      </c>
      <c r="G75" s="0" t="n">
        <f aca="false">IF(data!G75="OUI",1,0)</f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0</v>
      </c>
      <c r="N75" s="0" t="n">
        <v>1</v>
      </c>
      <c r="O75" s="0" t="n">
        <v>1</v>
      </c>
      <c r="P75" s="0" t="n">
        <v>1</v>
      </c>
      <c r="Q75" s="0" t="n">
        <v>0</v>
      </c>
      <c r="R75" s="0" t="n">
        <v>3</v>
      </c>
      <c r="S75" s="3" t="n">
        <v>41045</v>
      </c>
      <c r="U75" s="0" t="n">
        <v>25.39</v>
      </c>
      <c r="V75" s="0" t="n">
        <f aca="false">_xlfn.SWITCH(data!V75,"locale",1,"générale",2,"loco-régionale",3)</f>
        <v>2</v>
      </c>
      <c r="W75" s="2" t="n">
        <f aca="false">IF(data!W75="YES",1,0)</f>
        <v>0</v>
      </c>
    </row>
    <row r="76" customFormat="false" ht="13.8" hidden="false" customHeight="false" outlineLevel="0" collapsed="false">
      <c r="A76" s="0" t="n">
        <v>76</v>
      </c>
      <c r="B76" s="0" t="n">
        <f aca="false">IF(data!B76="chirurgical",0,1)</f>
        <v>1</v>
      </c>
      <c r="C76" s="3" t="n">
        <v>14013</v>
      </c>
      <c r="D76" s="0" t="n">
        <f aca="false">IF(data!D76="HOMME",0,1)</f>
        <v>0</v>
      </c>
      <c r="E76" s="0" t="n">
        <v>0</v>
      </c>
      <c r="F76" s="0" t="n">
        <f aca="false">IF(data!F76="OUI",1,0)</f>
        <v>1</v>
      </c>
      <c r="G76" s="0" t="n">
        <f aca="false">IF(data!G76="OUI",1,0)</f>
        <v>0</v>
      </c>
      <c r="H76" s="0" t="n">
        <v>0</v>
      </c>
      <c r="I76" s="0" t="n">
        <v>1</v>
      </c>
      <c r="J76" s="0" t="n">
        <v>0</v>
      </c>
      <c r="K76" s="0" t="n">
        <v>1</v>
      </c>
      <c r="L76" s="0" t="n">
        <v>1</v>
      </c>
      <c r="M76" s="0" t="n">
        <v>1</v>
      </c>
      <c r="N76" s="0" t="n">
        <v>0</v>
      </c>
      <c r="O76" s="0" t="n">
        <v>1</v>
      </c>
      <c r="P76" s="0" t="n">
        <v>1</v>
      </c>
      <c r="Q76" s="0" t="n">
        <v>0</v>
      </c>
      <c r="R76" s="0" t="n">
        <v>3</v>
      </c>
      <c r="S76" s="3" t="n">
        <v>41123</v>
      </c>
      <c r="T76" s="1" t="n">
        <v>0.44</v>
      </c>
      <c r="U76" s="0" t="n">
        <v>24.57</v>
      </c>
      <c r="V76" s="0" t="n">
        <f aca="false">_xlfn.SWITCH(data!V76,"locale",1,"générale",2,"loco-régionale",3)</f>
        <v>1</v>
      </c>
      <c r="W76" s="2" t="n">
        <f aca="false">IF(data!W76="YES",1,0)</f>
        <v>0</v>
      </c>
    </row>
    <row r="77" customFormat="false" ht="13.8" hidden="false" customHeight="false" outlineLevel="0" collapsed="false">
      <c r="A77" s="0" t="n">
        <v>77</v>
      </c>
      <c r="B77" s="0" t="n">
        <f aca="false">IF(data!B77="chirurgical",0,1)</f>
        <v>0</v>
      </c>
      <c r="C77" s="3" t="n">
        <v>17646</v>
      </c>
      <c r="D77" s="0" t="n">
        <f aca="false">IF(data!D77="HOMME",0,1)</f>
        <v>0</v>
      </c>
      <c r="E77" s="0" t="n">
        <v>0</v>
      </c>
      <c r="F77" s="0" t="n">
        <f aca="false">IF(data!F77="OUI",1,0)</f>
        <v>1</v>
      </c>
      <c r="G77" s="0" t="n">
        <f aca="false">IF(data!G77="OUI",1,0)</f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1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v>0</v>
      </c>
      <c r="R77" s="0" t="n">
        <v>3</v>
      </c>
      <c r="S77" s="3" t="n">
        <v>41071</v>
      </c>
      <c r="T77" s="1" t="n">
        <v>0.51</v>
      </c>
      <c r="U77" s="0" t="n">
        <v>35.16</v>
      </c>
      <c r="V77" s="0" t="n">
        <f aca="false">_xlfn.SWITCH(data!V77,"locale",1,"générale",2,"loco-régionale",3)</f>
        <v>2</v>
      </c>
      <c r="W77" s="2" t="n">
        <f aca="false">IF(data!W77="YES",1,0)</f>
        <v>0</v>
      </c>
    </row>
    <row r="78" customFormat="false" ht="13.8" hidden="false" customHeight="false" outlineLevel="0" collapsed="false">
      <c r="A78" s="0" t="n">
        <v>78</v>
      </c>
      <c r="B78" s="0" t="n">
        <f aca="false">IF(data!B78="chirurgical",0,1)</f>
        <v>0</v>
      </c>
      <c r="C78" s="3" t="n">
        <v>8264</v>
      </c>
      <c r="D78" s="0" t="n">
        <f aca="false">IF(data!D78="HOMME",0,1)</f>
        <v>1</v>
      </c>
      <c r="E78" s="0" t="n">
        <v>0</v>
      </c>
      <c r="F78" s="0" t="n">
        <f aca="false">IF(data!F78="OUI",1,0)</f>
        <v>1</v>
      </c>
      <c r="G78" s="0" t="n">
        <f aca="false">IF(data!G78="OUI",1,0)</f>
        <v>0</v>
      </c>
      <c r="H78" s="0" t="n">
        <v>1</v>
      </c>
      <c r="I78" s="0" t="n">
        <v>0</v>
      </c>
      <c r="J78" s="0" t="n">
        <v>0</v>
      </c>
      <c r="K78" s="0" t="n">
        <v>0</v>
      </c>
      <c r="L78" s="0" t="n">
        <v>1</v>
      </c>
      <c r="M78" s="0" t="n">
        <v>0</v>
      </c>
      <c r="N78" s="0" t="n">
        <v>1</v>
      </c>
      <c r="O78" s="0" t="n">
        <v>0</v>
      </c>
      <c r="P78" s="0" t="n">
        <v>1</v>
      </c>
      <c r="Q78" s="0" t="n">
        <v>1</v>
      </c>
      <c r="R78" s="0" t="n">
        <v>4</v>
      </c>
      <c r="S78" s="3" t="n">
        <v>41053</v>
      </c>
      <c r="T78" s="1" t="n">
        <v>0.57</v>
      </c>
      <c r="U78" s="0" t="n">
        <v>22.68</v>
      </c>
      <c r="V78" s="0" t="n">
        <f aca="false">_xlfn.SWITCH(data!V78,"locale",1,"générale",2,"loco-régionale",3)</f>
        <v>2</v>
      </c>
      <c r="W78" s="2" t="n">
        <f aca="false">IF(data!W78="YES",1,0)</f>
        <v>0</v>
      </c>
    </row>
    <row r="79" customFormat="false" ht="13.8" hidden="false" customHeight="false" outlineLevel="0" collapsed="false">
      <c r="A79" s="0" t="n">
        <v>79</v>
      </c>
      <c r="B79" s="0" t="n">
        <f aca="false">IF(data!B79="chirurgical",0,1)</f>
        <v>1</v>
      </c>
      <c r="C79" s="3" t="n">
        <v>16571</v>
      </c>
      <c r="D79" s="0" t="n">
        <f aca="false">IF(data!D79="HOMME",0,1)</f>
        <v>1</v>
      </c>
      <c r="E79" s="0" t="n">
        <v>1</v>
      </c>
      <c r="F79" s="0" t="n">
        <f aca="false">IF(data!F79="OUI",1,0)</f>
        <v>0</v>
      </c>
      <c r="G79" s="0" t="n">
        <f aca="false">IF(data!G79="OUI",1,0)</f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1</v>
      </c>
      <c r="O79" s="0" t="n">
        <v>0</v>
      </c>
      <c r="P79" s="0" t="n">
        <v>1</v>
      </c>
      <c r="Q79" s="0" t="n">
        <v>0</v>
      </c>
      <c r="R79" s="0" t="n">
        <v>3</v>
      </c>
      <c r="S79" s="3" t="n">
        <v>41163</v>
      </c>
      <c r="T79" s="1" t="n">
        <v>0.57</v>
      </c>
      <c r="U79" s="0" t="n">
        <v>15.06</v>
      </c>
      <c r="V79" s="0" t="n">
        <f aca="false">_xlfn.SWITCH(data!V79,"locale",1,"générale",2,"loco-régionale",3)</f>
        <v>1</v>
      </c>
      <c r="W79" s="2" t="n">
        <f aca="false">IF(data!W79="YES",1,0)</f>
        <v>0</v>
      </c>
    </row>
    <row r="80" customFormat="false" ht="13.8" hidden="false" customHeight="false" outlineLevel="0" collapsed="false">
      <c r="A80" s="0" t="n">
        <v>80</v>
      </c>
      <c r="B80" s="0" t="n">
        <f aca="false">IF(data!B80="chirurgical",0,1)</f>
        <v>0</v>
      </c>
      <c r="C80" s="3" t="n">
        <v>14370</v>
      </c>
      <c r="D80" s="0" t="n">
        <f aca="false">IF(data!D80="HOMME",0,1)</f>
        <v>0</v>
      </c>
      <c r="E80" s="0" t="n">
        <v>0</v>
      </c>
      <c r="F80" s="0" t="n">
        <f aca="false">IF(data!F80="OUI",1,0)</f>
        <v>0</v>
      </c>
      <c r="G80" s="0" t="n">
        <f aca="false">IF(data!G80="OUI",1,0)</f>
        <v>1</v>
      </c>
      <c r="H80" s="0" t="n">
        <v>1</v>
      </c>
      <c r="I80" s="0" t="n">
        <v>0</v>
      </c>
      <c r="J80" s="0" t="n">
        <v>0</v>
      </c>
      <c r="K80" s="0" t="n">
        <v>0</v>
      </c>
      <c r="L80" s="0" t="n">
        <v>1</v>
      </c>
      <c r="M80" s="0" t="n">
        <v>0</v>
      </c>
      <c r="N80" s="0" t="n">
        <v>1</v>
      </c>
      <c r="O80" s="0" t="n">
        <v>0</v>
      </c>
      <c r="P80" s="0" t="n">
        <v>1</v>
      </c>
      <c r="Q80" s="0" t="n">
        <v>0</v>
      </c>
      <c r="R80" s="0" t="n">
        <v>3</v>
      </c>
      <c r="S80" s="3" t="n">
        <v>41100</v>
      </c>
      <c r="U80" s="0" t="n">
        <v>23.38</v>
      </c>
      <c r="V80" s="0" t="e">
        <f aca="false">_xlfn.SWITCH(data!V80,"locale",1,"générale",2,"loco-régionale",3)</f>
        <v>#N/A</v>
      </c>
      <c r="W80" s="2" t="n">
        <f aca="false">IF(data!W80="YES",1,0)</f>
        <v>0</v>
      </c>
    </row>
    <row r="81" customFormat="false" ht="13.8" hidden="false" customHeight="false" outlineLevel="0" collapsed="false">
      <c r="A81" s="0" t="n">
        <v>82</v>
      </c>
      <c r="B81" s="0" t="n">
        <f aca="false">IF(data!B81="chirurgical",0,1)</f>
        <v>1</v>
      </c>
      <c r="C81" s="3" t="n">
        <v>12821</v>
      </c>
      <c r="D81" s="0" t="n">
        <f aca="false">IF(data!D81="HOMME",0,1)</f>
        <v>0</v>
      </c>
      <c r="E81" s="0" t="n">
        <v>0</v>
      </c>
      <c r="F81" s="0" t="n">
        <f aca="false">IF(data!F81="OUI",1,0)</f>
        <v>1</v>
      </c>
      <c r="G81" s="0" t="n">
        <f aca="false">IF(data!G81="OUI",1,0)</f>
        <v>0</v>
      </c>
      <c r="H81" s="0" t="n">
        <v>0</v>
      </c>
      <c r="I81" s="0" t="n">
        <v>0</v>
      </c>
      <c r="J81" s="0" t="n">
        <v>1</v>
      </c>
      <c r="K81" s="0" t="n">
        <v>0</v>
      </c>
      <c r="L81" s="0" t="n">
        <v>1</v>
      </c>
      <c r="M81" s="0" t="n">
        <v>1</v>
      </c>
      <c r="N81" s="0" t="n">
        <v>0</v>
      </c>
      <c r="O81" s="0" t="n">
        <v>1</v>
      </c>
      <c r="P81" s="0" t="n">
        <v>1</v>
      </c>
      <c r="Q81" s="0" t="n">
        <v>0</v>
      </c>
      <c r="R81" s="0" t="n">
        <v>4</v>
      </c>
      <c r="S81" s="3" t="n">
        <v>41071</v>
      </c>
      <c r="U81" s="0" t="n">
        <v>35.16</v>
      </c>
      <c r="V81" s="0" t="n">
        <f aca="false">_xlfn.SWITCH(data!V81,"locale",1,"générale",2,"loco-régionale",3)</f>
        <v>1</v>
      </c>
      <c r="W81" s="2" t="n">
        <f aca="false">IF(data!W81="YES",1,0)</f>
        <v>1</v>
      </c>
    </row>
    <row r="82" customFormat="false" ht="13.8" hidden="false" customHeight="false" outlineLevel="0" collapsed="false">
      <c r="A82" s="0" t="n">
        <v>83</v>
      </c>
      <c r="B82" s="0" t="n">
        <f aca="false">IF(data!B82="chirurgical",0,1)</f>
        <v>1</v>
      </c>
      <c r="C82" s="3" t="n">
        <v>22267</v>
      </c>
      <c r="D82" s="0" t="n">
        <f aca="false">IF(data!D82="HOMME",0,1)</f>
        <v>0</v>
      </c>
      <c r="E82" s="0" t="n">
        <v>1</v>
      </c>
      <c r="F82" s="0" t="n">
        <f aca="false">IF(data!F82="OUI",1,0)</f>
        <v>0</v>
      </c>
      <c r="G82" s="0" t="n">
        <f aca="false">IF(data!G82="OUI",1,0)</f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1</v>
      </c>
      <c r="M82" s="0" t="n">
        <v>1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3</v>
      </c>
      <c r="S82" s="3" t="n">
        <v>41079</v>
      </c>
      <c r="U82" s="0" t="n">
        <v>22.13</v>
      </c>
      <c r="V82" s="0" t="n">
        <f aca="false">_xlfn.SWITCH(data!V82,"locale",1,"générale",2,"loco-régionale",3)</f>
        <v>2</v>
      </c>
      <c r="W82" s="2" t="n">
        <f aca="false">IF(data!W82="YES",1,0)</f>
        <v>0</v>
      </c>
    </row>
    <row r="83" customFormat="false" ht="13.8" hidden="false" customHeight="false" outlineLevel="0" collapsed="false">
      <c r="A83" s="0" t="n">
        <v>84</v>
      </c>
      <c r="B83" s="0" t="n">
        <f aca="false">IF(data!B83="chirurgical",0,1)</f>
        <v>0</v>
      </c>
      <c r="C83" s="3" t="n">
        <v>16622</v>
      </c>
      <c r="D83" s="0" t="n">
        <f aca="false">IF(data!D83="HOMME",0,1)</f>
        <v>0</v>
      </c>
      <c r="E83" s="0" t="n">
        <v>0</v>
      </c>
      <c r="F83" s="0" t="n">
        <f aca="false">IF(data!F83="OUI",1,0)</f>
        <v>0</v>
      </c>
      <c r="G83" s="0" t="n">
        <f aca="false">IF(data!G83="OUI",1,0)</f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1</v>
      </c>
      <c r="O83" s="0" t="n">
        <v>0</v>
      </c>
      <c r="P83" s="0" t="n">
        <v>0</v>
      </c>
      <c r="Q83" s="0" t="n">
        <v>0</v>
      </c>
      <c r="R83" s="0" t="n">
        <v>4</v>
      </c>
      <c r="S83" s="3" t="n">
        <v>41173</v>
      </c>
      <c r="U83" s="0" t="n">
        <v>23.03</v>
      </c>
      <c r="V83" s="0" t="n">
        <f aca="false">_xlfn.SWITCH(data!V83,"locale",1,"générale",2,"loco-régionale",3)</f>
        <v>2</v>
      </c>
      <c r="W83" s="2" t="n">
        <f aca="false">IF(data!W83="YES",1,0)</f>
        <v>0</v>
      </c>
    </row>
    <row r="84" customFormat="false" ht="13.8" hidden="false" customHeight="false" outlineLevel="0" collapsed="false">
      <c r="A84" s="0" t="n">
        <v>85</v>
      </c>
      <c r="B84" s="0" t="n">
        <f aca="false">IF(data!B84="chirurgical",0,1)</f>
        <v>0</v>
      </c>
      <c r="C84" s="3" t="n">
        <v>21167</v>
      </c>
      <c r="D84" s="0" t="n">
        <f aca="false">IF(data!D84="HOMME",0,1)</f>
        <v>1</v>
      </c>
      <c r="E84" s="0" t="n">
        <v>1</v>
      </c>
      <c r="F84" s="0" t="n">
        <f aca="false">IF(data!F84="OUI",1,0)</f>
        <v>1</v>
      </c>
      <c r="G84" s="0" t="n">
        <f aca="false">IF(data!G84="OUI",1,0)</f>
        <v>1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1</v>
      </c>
      <c r="M84" s="0" t="n">
        <v>0</v>
      </c>
      <c r="N84" s="0" t="n">
        <v>1</v>
      </c>
      <c r="O84" s="0" t="n">
        <v>0</v>
      </c>
      <c r="P84" s="0" t="n">
        <v>1</v>
      </c>
      <c r="Q84" s="0" t="n">
        <v>0</v>
      </c>
      <c r="R84" s="0" t="n">
        <v>3</v>
      </c>
      <c r="S84" s="3" t="n">
        <v>41285</v>
      </c>
      <c r="T84" s="1" t="n">
        <v>0.82</v>
      </c>
      <c r="U84" s="0" t="n">
        <v>26.23</v>
      </c>
      <c r="V84" s="0" t="n">
        <f aca="false">_xlfn.SWITCH(data!V84,"locale",1,"générale",2,"loco-régionale",3)</f>
        <v>2</v>
      </c>
      <c r="W84" s="2" t="n">
        <f aca="false">IF(data!W84="YES",1,0)</f>
        <v>0</v>
      </c>
    </row>
    <row r="85" customFormat="false" ht="13.8" hidden="false" customHeight="false" outlineLevel="0" collapsed="false">
      <c r="A85" s="0" t="n">
        <v>86</v>
      </c>
      <c r="B85" s="0" t="n">
        <f aca="false">IF(data!B85="chirurgical",0,1)</f>
        <v>0</v>
      </c>
      <c r="C85" s="3" t="n">
        <v>15447</v>
      </c>
      <c r="D85" s="0" t="n">
        <f aca="false">IF(data!D85="HOMME",0,1)</f>
        <v>0</v>
      </c>
      <c r="E85" s="0" t="n">
        <v>0</v>
      </c>
      <c r="F85" s="0" t="n">
        <f aca="false">IF(data!F85="OUI",1,0)</f>
        <v>1</v>
      </c>
      <c r="G85" s="0" t="n">
        <f aca="false">IF(data!G85="OUI",1,0)</f>
        <v>1</v>
      </c>
      <c r="H85" s="0" t="n">
        <v>0</v>
      </c>
      <c r="I85" s="0" t="n">
        <v>1</v>
      </c>
      <c r="J85" s="0" t="n">
        <v>0</v>
      </c>
      <c r="K85" s="0" t="n">
        <v>1</v>
      </c>
      <c r="L85" s="0" t="n">
        <v>1</v>
      </c>
      <c r="M85" s="0" t="n">
        <v>1</v>
      </c>
      <c r="N85" s="0" t="n">
        <v>0</v>
      </c>
      <c r="O85" s="0" t="n">
        <v>0</v>
      </c>
      <c r="P85" s="0" t="n">
        <v>1</v>
      </c>
      <c r="Q85" s="0" t="n">
        <v>0</v>
      </c>
      <c r="R85" s="0" t="n">
        <v>3</v>
      </c>
      <c r="S85" s="3" t="n">
        <v>41163</v>
      </c>
      <c r="T85" s="1" t="n">
        <v>0.5</v>
      </c>
      <c r="U85" s="0" t="n">
        <v>28.73</v>
      </c>
      <c r="V85" s="0" t="n">
        <f aca="false">_xlfn.SWITCH(data!V85,"locale",1,"générale",2,"loco-régionale",3)</f>
        <v>2</v>
      </c>
      <c r="W85" s="2" t="n">
        <f aca="false">IF(data!W85="YES",1,0)</f>
        <v>1</v>
      </c>
    </row>
    <row r="86" customFormat="false" ht="13.8" hidden="false" customHeight="false" outlineLevel="0" collapsed="false">
      <c r="A86" s="0" t="n">
        <v>87</v>
      </c>
      <c r="B86" s="0" t="n">
        <f aca="false">IF(data!B86="chirurgical",0,1)</f>
        <v>0</v>
      </c>
      <c r="C86" s="3" t="n">
        <v>14551</v>
      </c>
      <c r="D86" s="0" t="n">
        <f aca="false">IF(data!D86="HOMME",0,1)</f>
        <v>0</v>
      </c>
      <c r="E86" s="0" t="n">
        <v>0</v>
      </c>
      <c r="F86" s="0" t="n">
        <f aca="false">IF(data!F86="OUI",1,0)</f>
        <v>1</v>
      </c>
      <c r="G86" s="0" t="n">
        <f aca="false">IF(data!G86="OUI",1,0)</f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1</v>
      </c>
      <c r="M86" s="0" t="n">
        <v>1</v>
      </c>
      <c r="N86" s="0" t="n">
        <v>0</v>
      </c>
      <c r="O86" s="0" t="n">
        <v>1</v>
      </c>
      <c r="P86" s="0" t="n">
        <v>1</v>
      </c>
      <c r="Q86" s="0" t="n">
        <v>0</v>
      </c>
      <c r="R86" s="0" t="n">
        <v>3</v>
      </c>
      <c r="S86" s="3" t="n">
        <v>41102</v>
      </c>
      <c r="T86" s="1" t="n">
        <v>0.57</v>
      </c>
      <c r="U86" s="0" t="n">
        <v>27.44</v>
      </c>
      <c r="V86" s="0" t="n">
        <f aca="false">_xlfn.SWITCH(data!V86,"locale",1,"générale",2,"loco-régionale",3)</f>
        <v>2</v>
      </c>
      <c r="W86" s="2" t="n">
        <f aca="false">IF(data!W86="YES",1,0)</f>
        <v>0</v>
      </c>
    </row>
    <row r="87" customFormat="false" ht="13.8" hidden="false" customHeight="false" outlineLevel="0" collapsed="false">
      <c r="A87" s="0" t="n">
        <v>88</v>
      </c>
      <c r="B87" s="0" t="n">
        <f aca="false">IF(data!B87="chirurgical",0,1)</f>
        <v>1</v>
      </c>
      <c r="C87" s="3" t="n">
        <v>11291</v>
      </c>
      <c r="D87" s="0" t="n">
        <f aca="false">IF(data!D87="HOMME",0,1)</f>
        <v>0</v>
      </c>
      <c r="E87" s="0" t="n">
        <v>0</v>
      </c>
      <c r="F87" s="0" t="n">
        <f aca="false">IF(data!F87="OUI",1,0)</f>
        <v>1</v>
      </c>
      <c r="G87" s="0" t="n">
        <f aca="false">IF(data!G87="OUI",1,0)</f>
        <v>0</v>
      </c>
      <c r="H87" s="0" t="n">
        <v>1</v>
      </c>
      <c r="I87" s="0" t="n">
        <v>1</v>
      </c>
      <c r="J87" s="0" t="n">
        <v>0</v>
      </c>
      <c r="K87" s="0" t="n">
        <v>1</v>
      </c>
      <c r="L87" s="0" t="n">
        <v>1</v>
      </c>
      <c r="M87" s="0" t="n">
        <v>0</v>
      </c>
      <c r="N87" s="0" t="n">
        <v>1</v>
      </c>
      <c r="O87" s="0" t="n">
        <v>1</v>
      </c>
      <c r="P87" s="0" t="n">
        <v>1</v>
      </c>
      <c r="Q87" s="0" t="n">
        <v>0</v>
      </c>
      <c r="R87" s="0" t="n">
        <v>3</v>
      </c>
      <c r="S87" s="3" t="n">
        <v>41148</v>
      </c>
      <c r="U87" s="0" t="n">
        <v>26.85</v>
      </c>
      <c r="V87" s="0" t="n">
        <f aca="false">_xlfn.SWITCH(data!V87,"locale",1,"générale",2,"loco-régionale",3)</f>
        <v>1</v>
      </c>
      <c r="W87" s="2" t="n">
        <f aca="false">IF(data!W87="YES",1,0)</f>
        <v>0</v>
      </c>
    </row>
    <row r="88" customFormat="false" ht="13.8" hidden="false" customHeight="false" outlineLevel="0" collapsed="false">
      <c r="A88" s="0" t="n">
        <v>89</v>
      </c>
      <c r="B88" s="0" t="n">
        <f aca="false">IF(data!B88="chirurgical",0,1)</f>
        <v>1</v>
      </c>
      <c r="C88" s="3" t="n">
        <v>21458</v>
      </c>
      <c r="D88" s="0" t="n">
        <f aca="false">IF(data!D88="HOMME",0,1)</f>
        <v>0</v>
      </c>
      <c r="E88" s="0" t="n">
        <v>0</v>
      </c>
      <c r="F88" s="0" t="n">
        <f aca="false">IF(data!F88="OUI",1,0)</f>
        <v>0</v>
      </c>
      <c r="G88" s="0" t="n">
        <f aca="false">IF(data!G88="OUI",1,0)</f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</v>
      </c>
      <c r="S88" s="3" t="n">
        <v>41113</v>
      </c>
      <c r="U88" s="0" t="n">
        <v>27.18</v>
      </c>
      <c r="V88" s="0" t="n">
        <f aca="false">_xlfn.SWITCH(data!V88,"locale",1,"générale",2,"loco-régionale",3)</f>
        <v>1</v>
      </c>
      <c r="W88" s="2" t="n">
        <f aca="false">IF(data!W88="YES",1,0)</f>
        <v>0</v>
      </c>
    </row>
    <row r="89" customFormat="false" ht="13.8" hidden="false" customHeight="false" outlineLevel="0" collapsed="false">
      <c r="A89" s="0" t="n">
        <v>91</v>
      </c>
      <c r="B89" s="0" t="n">
        <f aca="false">IF(data!B89="chirurgical",0,1)</f>
        <v>1</v>
      </c>
      <c r="C89" s="3" t="n">
        <v>19050</v>
      </c>
      <c r="D89" s="0" t="n">
        <f aca="false">IF(data!D89="HOMME",0,1)</f>
        <v>0</v>
      </c>
      <c r="E89" s="0" t="n">
        <v>1</v>
      </c>
      <c r="F89" s="0" t="n">
        <f aca="false">IF(data!F89="OUI",1,0)</f>
        <v>1</v>
      </c>
      <c r="G89" s="0" t="n">
        <f aca="false">IF(data!G89="OUI",1,0)</f>
        <v>0</v>
      </c>
      <c r="H89" s="0" t="n">
        <v>0</v>
      </c>
      <c r="I89" s="0" t="n">
        <v>1</v>
      </c>
      <c r="J89" s="0" t="n">
        <v>0</v>
      </c>
      <c r="K89" s="0" t="n">
        <v>1</v>
      </c>
      <c r="L89" s="0" t="n">
        <v>1</v>
      </c>
      <c r="M89" s="0" t="n">
        <v>1</v>
      </c>
      <c r="N89" s="0" t="n">
        <v>0</v>
      </c>
      <c r="O89" s="0" t="n">
        <v>1</v>
      </c>
      <c r="P89" s="0" t="n">
        <v>1</v>
      </c>
      <c r="Q89" s="0" t="n">
        <v>0</v>
      </c>
      <c r="R89" s="0" t="n">
        <v>3</v>
      </c>
      <c r="S89" s="3" t="n">
        <v>41172</v>
      </c>
      <c r="T89" s="1" t="n">
        <v>0.39</v>
      </c>
      <c r="U89" s="0" t="n">
        <v>18.94</v>
      </c>
      <c r="V89" s="0" t="n">
        <f aca="false">_xlfn.SWITCH(data!V89,"locale",1,"générale",2,"loco-régionale",3)</f>
        <v>1</v>
      </c>
      <c r="W89" s="2" t="n">
        <f aca="false">IF(data!W89="YES",1,0)</f>
        <v>0</v>
      </c>
    </row>
    <row r="90" customFormat="false" ht="13.8" hidden="false" customHeight="false" outlineLevel="0" collapsed="false">
      <c r="A90" s="0" t="n">
        <v>92</v>
      </c>
      <c r="B90" s="0" t="n">
        <f aca="false">IF(data!B90="chirurgical",0,1)</f>
        <v>1</v>
      </c>
      <c r="C90" s="3" t="n">
        <v>13399</v>
      </c>
      <c r="D90" s="0" t="n">
        <f aca="false">IF(data!D90="HOMME",0,1)</f>
        <v>1</v>
      </c>
      <c r="E90" s="0" t="n">
        <v>0</v>
      </c>
      <c r="F90" s="0" t="n">
        <f aca="false">IF(data!F90="OUI",1,0)</f>
        <v>1</v>
      </c>
      <c r="G90" s="0" t="n">
        <f aca="false">IF(data!G90="OUI",1,0)</f>
        <v>0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1</v>
      </c>
      <c r="N90" s="0" t="n">
        <v>1</v>
      </c>
      <c r="O90" s="0" t="n">
        <v>0</v>
      </c>
      <c r="P90" s="0" t="n">
        <v>1</v>
      </c>
      <c r="Q90" s="0" t="n">
        <v>0</v>
      </c>
      <c r="R90" s="0" t="n">
        <v>3</v>
      </c>
      <c r="S90" s="3" t="n">
        <v>41155</v>
      </c>
      <c r="T90" s="1" t="n">
        <v>0.62</v>
      </c>
      <c r="U90" s="0" t="n">
        <v>27.34</v>
      </c>
      <c r="V90" s="0" t="n">
        <f aca="false">_xlfn.SWITCH(data!V90,"locale",1,"générale",2,"loco-régionale",3)</f>
        <v>2</v>
      </c>
      <c r="W90" s="2" t="n">
        <f aca="false">IF(data!W90="YES",1,0)</f>
        <v>0</v>
      </c>
    </row>
    <row r="91" customFormat="false" ht="13.8" hidden="false" customHeight="false" outlineLevel="0" collapsed="false">
      <c r="A91" s="0" t="n">
        <v>93</v>
      </c>
      <c r="B91" s="0" t="n">
        <f aca="false">IF(data!B91="chirurgical",0,1)</f>
        <v>0</v>
      </c>
      <c r="C91" s="3" t="n">
        <v>14436</v>
      </c>
      <c r="D91" s="0" t="n">
        <f aca="false">IF(data!D91="HOMME",0,1)</f>
        <v>0</v>
      </c>
      <c r="E91" s="0" t="n">
        <v>0</v>
      </c>
      <c r="F91" s="0" t="n">
        <f aca="false">IF(data!F91="OUI",1,0)</f>
        <v>1</v>
      </c>
      <c r="G91" s="0" t="n">
        <f aca="false">IF(data!G91="OUI",1,0)</f>
        <v>1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1</v>
      </c>
      <c r="M91" s="0" t="n">
        <v>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</v>
      </c>
      <c r="S91" s="3" t="n">
        <v>41437</v>
      </c>
      <c r="U91" s="0" t="n">
        <v>31.22</v>
      </c>
      <c r="V91" s="0" t="n">
        <f aca="false">_xlfn.SWITCH(data!V91,"locale",1,"générale",2,"loco-régionale",3)</f>
        <v>2</v>
      </c>
      <c r="W91" s="2" t="n">
        <f aca="false">IF(data!W91="YES",1,0)</f>
        <v>0</v>
      </c>
    </row>
    <row r="92" customFormat="false" ht="13.8" hidden="false" customHeight="false" outlineLevel="0" collapsed="false">
      <c r="A92" s="0" t="n">
        <v>94</v>
      </c>
      <c r="B92" s="0" t="n">
        <f aca="false">IF(data!B92="chirurgical",0,1)</f>
        <v>0</v>
      </c>
      <c r="C92" s="3" t="n">
        <v>17532</v>
      </c>
      <c r="D92" s="0" t="n">
        <f aca="false">IF(data!D92="HOMME",0,1)</f>
        <v>0</v>
      </c>
      <c r="E92" s="0" t="n">
        <v>0</v>
      </c>
      <c r="F92" s="0" t="n">
        <f aca="false">IF(data!F92="OUI",1,0)</f>
        <v>1</v>
      </c>
      <c r="G92" s="0" t="n">
        <f aca="false">IF(data!G92="OUI",1,0)</f>
        <v>1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1</v>
      </c>
      <c r="M92" s="0" t="n">
        <v>0</v>
      </c>
      <c r="N92" s="0" t="n">
        <v>1</v>
      </c>
      <c r="O92" s="0" t="n">
        <v>0</v>
      </c>
      <c r="P92" s="0" t="n">
        <v>1</v>
      </c>
      <c r="Q92" s="0" t="n">
        <v>0</v>
      </c>
      <c r="R92" s="0" t="n">
        <v>3</v>
      </c>
      <c r="S92" s="3" t="n">
        <v>41584</v>
      </c>
      <c r="T92" s="1" t="n">
        <v>0.7</v>
      </c>
      <c r="U92" s="0" t="n">
        <v>37.46</v>
      </c>
      <c r="V92" s="0" t="n">
        <f aca="false">_xlfn.SWITCH(data!V92,"locale",1,"générale",2,"loco-régionale",3)</f>
        <v>3</v>
      </c>
      <c r="W92" s="2" t="n">
        <f aca="false">IF(data!W92="YES",1,0)</f>
        <v>1</v>
      </c>
    </row>
    <row r="93" customFormat="false" ht="13.8" hidden="false" customHeight="false" outlineLevel="0" collapsed="false">
      <c r="A93" s="0" t="n">
        <v>95</v>
      </c>
      <c r="B93" s="0" t="n">
        <f aca="false">IF(data!B93="chirurgical",0,1)</f>
        <v>1</v>
      </c>
      <c r="C93" s="3" t="n">
        <v>15146</v>
      </c>
      <c r="D93" s="0" t="n">
        <f aca="false">IF(data!D93="HOMME",0,1)</f>
        <v>0</v>
      </c>
      <c r="E93" s="0" t="n">
        <v>0</v>
      </c>
      <c r="F93" s="0" t="n">
        <f aca="false">IF(data!F93="OUI",1,0)</f>
        <v>0</v>
      </c>
      <c r="G93" s="0" t="n">
        <f aca="false">IF(data!G93="OUI",1,0)</f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3</v>
      </c>
      <c r="S93" s="3" t="n">
        <v>41169</v>
      </c>
      <c r="T93" s="1" t="n">
        <v>0.85</v>
      </c>
      <c r="U93" s="0" t="n">
        <v>28</v>
      </c>
      <c r="V93" s="0" t="n">
        <f aca="false">_xlfn.SWITCH(data!V93,"locale",1,"générale",2,"loco-régionale",3)</f>
        <v>1</v>
      </c>
      <c r="W93" s="2" t="n">
        <f aca="false">IF(data!W93="YES",1,0)</f>
        <v>0</v>
      </c>
    </row>
    <row r="94" customFormat="false" ht="13.8" hidden="false" customHeight="false" outlineLevel="0" collapsed="false">
      <c r="A94" s="0" t="n">
        <v>96</v>
      </c>
      <c r="B94" s="0" t="n">
        <f aca="false">IF(data!B94="chirurgical",0,1)</f>
        <v>0</v>
      </c>
      <c r="C94" s="3" t="n">
        <v>12147</v>
      </c>
      <c r="D94" s="0" t="n">
        <f aca="false">IF(data!D94="HOMME",0,1)</f>
        <v>1</v>
      </c>
      <c r="E94" s="0" t="n">
        <v>1</v>
      </c>
      <c r="F94" s="0" t="n">
        <f aca="false">IF(data!F94="OUI",1,0)</f>
        <v>1</v>
      </c>
      <c r="G94" s="0" t="n">
        <f aca="false">IF(data!G94="OUI",1,0)</f>
        <v>0</v>
      </c>
      <c r="H94" s="0" t="n">
        <v>0</v>
      </c>
      <c r="I94" s="0" t="n">
        <v>1</v>
      </c>
      <c r="J94" s="0" t="n">
        <v>0</v>
      </c>
      <c r="K94" s="0" t="n">
        <v>1</v>
      </c>
      <c r="L94" s="0" t="n">
        <v>1</v>
      </c>
      <c r="M94" s="0" t="n">
        <v>0</v>
      </c>
      <c r="N94" s="0" t="n">
        <v>1</v>
      </c>
      <c r="O94" s="0" t="n">
        <v>0</v>
      </c>
      <c r="P94" s="0" t="n">
        <v>1</v>
      </c>
      <c r="Q94" s="0" t="n">
        <v>0</v>
      </c>
      <c r="R94" s="0" t="n">
        <v>3</v>
      </c>
      <c r="S94" s="3" t="n">
        <v>41337</v>
      </c>
      <c r="U94" s="0" t="n">
        <v>23.88</v>
      </c>
      <c r="V94" s="0" t="n">
        <f aca="false">_xlfn.SWITCH(data!V94,"locale",1,"générale",2,"loco-régionale",3)</f>
        <v>2</v>
      </c>
      <c r="W94" s="2" t="n">
        <f aca="false">IF(data!W94="YES",1,0)</f>
        <v>0</v>
      </c>
    </row>
    <row r="95" customFormat="false" ht="13.8" hidden="false" customHeight="false" outlineLevel="0" collapsed="false">
      <c r="A95" s="0" t="n">
        <v>97</v>
      </c>
      <c r="B95" s="0" t="n">
        <f aca="false">IF(data!B95="chirurgical",0,1)</f>
        <v>0</v>
      </c>
      <c r="C95" s="3" t="n">
        <v>19029</v>
      </c>
      <c r="D95" s="0" t="n">
        <f aca="false">IF(data!D95="HOMME",0,1)</f>
        <v>0</v>
      </c>
      <c r="E95" s="0" t="n">
        <v>0</v>
      </c>
      <c r="F95" s="0" t="n">
        <f aca="false">IF(data!F95="OUI",1,0)</f>
        <v>1</v>
      </c>
      <c r="G95" s="0" t="n">
        <f aca="false">IF(data!G95="OUI",1,0)</f>
        <v>1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1</v>
      </c>
      <c r="M95" s="0" t="n">
        <v>1</v>
      </c>
      <c r="N95" s="0" t="n">
        <v>0</v>
      </c>
      <c r="O95" s="0" t="n">
        <v>0</v>
      </c>
      <c r="P95" s="0" t="n">
        <v>1</v>
      </c>
      <c r="Q95" s="0" t="n">
        <v>0</v>
      </c>
      <c r="R95" s="0" t="n">
        <v>3</v>
      </c>
      <c r="S95" s="3" t="n">
        <v>41298</v>
      </c>
      <c r="U95" s="0" t="n">
        <v>36.61</v>
      </c>
      <c r="V95" s="0" t="n">
        <f aca="false">_xlfn.SWITCH(data!V95,"locale",1,"générale",2,"loco-régionale",3)</f>
        <v>2</v>
      </c>
      <c r="W95" s="2" t="n">
        <f aca="false">IF(data!W95="YES",1,0)</f>
        <v>0</v>
      </c>
    </row>
    <row r="96" customFormat="false" ht="13.8" hidden="false" customHeight="false" outlineLevel="0" collapsed="false">
      <c r="A96" s="0" t="n">
        <v>98</v>
      </c>
      <c r="B96" s="0" t="n">
        <f aca="false">IF(data!B96="chirurgical",0,1)</f>
        <v>0</v>
      </c>
      <c r="C96" s="3" t="n">
        <v>13105</v>
      </c>
      <c r="D96" s="0" t="n">
        <f aca="false">IF(data!D96="HOMME",0,1)</f>
        <v>0</v>
      </c>
      <c r="E96" s="0" t="n">
        <v>0</v>
      </c>
      <c r="F96" s="0" t="n">
        <f aca="false">IF(data!F96="OUI",1,0)</f>
        <v>1</v>
      </c>
      <c r="G96" s="0" t="n">
        <f aca="false">IF(data!G96="OUI",1,0)</f>
        <v>1</v>
      </c>
      <c r="H96" s="0" t="n">
        <v>0</v>
      </c>
      <c r="I96" s="0" t="n">
        <v>1</v>
      </c>
      <c r="J96" s="0" t="n">
        <v>0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0</v>
      </c>
      <c r="P96" s="0" t="n">
        <v>1</v>
      </c>
      <c r="Q96" s="0" t="n">
        <v>0</v>
      </c>
      <c r="R96" s="0" t="n">
        <v>3</v>
      </c>
      <c r="S96" s="3" t="n">
        <v>41234</v>
      </c>
      <c r="U96" s="0" t="n">
        <v>30.45</v>
      </c>
      <c r="V96" s="0" t="n">
        <f aca="false">_xlfn.SWITCH(data!V96,"locale",1,"générale",2,"loco-régionale",3)</f>
        <v>2</v>
      </c>
      <c r="W96" s="2" t="n">
        <f aca="false">IF(data!W96="YES",1,0)</f>
        <v>0</v>
      </c>
    </row>
    <row r="97" customFormat="false" ht="13.8" hidden="false" customHeight="false" outlineLevel="0" collapsed="false">
      <c r="A97" s="0" t="n">
        <v>99</v>
      </c>
      <c r="B97" s="0" t="n">
        <f aca="false">IF(data!B97="chirurgical",0,1)</f>
        <v>0</v>
      </c>
      <c r="C97" s="3" t="n">
        <v>19176</v>
      </c>
      <c r="D97" s="0" t="n">
        <f aca="false">IF(data!D97="HOMME",0,1)</f>
        <v>0</v>
      </c>
      <c r="E97" s="0" t="n">
        <v>0</v>
      </c>
      <c r="F97" s="0" t="n">
        <f aca="false">IF(data!F97="OUI",1,0)</f>
        <v>1</v>
      </c>
      <c r="G97" s="0" t="n">
        <f aca="false">IF(data!G97="OUI",1,0)</f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1</v>
      </c>
      <c r="M97" s="0" t="n">
        <v>0</v>
      </c>
      <c r="N97" s="0" t="n">
        <v>1</v>
      </c>
      <c r="O97" s="0" t="n">
        <v>1</v>
      </c>
      <c r="P97" s="0" t="n">
        <v>1</v>
      </c>
      <c r="Q97" s="0" t="n">
        <v>0</v>
      </c>
      <c r="R97" s="0" t="n">
        <v>3</v>
      </c>
      <c r="S97" s="3" t="n">
        <v>41257</v>
      </c>
      <c r="T97" s="1" t="n">
        <v>0.85</v>
      </c>
      <c r="U97" s="0" t="n">
        <v>29.07</v>
      </c>
      <c r="V97" s="0" t="n">
        <f aca="false">_xlfn.SWITCH(data!V97,"locale",1,"générale",2,"loco-régionale",3)</f>
        <v>1</v>
      </c>
      <c r="W97" s="2" t="n">
        <f aca="false">IF(data!W97="YES",1,0)</f>
        <v>0</v>
      </c>
    </row>
    <row r="98" customFormat="false" ht="13.8" hidden="false" customHeight="false" outlineLevel="0" collapsed="false">
      <c r="A98" s="0" t="n">
        <v>100</v>
      </c>
      <c r="B98" s="0" t="n">
        <f aca="false">IF(data!B98="chirurgical",0,1)</f>
        <v>0</v>
      </c>
      <c r="C98" s="3" t="n">
        <v>15602</v>
      </c>
      <c r="D98" s="0" t="n">
        <f aca="false">IF(data!D98="HOMME",0,1)</f>
        <v>0</v>
      </c>
      <c r="E98" s="0" t="n">
        <v>1</v>
      </c>
      <c r="F98" s="0" t="n">
        <f aca="false">IF(data!F98="OUI",1,0)</f>
        <v>1</v>
      </c>
      <c r="G98" s="0" t="n">
        <f aca="false">IF(data!G98="OUI",1,0)</f>
        <v>0</v>
      </c>
      <c r="H98" s="0" t="n">
        <v>1</v>
      </c>
      <c r="I98" s="0" t="n">
        <v>1</v>
      </c>
      <c r="J98" s="0" t="n">
        <v>0</v>
      </c>
      <c r="K98" s="0" t="n">
        <v>1</v>
      </c>
      <c r="L98" s="0" t="n">
        <v>1</v>
      </c>
      <c r="M98" s="0" t="n">
        <v>1</v>
      </c>
      <c r="N98" s="0" t="n">
        <v>0</v>
      </c>
      <c r="O98" s="0" t="n">
        <v>0</v>
      </c>
      <c r="P98" s="0" t="n">
        <v>1</v>
      </c>
      <c r="Q98" s="0" t="n">
        <v>0</v>
      </c>
      <c r="R98" s="0" t="n">
        <v>3</v>
      </c>
      <c r="S98" s="3" t="n">
        <v>41288</v>
      </c>
      <c r="U98" s="0" t="n">
        <v>21.97</v>
      </c>
      <c r="V98" s="0" t="n">
        <f aca="false">_xlfn.SWITCH(data!V98,"locale",1,"générale",2,"loco-régionale",3)</f>
        <v>2</v>
      </c>
      <c r="W98" s="2" t="n">
        <f aca="false">IF(data!W98="YES",1,0)</f>
        <v>0</v>
      </c>
    </row>
    <row r="99" customFormat="false" ht="13.8" hidden="false" customHeight="false" outlineLevel="0" collapsed="false">
      <c r="A99" s="0" t="n">
        <v>101</v>
      </c>
      <c r="B99" s="0" t="n">
        <f aca="false">IF(data!B99="chirurgical",0,1)</f>
        <v>1</v>
      </c>
      <c r="C99" s="3" t="n">
        <v>13101</v>
      </c>
      <c r="D99" s="0" t="n">
        <f aca="false">IF(data!D99="HOMME",0,1)</f>
        <v>0</v>
      </c>
      <c r="E99" s="0" t="n">
        <v>0</v>
      </c>
      <c r="F99" s="0" t="n">
        <f aca="false">IF(data!F99="OUI",1,0)</f>
        <v>1</v>
      </c>
      <c r="G99" s="0" t="n">
        <f aca="false">IF(data!G99="OUI",1,0)</f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0</v>
      </c>
      <c r="N99" s="0" t="n">
        <v>1</v>
      </c>
      <c r="O99" s="0" t="n">
        <v>1</v>
      </c>
      <c r="P99" s="0" t="n">
        <v>1</v>
      </c>
      <c r="Q99" s="0" t="n">
        <v>0</v>
      </c>
      <c r="R99" s="0" t="n">
        <v>5</v>
      </c>
      <c r="S99" s="3" t="n">
        <v>41297</v>
      </c>
      <c r="T99" s="1" t="n">
        <v>0.5</v>
      </c>
      <c r="U99" s="0" t="n">
        <v>26.29</v>
      </c>
      <c r="V99" s="0" t="n">
        <f aca="false">_xlfn.SWITCH(data!V99,"locale",1,"générale",2,"loco-régionale",3)</f>
        <v>1</v>
      </c>
      <c r="W99" s="2" t="n">
        <f aca="false">IF(data!W99="YES",1,0)</f>
        <v>0</v>
      </c>
    </row>
    <row r="100" customFormat="false" ht="13.8" hidden="false" customHeight="false" outlineLevel="0" collapsed="false">
      <c r="A100" s="0" t="n">
        <v>102</v>
      </c>
      <c r="B100" s="0" t="n">
        <f aca="false">IF(data!B100="chirurgical",0,1)</f>
        <v>1</v>
      </c>
      <c r="C100" s="3" t="n">
        <v>10611</v>
      </c>
      <c r="D100" s="0" t="n">
        <f aca="false">IF(data!D100="HOMME",0,1)</f>
        <v>1</v>
      </c>
      <c r="E100" s="0" t="n">
        <v>0</v>
      </c>
      <c r="F100" s="0" t="n">
        <f aca="false">IF(data!F100="OUI",1,0)</f>
        <v>1</v>
      </c>
      <c r="G100" s="0" t="n">
        <f aca="false">IF(data!G100="OUI",1,0)</f>
        <v>0</v>
      </c>
      <c r="H100" s="0" t="n">
        <v>1</v>
      </c>
      <c r="I100" s="0" t="n">
        <v>0</v>
      </c>
      <c r="J100" s="0" t="n">
        <v>0</v>
      </c>
      <c r="K100" s="0" t="n">
        <v>0</v>
      </c>
      <c r="L100" s="0" t="n">
        <v>1</v>
      </c>
      <c r="M100" s="0" t="n">
        <v>1</v>
      </c>
      <c r="N100" s="0" t="n">
        <v>0</v>
      </c>
      <c r="O100" s="0" t="n">
        <v>0</v>
      </c>
      <c r="P100" s="0" t="n">
        <v>1</v>
      </c>
      <c r="Q100" s="0" t="n">
        <v>0</v>
      </c>
      <c r="R100" s="0" t="n">
        <v>3</v>
      </c>
      <c r="S100" s="3" t="n">
        <v>41257</v>
      </c>
      <c r="T100" s="1" t="n">
        <v>0.75</v>
      </c>
      <c r="U100" s="0" t="n">
        <v>19.53</v>
      </c>
      <c r="V100" s="0" t="n">
        <f aca="false">_xlfn.SWITCH(data!V100,"locale",1,"générale",2,"loco-régionale",3)</f>
        <v>1</v>
      </c>
      <c r="W100" s="2" t="n">
        <f aca="false">IF(data!W100="YES",1,0)</f>
        <v>0</v>
      </c>
    </row>
    <row r="101" customFormat="false" ht="13.8" hidden="false" customHeight="false" outlineLevel="0" collapsed="false">
      <c r="A101" s="0" t="n">
        <v>104</v>
      </c>
      <c r="B101" s="0" t="n">
        <f aca="false">IF(data!B101="chirurgical",0,1)</f>
        <v>0</v>
      </c>
      <c r="C101" s="3" t="n">
        <v>18568</v>
      </c>
      <c r="D101" s="0" t="n">
        <f aca="false">IF(data!D101="HOMME",0,1)</f>
        <v>0</v>
      </c>
      <c r="E101" s="0" t="n">
        <v>1</v>
      </c>
      <c r="F101" s="0" t="n">
        <f aca="false">IF(data!F101="OUI",1,0)</f>
        <v>0</v>
      </c>
      <c r="G101" s="0" t="n">
        <f aca="false">IF(data!G101="OUI",1,0)</f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1</v>
      </c>
      <c r="M101" s="0" t="n">
        <v>1</v>
      </c>
      <c r="N101" s="0" t="n">
        <v>0</v>
      </c>
      <c r="O101" s="0" t="n">
        <v>1</v>
      </c>
      <c r="P101" s="0" t="n">
        <v>1</v>
      </c>
      <c r="Q101" s="0" t="n">
        <v>0</v>
      </c>
      <c r="R101" s="0" t="n">
        <v>3</v>
      </c>
      <c r="S101" s="3" t="n">
        <v>41354</v>
      </c>
      <c r="U101" s="0" t="n">
        <v>33.95</v>
      </c>
      <c r="V101" s="0" t="n">
        <f aca="false">_xlfn.SWITCH(data!V101,"locale",1,"générale",2,"loco-régionale",3)</f>
        <v>3</v>
      </c>
      <c r="W101" s="2" t="n">
        <f aca="false">IF(data!W101="YES",1,0)</f>
        <v>0</v>
      </c>
    </row>
    <row r="102" customFormat="false" ht="13.8" hidden="false" customHeight="false" outlineLevel="0" collapsed="false">
      <c r="A102" s="0" t="n">
        <v>105</v>
      </c>
      <c r="B102" s="0" t="n">
        <f aca="false">IF(data!B102="chirurgical",0,1)</f>
        <v>0</v>
      </c>
      <c r="C102" s="3" t="n">
        <v>14912</v>
      </c>
      <c r="D102" s="0" t="n">
        <f aca="false">IF(data!D102="HOMME",0,1)</f>
        <v>0</v>
      </c>
      <c r="E102" s="0" t="n">
        <v>1</v>
      </c>
      <c r="F102" s="0" t="n">
        <f aca="false">IF(data!F102="OUI",1,0)</f>
        <v>1</v>
      </c>
      <c r="G102" s="0" t="n">
        <f aca="false">IF(data!G102="OUI",1,0)</f>
        <v>0</v>
      </c>
      <c r="H102" s="0" t="n">
        <v>0</v>
      </c>
      <c r="I102" s="0" t="n">
        <v>1</v>
      </c>
      <c r="J102" s="0" t="n">
        <v>0</v>
      </c>
      <c r="K102" s="0" t="n">
        <v>0</v>
      </c>
      <c r="L102" s="0" t="n">
        <v>1</v>
      </c>
      <c r="M102" s="0" t="n">
        <v>0</v>
      </c>
      <c r="N102" s="0" t="n">
        <v>1</v>
      </c>
      <c r="O102" s="0" t="n">
        <v>0</v>
      </c>
      <c r="P102" s="0" t="n">
        <v>1</v>
      </c>
      <c r="Q102" s="0" t="n">
        <v>0</v>
      </c>
      <c r="R102" s="0" t="n">
        <v>3</v>
      </c>
      <c r="S102" s="3" t="n">
        <v>41333</v>
      </c>
      <c r="U102" s="0" t="n">
        <v>31.89</v>
      </c>
      <c r="V102" s="0" t="n">
        <f aca="false">_xlfn.SWITCH(data!V102,"locale",1,"générale",2,"loco-régionale",3)</f>
        <v>2</v>
      </c>
      <c r="W102" s="2" t="n">
        <f aca="false">IF(data!W102="YES",1,0)</f>
        <v>0</v>
      </c>
    </row>
    <row r="103" customFormat="false" ht="13.8" hidden="false" customHeight="false" outlineLevel="0" collapsed="false">
      <c r="A103" s="0" t="n">
        <v>106</v>
      </c>
      <c r="B103" s="0" t="n">
        <f aca="false">IF(data!B103="chirurgical",0,1)</f>
        <v>0</v>
      </c>
      <c r="C103" s="3" t="n">
        <v>18231</v>
      </c>
      <c r="D103" s="0" t="n">
        <f aca="false">IF(data!D103="HOMME",0,1)</f>
        <v>0</v>
      </c>
      <c r="E103" s="0" t="n">
        <v>1</v>
      </c>
      <c r="F103" s="0" t="n">
        <f aca="false">IF(data!F103="OUI",1,0)</f>
        <v>1</v>
      </c>
      <c r="G103" s="0" t="n">
        <f aca="false">IF(data!G103="OUI",1,0)</f>
        <v>0</v>
      </c>
      <c r="H103" s="0" t="n">
        <v>0</v>
      </c>
      <c r="I103" s="0" t="n">
        <v>1</v>
      </c>
      <c r="J103" s="0" t="n">
        <v>0</v>
      </c>
      <c r="K103" s="0" t="n">
        <v>0</v>
      </c>
      <c r="L103" s="0" t="n">
        <v>1</v>
      </c>
      <c r="M103" s="0" t="n">
        <v>1</v>
      </c>
      <c r="N103" s="0" t="n">
        <v>0</v>
      </c>
      <c r="O103" s="0" t="n">
        <v>0</v>
      </c>
      <c r="P103" s="0" t="n">
        <v>1</v>
      </c>
      <c r="Q103" s="0" t="n">
        <v>0</v>
      </c>
      <c r="R103" s="0" t="n">
        <v>3</v>
      </c>
      <c r="S103" s="3" t="n">
        <v>41334</v>
      </c>
      <c r="T103" s="1" t="n">
        <v>0.75</v>
      </c>
      <c r="U103" s="0" t="n">
        <v>30.99</v>
      </c>
      <c r="V103" s="0" t="n">
        <f aca="false">_xlfn.SWITCH(data!V103,"locale",1,"générale",2,"loco-régionale",3)</f>
        <v>2</v>
      </c>
      <c r="W103" s="2" t="n">
        <f aca="false">IF(data!W103="YES",1,0)</f>
        <v>1</v>
      </c>
    </row>
    <row r="104" customFormat="false" ht="13.8" hidden="false" customHeight="false" outlineLevel="0" collapsed="false">
      <c r="A104" s="0" t="n">
        <v>107</v>
      </c>
      <c r="B104" s="0" t="n">
        <f aca="false">IF(data!B104="chirurgical",0,1)</f>
        <v>1</v>
      </c>
      <c r="C104" s="3" t="n">
        <v>16066</v>
      </c>
      <c r="D104" s="0" t="n">
        <f aca="false">IF(data!D104="HOMME",0,1)</f>
        <v>0</v>
      </c>
      <c r="E104" s="0" t="n">
        <v>0</v>
      </c>
      <c r="F104" s="0" t="n">
        <f aca="false">IF(data!F104="OUI",1,0)</f>
        <v>1</v>
      </c>
      <c r="G104" s="0" t="n">
        <f aca="false">IF(data!G104="OUI",1,0)</f>
        <v>0</v>
      </c>
      <c r="H104" s="0" t="n">
        <v>1</v>
      </c>
      <c r="I104" s="0" t="n">
        <v>1</v>
      </c>
      <c r="J104" s="0" t="n">
        <v>0</v>
      </c>
      <c r="K104" s="0" t="n">
        <v>1</v>
      </c>
      <c r="L104" s="0" t="n">
        <v>1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3</v>
      </c>
      <c r="S104" s="3" t="n">
        <v>41325</v>
      </c>
      <c r="U104" s="0" t="n">
        <v>25.56</v>
      </c>
      <c r="V104" s="0" t="n">
        <f aca="false">_xlfn.SWITCH(data!V104,"locale",1,"générale",2,"loco-régionale",3)</f>
        <v>3</v>
      </c>
      <c r="W104" s="2" t="n">
        <f aca="false">IF(data!W104="YES",1,0)</f>
        <v>0</v>
      </c>
    </row>
    <row r="105" customFormat="false" ht="13.8" hidden="false" customHeight="false" outlineLevel="0" collapsed="false">
      <c r="A105" s="0" t="n">
        <v>108</v>
      </c>
      <c r="B105" s="0" t="n">
        <f aca="false">IF(data!B105="chirurgical",0,1)</f>
        <v>0</v>
      </c>
      <c r="C105" s="3" t="n">
        <v>17297</v>
      </c>
      <c r="D105" s="0" t="n">
        <f aca="false">IF(data!D105="HOMME",0,1)</f>
        <v>1</v>
      </c>
      <c r="E105" s="0" t="n">
        <v>1</v>
      </c>
      <c r="F105" s="0" t="n">
        <f aca="false">IF(data!F105="OUI",1,0)</f>
        <v>1</v>
      </c>
      <c r="G105" s="0" t="n">
        <f aca="false">IF(data!G105="OUI",1,0)</f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3</v>
      </c>
      <c r="S105" s="3" t="n">
        <v>41323</v>
      </c>
      <c r="U105" s="0" t="n">
        <v>18.36</v>
      </c>
      <c r="V105" s="0" t="n">
        <f aca="false">_xlfn.SWITCH(data!V105,"locale",1,"générale",2,"loco-régionale",3)</f>
        <v>2</v>
      </c>
      <c r="W105" s="2" t="n">
        <f aca="false">IF(data!W105="YES",1,0)</f>
        <v>0</v>
      </c>
    </row>
    <row r="106" customFormat="false" ht="13.8" hidden="false" customHeight="false" outlineLevel="0" collapsed="false">
      <c r="A106" s="0" t="n">
        <v>110</v>
      </c>
      <c r="B106" s="0" t="n">
        <f aca="false">IF(data!B106="chirurgical",0,1)</f>
        <v>0</v>
      </c>
      <c r="C106" s="3" t="n">
        <v>17812</v>
      </c>
      <c r="D106" s="0" t="n">
        <f aca="false">IF(data!D106="HOMME",0,1)</f>
        <v>0</v>
      </c>
      <c r="E106" s="0" t="n">
        <v>0</v>
      </c>
      <c r="F106" s="0" t="n">
        <f aca="false">IF(data!F106="OUI",1,0)</f>
        <v>1</v>
      </c>
      <c r="G106" s="0" t="n">
        <f aca="false">IF(data!G106="OUI",1,0)</f>
        <v>1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1</v>
      </c>
      <c r="M106" s="0" t="n">
        <v>0</v>
      </c>
      <c r="N106" s="0" t="n">
        <v>1</v>
      </c>
      <c r="O106" s="0" t="n">
        <v>1</v>
      </c>
      <c r="P106" s="0" t="n">
        <v>1</v>
      </c>
      <c r="Q106" s="0" t="n">
        <v>0</v>
      </c>
      <c r="R106" s="0" t="n">
        <v>3</v>
      </c>
      <c r="S106" s="3" t="n">
        <v>41360</v>
      </c>
      <c r="U106" s="0" t="n">
        <v>27.76</v>
      </c>
      <c r="V106" s="0" t="n">
        <f aca="false">_xlfn.SWITCH(data!V106,"locale",1,"générale",2,"loco-régionale",3)</f>
        <v>2</v>
      </c>
      <c r="W106" s="2" t="n">
        <f aca="false">IF(data!W106="YES",1,0)</f>
        <v>1</v>
      </c>
    </row>
    <row r="107" customFormat="false" ht="13.8" hidden="false" customHeight="false" outlineLevel="0" collapsed="false">
      <c r="A107" s="0" t="n">
        <v>111</v>
      </c>
      <c r="B107" s="0" t="n">
        <f aca="false">IF(data!B107="chirurgical",0,1)</f>
        <v>1</v>
      </c>
      <c r="C107" s="3" t="n">
        <v>20056</v>
      </c>
      <c r="D107" s="0" t="n">
        <f aca="false">IF(data!D107="HOMME",0,1)</f>
        <v>0</v>
      </c>
      <c r="E107" s="0" t="n">
        <v>1</v>
      </c>
      <c r="F107" s="0" t="n">
        <f aca="false">IF(data!F107="OUI",1,0)</f>
        <v>0</v>
      </c>
      <c r="G107" s="0" t="n">
        <f aca="false">IF(data!G107="OUI",1,0)</f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</v>
      </c>
      <c r="M107" s="0" t="n">
        <v>0</v>
      </c>
      <c r="N107" s="0" t="n">
        <v>1</v>
      </c>
      <c r="O107" s="0" t="n">
        <v>1</v>
      </c>
      <c r="P107" s="0" t="n">
        <v>0</v>
      </c>
      <c r="Q107" s="0" t="n">
        <v>0</v>
      </c>
      <c r="R107" s="0" t="n">
        <v>3</v>
      </c>
      <c r="S107" s="3" t="n">
        <v>41362</v>
      </c>
      <c r="U107" s="0" t="n">
        <v>19.59</v>
      </c>
      <c r="V107" s="0" t="n">
        <f aca="false">_xlfn.SWITCH(data!V107,"locale",1,"générale",2,"loco-régionale",3)</f>
        <v>1</v>
      </c>
      <c r="W107" s="2" t="n">
        <f aca="false">IF(data!W107="YES",1,0)</f>
        <v>0</v>
      </c>
    </row>
    <row r="108" customFormat="false" ht="13.8" hidden="false" customHeight="false" outlineLevel="0" collapsed="false">
      <c r="A108" s="0" t="n">
        <v>112</v>
      </c>
      <c r="B108" s="0" t="n">
        <f aca="false">IF(data!B108="chirurgical",0,1)</f>
        <v>0</v>
      </c>
      <c r="C108" s="3" t="n">
        <v>16170</v>
      </c>
      <c r="D108" s="0" t="n">
        <f aca="false">IF(data!D108="HOMME",0,1)</f>
        <v>0</v>
      </c>
      <c r="E108" s="0" t="n">
        <v>0</v>
      </c>
      <c r="F108" s="0" t="n">
        <f aca="false">IF(data!F108="OUI",1,0)</f>
        <v>1</v>
      </c>
      <c r="G108" s="0" t="n">
        <f aca="false">IF(data!G108="OUI",1,0)</f>
        <v>1</v>
      </c>
      <c r="H108" s="0" t="n">
        <v>0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0</v>
      </c>
      <c r="N108" s="0" t="n">
        <v>1</v>
      </c>
      <c r="O108" s="0" t="n">
        <v>0</v>
      </c>
      <c r="P108" s="0" t="n">
        <v>1</v>
      </c>
      <c r="Q108" s="0" t="n">
        <v>0</v>
      </c>
      <c r="R108" s="0" t="n">
        <v>3</v>
      </c>
      <c r="S108" s="3" t="n">
        <v>41366</v>
      </c>
      <c r="U108" s="0" t="n">
        <v>29.68</v>
      </c>
      <c r="V108" s="0" t="n">
        <f aca="false">_xlfn.SWITCH(data!V108,"locale",1,"générale",2,"loco-régionale",3)</f>
        <v>2</v>
      </c>
      <c r="W108" s="2" t="n">
        <f aca="false">IF(data!W108="YES",1,0)</f>
        <v>0</v>
      </c>
    </row>
    <row r="109" customFormat="false" ht="13.8" hidden="false" customHeight="false" outlineLevel="0" collapsed="false">
      <c r="A109" s="0" t="n">
        <v>113</v>
      </c>
      <c r="B109" s="0" t="n">
        <f aca="false">IF(data!B109="chirurgical",0,1)</f>
        <v>0</v>
      </c>
      <c r="C109" s="3" t="n">
        <v>17825</v>
      </c>
      <c r="D109" s="0" t="n">
        <f aca="false">IF(data!D109="HOMME",0,1)</f>
        <v>0</v>
      </c>
      <c r="E109" s="0" t="n">
        <v>0</v>
      </c>
      <c r="F109" s="0" t="n">
        <f aca="false">IF(data!F109="OUI",1,0)</f>
        <v>1</v>
      </c>
      <c r="G109" s="0" t="n">
        <f aca="false">IF(data!G109="OUI",1,0)</f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3</v>
      </c>
      <c r="S109" s="3" t="n">
        <v>41374</v>
      </c>
      <c r="U109" s="0" t="n">
        <v>24.44</v>
      </c>
      <c r="V109" s="0" t="n">
        <f aca="false">_xlfn.SWITCH(data!V109,"locale",1,"générale",2,"loco-régionale",3)</f>
        <v>3</v>
      </c>
      <c r="W109" s="2" t="n">
        <f aca="false">IF(data!W109="YES",1,0)</f>
        <v>0</v>
      </c>
    </row>
    <row r="110" customFormat="false" ht="13.8" hidden="false" customHeight="false" outlineLevel="0" collapsed="false">
      <c r="A110" s="0" t="n">
        <v>114</v>
      </c>
      <c r="B110" s="0" t="n">
        <f aca="false">IF(data!B110="chirurgical",0,1)</f>
        <v>1</v>
      </c>
      <c r="C110" s="3" t="n">
        <v>16237</v>
      </c>
      <c r="D110" s="0" t="n">
        <f aca="false">IF(data!D110="HOMME",0,1)</f>
        <v>0</v>
      </c>
      <c r="E110" s="0" t="n">
        <v>0</v>
      </c>
      <c r="F110" s="0" t="n">
        <f aca="false">IF(data!F110="OUI",1,0)</f>
        <v>1</v>
      </c>
      <c r="G110" s="0" t="n">
        <f aca="false">IF(data!G110="OUI",1,0)</f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</v>
      </c>
      <c r="M110" s="0" t="n">
        <v>0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5</v>
      </c>
      <c r="S110" s="3" t="n">
        <v>41372</v>
      </c>
      <c r="T110" s="1" t="n">
        <v>0.86</v>
      </c>
      <c r="U110" s="0" t="n">
        <v>17.84</v>
      </c>
      <c r="V110" s="0" t="n">
        <f aca="false">_xlfn.SWITCH(data!V110,"locale",1,"générale",2,"loco-régionale",3)</f>
        <v>1</v>
      </c>
      <c r="W110" s="2" t="n">
        <f aca="false">IF(data!W110="YES",1,0)</f>
        <v>0</v>
      </c>
    </row>
    <row r="111" customFormat="false" ht="13.8" hidden="false" customHeight="false" outlineLevel="0" collapsed="false">
      <c r="A111" s="0" t="n">
        <v>115</v>
      </c>
      <c r="B111" s="0" t="n">
        <f aca="false">IF(data!B111="chirurgical",0,1)</f>
        <v>1</v>
      </c>
      <c r="C111" s="3" t="n">
        <v>19267</v>
      </c>
      <c r="D111" s="0" t="n">
        <f aca="false">IF(data!D111="HOMME",0,1)</f>
        <v>0</v>
      </c>
      <c r="E111" s="0" t="n">
        <v>1</v>
      </c>
      <c r="F111" s="0" t="n">
        <f aca="false">IF(data!F111="OUI",1,0)</f>
        <v>1</v>
      </c>
      <c r="G111" s="0" t="n">
        <f aca="false">IF(data!G111="OUI",1,0)</f>
        <v>0</v>
      </c>
      <c r="H111" s="0" t="n">
        <v>0</v>
      </c>
      <c r="I111" s="0" t="n">
        <v>1</v>
      </c>
      <c r="J111" s="0" t="n">
        <v>0</v>
      </c>
      <c r="K111" s="0" t="n">
        <v>1</v>
      </c>
      <c r="L111" s="0" t="n">
        <v>1</v>
      </c>
      <c r="M111" s="0" t="n">
        <v>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3</v>
      </c>
      <c r="S111" s="3" t="n">
        <v>41386</v>
      </c>
      <c r="T111" s="1" t="n">
        <v>0.47</v>
      </c>
      <c r="U111" s="0" t="n">
        <v>28.01</v>
      </c>
      <c r="V111" s="0" t="n">
        <f aca="false">_xlfn.SWITCH(data!V111,"locale",1,"générale",2,"loco-régionale",3)</f>
        <v>1</v>
      </c>
      <c r="W111" s="2" t="n">
        <f aca="false">IF(data!W111="YES",1,0)</f>
        <v>0</v>
      </c>
    </row>
    <row r="112" customFormat="false" ht="13.8" hidden="false" customHeight="false" outlineLevel="0" collapsed="false">
      <c r="A112" s="0" t="n">
        <v>116</v>
      </c>
      <c r="B112" s="0" t="n">
        <f aca="false">IF(data!B112="chirurgical",0,1)</f>
        <v>1</v>
      </c>
      <c r="C112" s="3" t="n">
        <v>14778</v>
      </c>
      <c r="D112" s="0" t="n">
        <f aca="false">IF(data!D112="HOMME",0,1)</f>
        <v>0</v>
      </c>
      <c r="E112" s="0" t="n">
        <v>1</v>
      </c>
      <c r="F112" s="0" t="n">
        <f aca="false">IF(data!F112="OUI",1,0)</f>
        <v>1</v>
      </c>
      <c r="G112" s="0" t="n">
        <f aca="false">IF(data!G112="OUI",1,0)</f>
        <v>0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1</v>
      </c>
      <c r="M112" s="0" t="n">
        <v>1</v>
      </c>
      <c r="N112" s="0" t="n">
        <v>0</v>
      </c>
      <c r="O112" s="0" t="n">
        <v>0</v>
      </c>
      <c r="P112" s="0" t="n">
        <v>1</v>
      </c>
      <c r="Q112" s="0" t="n">
        <v>0</v>
      </c>
      <c r="R112" s="0" t="n">
        <v>4</v>
      </c>
      <c r="S112" s="3" t="n">
        <v>41359</v>
      </c>
      <c r="T112" s="1" t="n">
        <v>0.62</v>
      </c>
      <c r="U112" s="0" t="n">
        <v>23.18</v>
      </c>
      <c r="V112" s="0" t="n">
        <f aca="false">_xlfn.SWITCH(data!V112,"locale",1,"générale",2,"loco-régionale",3)</f>
        <v>2</v>
      </c>
      <c r="W112" s="2" t="n">
        <f aca="false">IF(data!W112="YES",1,0)</f>
        <v>1</v>
      </c>
    </row>
    <row r="113" customFormat="false" ht="13.8" hidden="false" customHeight="false" outlineLevel="0" collapsed="false">
      <c r="A113" s="0" t="n">
        <v>117</v>
      </c>
      <c r="B113" s="0" t="n">
        <f aca="false">IF(data!B113="chirurgical",0,1)</f>
        <v>0</v>
      </c>
      <c r="C113" s="3" t="n">
        <v>19407</v>
      </c>
      <c r="D113" s="0" t="n">
        <f aca="false">IF(data!D113="HOMME",0,1)</f>
        <v>0</v>
      </c>
      <c r="E113" s="0" t="n">
        <v>1</v>
      </c>
      <c r="F113" s="0" t="n">
        <f aca="false">IF(data!F113="OUI",1,0)</f>
        <v>1</v>
      </c>
      <c r="G113" s="0" t="n">
        <f aca="false">IF(data!G113="OUI",1,0)</f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1</v>
      </c>
      <c r="M113" s="0" t="n">
        <v>0</v>
      </c>
      <c r="N113" s="0" t="n">
        <v>1</v>
      </c>
      <c r="O113" s="0" t="n">
        <v>1</v>
      </c>
      <c r="P113" s="0" t="n">
        <v>1</v>
      </c>
      <c r="Q113" s="0" t="n">
        <v>0</v>
      </c>
      <c r="R113" s="0" t="n">
        <v>3</v>
      </c>
      <c r="S113" s="3" t="n">
        <v>41388</v>
      </c>
      <c r="T113" s="1" t="n">
        <v>0.64</v>
      </c>
      <c r="U113" s="0" t="n">
        <v>20.9</v>
      </c>
      <c r="V113" s="0" t="n">
        <f aca="false">_xlfn.SWITCH(data!V113,"locale",1,"générale",2,"loco-régionale",3)</f>
        <v>2</v>
      </c>
      <c r="W113" s="2" t="n">
        <f aca="false">IF(data!W113="YES",1,0)</f>
        <v>0</v>
      </c>
    </row>
    <row r="114" customFormat="false" ht="13.8" hidden="false" customHeight="false" outlineLevel="0" collapsed="false">
      <c r="A114" s="0" t="n">
        <v>118</v>
      </c>
      <c r="B114" s="0" t="n">
        <f aca="false">IF(data!B114="chirurgical",0,1)</f>
        <v>1</v>
      </c>
      <c r="C114" s="3" t="n">
        <v>10387</v>
      </c>
      <c r="D114" s="0" t="n">
        <f aca="false">IF(data!D114="HOMME",0,1)</f>
        <v>1</v>
      </c>
      <c r="E114" s="0" t="n">
        <v>1</v>
      </c>
      <c r="F114" s="0" t="n">
        <f aca="false">IF(data!F114="OUI",1,0)</f>
        <v>1</v>
      </c>
      <c r="G114" s="0" t="n">
        <f aca="false">IF(data!G114="OUI",1,0)</f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</v>
      </c>
      <c r="M114" s="0" t="n">
        <v>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3</v>
      </c>
      <c r="S114" s="3" t="n">
        <v>41397</v>
      </c>
      <c r="U114" s="0" t="n">
        <v>20.58</v>
      </c>
      <c r="V114" s="0" t="n">
        <f aca="false">_xlfn.SWITCH(data!V114,"locale",1,"générale",2,"loco-régionale",3)</f>
        <v>2</v>
      </c>
      <c r="W114" s="2" t="n">
        <f aca="false">IF(data!W114="YES",1,0)</f>
        <v>0</v>
      </c>
    </row>
    <row r="115" customFormat="false" ht="13.8" hidden="false" customHeight="false" outlineLevel="0" collapsed="false">
      <c r="A115" s="0" t="n">
        <v>119</v>
      </c>
      <c r="B115" s="0" t="n">
        <f aca="false">IF(data!B115="chirurgical",0,1)</f>
        <v>0</v>
      </c>
      <c r="C115" s="3" t="n">
        <v>19480</v>
      </c>
      <c r="D115" s="0" t="n">
        <f aca="false">IF(data!D115="HOMME",0,1)</f>
        <v>0</v>
      </c>
      <c r="E115" s="0" t="n">
        <v>1</v>
      </c>
      <c r="F115" s="0" t="n">
        <f aca="false">IF(data!F115="OUI",1,0)</f>
        <v>1</v>
      </c>
      <c r="G115" s="0" t="n">
        <f aca="false">IF(data!G115="OUI",1,0)</f>
        <v>0</v>
      </c>
      <c r="H115" s="0" t="n">
        <v>1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1</v>
      </c>
      <c r="N115" s="0" t="n">
        <v>0</v>
      </c>
      <c r="O115" s="0" t="n">
        <v>1</v>
      </c>
      <c r="P115" s="0" t="n">
        <v>1</v>
      </c>
      <c r="Q115" s="0" t="n">
        <v>0</v>
      </c>
      <c r="R115" s="0" t="n">
        <v>3</v>
      </c>
      <c r="S115" s="3" t="n">
        <v>41400</v>
      </c>
      <c r="T115" s="1" t="n">
        <v>0.4</v>
      </c>
      <c r="U115" s="0" t="n">
        <v>24.44</v>
      </c>
      <c r="V115" s="0" t="n">
        <f aca="false">_xlfn.SWITCH(data!V115,"locale",1,"générale",2,"loco-régionale",3)</f>
        <v>2</v>
      </c>
      <c r="W115" s="2" t="n">
        <f aca="false">IF(data!W115="YES",1,0)</f>
        <v>1</v>
      </c>
    </row>
    <row r="116" customFormat="false" ht="13.8" hidden="false" customHeight="false" outlineLevel="0" collapsed="false">
      <c r="A116" s="0" t="n">
        <v>120</v>
      </c>
      <c r="B116" s="0" t="n">
        <f aca="false">IF(data!B116="chirurgical",0,1)</f>
        <v>0</v>
      </c>
      <c r="C116" s="3" t="n">
        <v>13834</v>
      </c>
      <c r="D116" s="0" t="n">
        <f aca="false">IF(data!D116="HOMME",0,1)</f>
        <v>1</v>
      </c>
      <c r="E116" s="0" t="n">
        <v>1</v>
      </c>
      <c r="F116" s="0" t="n">
        <f aca="false">IF(data!F116="OUI",1,0)</f>
        <v>0</v>
      </c>
      <c r="G116" s="0" t="n">
        <f aca="false">IF(data!G116="OUI",1,0)</f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</v>
      </c>
      <c r="M116" s="0" t="n">
        <v>1</v>
      </c>
      <c r="N116" s="0" t="n">
        <v>0</v>
      </c>
      <c r="O116" s="0" t="n">
        <v>0</v>
      </c>
      <c r="P116" s="0" t="n">
        <v>1</v>
      </c>
      <c r="Q116" s="0" t="n">
        <v>0</v>
      </c>
      <c r="R116" s="0" t="n">
        <v>3</v>
      </c>
      <c r="S116" s="3" t="n">
        <v>41451</v>
      </c>
      <c r="T116" s="1" t="n">
        <v>0.75</v>
      </c>
      <c r="U116" s="0" t="n">
        <v>22.77</v>
      </c>
      <c r="V116" s="0" t="n">
        <f aca="false">_xlfn.SWITCH(data!V116,"locale",1,"générale",2,"loco-régionale",3)</f>
        <v>2</v>
      </c>
      <c r="W116" s="2" t="n">
        <f aca="false">IF(data!W116="YES",1,0)</f>
        <v>0</v>
      </c>
    </row>
    <row r="117" customFormat="false" ht="13.8" hidden="false" customHeight="false" outlineLevel="0" collapsed="false">
      <c r="A117" s="0" t="n">
        <v>121</v>
      </c>
      <c r="B117" s="0" t="n">
        <f aca="false">IF(data!B117="chirurgical",0,1)</f>
        <v>1</v>
      </c>
      <c r="C117" s="3" t="n">
        <v>15256</v>
      </c>
      <c r="D117" s="0" t="n">
        <f aca="false">IF(data!D117="HOMME",0,1)</f>
        <v>0</v>
      </c>
      <c r="E117" s="0" t="n">
        <v>0</v>
      </c>
      <c r="F117" s="0" t="n">
        <f aca="false">IF(data!F117="OUI",1,0)</f>
        <v>0</v>
      </c>
      <c r="G117" s="0" t="n">
        <f aca="false">IF(data!G117="OUI",1,0)</f>
        <v>0</v>
      </c>
      <c r="H117" s="0" t="n">
        <v>0</v>
      </c>
      <c r="I117" s="0" t="n">
        <v>1</v>
      </c>
      <c r="J117" s="0" t="n">
        <v>1</v>
      </c>
      <c r="K117" s="0" t="n">
        <v>0</v>
      </c>
      <c r="L117" s="0" t="n">
        <v>1</v>
      </c>
      <c r="M117" s="0" t="n">
        <v>1</v>
      </c>
      <c r="N117" s="0" t="n">
        <v>0</v>
      </c>
      <c r="O117" s="0" t="n">
        <v>0</v>
      </c>
      <c r="P117" s="0" t="n">
        <v>1</v>
      </c>
      <c r="Q117" s="0" t="n">
        <v>0</v>
      </c>
      <c r="R117" s="0" t="n">
        <v>3</v>
      </c>
      <c r="S117" s="3" t="n">
        <v>41520</v>
      </c>
      <c r="T117" s="1" t="n">
        <v>0.45</v>
      </c>
      <c r="U117" s="0" t="n">
        <v>23.53</v>
      </c>
      <c r="V117" s="0" t="n">
        <f aca="false">_xlfn.SWITCH(data!V117,"locale",1,"générale",2,"loco-régionale",3)</f>
        <v>1</v>
      </c>
      <c r="W117" s="2" t="n">
        <f aca="false">IF(data!W117="YES",1,0)</f>
        <v>1</v>
      </c>
    </row>
    <row r="118" customFormat="false" ht="13.8" hidden="false" customHeight="false" outlineLevel="0" collapsed="false">
      <c r="A118" s="0" t="n">
        <v>122</v>
      </c>
      <c r="B118" s="0" t="n">
        <f aca="false">IF(data!B118="chirurgical",0,1)</f>
        <v>1</v>
      </c>
      <c r="C118" s="3" t="n">
        <v>19122</v>
      </c>
      <c r="D118" s="0" t="n">
        <f aca="false">IF(data!D118="HOMME",0,1)</f>
        <v>0</v>
      </c>
      <c r="E118" s="0" t="n">
        <v>0</v>
      </c>
      <c r="F118" s="0" t="n">
        <f aca="false">IF(data!F118="OUI",1,0)</f>
        <v>0</v>
      </c>
      <c r="G118" s="0" t="n">
        <f aca="false">IF(data!G118="OUI",1,0)</f>
        <v>1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1</v>
      </c>
      <c r="M118" s="0" t="n">
        <v>1</v>
      </c>
      <c r="N118" s="0" t="n">
        <v>0</v>
      </c>
      <c r="O118" s="0" t="n">
        <v>0</v>
      </c>
      <c r="P118" s="0" t="n">
        <v>1</v>
      </c>
      <c r="Q118" s="0" t="n">
        <v>0</v>
      </c>
      <c r="R118" s="0" t="n">
        <v>3</v>
      </c>
      <c r="S118" s="3" t="n">
        <v>41533</v>
      </c>
      <c r="T118" s="1" t="n">
        <v>0.5</v>
      </c>
      <c r="U118" s="0" t="n">
        <v>29.36</v>
      </c>
      <c r="V118" s="0" t="n">
        <f aca="false">_xlfn.SWITCH(data!V118,"locale",1,"générale",2,"loco-régionale",3)</f>
        <v>3</v>
      </c>
      <c r="W118" s="2" t="n">
        <f aca="false">IF(data!W118="YES",1,0)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79867CFE28C48BF857A338D90AE93" ma:contentTypeVersion="2" ma:contentTypeDescription="Crée un document." ma:contentTypeScope="" ma:versionID="c2a0ea1edd9d0129618212ec3a6cf6fc">
  <xsd:schema xmlns:xsd="http://www.w3.org/2001/XMLSchema" xmlns:xs="http://www.w3.org/2001/XMLSchema" xmlns:p="http://schemas.microsoft.com/office/2006/metadata/properties" xmlns:ns2="9dc000d5-d86f-4f39-82d0-7611aae1682a" targetNamespace="http://schemas.microsoft.com/office/2006/metadata/properties" ma:root="true" ma:fieldsID="bd03a337f9e52baa2ee1569219c1ef1a" ns2:_="">
    <xsd:import namespace="9dc000d5-d86f-4f39-82d0-7611aae16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000d5-d86f-4f39-82d0-7611aae16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8591FE-FABD-4581-8C37-7006F88998A4}"/>
</file>

<file path=customXml/itemProps2.xml><?xml version="1.0" encoding="utf-8"?>
<ds:datastoreItem xmlns:ds="http://schemas.openxmlformats.org/officeDocument/2006/customXml" ds:itemID="{061FA605-D2F7-4EBA-8433-C85EC106BF21}"/>
</file>

<file path=customXml/itemProps3.xml><?xml version="1.0" encoding="utf-8"?>
<ds:datastoreItem xmlns:ds="http://schemas.openxmlformats.org/officeDocument/2006/customXml" ds:itemID="{D57A6C2F-B29F-40A8-8736-B3F76693DF5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LibreOffice/7.1.0.3$Windows_X86_64 LibreOffice_project/f6099ecf3d29644b5008cc8f48f42f4a40986e4c</Application>
  <AppVersion>15.0000</AppVersion>
  <Company>CHU de NANTES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2020-03-06T08:19:42Z</dcterms:created>
  <dc:creator>GUYOMARCH Beatrice</dc:creator>
  <dc:description/>
  <dc:language>fr</dc:language>
  <cp:lastModifiedBy/>
  <dcterms:modified xsi:type="dcterms:W3CDTF">2021-04-29T19:19:32Z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0x01010005079867CFE28C48BF857A338D90AE93</vt:lpwstr>
  </property>
</Properties>
</file>