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https://d.docs.live.net/0187957b9be1d2b6/Documentos_CM/Desarrollos Python/ClickHouse_NOKIA/att-mexico/main/assets/"/>
    </mc:Choice>
  </mc:AlternateContent>
  <xr:revisionPtr revIDLastSave="2" documentId="13_ncr:1_{64B622CA-F807-4E66-A3DB-708714631535}" xr6:coauthVersionLast="45" xr6:coauthVersionMax="46" xr10:uidLastSave="{2E1ED1CC-3916-BA46-8F3A-D35D5CCFBE68}"/>
  <bookViews>
    <workbookView xWindow="0" yWindow="460" windowWidth="29020" windowHeight="15700" tabRatio="928" firstSheet="3" activeTab="11" xr2:uid="{00000000-000D-0000-FFFF-FFFF00000000}"/>
  </bookViews>
  <sheets>
    <sheet name="General" sheetId="15" r:id="rId1"/>
    <sheet name="Resumen Parametros" sheetId="1" r:id="rId2"/>
    <sheet name="Resumen LNRELW" sheetId="2" r:id="rId3"/>
    <sheet name="Diferencia RET vs TE" sheetId="3" r:id="rId4"/>
    <sheet name="RET del mismo Sector" sheetId="4" r:id="rId5"/>
    <sheet name="Umbral RSSI" sheetId="5" r:id="rId6"/>
    <sheet name="Diferencia entre puertos RTWP" sheetId="6" r:id="rId7"/>
    <sheet name="Umbral RTWP" sheetId="7" r:id="rId8"/>
    <sheet name="LNBTS HW" sheetId="8" r:id="rId9"/>
    <sheet name="Conflictos PCI" sheetId="9" r:id="rId10"/>
    <sheet name="Conflictos RSI" sheetId="10" r:id="rId11"/>
    <sheet name="Reporte AT&amp;T LTE KPI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5" l="1"/>
  <c r="B18" i="15"/>
  <c r="B15" i="15" l="1"/>
  <c r="B17" i="15"/>
  <c r="B16" i="15"/>
  <c r="B14" i="15"/>
  <c r="B13" i="15"/>
  <c r="B12" i="15"/>
  <c r="B11" i="15"/>
  <c r="B10" i="15"/>
</calcChain>
</file>

<file path=xl/sharedStrings.xml><?xml version="1.0" encoding="utf-8"?>
<sst xmlns="http://schemas.openxmlformats.org/spreadsheetml/2006/main" count="119" uniqueCount="103">
  <si>
    <t>site_id</t>
  </si>
  <si>
    <t>Object</t>
  </si>
  <si>
    <t>mo_distname_total</t>
  </si>
  <si>
    <t>mo_distname_dev</t>
  </si>
  <si>
    <t>Deviation</t>
  </si>
  <si>
    <t>site_name</t>
  </si>
  <si>
    <t>sector_name_tgt</t>
  </si>
  <si>
    <t>sector_name</t>
  </si>
  <si>
    <t>mo_distname</t>
  </si>
  <si>
    <t>RET_electrical_tilt</t>
  </si>
  <si>
    <t>electrical_tilt</t>
  </si>
  <si>
    <t>name</t>
  </si>
  <si>
    <t>Angles</t>
  </si>
  <si>
    <t>Cell</t>
  </si>
  <si>
    <t>Avg RSSI for PUCCH</t>
  </si>
  <si>
    <t>Avg RSSI for PUSCH</t>
  </si>
  <si>
    <t>site_type</t>
  </si>
  <si>
    <t>Threshold</t>
  </si>
  <si>
    <t>distName</t>
  </si>
  <si>
    <t>AVG_RTWP_RX_ANT_1</t>
  </si>
  <si>
    <t>AVG_RTWP_RX_ANT_2</t>
  </si>
  <si>
    <t>AVG_RTWP_RX_ANT_3</t>
  </si>
  <si>
    <t>AVG_RTWP_RX_ANT_4</t>
  </si>
  <si>
    <t>Max_RTWP_Diff</t>
  </si>
  <si>
    <t>Avg_RTWP</t>
  </si>
  <si>
    <t>LNBTS_Name</t>
  </si>
  <si>
    <t>mo_version</t>
  </si>
  <si>
    <t>Version_OK</t>
  </si>
  <si>
    <t>site_name_Orig</t>
  </si>
  <si>
    <t>LNCEL_Name_Orig</t>
  </si>
  <si>
    <t>LNCEL_Name_Dest</t>
  </si>
  <si>
    <t>phyCellId</t>
  </si>
  <si>
    <t>Share</t>
  </si>
  <si>
    <t>rootSeqIndex</t>
  </si>
  <si>
    <t>LTE KPI Week Summary</t>
  </si>
  <si>
    <t>Week</t>
  </si>
  <si>
    <t>Date</t>
  </si>
  <si>
    <t>KPI</t>
  </si>
  <si>
    <t>KPI ID / Counter / Formula</t>
  </si>
  <si>
    <t>PS Service Accesibility</t>
  </si>
  <si>
    <t>sum(SIGN_CONN_ESTAB_SUCC_MT + SIGN_CONN_ESTAB_SUCC_MO_D + SIGN_CONN_ESTAB_SUCC_DEL_TOL + SIGN_CONN_ESTAB_SUCC_HIPRIO + SIGN_CONN_ESTAB_COMP_EMG)  / sum(SIGN_CONN_ESTAB_ATT_MT + SIGN_CONN_ESTAB_ATT_MO_D + SIGN_CONN_ESTAB_ATT_DEL_TOL + SIGN_CONN_ESTAB_ATT_HIPRIO + SIGN_CONN_ESTAB_ATT_EMG + SIGN_CONN_ESTAB_ATT_MO_VOICE)
* sum(s1_sign_conn_estab_succ_ue) / sum(s1_sign_conn_estab_att_ue)
* sum(eps_bearer_setup_completions) / sum(eps_bearer_setup_attempts)</t>
  </si>
  <si>
    <t>PS Service Retainability</t>
  </si>
  <si>
    <t>Inter-RAT Rate</t>
  </si>
  <si>
    <t xml:space="preserve">CSFB Preparation Success Rate                    </t>
  </si>
  <si>
    <t>Intra-Freq HO Success Rate</t>
  </si>
  <si>
    <t>100 * sum([SUCC_INTRA_ENB_HO] + [SUCC_INTER_ENB_HO] + [INTER_ENB_S1_HO_SUCC] - [HO_INTFREQ_SUCC]) / sum(INTRA_ENB_IAF_HO_PREP + INTER_ENB_IAF_X2_HO_PREP + INTER_ENB_IAF_S1_HO_PREP)</t>
  </si>
  <si>
    <t>RRC Setup Success Rate</t>
  </si>
  <si>
    <t xml:space="preserve">100 * sum(sign_conn_estab_comp) /
sum(sign_conn_estab_att_mo_s + sign_conn_estab_att_mt + sign_conn_estab_att_mo_d +
sign_conn_estab_att_del_tol + sign_conn_estab_att_hiprio + sign_conn_estab_att_emg +
sign_conn_estab_att_mo_voice + sign_conn_estab_att_others) </t>
  </si>
  <si>
    <t>S1 Setup Success Rate</t>
  </si>
  <si>
    <t xml:space="preserve">DL PRB Usage Rate                                </t>
  </si>
  <si>
    <t>avg(dl_prb_util_tti_mean)/10</t>
  </si>
  <si>
    <t xml:space="preserve">UL PRB Usage Rate                                </t>
  </si>
  <si>
    <t>avg(ul_prb_util_tti_mean)/10</t>
  </si>
  <si>
    <t xml:space="preserve">DL Traffic Volume (Gb)                           </t>
  </si>
  <si>
    <t>sum(PDCP_SDU_VOL_DL_PROFILE)</t>
  </si>
  <si>
    <t xml:space="preserve">UL Traffic Volume (Gb)                           </t>
  </si>
  <si>
    <t>sum(PDCP_SDU_VOL_UL_PROFILE)</t>
  </si>
  <si>
    <t>Avg Interference</t>
  </si>
  <si>
    <t xml:space="preserve">DL Throughput (kbit/s)                </t>
  </si>
  <si>
    <t>sum(IP_TPUT_DATA_VOL_DL_PROFILE) / sum(IP_TPUT_TIME_DL_WO_MAC_DEL_PR)</t>
  </si>
  <si>
    <t>UL Throughput (kbit/s)</t>
  </si>
  <si>
    <t>sum(IP_TPUT_DATA_VOL_UL_PROFILE) / sum(IP_TPUT_TIME_UL_WO_MAC_DEL_PR)</t>
  </si>
  <si>
    <t xml:space="preserve">E-RAB Setup Success Rate                         </t>
  </si>
  <si>
    <t xml:space="preserve">RRC.ConnReq.Att (total)                          </t>
  </si>
  <si>
    <t xml:space="preserve">sum(sign_conn_estab_att_mo_s  
+ sign_conn_estab_att_mt  
+ sign_conn_estab_att_mo_d  
+ sign_conn_estab_att_del_tol  
+ sign_conn_estab_att_hiprio  
+ sign_conn_estab_att_emg  
+ sign_conn_estab_att_mo_voice  
+ sign_conn_estab_att_others) </t>
  </si>
  <si>
    <t xml:space="preserve">L.E-RAB.AttEst                                   </t>
  </si>
  <si>
    <t>sum(eps_bearer_setup_attempts)</t>
  </si>
  <si>
    <t xml:space="preserve">Den_CallDrop (AbnormalReleases+NormalReleases)   </t>
  </si>
  <si>
    <t>sum(ERAB_REL_NORMAL_PROFILE + ERAB_REL_ALL_ABNORMAL_PROFILE)</t>
  </si>
  <si>
    <t xml:space="preserve">Call Drop Rate with MME Release                  </t>
  </si>
  <si>
    <t>100 * sum(ERAB_REL_ABNORMAL_ACT_MME_PR) / sum(ERAB_REL_NORMAL_PROFILE + ERAB_REL_ALL_ABNORMAL_PROFILE)</t>
  </si>
  <si>
    <t>MME_CallDrop (AbnormalReleasesMME+ABnormalReleases)</t>
  </si>
  <si>
    <t>Intra Freq HO Att</t>
  </si>
  <si>
    <t>sum(INTRA_ENB_IAF_HO_PREP + INTER_ENB_IAF_X2_HO_PREP + INTER_ENB_IAF_S1_HO_PREP)</t>
  </si>
  <si>
    <t xml:space="preserve">L2W HO Success Rate                              </t>
  </si>
  <si>
    <t xml:space="preserve">100 * sum(isys_ho_succ + isys_ho_utran_srvcc_succ + isys_ho_geran_srvcc_succ) / sum(isys_ho_prep) </t>
  </si>
  <si>
    <t xml:space="preserve">L.CSFB.PrepAtt (None)                            </t>
  </si>
  <si>
    <t>sum(UE_CTX_SETUP_ATT_CSFB + UE_CTX_MOD_ATT_CSFB)</t>
  </si>
  <si>
    <t xml:space="preserve">Traffic User Avg                                 </t>
  </si>
  <si>
    <t>Resumen Parametros</t>
  </si>
  <si>
    <t>Resumen LNRELW</t>
  </si>
  <si>
    <t>Diferencia RET vs TE</t>
  </si>
  <si>
    <t>RET del mismo Sector</t>
  </si>
  <si>
    <t>Umbral RSSI</t>
  </si>
  <si>
    <t>LNBTS HW</t>
  </si>
  <si>
    <t>Conflictos PCI</t>
  </si>
  <si>
    <t>Conflictos RSI</t>
  </si>
  <si>
    <t>Reporte AT&amp;T LTE KPI</t>
  </si>
  <si>
    <t>Auditoria</t>
  </si>
  <si>
    <t>Status</t>
  </si>
  <si>
    <t>Auditoría de Integración de Sitio</t>
  </si>
  <si>
    <t>Diferencia entre puertos RTWP</t>
  </si>
  <si>
    <t>Umbral RTWP</t>
  </si>
  <si>
    <t xml:space="preserve">100 * sum(ERAB_REL_ABNORMAL_ACT_PROFILE) / sum(ERAB_REL_NORMAL_PROFILE + ERAB_REL_ALL_ABNORMAL_PROFILE) </t>
  </si>
  <si>
    <t xml:space="preserve">100 * sum(UE_CTX_REL_ENB_IRAT_RD - CSFB_REDIR_CR_ATT) / sum(ue_ctx_rel_enb 
+ ue_ctx_rel_mme_glob_s1_reset 
+ ue_ctx_rel_mme_part_s1_reset 
+ ue_ctx_rel_double_s1 
+ ue_ctx_rel_mme_unspecified 
+ ue_ctx_rel_mme_other) </t>
  </si>
  <si>
    <t>100 * sum(CSFB_REDIR_CR_ATT + CSFB_PSHO_UTRAN_SUCC) / sum(UE_CTX_SETUP_ATT_CSFB + UE_CTX_MOD_ATT_CSFB + CSFB_PSHO_UTRAN_ATT)</t>
  </si>
  <si>
    <t>100 * sum(s1_sign_conn_estab_succ_ue) / sum(s1_sign_conn_estab_att_ue)</t>
  </si>
  <si>
    <t>avg(M8056C0 to M8056C99)</t>
  </si>
  <si>
    <t>100 * sum(eps_bearer_setup_completions) / sum(eps_bearer_setup_attempts)</t>
  </si>
  <si>
    <t>sum(ERAB_REL_ABNORMAL_ACT_PROFILE)</t>
  </si>
  <si>
    <t>sum(max(LTE_5800e, LTE_5801e))</t>
  </si>
  <si>
    <t>Sitio Auditado</t>
  </si>
  <si>
    <t>DistName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</si>
</sst>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22"/>
      <color theme="3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</font>
    <font>
      <sz val="12"/>
      <name val="Calibri"/>
      <family val="2"/>
    </font>
    <font>
      <sz val="9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A9D08E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double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theme="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>
      <alignment vertical="center"/>
    </xf>
    <xf numFmtId="0" fontId="7" fillId="0" borderId="1">
      <alignment vertical="center"/>
    </xf>
    <xf numFmtId="9" fontId="4" fillId="0" borderId="0">
      <alignment vertical="center"/>
    </xf>
  </cellStyleXfs>
  <cellXfs count="34">
    <xf numFmtId="0" fontId="0" fillId="0" borderId="0" xfId="0"/>
    <xf numFmtId="0" fontId="0" fillId="0" borderId="0" xfId="0"/>
    <xf numFmtId="0" fontId="5" fillId="4" borderId="3" xfId="2" applyFont="1" applyFill="1" applyBorder="1" applyAlignment="1">
      <alignment horizontal="center" vertical="center"/>
    </xf>
    <xf numFmtId="14" fontId="8" fillId="5" borderId="3" xfId="2" applyNumberFormat="1" applyFont="1" applyFill="1" applyBorder="1" applyAlignment="1">
      <alignment horizontal="center" vertical="center"/>
    </xf>
    <xf numFmtId="0" fontId="8" fillId="5" borderId="3" xfId="3" applyFont="1" applyFill="1" applyBorder="1" applyAlignment="1">
      <alignment horizontal="center" vertical="center"/>
    </xf>
    <xf numFmtId="0" fontId="8" fillId="5" borderId="0" xfId="3" applyFont="1" applyFill="1" applyBorder="1" applyAlignment="1">
      <alignment horizontal="center" vertical="center"/>
    </xf>
    <xf numFmtId="14" fontId="5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11" fillId="0" borderId="7" xfId="2" applyFont="1" applyBorder="1" applyAlignment="1">
      <alignment vertic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7" borderId="0" xfId="0" applyFont="1" applyFill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0" fontId="10" fillId="0" borderId="7" xfId="2" applyFont="1" applyBorder="1" applyAlignment="1">
      <alignment horizontal="left" vertical="center"/>
    </xf>
    <xf numFmtId="0" fontId="6" fillId="3" borderId="0" xfId="2" applyFont="1" applyFill="1" applyAlignment="1">
      <alignment horizontal="center" vertical="center"/>
    </xf>
    <xf numFmtId="0" fontId="8" fillId="5" borderId="1" xfId="3" applyFont="1" applyFill="1" applyAlignment="1">
      <alignment horizontal="center" vertical="center"/>
    </xf>
    <xf numFmtId="0" fontId="6" fillId="3" borderId="2" xfId="2" applyFont="1" applyFill="1" applyBorder="1" applyAlignment="1">
      <alignment vertical="center"/>
    </xf>
    <xf numFmtId="0" fontId="8" fillId="5" borderId="4" xfId="3" applyFont="1" applyFill="1" applyBorder="1" applyAlignment="1">
      <alignment vertical="center"/>
    </xf>
    <xf numFmtId="0" fontId="8" fillId="5" borderId="5" xfId="3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2" fontId="5" fillId="0" borderId="3" xfId="4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12" fillId="8" borderId="0" xfId="0" applyFont="1" applyFill="1"/>
    <xf numFmtId="0" fontId="0" fillId="8" borderId="0" xfId="0" applyFill="1" applyAlignment="1">
      <alignment horizontal="center" vertical="center"/>
    </xf>
    <xf numFmtId="0" fontId="13" fillId="5" borderId="3" xfId="3" applyFont="1" applyFill="1" applyBorder="1" applyAlignment="1">
      <alignment horizontal="center" vertical="center"/>
    </xf>
    <xf numFmtId="0" fontId="11" fillId="0" borderId="7" xfId="2" applyFont="1" applyBorder="1" applyAlignment="1">
      <alignment vertical="center" wrapText="1"/>
    </xf>
    <xf numFmtId="0" fontId="1" fillId="7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/>
    <xf numFmtId="0" fontId="1" fillId="7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9" fillId="6" borderId="8" xfId="0" applyFont="1" applyFill="1" applyBorder="1" applyAlignment="1">
      <alignment horizontal="center" readingOrder="1"/>
    </xf>
    <xf numFmtId="0" fontId="0" fillId="0" borderId="6" xfId="0" applyBorder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Percent 2" xfId="4" xr:uid="{00000000-0005-0000-0000-000004000000}"/>
    <cellStyle name="Total 2" xfId="3" xr:uid="{00000000-0005-0000-0000-000003000000}"/>
  </cellStyles>
  <dxfs count="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00B050"/>
      </font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FF0000"/>
      <color rgb="FF92D050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297180</xdr:colOff>
      <xdr:row>1</xdr:row>
      <xdr:rowOff>99060</xdr:rowOff>
    </xdr:from>
    <xdr:to>
      <xdr:col>0</xdr:col>
      <xdr:colOff>1743664</xdr:colOff>
      <xdr:row>3</xdr:row>
      <xdr:rowOff>7633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ED3F7E-DFD2-4B6E-962C-B7632BE90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" y="281940"/>
          <a:ext cx="1446484" cy="274333"/>
        </a:xfrm>
        <a:prstGeom prst="rect">
          <a:avLst/>
        </a:prstGeom>
      </xdr:spPr>
    </xdr:pic>
    <xdr:clientData/>
  </xdr:twoCellAnchor>
  <xdr:twoCellAnchor editAs="oneCell">
    <xdr:from>
      <xdr:col>0</xdr:col>
      <xdr:colOff>1935480</xdr:colOff>
      <xdr:row>0</xdr:row>
      <xdr:rowOff>22860</xdr:rowOff>
    </xdr:from>
    <xdr:to>
      <xdr:col>3</xdr:col>
      <xdr:colOff>498158</xdr:colOff>
      <xdr:row>4</xdr:row>
      <xdr:rowOff>14582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6FB098-F226-4175-9C7A-299D9A1A7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480" y="22860"/>
          <a:ext cx="1816418" cy="723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EE23-91AA-4B5B-9899-7B28BCD7275B}">
  <dimension ref="A1:AA37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9.6640625" customWidth="1"/>
  </cols>
  <sheetData>
    <row r="1" spans="1:27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19" x14ac:dyDescent="0.25">
      <c r="A7" s="23" t="s">
        <v>90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x14ac:dyDescent="0.2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x14ac:dyDescent="0.2">
      <c r="A9" s="11" t="s">
        <v>88</v>
      </c>
      <c r="B9" s="11" t="s">
        <v>89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x14ac:dyDescent="0.2">
      <c r="A10" s="22" t="s">
        <v>79</v>
      </c>
      <c r="B10" s="24" t="str">
        <f>IF(ISBLANK('Resumen Parametros'!A$2),"OK","NOK")</f>
        <v>OK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x14ac:dyDescent="0.2">
      <c r="A11" s="22" t="s">
        <v>80</v>
      </c>
      <c r="B11" s="24" t="str">
        <f>IF(ISBLANK('Resumen LNRELW'!A$2),"OK","NOK")</f>
        <v>OK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x14ac:dyDescent="0.2">
      <c r="A12" s="22" t="s">
        <v>81</v>
      </c>
      <c r="B12" s="24" t="str">
        <f>IF(ISBLANK('Diferencia RET vs TE'!A$2),"OK","NOK")</f>
        <v>OK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x14ac:dyDescent="0.2">
      <c r="A13" s="22" t="s">
        <v>82</v>
      </c>
      <c r="B13" s="24" t="str">
        <f>IF(ISBLANK('RET del mismo Sector'!A$2),"OK","NOK")</f>
        <v>OK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x14ac:dyDescent="0.2">
      <c r="A14" s="22" t="s">
        <v>83</v>
      </c>
      <c r="B14" s="24" t="str">
        <f>IF(ISBLANK('Umbral RSSI'!A$2),"OK","NOK")</f>
        <v>OK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x14ac:dyDescent="0.2">
      <c r="A15" s="22" t="s">
        <v>91</v>
      </c>
      <c r="B15" s="24" t="str">
        <f>IF(ISBLANK('Diferencia entre puertos RTWP'!A$2),"OK","NOK")</f>
        <v>OK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x14ac:dyDescent="0.2">
      <c r="A16" s="22" t="s">
        <v>92</v>
      </c>
      <c r="B16" s="24" t="str">
        <f>IF(ISBLANK('Umbral RTWP'!A$2),"OK","NOK")</f>
        <v>OK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x14ac:dyDescent="0.2">
      <c r="A17" s="22" t="s">
        <v>84</v>
      </c>
      <c r="B17" s="24" t="str">
        <f>_xlfn.IFNA(VLOOKUP("NOK",'LNBTS HW'!D:D,1,0),"OK")</f>
        <v>OK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x14ac:dyDescent="0.2">
      <c r="A18" s="22" t="s">
        <v>85</v>
      </c>
      <c r="B18" s="24" t="str">
        <f>IF(ISBLANK('Conflictos PCI'!A$2),"OK","NOK")</f>
        <v>OK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x14ac:dyDescent="0.2">
      <c r="A19" s="22" t="s">
        <v>86</v>
      </c>
      <c r="B19" s="24" t="str">
        <f>IF(ISBLANK('Conflictos RSI'!A$2),"OK","NOK")</f>
        <v>OK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x14ac:dyDescent="0.2">
      <c r="A20" s="22" t="s">
        <v>87</v>
      </c>
      <c r="B20" s="24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x14ac:dyDescent="0.2">
      <c r="A22" s="11" t="s">
        <v>101</v>
      </c>
      <c r="B22" s="30" t="s">
        <v>102</v>
      </c>
      <c r="C22" s="30"/>
      <c r="D22" s="30"/>
      <c r="E22" s="30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</sheetData>
  <mergeCells count="1">
    <mergeCell ref="B22:E22"/>
  </mergeCells>
  <conditionalFormatting sqref="B10:B19">
    <cfRule type="beginsWith" dxfId="8" priority="2" operator="beginsWith" text="OK">
      <formula>LEFT(B10,LEN("OK"))="OK"</formula>
    </cfRule>
  </conditionalFormatting>
  <conditionalFormatting sqref="B10:B20">
    <cfRule type="beginsWith" dxfId="7" priority="1" operator="beginsWith" text="NOK">
      <formula>LEFT(B10,LEN("NOK"))="NOK"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"/>
  <sheetViews>
    <sheetView workbookViewId="0">
      <selection activeCell="D1" sqref="D1:E1048576"/>
    </sheetView>
  </sheetViews>
  <sheetFormatPr baseColWidth="10" defaultColWidth="8.83203125" defaultRowHeight="15" x14ac:dyDescent="0.2"/>
  <cols>
    <col min="1" max="1" width="27.83203125" style="1" customWidth="1"/>
    <col min="2" max="2" width="36.5" style="1" customWidth="1"/>
    <col min="3" max="3" width="26.6640625" style="1" customWidth="1"/>
    <col min="4" max="4" width="26.5" style="10" customWidth="1"/>
    <col min="5" max="5" width="15.1640625" style="10" customWidth="1"/>
  </cols>
  <sheetData>
    <row r="1" spans="1:5" x14ac:dyDescent="0.2">
      <c r="A1" s="11" t="s">
        <v>28</v>
      </c>
      <c r="B1" s="11" t="s">
        <v>29</v>
      </c>
      <c r="C1" s="11" t="s">
        <v>30</v>
      </c>
      <c r="D1" s="27" t="s">
        <v>31</v>
      </c>
      <c r="E1" s="27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"/>
  <sheetViews>
    <sheetView workbookViewId="0">
      <selection sqref="A1:E1"/>
    </sheetView>
  </sheetViews>
  <sheetFormatPr baseColWidth="10" defaultColWidth="8.83203125" defaultRowHeight="15" x14ac:dyDescent="0.2"/>
  <cols>
    <col min="1" max="1" width="21.1640625" style="1" customWidth="1"/>
    <col min="2" max="2" width="40.1640625" style="1" customWidth="1"/>
    <col min="3" max="3" width="38.6640625" style="1" customWidth="1"/>
    <col min="4" max="4" width="21.33203125" style="10" customWidth="1"/>
    <col min="5" max="5" width="20" customWidth="1"/>
  </cols>
  <sheetData>
    <row r="1" spans="1:5" x14ac:dyDescent="0.2">
      <c r="A1" s="11" t="s">
        <v>28</v>
      </c>
      <c r="B1" s="11" t="s">
        <v>29</v>
      </c>
      <c r="C1" s="11" t="s">
        <v>30</v>
      </c>
      <c r="D1" s="11" t="s">
        <v>33</v>
      </c>
      <c r="E1" s="11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F1DA-A5A0-4DDF-81B9-02D7E4DA0C91}">
  <dimension ref="A1:XES123"/>
  <sheetViews>
    <sheetView tabSelected="1" topLeftCell="B1" zoomScale="90" zoomScaleNormal="90" workbookViewId="0">
      <selection activeCell="C3" sqref="C3"/>
    </sheetView>
  </sheetViews>
  <sheetFormatPr baseColWidth="10" defaultColWidth="9.1640625" defaultRowHeight="15" x14ac:dyDescent="0.2"/>
  <cols>
    <col min="1" max="1" width="55.5" style="1" customWidth="1"/>
    <col min="2" max="2" width="80.83203125" style="1" customWidth="1"/>
    <col min="3" max="3" width="34.5" style="1" customWidth="1"/>
    <col min="4" max="13" width="12.6640625" style="1" customWidth="1"/>
    <col min="14" max="16384" width="9.1640625" style="1"/>
  </cols>
  <sheetData>
    <row r="1" spans="1:13 16359:16373" ht="15" customHeight="1" x14ac:dyDescent="0.2">
      <c r="A1" s="31" t="s">
        <v>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 16359:16373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XES2" s="6"/>
    </row>
    <row r="3" spans="1:13 16359:16373" x14ac:dyDescent="0.2">
      <c r="A3" s="16" t="s">
        <v>35</v>
      </c>
      <c r="B3" s="1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XES3" s="6"/>
    </row>
    <row r="4" spans="1:13 16359:16373" ht="15.75" customHeight="1" thickBot="1" x14ac:dyDescent="0.25">
      <c r="A4" s="17" t="s">
        <v>36</v>
      </c>
      <c r="B4" s="1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XES4" s="6"/>
    </row>
    <row r="5" spans="1:13 16359:16373" ht="16.5" customHeight="1" thickTop="1" thickBot="1" x14ac:dyDescent="0.25">
      <c r="A5" s="18" t="s">
        <v>37</v>
      </c>
      <c r="B5" s="32" t="s">
        <v>38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XES5" s="6"/>
    </row>
    <row r="6" spans="1:13 16359:16373" ht="15.75" customHeight="1" thickTop="1" x14ac:dyDescent="0.2">
      <c r="A6" s="5"/>
      <c r="B6" s="33"/>
      <c r="C6" s="25">
        <v>1</v>
      </c>
      <c r="D6" s="4"/>
      <c r="E6" s="4"/>
      <c r="F6" s="4"/>
      <c r="G6" s="4"/>
      <c r="H6" s="4"/>
      <c r="I6" s="4"/>
      <c r="J6" s="4"/>
      <c r="K6" s="4"/>
      <c r="L6" s="4"/>
      <c r="M6" s="4"/>
      <c r="XES6" s="6"/>
    </row>
    <row r="7" spans="1:13 16359:16373" ht="16.5" customHeight="1" thickBot="1" x14ac:dyDescent="0.25">
      <c r="A7" s="13" t="s">
        <v>39</v>
      </c>
      <c r="B7" s="26" t="s">
        <v>40</v>
      </c>
      <c r="C7" s="20"/>
      <c r="D7" s="29"/>
      <c r="E7" s="29"/>
      <c r="F7" s="29"/>
      <c r="G7" s="29"/>
      <c r="H7" s="29"/>
      <c r="I7" s="29"/>
      <c r="J7" s="29"/>
      <c r="K7" s="29"/>
      <c r="L7" s="29"/>
      <c r="M7" s="29"/>
      <c r="XES7" s="6"/>
    </row>
    <row r="8" spans="1:13 16359:16373" ht="17.25" customHeight="1" thickTop="1" thickBot="1" x14ac:dyDescent="0.25">
      <c r="A8" s="13" t="s">
        <v>41</v>
      </c>
      <c r="B8" s="8" t="s">
        <v>93</v>
      </c>
      <c r="C8" s="20"/>
      <c r="D8" s="29"/>
      <c r="E8" s="29"/>
      <c r="F8" s="29"/>
      <c r="G8" s="29"/>
      <c r="H8" s="29"/>
      <c r="I8" s="29"/>
      <c r="J8" s="29"/>
      <c r="K8" s="29"/>
      <c r="L8" s="29"/>
      <c r="M8" s="29"/>
      <c r="XEE8" s="6"/>
    </row>
    <row r="9" spans="1:13 16359:16373" ht="17.25" customHeight="1" thickTop="1" thickBot="1" x14ac:dyDescent="0.25">
      <c r="A9" s="13" t="s">
        <v>42</v>
      </c>
      <c r="B9" s="26" t="s">
        <v>94</v>
      </c>
      <c r="C9" s="20"/>
      <c r="D9" s="29"/>
      <c r="E9" s="29"/>
      <c r="F9" s="29"/>
      <c r="G9" s="29"/>
      <c r="H9" s="29"/>
      <c r="I9" s="29"/>
      <c r="J9" s="29"/>
      <c r="K9" s="29"/>
      <c r="L9" s="29"/>
      <c r="M9" s="29"/>
      <c r="XEE9" s="6"/>
    </row>
    <row r="10" spans="1:13 16359:16373" ht="17.25" customHeight="1" thickTop="1" thickBot="1" x14ac:dyDescent="0.25">
      <c r="A10" s="13" t="s">
        <v>43</v>
      </c>
      <c r="B10" s="8" t="s">
        <v>95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XEE10" s="6"/>
    </row>
    <row r="11" spans="1:13 16359:16373" ht="17.25" customHeight="1" thickTop="1" thickBot="1" x14ac:dyDescent="0.25">
      <c r="A11" s="13" t="s">
        <v>44</v>
      </c>
      <c r="B11" s="8" t="s">
        <v>45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XEE11" s="6"/>
    </row>
    <row r="12" spans="1:13 16359:16373" ht="17.25" customHeight="1" thickTop="1" thickBot="1" x14ac:dyDescent="0.25">
      <c r="A12" s="13" t="s">
        <v>46</v>
      </c>
      <c r="B12" s="26" t="s">
        <v>47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XEE12" s="6"/>
    </row>
    <row r="13" spans="1:13 16359:16373" ht="17.25" customHeight="1" thickTop="1" thickBot="1" x14ac:dyDescent="0.25">
      <c r="A13" s="13" t="s">
        <v>48</v>
      </c>
      <c r="B13" s="8" t="s">
        <v>96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XEE13" s="6"/>
    </row>
    <row r="14" spans="1:13 16359:16373" ht="17.25" customHeight="1" thickTop="1" thickBot="1" x14ac:dyDescent="0.25">
      <c r="A14" s="13" t="s">
        <v>49</v>
      </c>
      <c r="B14" s="8" t="s">
        <v>50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XEE14" s="6"/>
    </row>
    <row r="15" spans="1:13 16359:16373" ht="17.25" customHeight="1" thickTop="1" thickBot="1" x14ac:dyDescent="0.25">
      <c r="A15" s="13" t="s">
        <v>51</v>
      </c>
      <c r="B15" s="8" t="s">
        <v>52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XEE15" s="6"/>
    </row>
    <row r="16" spans="1:13 16359:16373" ht="17.25" customHeight="1" thickTop="1" thickBot="1" x14ac:dyDescent="0.25">
      <c r="A16" s="13" t="s">
        <v>53</v>
      </c>
      <c r="B16" s="8" t="s">
        <v>54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XEE16" s="6"/>
    </row>
    <row r="17" spans="1:13 16345:16373" ht="17.25" customHeight="1" thickTop="1" thickBot="1" x14ac:dyDescent="0.25">
      <c r="A17" s="13" t="s">
        <v>55</v>
      </c>
      <c r="B17" s="8" t="s">
        <v>56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XEE17" s="6"/>
    </row>
    <row r="18" spans="1:13 16345:16373" ht="17.25" customHeight="1" thickTop="1" thickBot="1" x14ac:dyDescent="0.25">
      <c r="A18" s="13" t="s">
        <v>57</v>
      </c>
      <c r="B18" s="8" t="s">
        <v>97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XEE18" s="6"/>
      <c r="XEF18" s="7"/>
      <c r="XEG18" s="7"/>
      <c r="XEH18" s="7"/>
      <c r="XEI18" s="7"/>
      <c r="XEJ18" s="7"/>
      <c r="XEK18" s="7"/>
      <c r="XEL18" s="7"/>
      <c r="XEM18" s="7"/>
      <c r="XEN18" s="7"/>
      <c r="XEO18" s="7"/>
      <c r="XEP18" s="7"/>
      <c r="XEQ18" s="7"/>
      <c r="XER18" s="7"/>
      <c r="XES18" s="7"/>
    </row>
    <row r="19" spans="1:13 16345:16373" ht="17.25" customHeight="1" thickTop="1" thickBot="1" x14ac:dyDescent="0.25">
      <c r="A19" s="13" t="s">
        <v>58</v>
      </c>
      <c r="B19" s="8" t="s">
        <v>59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XEE19" s="6"/>
    </row>
    <row r="20" spans="1:13 16345:16373" ht="17.25" customHeight="1" thickTop="1" thickBot="1" x14ac:dyDescent="0.25">
      <c r="A20" s="13" t="s">
        <v>60</v>
      </c>
      <c r="B20" s="8" t="s">
        <v>61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XEE20" s="6"/>
    </row>
    <row r="21" spans="1:13 16345:16373" ht="17.25" customHeight="1" thickTop="1" thickBot="1" x14ac:dyDescent="0.25">
      <c r="A21" s="13" t="s">
        <v>62</v>
      </c>
      <c r="B21" s="8" t="s">
        <v>98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XEE21" s="6"/>
    </row>
    <row r="22" spans="1:13 16345:16373" ht="17.25" customHeight="1" thickTop="1" thickBot="1" x14ac:dyDescent="0.25">
      <c r="A22" s="13" t="s">
        <v>63</v>
      </c>
      <c r="B22" s="26" t="s">
        <v>64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XEE22" s="6"/>
    </row>
    <row r="23" spans="1:13 16345:16373" ht="17.25" customHeight="1" thickTop="1" thickBot="1" x14ac:dyDescent="0.25">
      <c r="A23" s="13" t="s">
        <v>65</v>
      </c>
      <c r="B23" s="8" t="s">
        <v>66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XEE23" s="6"/>
    </row>
    <row r="24" spans="1:13 16345:16373" ht="17.25" customHeight="1" thickTop="1" thickBot="1" x14ac:dyDescent="0.25">
      <c r="A24" s="13" t="s">
        <v>67</v>
      </c>
      <c r="B24" s="8" t="s">
        <v>68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XEE24" s="6"/>
    </row>
    <row r="25" spans="1:13 16345:16373" ht="17.25" customHeight="1" thickTop="1" thickBot="1" x14ac:dyDescent="0.25">
      <c r="A25" s="13" t="s">
        <v>69</v>
      </c>
      <c r="B25" s="8" t="s">
        <v>70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XEE25" s="6"/>
      <c r="XEF25" s="7"/>
      <c r="XEG25" s="7"/>
      <c r="XEH25" s="7"/>
      <c r="XEI25" s="7"/>
      <c r="XEJ25" s="7"/>
      <c r="XEK25" s="7"/>
      <c r="XEL25" s="7"/>
      <c r="XEM25" s="7"/>
      <c r="XEN25" s="7"/>
      <c r="XEO25" s="7"/>
      <c r="XEP25" s="7"/>
      <c r="XEQ25" s="7"/>
      <c r="XER25" s="7"/>
      <c r="XES25" s="7"/>
    </row>
    <row r="26" spans="1:13 16345:16373" ht="17.25" customHeight="1" thickTop="1" thickBot="1" x14ac:dyDescent="0.25">
      <c r="A26" s="13" t="s">
        <v>71</v>
      </c>
      <c r="B26" s="8" t="s">
        <v>99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XEE26" s="6"/>
      <c r="XEF26" s="7"/>
      <c r="XEG26" s="7"/>
      <c r="XEH26" s="7"/>
      <c r="XEI26" s="7"/>
      <c r="XEJ26" s="7"/>
      <c r="XEK26" s="7"/>
      <c r="XEL26" s="7"/>
      <c r="XEM26" s="7"/>
      <c r="XEN26" s="7"/>
      <c r="XEO26" s="7"/>
      <c r="XEP26" s="7"/>
      <c r="XEQ26" s="7"/>
      <c r="XER26" s="7"/>
      <c r="XES26" s="7"/>
    </row>
    <row r="27" spans="1:13 16345:16373" ht="17.25" customHeight="1" thickTop="1" thickBot="1" x14ac:dyDescent="0.25">
      <c r="A27" s="13" t="s">
        <v>72</v>
      </c>
      <c r="B27" s="8" t="s">
        <v>73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XEE27" s="6"/>
      <c r="XEF27" s="7"/>
      <c r="XEG27" s="7"/>
      <c r="XEH27" s="7"/>
      <c r="XEI27" s="7"/>
      <c r="XEJ27" s="7"/>
      <c r="XEK27" s="7"/>
      <c r="XEL27" s="7"/>
      <c r="XEM27" s="7"/>
      <c r="XEN27" s="7"/>
      <c r="XEO27" s="7"/>
      <c r="XEP27" s="7"/>
      <c r="XEQ27" s="7"/>
      <c r="XER27" s="7"/>
      <c r="XES27" s="7"/>
    </row>
    <row r="28" spans="1:13 16345:16373" ht="17.25" customHeight="1" thickTop="1" thickBot="1" x14ac:dyDescent="0.25">
      <c r="A28" s="13" t="s">
        <v>74</v>
      </c>
      <c r="B28" s="8" t="s">
        <v>75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XES28" s="6"/>
    </row>
    <row r="29" spans="1:13 16345:16373" ht="17.25" customHeight="1" thickTop="1" thickBot="1" x14ac:dyDescent="0.25">
      <c r="A29" s="13" t="s">
        <v>76</v>
      </c>
      <c r="B29" s="8" t="s">
        <v>77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XES29" s="6"/>
    </row>
    <row r="30" spans="1:13 16345:16373" ht="17.25" customHeight="1" thickTop="1" thickBot="1" x14ac:dyDescent="0.25">
      <c r="A30" s="13" t="s">
        <v>78</v>
      </c>
      <c r="B30" s="8" t="s">
        <v>100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XEE30" s="7"/>
      <c r="XEF30" s="7"/>
      <c r="XEG30" s="7"/>
      <c r="XEH30" s="7"/>
      <c r="XEI30" s="7"/>
      <c r="XEJ30" s="7"/>
      <c r="XEK30" s="7"/>
      <c r="XEL30" s="7"/>
      <c r="XEM30" s="7"/>
      <c r="XEN30" s="7"/>
      <c r="XEO30" s="7"/>
      <c r="XEP30" s="7"/>
      <c r="XEQ30" s="7"/>
      <c r="XER30" s="7"/>
      <c r="XES30" s="6"/>
    </row>
    <row r="31" spans="1:13 16345:16373" ht="15.75" customHeight="1" thickTop="1" x14ac:dyDescent="0.2">
      <c r="XES31" s="6"/>
    </row>
    <row r="32" spans="1:13 16345:16373" x14ac:dyDescent="0.2">
      <c r="XDQ32" s="6"/>
    </row>
    <row r="33" spans="16372:16373" x14ac:dyDescent="0.2">
      <c r="XER33" s="6"/>
    </row>
    <row r="34" spans="16372:16373" x14ac:dyDescent="0.2">
      <c r="XER34" s="6"/>
    </row>
    <row r="35" spans="16372:16373" x14ac:dyDescent="0.2">
      <c r="XER35" s="6"/>
    </row>
    <row r="36" spans="16372:16373" x14ac:dyDescent="0.2">
      <c r="XER36" s="6"/>
    </row>
    <row r="37" spans="16372:16373" x14ac:dyDescent="0.2">
      <c r="XES37" s="6"/>
    </row>
    <row r="38" spans="16372:16373" x14ac:dyDescent="0.2">
      <c r="XES38" s="6"/>
    </row>
    <row r="39" spans="16372:16373" x14ac:dyDescent="0.2">
      <c r="XES39" s="6"/>
    </row>
    <row r="40" spans="16372:16373" x14ac:dyDescent="0.2">
      <c r="XES40" s="6"/>
    </row>
    <row r="41" spans="16372:16373" x14ac:dyDescent="0.2">
      <c r="XES41" s="6"/>
    </row>
    <row r="42" spans="16372:16373" x14ac:dyDescent="0.2">
      <c r="XES42" s="6"/>
    </row>
    <row r="43" spans="16372:16373" x14ac:dyDescent="0.2">
      <c r="XES43" s="6"/>
    </row>
    <row r="44" spans="16372:16373" x14ac:dyDescent="0.2">
      <c r="XES44" s="6"/>
    </row>
    <row r="45" spans="16372:16373" x14ac:dyDescent="0.2">
      <c r="XES45" s="6"/>
    </row>
    <row r="46" spans="16372:16373" x14ac:dyDescent="0.2">
      <c r="XES46" s="6"/>
    </row>
    <row r="47" spans="16372:16373" x14ac:dyDescent="0.2">
      <c r="XES47" s="6"/>
    </row>
    <row r="48" spans="16372:16373" x14ac:dyDescent="0.2">
      <c r="XES48" s="6"/>
    </row>
    <row r="49" spans="16373:16373" x14ac:dyDescent="0.2">
      <c r="XES49" s="6"/>
    </row>
    <row r="50" spans="16373:16373" x14ac:dyDescent="0.2">
      <c r="XES50" s="6"/>
    </row>
    <row r="51" spans="16373:16373" x14ac:dyDescent="0.2">
      <c r="XES51" s="6"/>
    </row>
    <row r="52" spans="16373:16373" x14ac:dyDescent="0.2">
      <c r="XES52" s="6"/>
    </row>
    <row r="53" spans="16373:16373" x14ac:dyDescent="0.2">
      <c r="XES53" s="6"/>
    </row>
    <row r="54" spans="16373:16373" x14ac:dyDescent="0.2">
      <c r="XES54" s="6"/>
    </row>
    <row r="55" spans="16373:16373" x14ac:dyDescent="0.2">
      <c r="XES55" s="6"/>
    </row>
    <row r="56" spans="16373:16373" x14ac:dyDescent="0.2">
      <c r="XES56" s="6"/>
    </row>
    <row r="57" spans="16373:16373" x14ac:dyDescent="0.2">
      <c r="XES57" s="6"/>
    </row>
    <row r="58" spans="16373:16373" x14ac:dyDescent="0.2">
      <c r="XES58" s="6"/>
    </row>
    <row r="59" spans="16373:16373" x14ac:dyDescent="0.2">
      <c r="XES59" s="6"/>
    </row>
    <row r="60" spans="16373:16373" x14ac:dyDescent="0.2">
      <c r="XES60" s="6"/>
    </row>
    <row r="61" spans="16373:16373" x14ac:dyDescent="0.2">
      <c r="XES61" s="6"/>
    </row>
    <row r="62" spans="16373:16373" x14ac:dyDescent="0.2">
      <c r="XES62" s="6"/>
    </row>
    <row r="63" spans="16373:16373" x14ac:dyDescent="0.2">
      <c r="XES63" s="6"/>
    </row>
    <row r="64" spans="16373:16373" x14ac:dyDescent="0.2">
      <c r="XES64" s="6"/>
    </row>
    <row r="65" spans="16373:16373" x14ac:dyDescent="0.2">
      <c r="XES65" s="6"/>
    </row>
    <row r="66" spans="16373:16373" x14ac:dyDescent="0.2">
      <c r="XES66" s="6"/>
    </row>
    <row r="67" spans="16373:16373" x14ac:dyDescent="0.2">
      <c r="XES67" s="6"/>
    </row>
    <row r="68" spans="16373:16373" x14ac:dyDescent="0.2">
      <c r="XES68" s="6"/>
    </row>
    <row r="69" spans="16373:16373" x14ac:dyDescent="0.2">
      <c r="XES69" s="6"/>
    </row>
    <row r="70" spans="16373:16373" x14ac:dyDescent="0.2">
      <c r="XES70" s="6"/>
    </row>
    <row r="71" spans="16373:16373" x14ac:dyDescent="0.2">
      <c r="XES71" s="6"/>
    </row>
    <row r="72" spans="16373:16373" x14ac:dyDescent="0.2">
      <c r="XES72" s="6"/>
    </row>
    <row r="73" spans="16373:16373" x14ac:dyDescent="0.2">
      <c r="XES73" s="6"/>
    </row>
    <row r="74" spans="16373:16373" x14ac:dyDescent="0.2">
      <c r="XES74" s="6"/>
    </row>
    <row r="75" spans="16373:16373" x14ac:dyDescent="0.2">
      <c r="XES75" s="6"/>
    </row>
    <row r="76" spans="16373:16373" x14ac:dyDescent="0.2">
      <c r="XES76" s="6"/>
    </row>
    <row r="77" spans="16373:16373" x14ac:dyDescent="0.2">
      <c r="XES77" s="6"/>
    </row>
    <row r="78" spans="16373:16373" x14ac:dyDescent="0.2">
      <c r="XES78" s="6"/>
    </row>
    <row r="79" spans="16373:16373" x14ac:dyDescent="0.2">
      <c r="XES79" s="6"/>
    </row>
    <row r="80" spans="16373:16373" x14ac:dyDescent="0.2">
      <c r="XES80" s="6"/>
    </row>
    <row r="81" spans="16373:16373" x14ac:dyDescent="0.2">
      <c r="XES81" s="6"/>
    </row>
    <row r="82" spans="16373:16373" x14ac:dyDescent="0.2">
      <c r="XES82" s="6"/>
    </row>
    <row r="83" spans="16373:16373" x14ac:dyDescent="0.2">
      <c r="XES83" s="6"/>
    </row>
    <row r="84" spans="16373:16373" x14ac:dyDescent="0.2">
      <c r="XES84" s="6"/>
    </row>
    <row r="85" spans="16373:16373" x14ac:dyDescent="0.2">
      <c r="XES85" s="6"/>
    </row>
    <row r="86" spans="16373:16373" x14ac:dyDescent="0.2">
      <c r="XES86" s="6"/>
    </row>
    <row r="87" spans="16373:16373" x14ac:dyDescent="0.2">
      <c r="XES87" s="6"/>
    </row>
    <row r="88" spans="16373:16373" x14ac:dyDescent="0.2">
      <c r="XES88" s="6"/>
    </row>
    <row r="89" spans="16373:16373" x14ac:dyDescent="0.2">
      <c r="XES89" s="6"/>
    </row>
    <row r="90" spans="16373:16373" x14ac:dyDescent="0.2">
      <c r="XES90" s="6"/>
    </row>
    <row r="91" spans="16373:16373" x14ac:dyDescent="0.2">
      <c r="XES91" s="6"/>
    </row>
    <row r="92" spans="16373:16373" x14ac:dyDescent="0.2">
      <c r="XES92" s="6"/>
    </row>
    <row r="93" spans="16373:16373" x14ac:dyDescent="0.2">
      <c r="XES93" s="6"/>
    </row>
    <row r="94" spans="16373:16373" x14ac:dyDescent="0.2">
      <c r="XES94" s="6"/>
    </row>
    <row r="95" spans="16373:16373" x14ac:dyDescent="0.2">
      <c r="XES95" s="6"/>
    </row>
    <row r="96" spans="16373:16373" x14ac:dyDescent="0.2">
      <c r="XES96" s="6"/>
    </row>
    <row r="97" spans="16373:16373" x14ac:dyDescent="0.2">
      <c r="XES97" s="6"/>
    </row>
    <row r="98" spans="16373:16373" x14ac:dyDescent="0.2">
      <c r="XES98" s="6"/>
    </row>
    <row r="99" spans="16373:16373" x14ac:dyDescent="0.2">
      <c r="XES99" s="6"/>
    </row>
    <row r="100" spans="16373:16373" x14ac:dyDescent="0.2">
      <c r="XES100" s="6"/>
    </row>
    <row r="101" spans="16373:16373" x14ac:dyDescent="0.2">
      <c r="XES101" s="6"/>
    </row>
    <row r="102" spans="16373:16373" x14ac:dyDescent="0.2">
      <c r="XES102" s="6"/>
    </row>
    <row r="103" spans="16373:16373" x14ac:dyDescent="0.2">
      <c r="XES103" s="6"/>
    </row>
    <row r="104" spans="16373:16373" x14ac:dyDescent="0.2">
      <c r="XES104" s="6"/>
    </row>
    <row r="105" spans="16373:16373" x14ac:dyDescent="0.2">
      <c r="XES105" s="6"/>
    </row>
    <row r="106" spans="16373:16373" x14ac:dyDescent="0.2">
      <c r="XES106" s="6"/>
    </row>
    <row r="107" spans="16373:16373" x14ac:dyDescent="0.2">
      <c r="XES107" s="6"/>
    </row>
    <row r="108" spans="16373:16373" x14ac:dyDescent="0.2">
      <c r="XES108" s="6"/>
    </row>
    <row r="109" spans="16373:16373" x14ac:dyDescent="0.2">
      <c r="XES109" s="6"/>
    </row>
    <row r="110" spans="16373:16373" x14ac:dyDescent="0.2">
      <c r="XES110" s="6"/>
    </row>
    <row r="111" spans="16373:16373" x14ac:dyDescent="0.2">
      <c r="XES111" s="6"/>
    </row>
    <row r="112" spans="16373:16373" x14ac:dyDescent="0.2">
      <c r="XES112" s="6"/>
    </row>
    <row r="113" spans="16373:16373" x14ac:dyDescent="0.2">
      <c r="XES113" s="6"/>
    </row>
    <row r="114" spans="16373:16373" x14ac:dyDescent="0.2">
      <c r="XES114" s="6"/>
    </row>
    <row r="115" spans="16373:16373" x14ac:dyDescent="0.2">
      <c r="XES115" s="6"/>
    </row>
    <row r="116" spans="16373:16373" x14ac:dyDescent="0.2">
      <c r="XES116" s="6"/>
    </row>
    <row r="117" spans="16373:16373" x14ac:dyDescent="0.2">
      <c r="XES117" s="6"/>
    </row>
    <row r="118" spans="16373:16373" x14ac:dyDescent="0.2">
      <c r="XES118" s="6"/>
    </row>
    <row r="119" spans="16373:16373" x14ac:dyDescent="0.2">
      <c r="XES119" s="6"/>
    </row>
    <row r="120" spans="16373:16373" x14ac:dyDescent="0.2">
      <c r="XES120" s="6"/>
    </row>
    <row r="121" spans="16373:16373" x14ac:dyDescent="0.2">
      <c r="XES121" s="6"/>
    </row>
    <row r="122" spans="16373:16373" x14ac:dyDescent="0.2">
      <c r="XES122" s="6"/>
    </row>
    <row r="123" spans="16373:16373" x14ac:dyDescent="0.2">
      <c r="XES123" s="6"/>
    </row>
  </sheetData>
  <mergeCells count="2">
    <mergeCell ref="A1:M2"/>
    <mergeCell ref="B5:B6"/>
  </mergeCells>
  <conditionalFormatting sqref="D7:M9">
    <cfRule type="containsBlanks" dxfId="6" priority="1">
      <formula>LEN(TRIM(D7))=0</formula>
    </cfRule>
  </conditionalFormatting>
  <conditionalFormatting sqref="D7:M7">
    <cfRule type="cellIs" dxfId="5" priority="3" operator="greaterThanOrEqual">
      <formula>99.4</formula>
    </cfRule>
    <cfRule type="cellIs" dxfId="4" priority="4" operator="between">
      <formula>98.5</formula>
      <formula>99.4</formula>
    </cfRule>
  </conditionalFormatting>
  <conditionalFormatting sqref="D7:M8">
    <cfRule type="cellIs" dxfId="3" priority="9" operator="between">
      <formula>0</formula>
      <formula>98.5</formula>
    </cfRule>
  </conditionalFormatting>
  <conditionalFormatting sqref="D8:M8">
    <cfRule type="cellIs" dxfId="2" priority="5" operator="greaterThanOrEqual">
      <formula>99.5</formula>
    </cfRule>
    <cfRule type="cellIs" dxfId="1" priority="8" operator="between">
      <formula>98.5</formula>
      <formula>99.5</formula>
    </cfRule>
  </conditionalFormatting>
  <conditionalFormatting sqref="D9:M9">
    <cfRule type="cellIs" dxfId="0" priority="11" operator="lessThan"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zoomScaleNormal="100" workbookViewId="0">
      <selection activeCell="B1" sqref="B1:E1048576"/>
    </sheetView>
  </sheetViews>
  <sheetFormatPr baseColWidth="10" defaultColWidth="8.83203125" defaultRowHeight="15" x14ac:dyDescent="0.2"/>
  <cols>
    <col min="1" max="1" width="39.5" style="1" bestFit="1" customWidth="1"/>
    <col min="2" max="2" width="18.5" style="21" bestFit="1" customWidth="1"/>
    <col min="3" max="3" width="23.33203125" style="21" customWidth="1"/>
    <col min="4" max="4" width="24.5" style="21" customWidth="1"/>
    <col min="5" max="5" width="12.5" style="21" customWidth="1"/>
    <col min="6" max="6" width="3.33203125" style="1" customWidth="1"/>
  </cols>
  <sheetData>
    <row r="1" spans="1:6" x14ac:dyDescent="0.2">
      <c r="A1" s="11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19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110" zoomScaleNormal="110" workbookViewId="0">
      <selection activeCell="B1" sqref="B1:B1048576"/>
    </sheetView>
  </sheetViews>
  <sheetFormatPr baseColWidth="10" defaultColWidth="8.83203125" defaultRowHeight="15" x14ac:dyDescent="0.2"/>
  <cols>
    <col min="1" max="1" width="26.1640625" style="1" customWidth="1"/>
    <col min="2" max="2" width="17.6640625" style="21" customWidth="1"/>
    <col min="3" max="3" width="4.33203125" style="10" customWidth="1"/>
  </cols>
  <sheetData>
    <row r="1" spans="1:3" x14ac:dyDescent="0.2">
      <c r="A1" s="11" t="s">
        <v>5</v>
      </c>
      <c r="B1" s="27" t="s">
        <v>6</v>
      </c>
      <c r="C1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activeCell="D1" sqref="D1:E1048576"/>
    </sheetView>
  </sheetViews>
  <sheetFormatPr baseColWidth="10" defaultColWidth="8.83203125" defaultRowHeight="15" x14ac:dyDescent="0.2"/>
  <cols>
    <col min="1" max="1" width="27.1640625" style="1" customWidth="1"/>
    <col min="2" max="2" width="30.5" style="1" customWidth="1"/>
    <col min="3" max="3" width="49.6640625" style="1" bestFit="1" customWidth="1"/>
    <col min="4" max="4" width="28" style="21" customWidth="1"/>
    <col min="5" max="5" width="17.83203125" style="21" customWidth="1"/>
  </cols>
  <sheetData>
    <row r="1" spans="1:5" x14ac:dyDescent="0.2">
      <c r="A1" s="11" t="s">
        <v>5</v>
      </c>
      <c r="B1" s="11" t="s">
        <v>7</v>
      </c>
      <c r="C1" s="11" t="s">
        <v>8</v>
      </c>
      <c r="D1" s="27" t="s">
        <v>9</v>
      </c>
      <c r="E1" s="27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>
      <selection activeCell="I19" sqref="I19"/>
    </sheetView>
  </sheetViews>
  <sheetFormatPr baseColWidth="10" defaultColWidth="8.83203125" defaultRowHeight="15" x14ac:dyDescent="0.2"/>
  <cols>
    <col min="1" max="1" width="33.5" style="1" customWidth="1"/>
    <col min="2" max="2" width="12.1640625" style="10" bestFit="1" customWidth="1"/>
    <col min="3" max="3" width="12.6640625" style="10" bestFit="1" customWidth="1"/>
  </cols>
  <sheetData>
    <row r="1" spans="1:3" x14ac:dyDescent="0.2">
      <c r="A1" s="11" t="s">
        <v>11</v>
      </c>
      <c r="B1" s="27" t="s">
        <v>12</v>
      </c>
      <c r="C1" s="2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orkbookViewId="0">
      <selection activeCell="B1" sqref="B1:E1048576"/>
    </sheetView>
  </sheetViews>
  <sheetFormatPr baseColWidth="10" defaultColWidth="8.83203125" defaultRowHeight="15" x14ac:dyDescent="0.2"/>
  <cols>
    <col min="1" max="1" width="19.83203125" style="1" bestFit="1" customWidth="1"/>
    <col min="2" max="2" width="24.33203125" style="28" customWidth="1"/>
    <col min="3" max="3" width="25" style="28" customWidth="1"/>
    <col min="4" max="4" width="17.6640625" style="21" customWidth="1"/>
    <col min="5" max="5" width="15.5" style="21" customWidth="1"/>
  </cols>
  <sheetData>
    <row r="1" spans="1:5" x14ac:dyDescent="0.2">
      <c r="A1" s="9" t="s">
        <v>13</v>
      </c>
      <c r="B1" s="12" t="s">
        <v>14</v>
      </c>
      <c r="C1" s="12" t="s">
        <v>15</v>
      </c>
      <c r="D1" s="27" t="s">
        <v>16</v>
      </c>
      <c r="E1" s="27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workbookViewId="0">
      <selection sqref="A1:H1"/>
    </sheetView>
  </sheetViews>
  <sheetFormatPr baseColWidth="10" defaultColWidth="8.83203125" defaultRowHeight="15" x14ac:dyDescent="0.2"/>
  <cols>
    <col min="1" max="1" width="17.6640625" style="1" bestFit="1" customWidth="1"/>
    <col min="2" max="2" width="49.6640625" style="1" bestFit="1" customWidth="1"/>
    <col min="3" max="3" width="24.5" style="10" customWidth="1"/>
    <col min="4" max="4" width="24.33203125" style="10" customWidth="1"/>
    <col min="5" max="5" width="23" style="10" customWidth="1"/>
    <col min="6" max="6" width="25.5" style="10" customWidth="1"/>
    <col min="7" max="7" width="20.5" style="10" customWidth="1"/>
    <col min="8" max="8" width="16.1640625" style="10" customWidth="1"/>
  </cols>
  <sheetData>
    <row r="1" spans="1:8" x14ac:dyDescent="0.2">
      <c r="A1" s="11" t="s">
        <v>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workbookViewId="0">
      <selection activeCell="C1" sqref="C1:H1048576"/>
    </sheetView>
  </sheetViews>
  <sheetFormatPr baseColWidth="10" defaultColWidth="8.83203125" defaultRowHeight="15" x14ac:dyDescent="0.2"/>
  <cols>
    <col min="1" max="1" width="29.1640625" customWidth="1"/>
    <col min="2" max="2" width="21.6640625" customWidth="1"/>
    <col min="3" max="3" width="28.1640625" style="10" customWidth="1"/>
    <col min="4" max="4" width="25" style="10" customWidth="1"/>
    <col min="5" max="5" width="23.1640625" style="10" customWidth="1"/>
    <col min="6" max="6" width="21.6640625" style="10" customWidth="1"/>
    <col min="7" max="7" width="18.83203125" style="10" customWidth="1"/>
    <col min="8" max="8" width="14.1640625" style="10" customWidth="1"/>
  </cols>
  <sheetData>
    <row r="1" spans="1:8" x14ac:dyDescent="0.2">
      <c r="A1" s="11" t="s">
        <v>7</v>
      </c>
      <c r="B1" s="11" t="s">
        <v>18</v>
      </c>
      <c r="C1" s="27" t="s">
        <v>19</v>
      </c>
      <c r="D1" s="27" t="s">
        <v>20</v>
      </c>
      <c r="E1" s="27" t="s">
        <v>21</v>
      </c>
      <c r="F1" s="27" t="s">
        <v>22</v>
      </c>
      <c r="G1" s="27" t="s">
        <v>23</v>
      </c>
      <c r="H1" s="12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6.5" style="1" bestFit="1" customWidth="1"/>
    <col min="2" max="2" width="39.5" style="1" bestFit="1" customWidth="1"/>
    <col min="3" max="3" width="21.1640625" style="10" customWidth="1"/>
    <col min="4" max="4" width="11.5" style="10" bestFit="1" customWidth="1"/>
  </cols>
  <sheetData>
    <row r="1" spans="1:4" x14ac:dyDescent="0.2">
      <c r="A1" s="11" t="s">
        <v>25</v>
      </c>
      <c r="B1" s="11" t="s">
        <v>8</v>
      </c>
      <c r="C1" s="27" t="s">
        <v>26</v>
      </c>
      <c r="D1" s="2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General</vt:lpstr>
      <vt:lpstr>Resumen Parametros</vt:lpstr>
      <vt:lpstr>Resumen LNRELW</vt:lpstr>
      <vt:lpstr>Diferencia RET vs TE</vt:lpstr>
      <vt:lpstr>RET del mismo Sector</vt:lpstr>
      <vt:lpstr>Umbral RSSI</vt:lpstr>
      <vt:lpstr>Diferencia entre puertos RTWP</vt:lpstr>
      <vt:lpstr>Umbral RTWP</vt:lpstr>
      <vt:lpstr>LNBTS HW</vt:lpstr>
      <vt:lpstr>Conflictos PCI</vt:lpstr>
      <vt:lpstr>Conflictos RSI</vt:lpstr>
      <vt:lpstr>Reporte AT&amp;T LTE 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Barriga</dc:creator>
  <cp:lastModifiedBy>César Cabarela</cp:lastModifiedBy>
  <dcterms:created xsi:type="dcterms:W3CDTF">2015-06-05T18:17:20Z</dcterms:created>
  <dcterms:modified xsi:type="dcterms:W3CDTF">2022-02-23T21:25:49Z</dcterms:modified>
</cp:coreProperties>
</file>