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lope Calibration" sheetId="1" r:id="rId4"/>
    <sheet state="visible" name="MCAP (T0,T1,T2 ISO frags)" sheetId="2" r:id="rId5"/>
    <sheet state="visible" name="MCAP (T3 ND PMFULL frags)SHANNO" sheetId="3" r:id="rId6"/>
    <sheet state="visible" name="MCAP (T3 MM PMFULL frags)" sheetId="4" r:id="rId7"/>
    <sheet state="visible" name="PCOM (T0,T1,T2 ISO frags)" sheetId="5" r:id="rId8"/>
    <sheet state="visible" name="PCOM (T3 ND PMFULL frags)SHANNO" sheetId="6" r:id="rId9"/>
    <sheet state="visible" name="PCOM (T3 MM PMFULL frags)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These 4 were slurried instead of ND. 7-6, 3-15, 4-5 needed PM measurements. 7-16 PM same as FULL.
	-Claire Moreland-Ochoa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These 4 were slurried instead of ND. 6-15 and 7-20 needed PM measurements. 5-15 and 9-10 PM same as FULL.
	-Claire Moreland-Ochoa</t>
      </text>
    </comment>
  </commentList>
</comments>
</file>

<file path=xl/sharedStrings.xml><?xml version="1.0" encoding="utf-8"?>
<sst xmlns="http://schemas.openxmlformats.org/spreadsheetml/2006/main" count="3236" uniqueCount="497">
  <si>
    <t>MCAP</t>
  </si>
  <si>
    <t>Standard</t>
  </si>
  <si>
    <t>Diameter</t>
  </si>
  <si>
    <t>Height</t>
  </si>
  <si>
    <t>Surface Area (mm2)</t>
  </si>
  <si>
    <t>Surface area (cm2)</t>
  </si>
  <si>
    <t>Weight1</t>
  </si>
  <si>
    <t>Weight2</t>
  </si>
  <si>
    <t>WaxWeight (mg)</t>
  </si>
  <si>
    <t>Wax Weight (g)</t>
  </si>
  <si>
    <t>PCOM</t>
  </si>
  <si>
    <t>FragmentID</t>
  </si>
  <si>
    <t>Timepoint</t>
  </si>
  <si>
    <t>Treatment</t>
  </si>
  <si>
    <t>Temperature</t>
  </si>
  <si>
    <t>T-T</t>
  </si>
  <si>
    <t>CoralWeight(mg)</t>
  </si>
  <si>
    <t>Coral+WaxWeight(mg)</t>
  </si>
  <si>
    <t>WaxWeight(mg)</t>
  </si>
  <si>
    <t>WaxWeight(g)</t>
  </si>
  <si>
    <t>SurfaceArea(cm2)</t>
  </si>
  <si>
    <t>M-1-21</t>
  </si>
  <si>
    <t>T0</t>
  </si>
  <si>
    <t>C</t>
  </si>
  <si>
    <t>AMB</t>
  </si>
  <si>
    <t>M-2-21</t>
  </si>
  <si>
    <t>M-3-21</t>
  </si>
  <si>
    <t>M-4-21</t>
  </si>
  <si>
    <t>M-5-21</t>
  </si>
  <si>
    <t>M-6-21</t>
  </si>
  <si>
    <t>M-7-21</t>
  </si>
  <si>
    <t>M-8-21</t>
  </si>
  <si>
    <t>M-9-21</t>
  </si>
  <si>
    <t>M-1-3</t>
  </si>
  <si>
    <t>T1</t>
  </si>
  <si>
    <t>M-2-3</t>
  </si>
  <si>
    <t>M-3-3</t>
  </si>
  <si>
    <t>M-4-3</t>
  </si>
  <si>
    <t>M-5-3</t>
  </si>
  <si>
    <t>M-6-3</t>
  </si>
  <si>
    <t>M-7-3</t>
  </si>
  <si>
    <t>M-8-3</t>
  </si>
  <si>
    <t>M-9-3</t>
  </si>
  <si>
    <t>M-1-18</t>
  </si>
  <si>
    <t>E</t>
  </si>
  <si>
    <t>M-2-18</t>
  </si>
  <si>
    <t>M-3-18</t>
  </si>
  <si>
    <t>M-4-18</t>
  </si>
  <si>
    <t>M-5-18</t>
  </si>
  <si>
    <t>M-6-18</t>
  </si>
  <si>
    <t>M-7-18</t>
  </si>
  <si>
    <t>M-8-18</t>
  </si>
  <si>
    <t>M-9-18</t>
  </si>
  <si>
    <t>M-1-13</t>
  </si>
  <si>
    <t>G</t>
  </si>
  <si>
    <t>M-2-13</t>
  </si>
  <si>
    <t>M-3-13</t>
  </si>
  <si>
    <t>M-4-13</t>
  </si>
  <si>
    <t>M-5-13</t>
  </si>
  <si>
    <t>M-6-13</t>
  </si>
  <si>
    <t>M-7-13</t>
  </si>
  <si>
    <t>M-8-13</t>
  </si>
  <si>
    <t>M-9-13</t>
  </si>
  <si>
    <t>M-1-8</t>
  </si>
  <si>
    <t>I</t>
  </si>
  <si>
    <t>M-2-8</t>
  </si>
  <si>
    <t>M-3-8</t>
  </si>
  <si>
    <t>M-4-8</t>
  </si>
  <si>
    <t>M-5-8</t>
  </si>
  <si>
    <t>M-6-8</t>
  </si>
  <si>
    <t>M-7-8</t>
  </si>
  <si>
    <t>M-8-8</t>
  </si>
  <si>
    <t>M-9-8</t>
  </si>
  <si>
    <t>M-1-4</t>
  </si>
  <si>
    <t>T2</t>
  </si>
  <si>
    <t>M-2-4</t>
  </si>
  <si>
    <t>M-3-4</t>
  </si>
  <si>
    <t>M-4-4</t>
  </si>
  <si>
    <t>M-5-4</t>
  </si>
  <si>
    <t>M-6-4</t>
  </si>
  <si>
    <t>M-7-30</t>
  </si>
  <si>
    <t>M-8-4</t>
  </si>
  <si>
    <t>M-9-4</t>
  </si>
  <si>
    <t>M-1-19</t>
  </si>
  <si>
    <t>M-2-19</t>
  </si>
  <si>
    <t>M-3-19</t>
  </si>
  <si>
    <t>M-4-19</t>
  </si>
  <si>
    <t>M-5-19</t>
  </si>
  <si>
    <t>M-6-19</t>
  </si>
  <si>
    <t>M-7-19</t>
  </si>
  <si>
    <t>M-8-19</t>
  </si>
  <si>
    <t>M-9-30</t>
  </si>
  <si>
    <t>M-1-14</t>
  </si>
  <si>
    <t>M-2-14</t>
  </si>
  <si>
    <t>M-3-14</t>
  </si>
  <si>
    <t>M-4-14</t>
  </si>
  <si>
    <t>M-5-14</t>
  </si>
  <si>
    <t>M-6-14</t>
  </si>
  <si>
    <t>M-7-14</t>
  </si>
  <si>
    <t>M-8-30</t>
  </si>
  <si>
    <t>M-9-14</t>
  </si>
  <si>
    <t>M-1-9</t>
  </si>
  <si>
    <t>M-2-9</t>
  </si>
  <si>
    <t>M-3-9</t>
  </si>
  <si>
    <t>M-4-9</t>
  </si>
  <si>
    <t>M-5-9</t>
  </si>
  <si>
    <t>M-6-9</t>
  </si>
  <si>
    <t>M-7-9</t>
  </si>
  <si>
    <t>M-8-9</t>
  </si>
  <si>
    <t>M-9-9</t>
  </si>
  <si>
    <t>M-1-26</t>
  </si>
  <si>
    <t>HEAT</t>
  </si>
  <si>
    <t>M-2-26</t>
  </si>
  <si>
    <t>M-3-26</t>
  </si>
  <si>
    <t>M-4-26</t>
  </si>
  <si>
    <t>M-5-26</t>
  </si>
  <si>
    <t>M-6-26</t>
  </si>
  <si>
    <t>M-7-26</t>
  </si>
  <si>
    <t>M-8-26</t>
  </si>
  <si>
    <t>M-9-26</t>
  </si>
  <si>
    <t>M-1-30</t>
  </si>
  <si>
    <t>M-2-29</t>
  </si>
  <si>
    <t>M-3-29</t>
  </si>
  <si>
    <t>M-4-29</t>
  </si>
  <si>
    <t>M-5-29</t>
  </si>
  <si>
    <t>M-6-29</t>
  </si>
  <si>
    <t>M-7-29</t>
  </si>
  <si>
    <t>M-8-29</t>
  </si>
  <si>
    <t>M-9-29</t>
  </si>
  <si>
    <t>M-1-28</t>
  </si>
  <si>
    <t>M-2-28</t>
  </si>
  <si>
    <t>M-3-28</t>
  </si>
  <si>
    <t>M-4-28</t>
  </si>
  <si>
    <t>M-5-28</t>
  </si>
  <si>
    <t>M-6-28</t>
  </si>
  <si>
    <t>M-7-28</t>
  </si>
  <si>
    <t>M-8-28</t>
  </si>
  <si>
    <t>M-9-28</t>
  </si>
  <si>
    <t>M-1-27</t>
  </si>
  <si>
    <t>M-2-27</t>
  </si>
  <si>
    <t>M-3-27</t>
  </si>
  <si>
    <t>M-4-27</t>
  </si>
  <si>
    <t>M-5-27</t>
  </si>
  <si>
    <t>M-6-27</t>
  </si>
  <si>
    <t>M-7-27</t>
  </si>
  <si>
    <t>M-8-27</t>
  </si>
  <si>
    <t>M-9-27</t>
  </si>
  <si>
    <t>PM/FULL</t>
  </si>
  <si>
    <t>M-1-2</t>
  </si>
  <si>
    <t>T0,T1,T2</t>
  </si>
  <si>
    <t>FULL</t>
  </si>
  <si>
    <t>M-2-2</t>
  </si>
  <si>
    <t>M-3-2</t>
  </si>
  <si>
    <t>M-4-2</t>
  </si>
  <si>
    <t>M-5-2</t>
  </si>
  <si>
    <t>M-6-2</t>
  </si>
  <si>
    <t>M-7-2</t>
  </si>
  <si>
    <t>M-8-2</t>
  </si>
  <si>
    <t>M-9-2</t>
  </si>
  <si>
    <t>M-1-17</t>
  </si>
  <si>
    <t>M-2-17</t>
  </si>
  <si>
    <t>M-3-17</t>
  </si>
  <si>
    <t>M-4-17</t>
  </si>
  <si>
    <t>M-5-17</t>
  </si>
  <si>
    <t>M-6-17</t>
  </si>
  <si>
    <t>M-7-17</t>
  </si>
  <si>
    <t>M-8-17</t>
  </si>
  <si>
    <t>M-9-17</t>
  </si>
  <si>
    <t>M-1-12</t>
  </si>
  <si>
    <t>M-2-12</t>
  </si>
  <si>
    <t>M-3-12</t>
  </si>
  <si>
    <t>M-4-12</t>
  </si>
  <si>
    <t>M-5-12</t>
  </si>
  <si>
    <t>M-6-12</t>
  </si>
  <si>
    <t>M-7-12</t>
  </si>
  <si>
    <t>M-8-12</t>
  </si>
  <si>
    <t>M-9-12</t>
  </si>
  <si>
    <t>M-1-7</t>
  </si>
  <si>
    <t>M-2-7</t>
  </si>
  <si>
    <t>M-3-7</t>
  </si>
  <si>
    <t>M-4-7</t>
  </si>
  <si>
    <t>M-5-7</t>
  </si>
  <si>
    <t>M-6-7</t>
  </si>
  <si>
    <t>M-7-7</t>
  </si>
  <si>
    <t>M-8-7</t>
  </si>
  <si>
    <t>M-9-7</t>
  </si>
  <si>
    <t>M-1-22</t>
  </si>
  <si>
    <t>M-2-22</t>
  </si>
  <si>
    <t>M-3-22</t>
  </si>
  <si>
    <t>M-4-22</t>
  </si>
  <si>
    <t>M-5-22</t>
  </si>
  <si>
    <t>M-7-22</t>
  </si>
  <si>
    <t>M-8-22</t>
  </si>
  <si>
    <t>M-9-22</t>
  </si>
  <si>
    <t>M-1-25</t>
  </si>
  <si>
    <t>M-2-25</t>
  </si>
  <si>
    <t>M-3-25</t>
  </si>
  <si>
    <t>M-4-25</t>
  </si>
  <si>
    <t>M-5-25</t>
  </si>
  <si>
    <t>M-6-25</t>
  </si>
  <si>
    <t>M-7-25</t>
  </si>
  <si>
    <t>M-8-25</t>
  </si>
  <si>
    <t>M-9-25</t>
  </si>
  <si>
    <t>M-1-24</t>
  </si>
  <si>
    <t>M-2-24</t>
  </si>
  <si>
    <t>M-3-24</t>
  </si>
  <si>
    <t>M-4-24</t>
  </si>
  <si>
    <t>M-5-24</t>
  </si>
  <si>
    <t>M-6-24</t>
  </si>
  <si>
    <t>M-7-24</t>
  </si>
  <si>
    <t>M-8-24</t>
  </si>
  <si>
    <t>M-9-24</t>
  </si>
  <si>
    <t>M-1-23</t>
  </si>
  <si>
    <t>M-2-23</t>
  </si>
  <si>
    <t>M-3-23</t>
  </si>
  <si>
    <t>M-4-23</t>
  </si>
  <si>
    <t>M-5-23</t>
  </si>
  <si>
    <t>M-6-23</t>
  </si>
  <si>
    <t>M-7-23</t>
  </si>
  <si>
    <t>M-8-23</t>
  </si>
  <si>
    <t>M-9-23</t>
  </si>
  <si>
    <t>M-6-22</t>
  </si>
  <si>
    <t>T3</t>
  </si>
  <si>
    <t>PM</t>
  </si>
  <si>
    <t>M-7-6</t>
  </si>
  <si>
    <t>M-7-16</t>
  </si>
  <si>
    <t>M-3-15</t>
  </si>
  <si>
    <t>M-4-5</t>
  </si>
  <si>
    <t>M-1-11</t>
  </si>
  <si>
    <t>M-2-11</t>
  </si>
  <si>
    <t>M-3-11</t>
  </si>
  <si>
    <t>M-4-11</t>
  </si>
  <si>
    <t>M-5-11</t>
  </si>
  <si>
    <t>M-6-11</t>
  </si>
  <si>
    <t>M-7-11</t>
  </si>
  <si>
    <t>M-8-11</t>
  </si>
  <si>
    <t>M-9-11</t>
  </si>
  <si>
    <t>M-1-1</t>
  </si>
  <si>
    <t>M-2-1</t>
  </si>
  <si>
    <t>M-3-1</t>
  </si>
  <si>
    <t>M-4-1</t>
  </si>
  <si>
    <t>M-5-1</t>
  </si>
  <si>
    <t>M-6-1</t>
  </si>
  <si>
    <t>M-7-1</t>
  </si>
  <si>
    <t>M-8-1</t>
  </si>
  <si>
    <t>M-9-1</t>
  </si>
  <si>
    <t>M-1-6</t>
  </si>
  <si>
    <t>M-2-6</t>
  </si>
  <si>
    <t>M-3-6</t>
  </si>
  <si>
    <t>M-4-6</t>
  </si>
  <si>
    <t>M-5-6</t>
  </si>
  <si>
    <t>M-6-6</t>
  </si>
  <si>
    <t>M-8-6</t>
  </si>
  <si>
    <t>M-9-6</t>
  </si>
  <si>
    <t>M-1-16</t>
  </si>
  <si>
    <t>M-2-16</t>
  </si>
  <si>
    <t>M-3-16</t>
  </si>
  <si>
    <t>M-4-16</t>
  </si>
  <si>
    <t>M-5-16</t>
  </si>
  <si>
    <t>M-6-16</t>
  </si>
  <si>
    <t>M-8-16</t>
  </si>
  <si>
    <t>M-9-16</t>
  </si>
  <si>
    <t>M-1-15</t>
  </si>
  <si>
    <t>M-2-15</t>
  </si>
  <si>
    <t>M-4-15</t>
  </si>
  <si>
    <t>M-5-15</t>
  </si>
  <si>
    <t>M-6-15</t>
  </si>
  <si>
    <t>T4</t>
  </si>
  <si>
    <t>M-7-15</t>
  </si>
  <si>
    <t>T5</t>
  </si>
  <si>
    <t>M-8-15</t>
  </si>
  <si>
    <t>M-9-15</t>
  </si>
  <si>
    <t>M-1-5</t>
  </si>
  <si>
    <t>M-2-5</t>
  </si>
  <si>
    <t>M-3-5</t>
  </si>
  <si>
    <t>M-5-5</t>
  </si>
  <si>
    <t>M-6-5</t>
  </si>
  <si>
    <t>M-7-5</t>
  </si>
  <si>
    <t>M-8-5</t>
  </si>
  <si>
    <t>M-9-5</t>
  </si>
  <si>
    <t>M-1-10</t>
  </si>
  <si>
    <t>M-2-10</t>
  </si>
  <si>
    <t>M-3-10</t>
  </si>
  <si>
    <t>M-4-10</t>
  </si>
  <si>
    <t>M-5-10</t>
  </si>
  <si>
    <t>M-6-10</t>
  </si>
  <si>
    <t>M-7-10</t>
  </si>
  <si>
    <t>M-8-10</t>
  </si>
  <si>
    <t>M-9-10</t>
  </si>
  <si>
    <t>M-1-20</t>
  </si>
  <si>
    <t>M-2-20</t>
  </si>
  <si>
    <t>M-3-20</t>
  </si>
  <si>
    <t>M-4-20</t>
  </si>
  <si>
    <t>M-5-20</t>
  </si>
  <si>
    <t>M-6-20</t>
  </si>
  <si>
    <t>M-7-20</t>
  </si>
  <si>
    <t>M-8-20</t>
  </si>
  <si>
    <t>M-9-20</t>
  </si>
  <si>
    <t>P-1-21</t>
  </si>
  <si>
    <t>P-2-21</t>
  </si>
  <si>
    <t>P-3-21</t>
  </si>
  <si>
    <t>P-4-21</t>
  </si>
  <si>
    <t>P-5-21</t>
  </si>
  <si>
    <t>P-6-21</t>
  </si>
  <si>
    <t>P-7-21</t>
  </si>
  <si>
    <t>P-8-21</t>
  </si>
  <si>
    <t>P-9-21</t>
  </si>
  <si>
    <t>P-1-3</t>
  </si>
  <si>
    <t>P-2-3</t>
  </si>
  <si>
    <t>P-3-3</t>
  </si>
  <si>
    <t>P-4-3</t>
  </si>
  <si>
    <t>P-5-3</t>
  </si>
  <si>
    <t>P-6-3</t>
  </si>
  <si>
    <t>P-7-3</t>
  </si>
  <si>
    <t>P-8-3</t>
  </si>
  <si>
    <t>P-9-3</t>
  </si>
  <si>
    <t>P-1-18</t>
  </si>
  <si>
    <t>P-2-18</t>
  </si>
  <si>
    <t>P-3-18</t>
  </si>
  <si>
    <t>P-4-18</t>
  </si>
  <si>
    <t>P-5-18</t>
  </si>
  <si>
    <t>P-6-18</t>
  </si>
  <si>
    <t>P-7-18</t>
  </si>
  <si>
    <t>P-8-18</t>
  </si>
  <si>
    <t>P-9-18</t>
  </si>
  <si>
    <t>P-1-13</t>
  </si>
  <si>
    <t>P-2-13</t>
  </si>
  <si>
    <t>P-3-13</t>
  </si>
  <si>
    <t>P-4-13</t>
  </si>
  <si>
    <t>P-5-13</t>
  </si>
  <si>
    <t>P-6-13</t>
  </si>
  <si>
    <t>P-7-13</t>
  </si>
  <si>
    <t>P-8-13</t>
  </si>
  <si>
    <t>P-9-13</t>
  </si>
  <si>
    <t>P-1-8</t>
  </si>
  <si>
    <t>P-2-8</t>
  </si>
  <si>
    <t>P-3-8</t>
  </si>
  <si>
    <t>P-4-8</t>
  </si>
  <si>
    <t>P-5-8</t>
  </si>
  <si>
    <t>P-6-8</t>
  </si>
  <si>
    <t>P-7-8</t>
  </si>
  <si>
    <t>P-8-8</t>
  </si>
  <si>
    <t>P-9-8</t>
  </si>
  <si>
    <t>P-1-4</t>
  </si>
  <si>
    <t>P-2-4</t>
  </si>
  <si>
    <t>P-3-4</t>
  </si>
  <si>
    <t>P-4-4</t>
  </si>
  <si>
    <t>P-5-4</t>
  </si>
  <si>
    <t>P-6-4</t>
  </si>
  <si>
    <t>P-7-4</t>
  </si>
  <si>
    <t>P-8-4</t>
  </si>
  <si>
    <t>P-9-4</t>
  </si>
  <si>
    <t>P-1-19</t>
  </si>
  <si>
    <t>P-2-19</t>
  </si>
  <si>
    <t>P-3-19</t>
  </si>
  <si>
    <t>P-4-19</t>
  </si>
  <si>
    <t>P-5-19</t>
  </si>
  <si>
    <t>P-6-19</t>
  </si>
  <si>
    <t>P-7-19</t>
  </si>
  <si>
    <t>P-8-19</t>
  </si>
  <si>
    <t>P-9-19</t>
  </si>
  <si>
    <t>P-1-14</t>
  </si>
  <si>
    <t>P-2-14</t>
  </si>
  <si>
    <t>P-3-14</t>
  </si>
  <si>
    <t>P-4-14</t>
  </si>
  <si>
    <t>P-5-14</t>
  </si>
  <si>
    <t>P-6-14</t>
  </si>
  <si>
    <t>P-7-14</t>
  </si>
  <si>
    <t>P-8-14</t>
  </si>
  <si>
    <t>P-9-14</t>
  </si>
  <si>
    <t>P-1-9</t>
  </si>
  <si>
    <t>P-2-9</t>
  </si>
  <si>
    <t>P-3-9</t>
  </si>
  <si>
    <t>P-4-9</t>
  </si>
  <si>
    <t>P-5-9</t>
  </si>
  <si>
    <t>P-6-9</t>
  </si>
  <si>
    <t>P-7-9</t>
  </si>
  <si>
    <t>P-8-9</t>
  </si>
  <si>
    <t>P-9-9</t>
  </si>
  <si>
    <t>P-1-26</t>
  </si>
  <si>
    <t>P-2-26</t>
  </si>
  <si>
    <t>P-3-26</t>
  </si>
  <si>
    <t>P-4-26</t>
  </si>
  <si>
    <t>P-5-26</t>
  </si>
  <si>
    <t>P-6-26</t>
  </si>
  <si>
    <t>P-7-26</t>
  </si>
  <si>
    <t>P-8-26</t>
  </si>
  <si>
    <t>P-9-26</t>
  </si>
  <si>
    <t>P-1-29</t>
  </si>
  <si>
    <t>P-2-29</t>
  </si>
  <si>
    <t>P-3-29</t>
  </si>
  <si>
    <t>P-4-29</t>
  </si>
  <si>
    <t>P-5-29</t>
  </si>
  <si>
    <t>P-6-29</t>
  </si>
  <si>
    <t>P-7-29</t>
  </si>
  <si>
    <t>P-8-29</t>
  </si>
  <si>
    <t>P-9-29</t>
  </si>
  <si>
    <t>P-1-28</t>
  </si>
  <si>
    <t>P-2-28</t>
  </si>
  <si>
    <t>P-3-28</t>
  </si>
  <si>
    <t>P-4-28</t>
  </si>
  <si>
    <t>P-5-28</t>
  </si>
  <si>
    <t>P-6-28</t>
  </si>
  <si>
    <t>P-7-28</t>
  </si>
  <si>
    <t>P-8-28</t>
  </si>
  <si>
    <t>P-9-28</t>
  </si>
  <si>
    <t>P-1-27</t>
  </si>
  <si>
    <t>P-2-27</t>
  </si>
  <si>
    <t>P-3-27</t>
  </si>
  <si>
    <t>P-4-27</t>
  </si>
  <si>
    <t>P-5-27</t>
  </si>
  <si>
    <t>P-6-27</t>
  </si>
  <si>
    <t>P-7-27</t>
  </si>
  <si>
    <t>P-8-27</t>
  </si>
  <si>
    <t>P-9-27</t>
  </si>
  <si>
    <t>Waxy Plugs</t>
  </si>
  <si>
    <t>plug 1</t>
  </si>
  <si>
    <t>plug 2</t>
  </si>
  <si>
    <t>plug 3</t>
  </si>
  <si>
    <t>plug 4</t>
  </si>
  <si>
    <t>plug 5</t>
  </si>
  <si>
    <t>P-1-2</t>
  </si>
  <si>
    <t>P-2-2</t>
  </si>
  <si>
    <t>P-3-2</t>
  </si>
  <si>
    <t>P-4-2</t>
  </si>
  <si>
    <t>P-5-2</t>
  </si>
  <si>
    <t>P-6-2</t>
  </si>
  <si>
    <t>P-7-2</t>
  </si>
  <si>
    <t>P-8-2</t>
  </si>
  <si>
    <t>P-9-2</t>
  </si>
  <si>
    <t>P-1-17</t>
  </si>
  <si>
    <t>P-2-17</t>
  </si>
  <si>
    <t>P-3-17</t>
  </si>
  <si>
    <t>P-4-17</t>
  </si>
  <si>
    <t>P-5-17</t>
  </si>
  <si>
    <t>P-6-17</t>
  </si>
  <si>
    <t>P-7-17</t>
  </si>
  <si>
    <t>P-8-17</t>
  </si>
  <si>
    <t>P-9-17</t>
  </si>
  <si>
    <t>P-1-12</t>
  </si>
  <si>
    <t>P-2-12</t>
  </si>
  <si>
    <t>P-3-12</t>
  </si>
  <si>
    <t>P-4-12</t>
  </si>
  <si>
    <t>P-5-12</t>
  </si>
  <si>
    <t>P-6-12</t>
  </si>
  <si>
    <t>P-7-12</t>
  </si>
  <si>
    <t>P-8-12</t>
  </si>
  <si>
    <t>P-9-12</t>
  </si>
  <si>
    <t>P-1-7</t>
  </si>
  <si>
    <t>P-2-7</t>
  </si>
  <si>
    <t>P-3-7</t>
  </si>
  <si>
    <t>P-4-7</t>
  </si>
  <si>
    <t>P-5-7</t>
  </si>
  <si>
    <t>P-6-7</t>
  </si>
  <si>
    <t>P-7-7</t>
  </si>
  <si>
    <t>P-8-7</t>
  </si>
  <si>
    <t>P-9-7</t>
  </si>
  <si>
    <t>P-1-22</t>
  </si>
  <si>
    <t>P-2-22</t>
  </si>
  <si>
    <t>P-3-22</t>
  </si>
  <si>
    <t>P-4-22</t>
  </si>
  <si>
    <t>P-5-22</t>
  </si>
  <si>
    <t>P-6-22</t>
  </si>
  <si>
    <t>P-7-22</t>
  </si>
  <si>
    <t>P-8-22</t>
  </si>
  <si>
    <t>P-9-22</t>
  </si>
  <si>
    <t>P-1-25</t>
  </si>
  <si>
    <t>P-2-25</t>
  </si>
  <si>
    <t>P-3-25</t>
  </si>
  <si>
    <t>P-4-25</t>
  </si>
  <si>
    <t>P-5-25</t>
  </si>
  <si>
    <t>P-6-25</t>
  </si>
  <si>
    <t>P-7-25</t>
  </si>
  <si>
    <t>P-8-25</t>
  </si>
  <si>
    <t>P-9-25</t>
  </si>
  <si>
    <t>P-1-24</t>
  </si>
  <si>
    <t>P-2-24</t>
  </si>
  <si>
    <t>P-3-24</t>
  </si>
  <si>
    <t>P-4-24</t>
  </si>
  <si>
    <t>P-5-24</t>
  </si>
  <si>
    <t>P-6-24</t>
  </si>
  <si>
    <t>P-7-24</t>
  </si>
  <si>
    <t>P-8-24</t>
  </si>
  <si>
    <t>P-9-24</t>
  </si>
  <si>
    <t>P-1-23</t>
  </si>
  <si>
    <t>P-2-23</t>
  </si>
  <si>
    <t>P-3-23</t>
  </si>
  <si>
    <t>P-4-23</t>
  </si>
  <si>
    <t>P-5-23</t>
  </si>
  <si>
    <t>P-6-23</t>
  </si>
  <si>
    <t>P-7-23</t>
  </si>
  <si>
    <t>P-8-23</t>
  </si>
  <si>
    <t>P-9-23</t>
  </si>
  <si>
    <t>P-5-15</t>
  </si>
  <si>
    <t>P-6-15</t>
  </si>
  <si>
    <t>P-9-10</t>
  </si>
  <si>
    <t>P-7-20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</si>
</sst>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#,##0.0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5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3" fontId="2" numFmtId="165" xfId="0" applyAlignment="1" applyFill="1" applyFont="1" applyNumberFormat="1">
      <alignment horizontal="center" vertical="center"/>
    </xf>
    <xf borderId="0" fillId="0" fontId="2" numFmtId="165" xfId="0" applyFont="1" applyNumberFormat="1"/>
    <xf borderId="0" fillId="3" fontId="4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3" fontId="5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wrapText="0"/>
    </xf>
    <xf borderId="0" fillId="3" fontId="2" numFmtId="0" xfId="0" applyAlignment="1" applyFont="1">
      <alignment horizontal="center" readingOrder="0"/>
    </xf>
    <xf borderId="0" fillId="3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Surface area (cm2) and Wax Weight (g)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Slope Calibration'!$I$2:$I$12</c:f>
            </c:numRef>
          </c:xVal>
          <c:yVal>
            <c:numRef>
              <c:f>'Standard Slope Calibration'!$E$2:$E$12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4047"/>
        <c:axId val="1275074128"/>
      </c:scatterChart>
      <c:valAx>
        <c:axId val="501204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074128"/>
      </c:valAx>
      <c:valAx>
        <c:axId val="127507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204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Surface area (cm2) and Wax Weight (g)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Slope Calibration'!$I$16:$I$25</c:f>
            </c:numRef>
          </c:xVal>
          <c:yVal>
            <c:numRef>
              <c:f>'Standard Slope Calibration'!$E$16:$E$25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0537"/>
        <c:axId val="179654122"/>
      </c:scatterChart>
      <c:valAx>
        <c:axId val="2247805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54122"/>
      </c:valAx>
      <c:valAx>
        <c:axId val="179654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780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Slope Calibration'!$I$31:$I$40</c:f>
            </c:numRef>
          </c:xVal>
          <c:yVal>
            <c:numRef>
              <c:f>'Standard Slope Calibration'!$E$31:$E$40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2904"/>
        <c:axId val="182040252"/>
      </c:scatterChart>
      <c:valAx>
        <c:axId val="428182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40252"/>
      </c:valAx>
      <c:valAx>
        <c:axId val="182040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182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0</xdr:row>
      <xdr:rowOff>180975</xdr:rowOff>
    </xdr:from>
    <xdr:ext cx="3743325" cy="231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314325</xdr:colOff>
      <xdr:row>14</xdr:row>
      <xdr:rowOff>180975</xdr:rowOff>
    </xdr:from>
    <xdr:ext cx="3743325" cy="2314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381000</xdr:colOff>
      <xdr:row>27</xdr:row>
      <xdr:rowOff>161925</xdr:rowOff>
    </xdr:from>
    <xdr:ext cx="3952875" cy="2447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15.88"/>
    <col customWidth="1" min="8" max="8" width="14.0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2">
        <v>1.0</v>
      </c>
      <c r="B3" s="2">
        <v>9.0</v>
      </c>
      <c r="C3" s="2">
        <v>40.0</v>
      </c>
      <c r="D3" s="3">
        <f t="shared" ref="D3:D12" si="1">(2*PI()*((B3/2)^2))+(PI()*(B3)*C3)</f>
        <v>1258.207858</v>
      </c>
      <c r="E3" s="3">
        <f t="shared" ref="E3:E12" si="2">D3*(1/10)^2</f>
        <v>12.58207858</v>
      </c>
      <c r="F3" s="2">
        <v>1328.72</v>
      </c>
      <c r="G3" s="2">
        <v>1667.6</v>
      </c>
      <c r="H3" s="3">
        <f t="shared" ref="H3:H12" si="3">G3-F3</f>
        <v>338.88</v>
      </c>
      <c r="I3" s="3">
        <f t="shared" ref="I3:I12" si="4">H3/1000</f>
        <v>0.33888</v>
      </c>
    </row>
    <row r="4">
      <c r="A4" s="2">
        <v>2.0</v>
      </c>
      <c r="B4" s="2">
        <v>9.0</v>
      </c>
      <c r="C4" s="2">
        <v>46.0</v>
      </c>
      <c r="D4" s="3">
        <f t="shared" si="1"/>
        <v>1427.853861</v>
      </c>
      <c r="E4" s="3">
        <f t="shared" si="2"/>
        <v>14.27853861</v>
      </c>
      <c r="F4" s="2">
        <v>1554.56</v>
      </c>
      <c r="G4" s="2">
        <v>1954.89</v>
      </c>
      <c r="H4" s="3">
        <f t="shared" si="3"/>
        <v>400.33</v>
      </c>
      <c r="I4" s="3">
        <f t="shared" si="4"/>
        <v>0.40033</v>
      </c>
    </row>
    <row r="5">
      <c r="A5" s="2">
        <v>3.0</v>
      </c>
      <c r="B5" s="2">
        <v>9.0</v>
      </c>
      <c r="C5" s="2">
        <v>51.0</v>
      </c>
      <c r="D5" s="3">
        <f t="shared" si="1"/>
        <v>1569.22553</v>
      </c>
      <c r="E5" s="3">
        <f t="shared" si="2"/>
        <v>15.6922553</v>
      </c>
      <c r="F5" s="2">
        <v>1652.19</v>
      </c>
      <c r="G5" s="2">
        <v>2057.32</v>
      </c>
      <c r="H5" s="3">
        <f t="shared" si="3"/>
        <v>405.13</v>
      </c>
      <c r="I5" s="3">
        <f t="shared" si="4"/>
        <v>0.40513</v>
      </c>
    </row>
    <row r="6">
      <c r="A6" s="2">
        <v>4.0</v>
      </c>
      <c r="B6" s="2">
        <v>9.0</v>
      </c>
      <c r="C6" s="2">
        <v>85.0</v>
      </c>
      <c r="D6" s="3">
        <f t="shared" si="1"/>
        <v>2530.552882</v>
      </c>
      <c r="E6" s="3">
        <f t="shared" si="2"/>
        <v>25.30552882</v>
      </c>
      <c r="F6" s="2">
        <v>2781.59</v>
      </c>
      <c r="G6" s="2">
        <v>3417.67</v>
      </c>
      <c r="H6" s="3">
        <f t="shared" si="3"/>
        <v>636.08</v>
      </c>
      <c r="I6" s="3">
        <f t="shared" si="4"/>
        <v>0.63608</v>
      </c>
    </row>
    <row r="7">
      <c r="A7" s="2">
        <v>5.0</v>
      </c>
      <c r="B7" s="2">
        <v>27.0</v>
      </c>
      <c r="C7" s="2">
        <v>9.0</v>
      </c>
      <c r="D7" s="3">
        <f t="shared" si="1"/>
        <v>1908.517537</v>
      </c>
      <c r="E7" s="3">
        <f t="shared" si="2"/>
        <v>19.08517537</v>
      </c>
      <c r="F7" s="2">
        <v>3266.71</v>
      </c>
      <c r="G7" s="2">
        <v>3855.67</v>
      </c>
      <c r="H7" s="3">
        <f t="shared" si="3"/>
        <v>588.96</v>
      </c>
      <c r="I7" s="3">
        <f t="shared" si="4"/>
        <v>0.58896</v>
      </c>
    </row>
    <row r="8">
      <c r="A8" s="2">
        <v>6.0</v>
      </c>
      <c r="B8" s="2">
        <v>27.0</v>
      </c>
      <c r="C8" s="2">
        <v>24.0</v>
      </c>
      <c r="D8" s="3">
        <f t="shared" si="1"/>
        <v>3180.862562</v>
      </c>
      <c r="E8" s="3">
        <f t="shared" si="2"/>
        <v>31.80862562</v>
      </c>
      <c r="F8" s="2">
        <v>7718.2</v>
      </c>
      <c r="G8" s="2">
        <v>8772.44</v>
      </c>
      <c r="H8" s="3">
        <f t="shared" si="3"/>
        <v>1054.24</v>
      </c>
      <c r="I8" s="3">
        <f t="shared" si="4"/>
        <v>1.05424</v>
      </c>
    </row>
    <row r="9">
      <c r="A9" s="2">
        <v>7.0</v>
      </c>
      <c r="B9" s="2">
        <v>27.0</v>
      </c>
      <c r="C9" s="2">
        <v>25.0</v>
      </c>
      <c r="D9" s="3">
        <f t="shared" si="1"/>
        <v>3265.685563</v>
      </c>
      <c r="E9" s="3">
        <f t="shared" si="2"/>
        <v>32.65685563</v>
      </c>
      <c r="F9" s="2">
        <v>8229.0</v>
      </c>
      <c r="G9" s="2">
        <v>9445.86</v>
      </c>
      <c r="H9" s="3">
        <f t="shared" si="3"/>
        <v>1216.86</v>
      </c>
      <c r="I9" s="3">
        <f t="shared" si="4"/>
        <v>1.21686</v>
      </c>
    </row>
    <row r="10">
      <c r="A10" s="2">
        <v>8.0</v>
      </c>
      <c r="B10" s="2">
        <v>27.0</v>
      </c>
      <c r="C10" s="2">
        <v>29.0</v>
      </c>
      <c r="D10" s="3">
        <f t="shared" si="1"/>
        <v>3604.97757</v>
      </c>
      <c r="E10" s="3">
        <f t="shared" si="2"/>
        <v>36.0497757</v>
      </c>
      <c r="F10" s="2">
        <v>9401.49</v>
      </c>
      <c r="G10" s="2">
        <v>10649.86</v>
      </c>
      <c r="H10" s="3">
        <f t="shared" si="3"/>
        <v>1248.37</v>
      </c>
      <c r="I10" s="3">
        <f t="shared" si="4"/>
        <v>1.24837</v>
      </c>
    </row>
    <row r="11">
      <c r="A11" s="2">
        <v>9.0</v>
      </c>
      <c r="B11" s="2">
        <v>27.0</v>
      </c>
      <c r="C11" s="2">
        <v>39.0</v>
      </c>
      <c r="D11" s="3">
        <f t="shared" si="1"/>
        <v>4453.207586</v>
      </c>
      <c r="E11" s="3">
        <f t="shared" si="2"/>
        <v>44.53207586</v>
      </c>
      <c r="F11" s="2">
        <v>12469.93</v>
      </c>
      <c r="G11" s="2">
        <v>13960.92</v>
      </c>
      <c r="H11" s="3">
        <f t="shared" si="3"/>
        <v>1490.99</v>
      </c>
      <c r="I11" s="3">
        <f t="shared" si="4"/>
        <v>1.49099</v>
      </c>
    </row>
    <row r="12">
      <c r="A12" s="2">
        <v>10.0</v>
      </c>
      <c r="B12" s="2">
        <v>27.0</v>
      </c>
      <c r="C12" s="2">
        <v>50.0</v>
      </c>
      <c r="D12" s="3">
        <f t="shared" si="1"/>
        <v>5386.260605</v>
      </c>
      <c r="E12" s="3">
        <f t="shared" si="2"/>
        <v>53.86260605</v>
      </c>
      <c r="F12" s="2">
        <v>15581.7</v>
      </c>
      <c r="G12" s="2">
        <v>17282.28</v>
      </c>
      <c r="H12" s="3">
        <f t="shared" si="3"/>
        <v>1700.58</v>
      </c>
      <c r="I12" s="3">
        <f t="shared" si="4"/>
        <v>1.70058</v>
      </c>
    </row>
    <row r="14">
      <c r="A14" s="1" t="s">
        <v>10</v>
      </c>
      <c r="B14" s="4">
        <v>45386.0</v>
      </c>
      <c r="C14" s="1"/>
      <c r="D14" s="1"/>
      <c r="E14" s="1"/>
      <c r="F14" s="1"/>
      <c r="G14" s="1"/>
      <c r="H14" s="1"/>
      <c r="I14" s="1"/>
    </row>
    <row r="1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</row>
    <row r="16">
      <c r="A16" s="2">
        <v>1.0</v>
      </c>
      <c r="B16" s="2">
        <v>9.0</v>
      </c>
      <c r="C16" s="2">
        <v>40.0</v>
      </c>
      <c r="D16" s="3">
        <f t="shared" ref="D16:D25" si="5">(2*PI()*((B16/2)^2))+(PI()*(B16)*C16)</f>
        <v>1258.207858</v>
      </c>
      <c r="E16" s="3">
        <f t="shared" ref="E16:E25" si="6">D16*(1/10)^2</f>
        <v>12.58207858</v>
      </c>
      <c r="F16" s="2">
        <v>1328.45</v>
      </c>
      <c r="G16" s="2">
        <v>1691.24</v>
      </c>
      <c r="H16" s="3">
        <f t="shared" ref="H16:H25" si="7">G16-F16</f>
        <v>362.79</v>
      </c>
      <c r="I16" s="3">
        <f t="shared" ref="I16:I25" si="8">H16/1000</f>
        <v>0.36279</v>
      </c>
    </row>
    <row r="17">
      <c r="A17" s="2">
        <v>2.0</v>
      </c>
      <c r="B17" s="2">
        <v>9.0</v>
      </c>
      <c r="C17" s="2">
        <v>46.0</v>
      </c>
      <c r="D17" s="3">
        <f t="shared" si="5"/>
        <v>1427.853861</v>
      </c>
      <c r="E17" s="3">
        <f t="shared" si="6"/>
        <v>14.27853861</v>
      </c>
      <c r="F17" s="2">
        <v>1553.95</v>
      </c>
      <c r="G17" s="2">
        <v>1990.05</v>
      </c>
      <c r="H17" s="3">
        <f t="shared" si="7"/>
        <v>436.1</v>
      </c>
      <c r="I17" s="3">
        <f t="shared" si="8"/>
        <v>0.4361</v>
      </c>
    </row>
    <row r="18">
      <c r="A18" s="2">
        <v>3.0</v>
      </c>
      <c r="B18" s="2">
        <v>9.0</v>
      </c>
      <c r="C18" s="2">
        <v>51.0</v>
      </c>
      <c r="D18" s="3">
        <f t="shared" si="5"/>
        <v>1569.22553</v>
      </c>
      <c r="E18" s="3">
        <f t="shared" si="6"/>
        <v>15.6922553</v>
      </c>
      <c r="F18" s="2">
        <v>1661.5</v>
      </c>
      <c r="G18" s="2">
        <v>2162.3</v>
      </c>
      <c r="H18" s="3">
        <f t="shared" si="7"/>
        <v>500.8</v>
      </c>
      <c r="I18" s="3">
        <f t="shared" si="8"/>
        <v>0.5008</v>
      </c>
    </row>
    <row r="19">
      <c r="A19" s="2">
        <v>4.0</v>
      </c>
      <c r="B19" s="2">
        <v>9.0</v>
      </c>
      <c r="C19" s="2">
        <v>85.0</v>
      </c>
      <c r="D19" s="3">
        <f t="shared" si="5"/>
        <v>2530.552882</v>
      </c>
      <c r="E19" s="3">
        <f t="shared" si="6"/>
        <v>25.30552882</v>
      </c>
      <c r="F19" s="2">
        <v>2772.64</v>
      </c>
      <c r="G19" s="2">
        <v>3645.45</v>
      </c>
      <c r="H19" s="3">
        <f t="shared" si="7"/>
        <v>872.81</v>
      </c>
      <c r="I19" s="3">
        <f t="shared" si="8"/>
        <v>0.87281</v>
      </c>
    </row>
    <row r="20">
      <c r="A20" s="2">
        <v>5.0</v>
      </c>
      <c r="B20" s="2">
        <v>27.0</v>
      </c>
      <c r="C20" s="2">
        <v>9.0</v>
      </c>
      <c r="D20" s="3">
        <f t="shared" si="5"/>
        <v>1908.517537</v>
      </c>
      <c r="E20" s="3">
        <f t="shared" si="6"/>
        <v>19.08517537</v>
      </c>
      <c r="F20" s="2">
        <v>3259.13</v>
      </c>
      <c r="G20" s="2">
        <v>4067.03</v>
      </c>
      <c r="H20" s="3">
        <f t="shared" si="7"/>
        <v>807.9</v>
      </c>
      <c r="I20" s="3">
        <f t="shared" si="8"/>
        <v>0.8079</v>
      </c>
    </row>
    <row r="21">
      <c r="A21" s="2">
        <v>6.0</v>
      </c>
      <c r="B21" s="2">
        <v>27.0</v>
      </c>
      <c r="C21" s="2">
        <v>24.0</v>
      </c>
      <c r="D21" s="3">
        <f t="shared" si="5"/>
        <v>3180.862562</v>
      </c>
      <c r="E21" s="3">
        <f t="shared" si="6"/>
        <v>31.80862562</v>
      </c>
      <c r="F21" s="2">
        <v>7662.34</v>
      </c>
      <c r="G21" s="2">
        <v>8927.91</v>
      </c>
      <c r="H21" s="3">
        <f t="shared" si="7"/>
        <v>1265.57</v>
      </c>
      <c r="I21" s="3">
        <f t="shared" si="8"/>
        <v>1.26557</v>
      </c>
    </row>
    <row r="22">
      <c r="A22" s="2">
        <v>7.0</v>
      </c>
      <c r="B22" s="2">
        <v>27.0</v>
      </c>
      <c r="C22" s="2">
        <v>25.0</v>
      </c>
      <c r="D22" s="3">
        <f t="shared" si="5"/>
        <v>3265.685563</v>
      </c>
      <c r="E22" s="3">
        <f t="shared" si="6"/>
        <v>32.65685563</v>
      </c>
      <c r="F22" s="2">
        <v>8208.18</v>
      </c>
      <c r="G22" s="2">
        <v>9465.18</v>
      </c>
      <c r="H22" s="3">
        <f t="shared" si="7"/>
        <v>1257</v>
      </c>
      <c r="I22" s="3">
        <f t="shared" si="8"/>
        <v>1.257</v>
      </c>
    </row>
    <row r="23">
      <c r="A23" s="2">
        <v>8.0</v>
      </c>
      <c r="B23" s="2">
        <v>27.0</v>
      </c>
      <c r="C23" s="2">
        <v>29.0</v>
      </c>
      <c r="D23" s="3">
        <f t="shared" si="5"/>
        <v>3604.97757</v>
      </c>
      <c r="E23" s="3">
        <f t="shared" si="6"/>
        <v>36.0497757</v>
      </c>
      <c r="F23" s="2">
        <v>9401.35</v>
      </c>
      <c r="G23" s="2">
        <v>10868.4</v>
      </c>
      <c r="H23" s="3">
        <f t="shared" si="7"/>
        <v>1467.05</v>
      </c>
      <c r="I23" s="3">
        <f t="shared" si="8"/>
        <v>1.46705</v>
      </c>
    </row>
    <row r="24">
      <c r="A24" s="2">
        <v>9.0</v>
      </c>
      <c r="B24" s="2">
        <v>27.0</v>
      </c>
      <c r="C24" s="2">
        <v>39.0</v>
      </c>
      <c r="D24" s="3">
        <f t="shared" si="5"/>
        <v>4453.207586</v>
      </c>
      <c r="E24" s="3">
        <f t="shared" si="6"/>
        <v>44.53207586</v>
      </c>
      <c r="F24" s="2">
        <v>12495.65</v>
      </c>
      <c r="G24" s="2">
        <v>14241.54</v>
      </c>
      <c r="H24" s="3">
        <f t="shared" si="7"/>
        <v>1745.89</v>
      </c>
      <c r="I24" s="3">
        <f t="shared" si="8"/>
        <v>1.74589</v>
      </c>
    </row>
    <row r="25">
      <c r="A25" s="2">
        <v>10.0</v>
      </c>
      <c r="B25" s="2">
        <v>27.0</v>
      </c>
      <c r="C25" s="2">
        <v>50.0</v>
      </c>
      <c r="D25" s="3">
        <f t="shared" si="5"/>
        <v>5386.260605</v>
      </c>
      <c r="E25" s="3">
        <f t="shared" si="6"/>
        <v>53.86260605</v>
      </c>
      <c r="F25" s="2">
        <v>15555.53</v>
      </c>
      <c r="G25" s="2">
        <v>17572.04</v>
      </c>
      <c r="H25" s="3">
        <f t="shared" si="7"/>
        <v>2016.51</v>
      </c>
      <c r="I25" s="3">
        <f t="shared" si="8"/>
        <v>2.01651</v>
      </c>
    </row>
    <row r="29">
      <c r="A29" s="1" t="s">
        <v>10</v>
      </c>
      <c r="B29" s="4">
        <v>45400.0</v>
      </c>
      <c r="C29" s="1"/>
      <c r="D29" s="1"/>
      <c r="E29" s="1"/>
      <c r="F29" s="1"/>
      <c r="G29" s="1"/>
      <c r="H29" s="1"/>
      <c r="I29" s="1"/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</row>
    <row r="31">
      <c r="A31" s="2">
        <v>1.0</v>
      </c>
      <c r="B31" s="2">
        <v>9.0</v>
      </c>
      <c r="C31" s="2">
        <v>40.0</v>
      </c>
      <c r="D31" s="3">
        <f t="shared" ref="D31:D40" si="9">(2*PI()*((B31/2)^2))+(PI()*(B31)*C31)</f>
        <v>1258.207858</v>
      </c>
      <c r="E31" s="3">
        <f t="shared" ref="E31:E40" si="10">D31*(1/10)^2</f>
        <v>12.58207858</v>
      </c>
      <c r="F31" s="2">
        <v>1370.91</v>
      </c>
      <c r="G31" s="2">
        <v>1643.3</v>
      </c>
      <c r="H31" s="3">
        <f t="shared" ref="H31:H40" si="11">G31-F31</f>
        <v>272.39</v>
      </c>
      <c r="I31" s="3">
        <f t="shared" ref="I31:I40" si="12">H31/1000</f>
        <v>0.27239</v>
      </c>
    </row>
    <row r="32">
      <c r="A32" s="2">
        <v>2.0</v>
      </c>
      <c r="B32" s="2">
        <v>9.0</v>
      </c>
      <c r="C32" s="2">
        <v>46.0</v>
      </c>
      <c r="D32" s="3">
        <f t="shared" si="9"/>
        <v>1427.853861</v>
      </c>
      <c r="E32" s="3">
        <f t="shared" si="10"/>
        <v>14.27853861</v>
      </c>
      <c r="F32" s="2">
        <v>1579.15</v>
      </c>
      <c r="G32" s="2">
        <v>1911.25</v>
      </c>
      <c r="H32" s="3">
        <f t="shared" si="11"/>
        <v>332.1</v>
      </c>
      <c r="I32" s="3">
        <f t="shared" si="12"/>
        <v>0.3321</v>
      </c>
    </row>
    <row r="33">
      <c r="A33" s="2">
        <v>3.0</v>
      </c>
      <c r="B33" s="2">
        <v>9.0</v>
      </c>
      <c r="C33" s="2">
        <v>51.0</v>
      </c>
      <c r="D33" s="3">
        <f t="shared" si="9"/>
        <v>1569.22553</v>
      </c>
      <c r="E33" s="3">
        <f t="shared" si="10"/>
        <v>15.6922553</v>
      </c>
      <c r="F33" s="2">
        <v>1691.24</v>
      </c>
      <c r="G33" s="2">
        <v>2045.22</v>
      </c>
      <c r="H33" s="3">
        <f t="shared" si="11"/>
        <v>353.98</v>
      </c>
      <c r="I33" s="3">
        <f t="shared" si="12"/>
        <v>0.35398</v>
      </c>
    </row>
    <row r="34">
      <c r="A34" s="2">
        <v>4.0</v>
      </c>
      <c r="B34" s="2">
        <v>9.0</v>
      </c>
      <c r="C34" s="2">
        <v>85.0</v>
      </c>
      <c r="D34" s="3">
        <f t="shared" si="9"/>
        <v>2530.552882</v>
      </c>
      <c r="E34" s="3">
        <f t="shared" si="10"/>
        <v>25.30552882</v>
      </c>
      <c r="F34" s="2">
        <v>2798.04</v>
      </c>
      <c r="G34" s="2">
        <v>3322.33</v>
      </c>
      <c r="H34" s="3">
        <f t="shared" si="11"/>
        <v>524.29</v>
      </c>
      <c r="I34" s="3">
        <f t="shared" si="12"/>
        <v>0.52429</v>
      </c>
    </row>
    <row r="35">
      <c r="A35" s="2">
        <v>5.0</v>
      </c>
      <c r="B35" s="2">
        <v>27.0</v>
      </c>
      <c r="C35" s="2">
        <v>9.0</v>
      </c>
      <c r="D35" s="3">
        <f t="shared" si="9"/>
        <v>1908.517537</v>
      </c>
      <c r="E35" s="3">
        <f t="shared" si="10"/>
        <v>19.08517537</v>
      </c>
      <c r="F35" s="2">
        <v>3261.81</v>
      </c>
      <c r="G35" s="2">
        <v>3764.29</v>
      </c>
      <c r="H35" s="3">
        <f t="shared" si="11"/>
        <v>502.48</v>
      </c>
      <c r="I35" s="3">
        <f t="shared" si="12"/>
        <v>0.50248</v>
      </c>
    </row>
    <row r="36">
      <c r="A36" s="2">
        <v>6.0</v>
      </c>
      <c r="B36" s="2">
        <v>27.0</v>
      </c>
      <c r="C36" s="2">
        <v>24.0</v>
      </c>
      <c r="D36" s="3">
        <f t="shared" si="9"/>
        <v>3180.862562</v>
      </c>
      <c r="E36" s="3">
        <f t="shared" si="10"/>
        <v>31.80862562</v>
      </c>
      <c r="F36" s="2">
        <v>7659.03</v>
      </c>
      <c r="G36" s="2">
        <v>8505.66</v>
      </c>
      <c r="H36" s="3">
        <f t="shared" si="11"/>
        <v>846.63</v>
      </c>
      <c r="I36" s="3">
        <f t="shared" si="12"/>
        <v>0.84663</v>
      </c>
    </row>
    <row r="37">
      <c r="A37" s="2">
        <v>7.0</v>
      </c>
      <c r="B37" s="2">
        <v>27.0</v>
      </c>
      <c r="C37" s="2">
        <v>25.0</v>
      </c>
      <c r="D37" s="3">
        <f t="shared" si="9"/>
        <v>3265.685563</v>
      </c>
      <c r="E37" s="3">
        <f t="shared" si="10"/>
        <v>32.65685563</v>
      </c>
      <c r="F37" s="2">
        <v>8186.4</v>
      </c>
      <c r="G37" s="2">
        <v>8995.64</v>
      </c>
      <c r="H37" s="3">
        <f t="shared" si="11"/>
        <v>809.24</v>
      </c>
      <c r="I37" s="3">
        <f t="shared" si="12"/>
        <v>0.80924</v>
      </c>
    </row>
    <row r="38">
      <c r="A38" s="2">
        <v>8.0</v>
      </c>
      <c r="B38" s="2">
        <v>27.0</v>
      </c>
      <c r="C38" s="2">
        <v>29.0</v>
      </c>
      <c r="D38" s="3">
        <f t="shared" si="9"/>
        <v>3604.97757</v>
      </c>
      <c r="E38" s="3">
        <f t="shared" si="10"/>
        <v>36.0497757</v>
      </c>
      <c r="F38" s="2">
        <v>9452.96</v>
      </c>
      <c r="G38" s="2">
        <v>10427.61</v>
      </c>
      <c r="H38" s="3">
        <f t="shared" si="11"/>
        <v>974.65</v>
      </c>
      <c r="I38" s="3">
        <f t="shared" si="12"/>
        <v>0.97465</v>
      </c>
    </row>
    <row r="39">
      <c r="A39" s="2">
        <v>9.0</v>
      </c>
      <c r="B39" s="2">
        <v>27.0</v>
      </c>
      <c r="C39" s="2">
        <v>39.0</v>
      </c>
      <c r="D39" s="3">
        <f t="shared" si="9"/>
        <v>4453.207586</v>
      </c>
      <c r="E39" s="3">
        <f t="shared" si="10"/>
        <v>44.53207586</v>
      </c>
      <c r="F39" s="2">
        <v>12538.9</v>
      </c>
      <c r="G39" s="2">
        <v>13599.29</v>
      </c>
      <c r="H39" s="3">
        <f t="shared" si="11"/>
        <v>1060.39</v>
      </c>
      <c r="I39" s="3">
        <f t="shared" si="12"/>
        <v>1.06039</v>
      </c>
    </row>
    <row r="40">
      <c r="A40" s="2">
        <v>10.0</v>
      </c>
      <c r="B40" s="2">
        <v>27.0</v>
      </c>
      <c r="C40" s="2">
        <v>50.0</v>
      </c>
      <c r="D40" s="3">
        <f t="shared" si="9"/>
        <v>5386.260605</v>
      </c>
      <c r="E40" s="3">
        <f t="shared" si="10"/>
        <v>53.86260605</v>
      </c>
      <c r="F40" s="2">
        <v>15478.09</v>
      </c>
      <c r="G40" s="2">
        <v>16803.11</v>
      </c>
      <c r="H40" s="3">
        <f t="shared" si="11"/>
        <v>1325.02</v>
      </c>
      <c r="I40" s="3">
        <f t="shared" si="12"/>
        <v>1.32502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6" width="15.0"/>
    <col customWidth="1" min="7" max="7" width="19.25"/>
    <col customWidth="1" min="8" max="8" width="15.63"/>
    <col customWidth="1" min="10" max="10" width="15.5"/>
  </cols>
  <sheetData>
    <row r="1">
      <c r="A1" s="5" t="s">
        <v>11</v>
      </c>
      <c r="B1" s="6" t="s">
        <v>12</v>
      </c>
      <c r="C1" s="7" t="s">
        <v>13</v>
      </c>
      <c r="D1" s="7" t="s">
        <v>14</v>
      </c>
      <c r="E1" s="7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21</v>
      </c>
      <c r="B2" s="10" t="s">
        <v>22</v>
      </c>
      <c r="C2" s="11" t="s">
        <v>23</v>
      </c>
      <c r="D2" s="11" t="s">
        <v>24</v>
      </c>
      <c r="E2" s="12" t="str">
        <f t="shared" ref="E2:E118" si="1">C2&amp;"-"&amp;D2</f>
        <v>C-AMB</v>
      </c>
      <c r="F2" s="11">
        <v>13599.57</v>
      </c>
      <c r="G2" s="11">
        <v>14145.45</v>
      </c>
      <c r="H2" s="13">
        <f t="shared" ref="H2:H118" si="2">G2-F2</f>
        <v>545.88</v>
      </c>
      <c r="I2" s="13">
        <f t="shared" ref="I2:I118" si="3">H2/1000</f>
        <v>0.54588</v>
      </c>
      <c r="J2" s="13">
        <f t="shared" ref="J2:J118" si="4">27.3*I2+3.79</f>
        <v>18.692524</v>
      </c>
    </row>
    <row r="3">
      <c r="A3" s="10" t="s">
        <v>25</v>
      </c>
      <c r="B3" s="10" t="s">
        <v>22</v>
      </c>
      <c r="C3" s="11" t="s">
        <v>23</v>
      </c>
      <c r="D3" s="11" t="s">
        <v>24</v>
      </c>
      <c r="E3" s="12" t="str">
        <f t="shared" si="1"/>
        <v>C-AMB</v>
      </c>
      <c r="F3" s="11">
        <v>13403.11</v>
      </c>
      <c r="G3" s="11">
        <v>13800.13</v>
      </c>
      <c r="H3" s="13">
        <f t="shared" si="2"/>
        <v>397.02</v>
      </c>
      <c r="I3" s="13">
        <f t="shared" si="3"/>
        <v>0.39702</v>
      </c>
      <c r="J3" s="13">
        <f t="shared" si="4"/>
        <v>14.628646</v>
      </c>
    </row>
    <row r="4">
      <c r="A4" s="10" t="s">
        <v>26</v>
      </c>
      <c r="B4" s="10" t="s">
        <v>22</v>
      </c>
      <c r="C4" s="11" t="s">
        <v>23</v>
      </c>
      <c r="D4" s="11" t="s">
        <v>24</v>
      </c>
      <c r="E4" s="12" t="str">
        <f t="shared" si="1"/>
        <v>C-AMB</v>
      </c>
      <c r="F4" s="11">
        <v>13345.32</v>
      </c>
      <c r="G4" s="11">
        <v>13965.08</v>
      </c>
      <c r="H4" s="13">
        <f t="shared" si="2"/>
        <v>619.76</v>
      </c>
      <c r="I4" s="13">
        <f t="shared" si="3"/>
        <v>0.61976</v>
      </c>
      <c r="J4" s="13">
        <f t="shared" si="4"/>
        <v>20.709448</v>
      </c>
    </row>
    <row r="5">
      <c r="A5" s="10" t="s">
        <v>27</v>
      </c>
      <c r="B5" s="10" t="s">
        <v>22</v>
      </c>
      <c r="C5" s="11" t="s">
        <v>23</v>
      </c>
      <c r="D5" s="11" t="s">
        <v>24</v>
      </c>
      <c r="E5" s="12" t="str">
        <f t="shared" si="1"/>
        <v>C-AMB</v>
      </c>
      <c r="F5" s="11">
        <v>13758.59</v>
      </c>
      <c r="G5" s="11">
        <v>14396.2</v>
      </c>
      <c r="H5" s="13">
        <f t="shared" si="2"/>
        <v>637.61</v>
      </c>
      <c r="I5" s="13">
        <f t="shared" si="3"/>
        <v>0.63761</v>
      </c>
      <c r="J5" s="13">
        <f t="shared" si="4"/>
        <v>21.196753</v>
      </c>
    </row>
    <row r="6">
      <c r="A6" s="10" t="s">
        <v>28</v>
      </c>
      <c r="B6" s="10" t="s">
        <v>22</v>
      </c>
      <c r="C6" s="11" t="s">
        <v>23</v>
      </c>
      <c r="D6" s="11" t="s">
        <v>24</v>
      </c>
      <c r="E6" s="12" t="str">
        <f t="shared" si="1"/>
        <v>C-AMB</v>
      </c>
      <c r="F6" s="11">
        <v>13973.63</v>
      </c>
      <c r="G6" s="11">
        <v>14454.84</v>
      </c>
      <c r="H6" s="13">
        <f t="shared" si="2"/>
        <v>481.21</v>
      </c>
      <c r="I6" s="13">
        <f t="shared" si="3"/>
        <v>0.48121</v>
      </c>
      <c r="J6" s="13">
        <f t="shared" si="4"/>
        <v>16.927033</v>
      </c>
    </row>
    <row r="7">
      <c r="A7" s="10" t="s">
        <v>29</v>
      </c>
      <c r="B7" s="10" t="s">
        <v>22</v>
      </c>
      <c r="C7" s="11" t="s">
        <v>23</v>
      </c>
      <c r="D7" s="11" t="s">
        <v>24</v>
      </c>
      <c r="E7" s="12" t="str">
        <f t="shared" si="1"/>
        <v>C-AMB</v>
      </c>
      <c r="F7" s="11">
        <v>14561.36</v>
      </c>
      <c r="G7" s="11">
        <v>15097.66</v>
      </c>
      <c r="H7" s="13">
        <f t="shared" si="2"/>
        <v>536.3</v>
      </c>
      <c r="I7" s="13">
        <f t="shared" si="3"/>
        <v>0.5363</v>
      </c>
      <c r="J7" s="13">
        <f t="shared" si="4"/>
        <v>18.43099</v>
      </c>
    </row>
    <row r="8">
      <c r="A8" s="10" t="s">
        <v>30</v>
      </c>
      <c r="B8" s="10" t="s">
        <v>22</v>
      </c>
      <c r="C8" s="11" t="s">
        <v>23</v>
      </c>
      <c r="D8" s="11" t="s">
        <v>24</v>
      </c>
      <c r="E8" s="12" t="str">
        <f t="shared" si="1"/>
        <v>C-AMB</v>
      </c>
      <c r="F8" s="11">
        <v>14294.77</v>
      </c>
      <c r="G8" s="11">
        <v>15198.09</v>
      </c>
      <c r="H8" s="13">
        <f t="shared" si="2"/>
        <v>903.32</v>
      </c>
      <c r="I8" s="13">
        <f t="shared" si="3"/>
        <v>0.90332</v>
      </c>
      <c r="J8" s="13">
        <f t="shared" si="4"/>
        <v>28.450636</v>
      </c>
    </row>
    <row r="9">
      <c r="A9" s="10" t="s">
        <v>31</v>
      </c>
      <c r="B9" s="10" t="s">
        <v>22</v>
      </c>
      <c r="C9" s="11" t="s">
        <v>23</v>
      </c>
      <c r="D9" s="11" t="s">
        <v>24</v>
      </c>
      <c r="E9" s="12" t="str">
        <f t="shared" si="1"/>
        <v>C-AMB</v>
      </c>
      <c r="F9" s="11">
        <v>13294.54</v>
      </c>
      <c r="G9" s="11">
        <v>13694.12</v>
      </c>
      <c r="H9" s="13">
        <f t="shared" si="2"/>
        <v>399.58</v>
      </c>
      <c r="I9" s="13">
        <f t="shared" si="3"/>
        <v>0.39958</v>
      </c>
      <c r="J9" s="13">
        <f t="shared" si="4"/>
        <v>14.698534</v>
      </c>
    </row>
    <row r="10">
      <c r="A10" s="10" t="s">
        <v>32</v>
      </c>
      <c r="B10" s="10" t="s">
        <v>22</v>
      </c>
      <c r="C10" s="11" t="s">
        <v>23</v>
      </c>
      <c r="D10" s="11" t="s">
        <v>24</v>
      </c>
      <c r="E10" s="12" t="str">
        <f t="shared" si="1"/>
        <v>C-AMB</v>
      </c>
      <c r="F10" s="11">
        <v>13676.99</v>
      </c>
      <c r="G10" s="11">
        <v>14461.86</v>
      </c>
      <c r="H10" s="13">
        <f t="shared" si="2"/>
        <v>784.87</v>
      </c>
      <c r="I10" s="13">
        <f t="shared" si="3"/>
        <v>0.78487</v>
      </c>
      <c r="J10" s="13">
        <f t="shared" si="4"/>
        <v>25.216951</v>
      </c>
    </row>
    <row r="11">
      <c r="A11" s="10" t="s">
        <v>33</v>
      </c>
      <c r="B11" s="10" t="s">
        <v>34</v>
      </c>
      <c r="C11" s="11" t="s">
        <v>23</v>
      </c>
      <c r="D11" s="11" t="s">
        <v>24</v>
      </c>
      <c r="E11" s="12" t="str">
        <f t="shared" si="1"/>
        <v>C-AMB</v>
      </c>
      <c r="F11" s="11">
        <v>13236.93</v>
      </c>
      <c r="G11" s="11">
        <v>13636.32</v>
      </c>
      <c r="H11" s="13">
        <f t="shared" si="2"/>
        <v>399.39</v>
      </c>
      <c r="I11" s="13">
        <f t="shared" si="3"/>
        <v>0.39939</v>
      </c>
      <c r="J11" s="13">
        <f t="shared" si="4"/>
        <v>14.693347</v>
      </c>
    </row>
    <row r="12">
      <c r="A12" s="10" t="s">
        <v>35</v>
      </c>
      <c r="B12" s="10" t="s">
        <v>34</v>
      </c>
      <c r="C12" s="11" t="s">
        <v>23</v>
      </c>
      <c r="D12" s="11" t="s">
        <v>24</v>
      </c>
      <c r="E12" s="12" t="str">
        <f t="shared" si="1"/>
        <v>C-AMB</v>
      </c>
      <c r="F12" s="11">
        <v>14808.88</v>
      </c>
      <c r="G12" s="11">
        <v>15662.38</v>
      </c>
      <c r="H12" s="13">
        <f t="shared" si="2"/>
        <v>853.5</v>
      </c>
      <c r="I12" s="13">
        <f t="shared" si="3"/>
        <v>0.8535</v>
      </c>
      <c r="J12" s="13">
        <f t="shared" si="4"/>
        <v>27.09055</v>
      </c>
    </row>
    <row r="13">
      <c r="A13" s="10" t="s">
        <v>36</v>
      </c>
      <c r="B13" s="10" t="s">
        <v>34</v>
      </c>
      <c r="C13" s="11" t="s">
        <v>23</v>
      </c>
      <c r="D13" s="11" t="s">
        <v>24</v>
      </c>
      <c r="E13" s="12" t="str">
        <f t="shared" si="1"/>
        <v>C-AMB</v>
      </c>
      <c r="F13" s="11">
        <v>12209.86</v>
      </c>
      <c r="G13" s="11">
        <v>12484.6</v>
      </c>
      <c r="H13" s="13">
        <f t="shared" si="2"/>
        <v>274.74</v>
      </c>
      <c r="I13" s="13">
        <f t="shared" si="3"/>
        <v>0.27474</v>
      </c>
      <c r="J13" s="13">
        <f t="shared" si="4"/>
        <v>11.290402</v>
      </c>
    </row>
    <row r="14">
      <c r="A14" s="10" t="s">
        <v>37</v>
      </c>
      <c r="B14" s="10" t="s">
        <v>34</v>
      </c>
      <c r="C14" s="11" t="s">
        <v>23</v>
      </c>
      <c r="D14" s="11" t="s">
        <v>24</v>
      </c>
      <c r="E14" s="12" t="str">
        <f t="shared" si="1"/>
        <v>C-AMB</v>
      </c>
      <c r="F14" s="11">
        <v>13988.96</v>
      </c>
      <c r="G14" s="11">
        <v>14489.06</v>
      </c>
      <c r="H14" s="13">
        <f t="shared" si="2"/>
        <v>500.1</v>
      </c>
      <c r="I14" s="13">
        <f t="shared" si="3"/>
        <v>0.5001</v>
      </c>
      <c r="J14" s="13">
        <f t="shared" si="4"/>
        <v>17.44273</v>
      </c>
    </row>
    <row r="15">
      <c r="A15" s="10" t="s">
        <v>38</v>
      </c>
      <c r="B15" s="10" t="s">
        <v>34</v>
      </c>
      <c r="C15" s="11" t="s">
        <v>23</v>
      </c>
      <c r="D15" s="11" t="s">
        <v>24</v>
      </c>
      <c r="E15" s="12" t="str">
        <f t="shared" si="1"/>
        <v>C-AMB</v>
      </c>
      <c r="F15" s="11">
        <v>12879.71</v>
      </c>
      <c r="G15" s="11">
        <v>13158.4</v>
      </c>
      <c r="H15" s="13">
        <f t="shared" si="2"/>
        <v>278.69</v>
      </c>
      <c r="I15" s="13">
        <f t="shared" si="3"/>
        <v>0.27869</v>
      </c>
      <c r="J15" s="13">
        <f t="shared" si="4"/>
        <v>11.398237</v>
      </c>
    </row>
    <row r="16">
      <c r="A16" s="10" t="s">
        <v>39</v>
      </c>
      <c r="B16" s="10" t="s">
        <v>34</v>
      </c>
      <c r="C16" s="11" t="s">
        <v>23</v>
      </c>
      <c r="D16" s="11" t="s">
        <v>24</v>
      </c>
      <c r="E16" s="12" t="str">
        <f t="shared" si="1"/>
        <v>C-AMB</v>
      </c>
      <c r="F16" s="11">
        <v>17169.9</v>
      </c>
      <c r="G16" s="11">
        <v>18116.37</v>
      </c>
      <c r="H16" s="13">
        <f t="shared" si="2"/>
        <v>946.47</v>
      </c>
      <c r="I16" s="13">
        <f t="shared" si="3"/>
        <v>0.94647</v>
      </c>
      <c r="J16" s="13">
        <f t="shared" si="4"/>
        <v>29.628631</v>
      </c>
    </row>
    <row r="17">
      <c r="A17" s="10" t="s">
        <v>40</v>
      </c>
      <c r="B17" s="10" t="s">
        <v>34</v>
      </c>
      <c r="C17" s="11" t="s">
        <v>23</v>
      </c>
      <c r="D17" s="11" t="s">
        <v>24</v>
      </c>
      <c r="E17" s="12" t="str">
        <f t="shared" si="1"/>
        <v>C-AMB</v>
      </c>
      <c r="F17" s="11">
        <v>13419.56</v>
      </c>
      <c r="G17" s="11">
        <v>13969.08</v>
      </c>
      <c r="H17" s="13">
        <f t="shared" si="2"/>
        <v>549.52</v>
      </c>
      <c r="I17" s="13">
        <f t="shared" si="3"/>
        <v>0.54952</v>
      </c>
      <c r="J17" s="13">
        <f t="shared" si="4"/>
        <v>18.791896</v>
      </c>
    </row>
    <row r="18">
      <c r="A18" s="10" t="s">
        <v>41</v>
      </c>
      <c r="B18" s="10" t="s">
        <v>34</v>
      </c>
      <c r="C18" s="11" t="s">
        <v>23</v>
      </c>
      <c r="D18" s="11" t="s">
        <v>24</v>
      </c>
      <c r="E18" s="12" t="str">
        <f t="shared" si="1"/>
        <v>C-AMB</v>
      </c>
      <c r="F18" s="11">
        <v>14583.57</v>
      </c>
      <c r="G18" s="11">
        <v>15243.83</v>
      </c>
      <c r="H18" s="13">
        <f t="shared" si="2"/>
        <v>660.26</v>
      </c>
      <c r="I18" s="13">
        <f t="shared" si="3"/>
        <v>0.66026</v>
      </c>
      <c r="J18" s="13">
        <f t="shared" si="4"/>
        <v>21.815098</v>
      </c>
    </row>
    <row r="19">
      <c r="A19" s="10" t="s">
        <v>42</v>
      </c>
      <c r="B19" s="10" t="s">
        <v>34</v>
      </c>
      <c r="C19" s="11" t="s">
        <v>23</v>
      </c>
      <c r="D19" s="11" t="s">
        <v>24</v>
      </c>
      <c r="E19" s="12" t="str">
        <f t="shared" si="1"/>
        <v>C-AMB</v>
      </c>
      <c r="F19" s="11">
        <v>15399.78</v>
      </c>
      <c r="G19" s="11">
        <v>15881.58</v>
      </c>
      <c r="H19" s="13">
        <f t="shared" si="2"/>
        <v>481.8</v>
      </c>
      <c r="I19" s="13">
        <f t="shared" si="3"/>
        <v>0.4818</v>
      </c>
      <c r="J19" s="13">
        <f t="shared" si="4"/>
        <v>16.94314</v>
      </c>
    </row>
    <row r="20">
      <c r="A20" s="10" t="s">
        <v>43</v>
      </c>
      <c r="B20" s="10" t="s">
        <v>34</v>
      </c>
      <c r="C20" s="11" t="s">
        <v>44</v>
      </c>
      <c r="D20" s="11" t="s">
        <v>24</v>
      </c>
      <c r="E20" s="12" t="str">
        <f t="shared" si="1"/>
        <v>E-AMB</v>
      </c>
      <c r="F20" s="11">
        <v>12759.32</v>
      </c>
      <c r="G20" s="11">
        <v>13174.36</v>
      </c>
      <c r="H20" s="13">
        <f t="shared" si="2"/>
        <v>415.04</v>
      </c>
      <c r="I20" s="13">
        <f t="shared" si="3"/>
        <v>0.41504</v>
      </c>
      <c r="J20" s="13">
        <f t="shared" si="4"/>
        <v>15.120592</v>
      </c>
    </row>
    <row r="21">
      <c r="A21" s="10" t="s">
        <v>45</v>
      </c>
      <c r="B21" s="10" t="s">
        <v>34</v>
      </c>
      <c r="C21" s="11" t="s">
        <v>44</v>
      </c>
      <c r="D21" s="11" t="s">
        <v>24</v>
      </c>
      <c r="E21" s="12" t="str">
        <f t="shared" si="1"/>
        <v>E-AMB</v>
      </c>
      <c r="F21" s="11">
        <v>13280.6</v>
      </c>
      <c r="G21" s="11">
        <v>13848.36</v>
      </c>
      <c r="H21" s="13">
        <f t="shared" si="2"/>
        <v>567.76</v>
      </c>
      <c r="I21" s="13">
        <f t="shared" si="3"/>
        <v>0.56776</v>
      </c>
      <c r="J21" s="13">
        <f t="shared" si="4"/>
        <v>19.289848</v>
      </c>
    </row>
    <row r="22">
      <c r="A22" s="10" t="s">
        <v>46</v>
      </c>
      <c r="B22" s="10" t="s">
        <v>34</v>
      </c>
      <c r="C22" s="11" t="s">
        <v>44</v>
      </c>
      <c r="D22" s="11" t="s">
        <v>24</v>
      </c>
      <c r="E22" s="12" t="str">
        <f t="shared" si="1"/>
        <v>E-AMB</v>
      </c>
      <c r="F22" s="11">
        <v>13668.68</v>
      </c>
      <c r="G22" s="11">
        <v>14191.67</v>
      </c>
      <c r="H22" s="13">
        <f t="shared" si="2"/>
        <v>522.99</v>
      </c>
      <c r="I22" s="13">
        <f t="shared" si="3"/>
        <v>0.52299</v>
      </c>
      <c r="J22" s="13">
        <f t="shared" si="4"/>
        <v>18.067627</v>
      </c>
    </row>
    <row r="23">
      <c r="A23" s="10" t="s">
        <v>47</v>
      </c>
      <c r="B23" s="10" t="s">
        <v>34</v>
      </c>
      <c r="C23" s="11" t="s">
        <v>44</v>
      </c>
      <c r="D23" s="11" t="s">
        <v>24</v>
      </c>
      <c r="E23" s="12" t="str">
        <f t="shared" si="1"/>
        <v>E-AMB</v>
      </c>
      <c r="F23" s="11">
        <v>14565.19</v>
      </c>
      <c r="G23" s="11">
        <v>15398.88</v>
      </c>
      <c r="H23" s="13">
        <f t="shared" si="2"/>
        <v>833.69</v>
      </c>
      <c r="I23" s="13">
        <f t="shared" si="3"/>
        <v>0.83369</v>
      </c>
      <c r="J23" s="13">
        <f t="shared" si="4"/>
        <v>26.549737</v>
      </c>
    </row>
    <row r="24">
      <c r="A24" s="10" t="s">
        <v>48</v>
      </c>
      <c r="B24" s="10" t="s">
        <v>34</v>
      </c>
      <c r="C24" s="11" t="s">
        <v>44</v>
      </c>
      <c r="D24" s="11" t="s">
        <v>24</v>
      </c>
      <c r="E24" s="12" t="str">
        <f t="shared" si="1"/>
        <v>E-AMB</v>
      </c>
      <c r="F24" s="11">
        <v>13245.86</v>
      </c>
      <c r="G24" s="11">
        <v>13619.42</v>
      </c>
      <c r="H24" s="13">
        <f t="shared" si="2"/>
        <v>373.56</v>
      </c>
      <c r="I24" s="13">
        <f t="shared" si="3"/>
        <v>0.37356</v>
      </c>
      <c r="J24" s="13">
        <f t="shared" si="4"/>
        <v>13.988188</v>
      </c>
    </row>
    <row r="25">
      <c r="A25" s="10" t="s">
        <v>49</v>
      </c>
      <c r="B25" s="10" t="s">
        <v>34</v>
      </c>
      <c r="C25" s="11" t="s">
        <v>44</v>
      </c>
      <c r="D25" s="11" t="s">
        <v>24</v>
      </c>
      <c r="E25" s="12" t="str">
        <f t="shared" si="1"/>
        <v>E-AMB</v>
      </c>
      <c r="F25" s="11">
        <v>15284.08</v>
      </c>
      <c r="G25" s="11">
        <v>16440.19</v>
      </c>
      <c r="H25" s="13">
        <f t="shared" si="2"/>
        <v>1156.11</v>
      </c>
      <c r="I25" s="13">
        <f t="shared" si="3"/>
        <v>1.15611</v>
      </c>
      <c r="J25" s="13">
        <f t="shared" si="4"/>
        <v>35.351803</v>
      </c>
    </row>
    <row r="26">
      <c r="A26" s="10" t="s">
        <v>50</v>
      </c>
      <c r="B26" s="10" t="s">
        <v>34</v>
      </c>
      <c r="C26" s="11" t="s">
        <v>44</v>
      </c>
      <c r="D26" s="11" t="s">
        <v>24</v>
      </c>
      <c r="E26" s="12" t="str">
        <f t="shared" si="1"/>
        <v>E-AMB</v>
      </c>
      <c r="F26" s="11">
        <v>15710.43</v>
      </c>
      <c r="G26" s="11">
        <v>16618.35</v>
      </c>
      <c r="H26" s="13">
        <f t="shared" si="2"/>
        <v>907.92</v>
      </c>
      <c r="I26" s="13">
        <f t="shared" si="3"/>
        <v>0.90792</v>
      </c>
      <c r="J26" s="13">
        <f t="shared" si="4"/>
        <v>28.576216</v>
      </c>
    </row>
    <row r="27">
      <c r="A27" s="10" t="s">
        <v>51</v>
      </c>
      <c r="B27" s="10" t="s">
        <v>34</v>
      </c>
      <c r="C27" s="11" t="s">
        <v>44</v>
      </c>
      <c r="D27" s="11" t="s">
        <v>24</v>
      </c>
      <c r="E27" s="12" t="str">
        <f t="shared" si="1"/>
        <v>E-AMB</v>
      </c>
      <c r="F27" s="11">
        <v>15012.44</v>
      </c>
      <c r="G27" s="11">
        <v>15565.06</v>
      </c>
      <c r="H27" s="13">
        <f t="shared" si="2"/>
        <v>552.62</v>
      </c>
      <c r="I27" s="13">
        <f t="shared" si="3"/>
        <v>0.55262</v>
      </c>
      <c r="J27" s="13">
        <f t="shared" si="4"/>
        <v>18.876526</v>
      </c>
    </row>
    <row r="28">
      <c r="A28" s="10" t="s">
        <v>52</v>
      </c>
      <c r="B28" s="10" t="s">
        <v>34</v>
      </c>
      <c r="C28" s="11" t="s">
        <v>44</v>
      </c>
      <c r="D28" s="11" t="s">
        <v>24</v>
      </c>
      <c r="E28" s="12" t="str">
        <f t="shared" si="1"/>
        <v>E-AMB</v>
      </c>
      <c r="F28" s="11">
        <v>14692.32</v>
      </c>
      <c r="G28" s="11">
        <v>15125.42</v>
      </c>
      <c r="H28" s="13">
        <f t="shared" si="2"/>
        <v>433.1</v>
      </c>
      <c r="I28" s="13">
        <f t="shared" si="3"/>
        <v>0.4331</v>
      </c>
      <c r="J28" s="13">
        <f t="shared" si="4"/>
        <v>15.61363</v>
      </c>
    </row>
    <row r="29">
      <c r="A29" s="10" t="s">
        <v>53</v>
      </c>
      <c r="B29" s="10" t="s">
        <v>34</v>
      </c>
      <c r="C29" s="11" t="s">
        <v>54</v>
      </c>
      <c r="D29" s="11" t="s">
        <v>24</v>
      </c>
      <c r="E29" s="12" t="str">
        <f t="shared" si="1"/>
        <v>G-AMB</v>
      </c>
      <c r="F29" s="11">
        <v>14150.24</v>
      </c>
      <c r="G29" s="11">
        <v>14920.93</v>
      </c>
      <c r="H29" s="13">
        <f t="shared" si="2"/>
        <v>770.69</v>
      </c>
      <c r="I29" s="13">
        <f t="shared" si="3"/>
        <v>0.77069</v>
      </c>
      <c r="J29" s="13">
        <f t="shared" si="4"/>
        <v>24.829837</v>
      </c>
    </row>
    <row r="30">
      <c r="A30" s="10" t="s">
        <v>55</v>
      </c>
      <c r="B30" s="10" t="s">
        <v>34</v>
      </c>
      <c r="C30" s="11" t="s">
        <v>54</v>
      </c>
      <c r="D30" s="11" t="s">
        <v>24</v>
      </c>
      <c r="E30" s="12" t="str">
        <f t="shared" si="1"/>
        <v>G-AMB</v>
      </c>
      <c r="F30" s="11">
        <v>13412.91</v>
      </c>
      <c r="G30" s="11">
        <v>13845.59</v>
      </c>
      <c r="H30" s="13">
        <f t="shared" si="2"/>
        <v>432.68</v>
      </c>
      <c r="I30" s="13">
        <f t="shared" si="3"/>
        <v>0.43268</v>
      </c>
      <c r="J30" s="13">
        <f t="shared" si="4"/>
        <v>15.602164</v>
      </c>
    </row>
    <row r="31">
      <c r="A31" s="10" t="s">
        <v>56</v>
      </c>
      <c r="B31" s="10" t="s">
        <v>34</v>
      </c>
      <c r="C31" s="11" t="s">
        <v>54</v>
      </c>
      <c r="D31" s="11" t="s">
        <v>24</v>
      </c>
      <c r="E31" s="12" t="str">
        <f t="shared" si="1"/>
        <v>G-AMB</v>
      </c>
      <c r="F31" s="11">
        <v>13745.0</v>
      </c>
      <c r="G31" s="11">
        <v>14305.05</v>
      </c>
      <c r="H31" s="13">
        <f t="shared" si="2"/>
        <v>560.05</v>
      </c>
      <c r="I31" s="13">
        <f t="shared" si="3"/>
        <v>0.56005</v>
      </c>
      <c r="J31" s="13">
        <f t="shared" si="4"/>
        <v>19.079365</v>
      </c>
    </row>
    <row r="32">
      <c r="A32" s="10" t="s">
        <v>57</v>
      </c>
      <c r="B32" s="10" t="s">
        <v>34</v>
      </c>
      <c r="C32" s="11" t="s">
        <v>54</v>
      </c>
      <c r="D32" s="11" t="s">
        <v>24</v>
      </c>
      <c r="E32" s="12" t="str">
        <f t="shared" si="1"/>
        <v>G-AMB</v>
      </c>
      <c r="F32" s="11">
        <v>14462.55</v>
      </c>
      <c r="G32" s="11">
        <v>15174.21</v>
      </c>
      <c r="H32" s="13">
        <f t="shared" si="2"/>
        <v>711.66</v>
      </c>
      <c r="I32" s="13">
        <f t="shared" si="3"/>
        <v>0.71166</v>
      </c>
      <c r="J32" s="13">
        <f t="shared" si="4"/>
        <v>23.218318</v>
      </c>
    </row>
    <row r="33">
      <c r="A33" s="10" t="s">
        <v>58</v>
      </c>
      <c r="B33" s="10" t="s">
        <v>34</v>
      </c>
      <c r="C33" s="11" t="s">
        <v>54</v>
      </c>
      <c r="D33" s="11" t="s">
        <v>24</v>
      </c>
      <c r="E33" s="12" t="str">
        <f t="shared" si="1"/>
        <v>G-AMB</v>
      </c>
      <c r="F33" s="11">
        <v>12939.52</v>
      </c>
      <c r="G33" s="11">
        <v>13290.64</v>
      </c>
      <c r="H33" s="13">
        <f t="shared" si="2"/>
        <v>351.12</v>
      </c>
      <c r="I33" s="13">
        <f t="shared" si="3"/>
        <v>0.35112</v>
      </c>
      <c r="J33" s="13">
        <f t="shared" si="4"/>
        <v>13.375576</v>
      </c>
    </row>
    <row r="34">
      <c r="A34" s="10" t="s">
        <v>59</v>
      </c>
      <c r="B34" s="10" t="s">
        <v>34</v>
      </c>
      <c r="C34" s="11" t="s">
        <v>54</v>
      </c>
      <c r="D34" s="11" t="s">
        <v>24</v>
      </c>
      <c r="E34" s="12" t="str">
        <f t="shared" si="1"/>
        <v>G-AMB</v>
      </c>
      <c r="F34" s="11">
        <v>16170.75</v>
      </c>
      <c r="G34" s="11">
        <v>17365.67</v>
      </c>
      <c r="H34" s="13">
        <f t="shared" si="2"/>
        <v>1194.92</v>
      </c>
      <c r="I34" s="13">
        <f t="shared" si="3"/>
        <v>1.19492</v>
      </c>
      <c r="J34" s="13">
        <f t="shared" si="4"/>
        <v>36.411316</v>
      </c>
    </row>
    <row r="35">
      <c r="A35" s="10" t="s">
        <v>60</v>
      </c>
      <c r="B35" s="10" t="s">
        <v>34</v>
      </c>
      <c r="C35" s="11" t="s">
        <v>54</v>
      </c>
      <c r="D35" s="11" t="s">
        <v>24</v>
      </c>
      <c r="E35" s="12" t="str">
        <f t="shared" si="1"/>
        <v>G-AMB</v>
      </c>
      <c r="F35" s="11">
        <v>14438.5</v>
      </c>
      <c r="G35" s="11">
        <v>15435.5</v>
      </c>
      <c r="H35" s="13">
        <f t="shared" si="2"/>
        <v>997</v>
      </c>
      <c r="I35" s="13">
        <f t="shared" si="3"/>
        <v>0.997</v>
      </c>
      <c r="J35" s="13">
        <f t="shared" si="4"/>
        <v>31.0081</v>
      </c>
    </row>
    <row r="36">
      <c r="A36" s="10" t="s">
        <v>61</v>
      </c>
      <c r="B36" s="10" t="s">
        <v>34</v>
      </c>
      <c r="C36" s="11" t="s">
        <v>54</v>
      </c>
      <c r="D36" s="11" t="s">
        <v>24</v>
      </c>
      <c r="E36" s="12" t="str">
        <f t="shared" si="1"/>
        <v>G-AMB</v>
      </c>
      <c r="F36" s="11">
        <v>17713.0</v>
      </c>
      <c r="G36" s="11">
        <v>18879.56</v>
      </c>
      <c r="H36" s="13">
        <f t="shared" si="2"/>
        <v>1166.56</v>
      </c>
      <c r="I36" s="13">
        <f t="shared" si="3"/>
        <v>1.16656</v>
      </c>
      <c r="J36" s="13">
        <f t="shared" si="4"/>
        <v>35.637088</v>
      </c>
    </row>
    <row r="37">
      <c r="A37" s="10" t="s">
        <v>62</v>
      </c>
      <c r="B37" s="10" t="s">
        <v>34</v>
      </c>
      <c r="C37" s="11" t="s">
        <v>54</v>
      </c>
      <c r="D37" s="11" t="s">
        <v>24</v>
      </c>
      <c r="E37" s="12" t="str">
        <f t="shared" si="1"/>
        <v>G-AMB</v>
      </c>
      <c r="F37" s="11">
        <v>14598.16</v>
      </c>
      <c r="G37" s="11">
        <v>15353.31</v>
      </c>
      <c r="H37" s="13">
        <f t="shared" si="2"/>
        <v>755.15</v>
      </c>
      <c r="I37" s="13">
        <f t="shared" si="3"/>
        <v>0.75515</v>
      </c>
      <c r="J37" s="13">
        <f t="shared" si="4"/>
        <v>24.405595</v>
      </c>
    </row>
    <row r="38">
      <c r="A38" s="10" t="s">
        <v>63</v>
      </c>
      <c r="B38" s="10" t="s">
        <v>34</v>
      </c>
      <c r="C38" s="11" t="s">
        <v>64</v>
      </c>
      <c r="D38" s="11" t="s">
        <v>24</v>
      </c>
      <c r="E38" s="12" t="str">
        <f t="shared" si="1"/>
        <v>I-AMB</v>
      </c>
      <c r="F38" s="11">
        <v>13179.8</v>
      </c>
      <c r="G38" s="11">
        <v>13518.72</v>
      </c>
      <c r="H38" s="13">
        <f t="shared" si="2"/>
        <v>338.92</v>
      </c>
      <c r="I38" s="13">
        <f t="shared" si="3"/>
        <v>0.33892</v>
      </c>
      <c r="J38" s="13">
        <f t="shared" si="4"/>
        <v>13.042516</v>
      </c>
    </row>
    <row r="39">
      <c r="A39" s="10" t="s">
        <v>65</v>
      </c>
      <c r="B39" s="10" t="s">
        <v>34</v>
      </c>
      <c r="C39" s="11" t="s">
        <v>64</v>
      </c>
      <c r="D39" s="11" t="s">
        <v>24</v>
      </c>
      <c r="E39" s="12" t="str">
        <f t="shared" si="1"/>
        <v>I-AMB</v>
      </c>
      <c r="F39" s="11">
        <v>14279.27</v>
      </c>
      <c r="G39" s="11">
        <v>15003.44</v>
      </c>
      <c r="H39" s="13">
        <f t="shared" si="2"/>
        <v>724.17</v>
      </c>
      <c r="I39" s="13">
        <f t="shared" si="3"/>
        <v>0.72417</v>
      </c>
      <c r="J39" s="13">
        <f t="shared" si="4"/>
        <v>23.559841</v>
      </c>
    </row>
    <row r="40">
      <c r="A40" s="10" t="s">
        <v>66</v>
      </c>
      <c r="B40" s="10" t="s">
        <v>34</v>
      </c>
      <c r="C40" s="11" t="s">
        <v>64</v>
      </c>
      <c r="D40" s="11" t="s">
        <v>24</v>
      </c>
      <c r="E40" s="12" t="str">
        <f t="shared" si="1"/>
        <v>I-AMB</v>
      </c>
      <c r="F40" s="11">
        <v>13451.61</v>
      </c>
      <c r="G40" s="11">
        <v>13792.05</v>
      </c>
      <c r="H40" s="13">
        <f t="shared" si="2"/>
        <v>340.44</v>
      </c>
      <c r="I40" s="13">
        <f t="shared" si="3"/>
        <v>0.34044</v>
      </c>
      <c r="J40" s="13">
        <f t="shared" si="4"/>
        <v>13.084012</v>
      </c>
    </row>
    <row r="41">
      <c r="A41" s="10" t="s">
        <v>67</v>
      </c>
      <c r="B41" s="10" t="s">
        <v>34</v>
      </c>
      <c r="C41" s="11" t="s">
        <v>64</v>
      </c>
      <c r="D41" s="11" t="s">
        <v>24</v>
      </c>
      <c r="E41" s="12" t="str">
        <f t="shared" si="1"/>
        <v>I-AMB</v>
      </c>
      <c r="F41" s="11">
        <v>14495.88</v>
      </c>
      <c r="G41" s="11">
        <v>15150.36</v>
      </c>
      <c r="H41" s="13">
        <f t="shared" si="2"/>
        <v>654.48</v>
      </c>
      <c r="I41" s="13">
        <f t="shared" si="3"/>
        <v>0.65448</v>
      </c>
      <c r="J41" s="13">
        <f t="shared" si="4"/>
        <v>21.657304</v>
      </c>
    </row>
    <row r="42">
      <c r="A42" s="10" t="s">
        <v>68</v>
      </c>
      <c r="B42" s="10" t="s">
        <v>34</v>
      </c>
      <c r="C42" s="11" t="s">
        <v>64</v>
      </c>
      <c r="D42" s="11" t="s">
        <v>24</v>
      </c>
      <c r="E42" s="12" t="str">
        <f t="shared" si="1"/>
        <v>I-AMB</v>
      </c>
      <c r="F42" s="11">
        <v>13763.74</v>
      </c>
      <c r="G42" s="11">
        <v>14331.2</v>
      </c>
      <c r="H42" s="13">
        <f t="shared" si="2"/>
        <v>567.46</v>
      </c>
      <c r="I42" s="13">
        <f t="shared" si="3"/>
        <v>0.56746</v>
      </c>
      <c r="J42" s="13">
        <f t="shared" si="4"/>
        <v>19.281658</v>
      </c>
    </row>
    <row r="43">
      <c r="A43" s="10" t="s">
        <v>69</v>
      </c>
      <c r="B43" s="10" t="s">
        <v>34</v>
      </c>
      <c r="C43" s="11" t="s">
        <v>64</v>
      </c>
      <c r="D43" s="11" t="s">
        <v>24</v>
      </c>
      <c r="E43" s="12" t="str">
        <f t="shared" si="1"/>
        <v>I-AMB</v>
      </c>
      <c r="F43" s="11">
        <v>15600.33</v>
      </c>
      <c r="G43" s="11">
        <v>16644.24</v>
      </c>
      <c r="H43" s="13">
        <f t="shared" si="2"/>
        <v>1043.91</v>
      </c>
      <c r="I43" s="13">
        <f t="shared" si="3"/>
        <v>1.04391</v>
      </c>
      <c r="J43" s="13">
        <f t="shared" si="4"/>
        <v>32.288743</v>
      </c>
    </row>
    <row r="44">
      <c r="A44" s="10" t="s">
        <v>70</v>
      </c>
      <c r="B44" s="10" t="s">
        <v>34</v>
      </c>
      <c r="C44" s="11" t="s">
        <v>64</v>
      </c>
      <c r="D44" s="11" t="s">
        <v>24</v>
      </c>
      <c r="E44" s="12" t="str">
        <f t="shared" si="1"/>
        <v>I-AMB</v>
      </c>
      <c r="F44" s="11">
        <v>14372.52</v>
      </c>
      <c r="G44" s="11">
        <v>14894.46</v>
      </c>
      <c r="H44" s="13">
        <f t="shared" si="2"/>
        <v>521.94</v>
      </c>
      <c r="I44" s="13">
        <f t="shared" si="3"/>
        <v>0.52194</v>
      </c>
      <c r="J44" s="13">
        <f t="shared" si="4"/>
        <v>18.038962</v>
      </c>
    </row>
    <row r="45">
      <c r="A45" s="10" t="s">
        <v>71</v>
      </c>
      <c r="B45" s="10" t="s">
        <v>34</v>
      </c>
      <c r="C45" s="11" t="s">
        <v>64</v>
      </c>
      <c r="D45" s="11" t="s">
        <v>24</v>
      </c>
      <c r="E45" s="12" t="str">
        <f t="shared" si="1"/>
        <v>I-AMB</v>
      </c>
      <c r="F45" s="11">
        <v>16409.47</v>
      </c>
      <c r="G45" s="11">
        <v>17588.93</v>
      </c>
      <c r="H45" s="13">
        <f t="shared" si="2"/>
        <v>1179.46</v>
      </c>
      <c r="I45" s="13">
        <f t="shared" si="3"/>
        <v>1.17946</v>
      </c>
      <c r="J45" s="13">
        <f t="shared" si="4"/>
        <v>35.989258</v>
      </c>
    </row>
    <row r="46">
      <c r="A46" s="10" t="s">
        <v>72</v>
      </c>
      <c r="B46" s="10" t="s">
        <v>34</v>
      </c>
      <c r="C46" s="11" t="s">
        <v>64</v>
      </c>
      <c r="D46" s="11" t="s">
        <v>24</v>
      </c>
      <c r="E46" s="12" t="str">
        <f t="shared" si="1"/>
        <v>I-AMB</v>
      </c>
      <c r="F46" s="11">
        <v>15009.38</v>
      </c>
      <c r="G46" s="11">
        <v>15672.28</v>
      </c>
      <c r="H46" s="13">
        <f t="shared" si="2"/>
        <v>662.9</v>
      </c>
      <c r="I46" s="13">
        <f t="shared" si="3"/>
        <v>0.6629</v>
      </c>
      <c r="J46" s="13">
        <f t="shared" si="4"/>
        <v>21.88717</v>
      </c>
    </row>
    <row r="47">
      <c r="A47" s="10" t="s">
        <v>73</v>
      </c>
      <c r="B47" s="10" t="s">
        <v>74</v>
      </c>
      <c r="C47" s="11" t="s">
        <v>23</v>
      </c>
      <c r="D47" s="11" t="s">
        <v>24</v>
      </c>
      <c r="E47" s="12" t="str">
        <f t="shared" si="1"/>
        <v>C-AMB</v>
      </c>
      <c r="F47" s="11">
        <v>15277.19</v>
      </c>
      <c r="G47" s="11">
        <v>16196.25</v>
      </c>
      <c r="H47" s="13">
        <f t="shared" si="2"/>
        <v>919.06</v>
      </c>
      <c r="I47" s="13">
        <f t="shared" si="3"/>
        <v>0.91906</v>
      </c>
      <c r="J47" s="13">
        <f t="shared" si="4"/>
        <v>28.880338</v>
      </c>
    </row>
    <row r="48">
      <c r="A48" s="10" t="s">
        <v>75</v>
      </c>
      <c r="B48" s="10" t="s">
        <v>74</v>
      </c>
      <c r="C48" s="11" t="s">
        <v>23</v>
      </c>
      <c r="D48" s="11" t="s">
        <v>24</v>
      </c>
      <c r="E48" s="12" t="str">
        <f t="shared" si="1"/>
        <v>C-AMB</v>
      </c>
      <c r="F48" s="11">
        <v>13942.62</v>
      </c>
      <c r="G48" s="11">
        <v>14523.52</v>
      </c>
      <c r="H48" s="13">
        <f t="shared" si="2"/>
        <v>580.9</v>
      </c>
      <c r="I48" s="13">
        <f t="shared" si="3"/>
        <v>0.5809</v>
      </c>
      <c r="J48" s="13">
        <f t="shared" si="4"/>
        <v>19.64857</v>
      </c>
    </row>
    <row r="49">
      <c r="A49" s="10" t="s">
        <v>76</v>
      </c>
      <c r="B49" s="10" t="s">
        <v>74</v>
      </c>
      <c r="C49" s="11" t="s">
        <v>23</v>
      </c>
      <c r="D49" s="11" t="s">
        <v>24</v>
      </c>
      <c r="E49" s="12" t="str">
        <f t="shared" si="1"/>
        <v>C-AMB</v>
      </c>
      <c r="F49" s="11">
        <v>14305.39</v>
      </c>
      <c r="G49" s="11">
        <v>14894.96</v>
      </c>
      <c r="H49" s="13">
        <f t="shared" si="2"/>
        <v>589.57</v>
      </c>
      <c r="I49" s="13">
        <f t="shared" si="3"/>
        <v>0.58957</v>
      </c>
      <c r="J49" s="13">
        <f t="shared" si="4"/>
        <v>19.885261</v>
      </c>
    </row>
    <row r="50">
      <c r="A50" s="10" t="s">
        <v>77</v>
      </c>
      <c r="B50" s="10" t="s">
        <v>74</v>
      </c>
      <c r="C50" s="11" t="s">
        <v>23</v>
      </c>
      <c r="D50" s="11" t="s">
        <v>24</v>
      </c>
      <c r="E50" s="12" t="str">
        <f t="shared" si="1"/>
        <v>C-AMB</v>
      </c>
      <c r="F50" s="11">
        <v>15036.8</v>
      </c>
      <c r="G50" s="11">
        <v>15813.94</v>
      </c>
      <c r="H50" s="13">
        <f t="shared" si="2"/>
        <v>777.14</v>
      </c>
      <c r="I50" s="13">
        <f t="shared" si="3"/>
        <v>0.77714</v>
      </c>
      <c r="J50" s="13">
        <f t="shared" si="4"/>
        <v>25.005922</v>
      </c>
    </row>
    <row r="51">
      <c r="A51" s="10" t="s">
        <v>78</v>
      </c>
      <c r="B51" s="10" t="s">
        <v>74</v>
      </c>
      <c r="C51" s="11" t="s">
        <v>23</v>
      </c>
      <c r="D51" s="11" t="s">
        <v>24</v>
      </c>
      <c r="E51" s="12" t="str">
        <f t="shared" si="1"/>
        <v>C-AMB</v>
      </c>
      <c r="F51" s="11">
        <v>13873.12</v>
      </c>
      <c r="G51" s="11">
        <v>14297.31</v>
      </c>
      <c r="H51" s="13">
        <f t="shared" si="2"/>
        <v>424.19</v>
      </c>
      <c r="I51" s="13">
        <f t="shared" si="3"/>
        <v>0.42419</v>
      </c>
      <c r="J51" s="13">
        <f t="shared" si="4"/>
        <v>15.370387</v>
      </c>
    </row>
    <row r="52">
      <c r="A52" s="10" t="s">
        <v>79</v>
      </c>
      <c r="B52" s="10" t="s">
        <v>74</v>
      </c>
      <c r="C52" s="11" t="s">
        <v>23</v>
      </c>
      <c r="D52" s="11" t="s">
        <v>24</v>
      </c>
      <c r="E52" s="12" t="str">
        <f t="shared" si="1"/>
        <v>C-AMB</v>
      </c>
      <c r="F52" s="11">
        <v>15787.83</v>
      </c>
      <c r="G52" s="11">
        <v>16614.2</v>
      </c>
      <c r="H52" s="13">
        <f t="shared" si="2"/>
        <v>826.37</v>
      </c>
      <c r="I52" s="13">
        <f t="shared" si="3"/>
        <v>0.82637</v>
      </c>
      <c r="J52" s="13">
        <f t="shared" si="4"/>
        <v>26.349901</v>
      </c>
    </row>
    <row r="53">
      <c r="A53" s="10" t="s">
        <v>80</v>
      </c>
      <c r="B53" s="10" t="s">
        <v>74</v>
      </c>
      <c r="C53" s="11" t="s">
        <v>23</v>
      </c>
      <c r="D53" s="11" t="s">
        <v>24</v>
      </c>
      <c r="E53" s="12" t="str">
        <f t="shared" si="1"/>
        <v>C-AMB</v>
      </c>
      <c r="F53" s="11">
        <v>18830.35</v>
      </c>
      <c r="G53" s="11">
        <v>19811.81</v>
      </c>
      <c r="H53" s="13">
        <f t="shared" si="2"/>
        <v>981.46</v>
      </c>
      <c r="I53" s="13">
        <f t="shared" si="3"/>
        <v>0.98146</v>
      </c>
      <c r="J53" s="13">
        <f t="shared" si="4"/>
        <v>30.583858</v>
      </c>
    </row>
    <row r="54">
      <c r="A54" s="10" t="s">
        <v>81</v>
      </c>
      <c r="B54" s="10" t="s">
        <v>74</v>
      </c>
      <c r="C54" s="11" t="s">
        <v>23</v>
      </c>
      <c r="D54" s="11" t="s">
        <v>24</v>
      </c>
      <c r="E54" s="12" t="str">
        <f t="shared" si="1"/>
        <v>C-AMB</v>
      </c>
      <c r="F54" s="11">
        <v>15198.74</v>
      </c>
      <c r="G54" s="11">
        <v>15894.24</v>
      </c>
      <c r="H54" s="13">
        <f t="shared" si="2"/>
        <v>695.5</v>
      </c>
      <c r="I54" s="13">
        <f t="shared" si="3"/>
        <v>0.6955</v>
      </c>
      <c r="J54" s="13">
        <f t="shared" si="4"/>
        <v>22.77715</v>
      </c>
    </row>
    <row r="55">
      <c r="A55" s="10" t="s">
        <v>82</v>
      </c>
      <c r="B55" s="10" t="s">
        <v>74</v>
      </c>
      <c r="C55" s="11" t="s">
        <v>23</v>
      </c>
      <c r="D55" s="11" t="s">
        <v>24</v>
      </c>
      <c r="E55" s="12" t="str">
        <f t="shared" si="1"/>
        <v>C-AMB</v>
      </c>
      <c r="F55" s="11">
        <v>15075.77</v>
      </c>
      <c r="G55" s="11">
        <v>15778.92</v>
      </c>
      <c r="H55" s="13">
        <f t="shared" si="2"/>
        <v>703.15</v>
      </c>
      <c r="I55" s="13">
        <f t="shared" si="3"/>
        <v>0.70315</v>
      </c>
      <c r="J55" s="13">
        <f t="shared" si="4"/>
        <v>22.985995</v>
      </c>
    </row>
    <row r="56">
      <c r="A56" s="10" t="s">
        <v>83</v>
      </c>
      <c r="B56" s="10" t="s">
        <v>74</v>
      </c>
      <c r="C56" s="11" t="s">
        <v>44</v>
      </c>
      <c r="D56" s="11" t="s">
        <v>24</v>
      </c>
      <c r="E56" s="12" t="str">
        <f t="shared" si="1"/>
        <v>E-AMB</v>
      </c>
      <c r="F56" s="11">
        <v>12842.12</v>
      </c>
      <c r="G56" s="11">
        <v>13284.68</v>
      </c>
      <c r="H56" s="13">
        <f t="shared" si="2"/>
        <v>442.56</v>
      </c>
      <c r="I56" s="13">
        <f t="shared" si="3"/>
        <v>0.44256</v>
      </c>
      <c r="J56" s="13">
        <f t="shared" si="4"/>
        <v>15.871888</v>
      </c>
    </row>
    <row r="57">
      <c r="A57" s="10" t="s">
        <v>84</v>
      </c>
      <c r="B57" s="10" t="s">
        <v>74</v>
      </c>
      <c r="C57" s="11" t="s">
        <v>44</v>
      </c>
      <c r="D57" s="11" t="s">
        <v>24</v>
      </c>
      <c r="E57" s="12" t="str">
        <f t="shared" si="1"/>
        <v>E-AMB</v>
      </c>
      <c r="F57" s="11">
        <v>13643.92</v>
      </c>
      <c r="G57" s="11">
        <v>14102.93</v>
      </c>
      <c r="H57" s="13">
        <f t="shared" si="2"/>
        <v>459.01</v>
      </c>
      <c r="I57" s="13">
        <f t="shared" si="3"/>
        <v>0.45901</v>
      </c>
      <c r="J57" s="13">
        <f t="shared" si="4"/>
        <v>16.320973</v>
      </c>
    </row>
    <row r="58">
      <c r="A58" s="10" t="s">
        <v>85</v>
      </c>
      <c r="B58" s="10" t="s">
        <v>74</v>
      </c>
      <c r="C58" s="11" t="s">
        <v>44</v>
      </c>
      <c r="D58" s="11" t="s">
        <v>24</v>
      </c>
      <c r="E58" s="12" t="str">
        <f t="shared" si="1"/>
        <v>E-AMB</v>
      </c>
      <c r="F58" s="11">
        <v>13916.87</v>
      </c>
      <c r="G58" s="11">
        <v>14264.48</v>
      </c>
      <c r="H58" s="13">
        <f t="shared" si="2"/>
        <v>347.61</v>
      </c>
      <c r="I58" s="13">
        <f t="shared" si="3"/>
        <v>0.34761</v>
      </c>
      <c r="J58" s="13">
        <f t="shared" si="4"/>
        <v>13.279753</v>
      </c>
    </row>
    <row r="59">
      <c r="A59" s="10" t="s">
        <v>86</v>
      </c>
      <c r="B59" s="10" t="s">
        <v>74</v>
      </c>
      <c r="C59" s="11" t="s">
        <v>44</v>
      </c>
      <c r="D59" s="11" t="s">
        <v>24</v>
      </c>
      <c r="E59" s="12" t="str">
        <f t="shared" si="1"/>
        <v>E-AMB</v>
      </c>
      <c r="F59" s="11">
        <v>15473.52</v>
      </c>
      <c r="G59" s="11">
        <v>16406.58</v>
      </c>
      <c r="H59" s="13">
        <f t="shared" si="2"/>
        <v>933.06</v>
      </c>
      <c r="I59" s="13">
        <f t="shared" si="3"/>
        <v>0.93306</v>
      </c>
      <c r="J59" s="13">
        <f t="shared" si="4"/>
        <v>29.262538</v>
      </c>
    </row>
    <row r="60">
      <c r="A60" s="10" t="s">
        <v>87</v>
      </c>
      <c r="B60" s="10" t="s">
        <v>74</v>
      </c>
      <c r="C60" s="11" t="s">
        <v>44</v>
      </c>
      <c r="D60" s="11" t="s">
        <v>24</v>
      </c>
      <c r="E60" s="12" t="str">
        <f t="shared" si="1"/>
        <v>E-AMB</v>
      </c>
      <c r="F60" s="11">
        <v>15684.15</v>
      </c>
      <c r="G60" s="11">
        <v>16291.68</v>
      </c>
      <c r="H60" s="13">
        <f t="shared" si="2"/>
        <v>607.53</v>
      </c>
      <c r="I60" s="13">
        <f t="shared" si="3"/>
        <v>0.60753</v>
      </c>
      <c r="J60" s="13">
        <f t="shared" si="4"/>
        <v>20.375569</v>
      </c>
    </row>
    <row r="61">
      <c r="A61" s="10" t="s">
        <v>88</v>
      </c>
      <c r="B61" s="10" t="s">
        <v>74</v>
      </c>
      <c r="C61" s="11" t="s">
        <v>44</v>
      </c>
      <c r="D61" s="11" t="s">
        <v>24</v>
      </c>
      <c r="E61" s="12" t="str">
        <f t="shared" si="1"/>
        <v>E-AMB</v>
      </c>
      <c r="F61" s="11">
        <v>15633.02</v>
      </c>
      <c r="G61" s="11">
        <v>16223.12</v>
      </c>
      <c r="H61" s="13">
        <f t="shared" si="2"/>
        <v>590.1</v>
      </c>
      <c r="I61" s="13">
        <f t="shared" si="3"/>
        <v>0.5901</v>
      </c>
      <c r="J61" s="13">
        <f t="shared" si="4"/>
        <v>19.89973</v>
      </c>
    </row>
    <row r="62">
      <c r="A62" s="10" t="s">
        <v>89</v>
      </c>
      <c r="B62" s="10" t="s">
        <v>74</v>
      </c>
      <c r="C62" s="11" t="s">
        <v>44</v>
      </c>
      <c r="D62" s="11" t="s">
        <v>24</v>
      </c>
      <c r="E62" s="12" t="str">
        <f t="shared" si="1"/>
        <v>E-AMB</v>
      </c>
      <c r="F62" s="11">
        <v>15462.25</v>
      </c>
      <c r="G62" s="11">
        <v>16175.51</v>
      </c>
      <c r="H62" s="13">
        <f t="shared" si="2"/>
        <v>713.26</v>
      </c>
      <c r="I62" s="13">
        <f t="shared" si="3"/>
        <v>0.71326</v>
      </c>
      <c r="J62" s="13">
        <f t="shared" si="4"/>
        <v>23.261998</v>
      </c>
    </row>
    <row r="63">
      <c r="A63" s="10" t="s">
        <v>90</v>
      </c>
      <c r="B63" s="10" t="s">
        <v>74</v>
      </c>
      <c r="C63" s="11" t="s">
        <v>44</v>
      </c>
      <c r="D63" s="11" t="s">
        <v>24</v>
      </c>
      <c r="E63" s="12" t="str">
        <f t="shared" si="1"/>
        <v>E-AMB</v>
      </c>
      <c r="F63" s="11">
        <v>14918.12</v>
      </c>
      <c r="G63" s="11">
        <v>15621.2</v>
      </c>
      <c r="H63" s="13">
        <f t="shared" si="2"/>
        <v>703.08</v>
      </c>
      <c r="I63" s="13">
        <f t="shared" si="3"/>
        <v>0.70308</v>
      </c>
      <c r="J63" s="13">
        <f t="shared" si="4"/>
        <v>22.984084</v>
      </c>
    </row>
    <row r="64">
      <c r="A64" s="14" t="s">
        <v>91</v>
      </c>
      <c r="B64" s="10" t="s">
        <v>74</v>
      </c>
      <c r="C64" s="11" t="s">
        <v>44</v>
      </c>
      <c r="D64" s="11" t="s">
        <v>24</v>
      </c>
      <c r="E64" s="12" t="str">
        <f t="shared" si="1"/>
        <v>E-AMB</v>
      </c>
      <c r="F64" s="11">
        <v>14809.63</v>
      </c>
      <c r="G64" s="11">
        <v>15787.48</v>
      </c>
      <c r="H64" s="13">
        <f t="shared" si="2"/>
        <v>977.85</v>
      </c>
      <c r="I64" s="13">
        <f t="shared" si="3"/>
        <v>0.97785</v>
      </c>
      <c r="J64" s="13">
        <f t="shared" si="4"/>
        <v>30.485305</v>
      </c>
    </row>
    <row r="65">
      <c r="A65" s="10" t="s">
        <v>92</v>
      </c>
      <c r="B65" s="10" t="s">
        <v>74</v>
      </c>
      <c r="C65" s="11" t="s">
        <v>54</v>
      </c>
      <c r="D65" s="11" t="s">
        <v>24</v>
      </c>
      <c r="E65" s="12" t="str">
        <f t="shared" si="1"/>
        <v>G-AMB</v>
      </c>
      <c r="F65" s="11">
        <v>13537.08</v>
      </c>
      <c r="G65" s="11">
        <v>14012.03</v>
      </c>
      <c r="H65" s="13">
        <f t="shared" si="2"/>
        <v>474.95</v>
      </c>
      <c r="I65" s="13">
        <f t="shared" si="3"/>
        <v>0.47495</v>
      </c>
      <c r="J65" s="13">
        <f t="shared" si="4"/>
        <v>16.756135</v>
      </c>
    </row>
    <row r="66">
      <c r="A66" s="10" t="s">
        <v>93</v>
      </c>
      <c r="B66" s="10" t="s">
        <v>74</v>
      </c>
      <c r="C66" s="11" t="s">
        <v>54</v>
      </c>
      <c r="D66" s="11" t="s">
        <v>24</v>
      </c>
      <c r="E66" s="12" t="str">
        <f t="shared" si="1"/>
        <v>G-AMB</v>
      </c>
      <c r="F66" s="11">
        <v>14501.58</v>
      </c>
      <c r="G66" s="11">
        <v>15363.63</v>
      </c>
      <c r="H66" s="13">
        <f t="shared" si="2"/>
        <v>862.05</v>
      </c>
      <c r="I66" s="13">
        <f t="shared" si="3"/>
        <v>0.86205</v>
      </c>
      <c r="J66" s="13">
        <f t="shared" si="4"/>
        <v>27.323965</v>
      </c>
    </row>
    <row r="67">
      <c r="A67" s="10" t="s">
        <v>94</v>
      </c>
      <c r="B67" s="10" t="s">
        <v>74</v>
      </c>
      <c r="C67" s="11" t="s">
        <v>54</v>
      </c>
      <c r="D67" s="11" t="s">
        <v>24</v>
      </c>
      <c r="E67" s="12" t="str">
        <f t="shared" si="1"/>
        <v>G-AMB</v>
      </c>
      <c r="F67" s="11">
        <v>13927.44</v>
      </c>
      <c r="G67" s="11">
        <v>14410.18</v>
      </c>
      <c r="H67" s="13">
        <f t="shared" si="2"/>
        <v>482.74</v>
      </c>
      <c r="I67" s="13">
        <f t="shared" si="3"/>
        <v>0.48274</v>
      </c>
      <c r="J67" s="13">
        <f t="shared" si="4"/>
        <v>16.968802</v>
      </c>
    </row>
    <row r="68">
      <c r="A68" s="10" t="s">
        <v>95</v>
      </c>
      <c r="B68" s="10" t="s">
        <v>74</v>
      </c>
      <c r="C68" s="11" t="s">
        <v>54</v>
      </c>
      <c r="D68" s="11" t="s">
        <v>24</v>
      </c>
      <c r="E68" s="12" t="str">
        <f t="shared" si="1"/>
        <v>G-AMB</v>
      </c>
      <c r="F68" s="11">
        <v>14227.24</v>
      </c>
      <c r="G68" s="11">
        <v>14748.64</v>
      </c>
      <c r="H68" s="13">
        <f t="shared" si="2"/>
        <v>521.4</v>
      </c>
      <c r="I68" s="13">
        <f t="shared" si="3"/>
        <v>0.5214</v>
      </c>
      <c r="J68" s="13">
        <f t="shared" si="4"/>
        <v>18.02422</v>
      </c>
    </row>
    <row r="69">
      <c r="A69" s="10" t="s">
        <v>96</v>
      </c>
      <c r="B69" s="10" t="s">
        <v>74</v>
      </c>
      <c r="C69" s="11" t="s">
        <v>54</v>
      </c>
      <c r="D69" s="11" t="s">
        <v>24</v>
      </c>
      <c r="E69" s="12" t="str">
        <f t="shared" si="1"/>
        <v>G-AMB</v>
      </c>
      <c r="F69" s="11">
        <v>14079.84</v>
      </c>
      <c r="G69" s="11">
        <v>14433.27</v>
      </c>
      <c r="H69" s="13">
        <f t="shared" si="2"/>
        <v>353.43</v>
      </c>
      <c r="I69" s="13">
        <f t="shared" si="3"/>
        <v>0.35343</v>
      </c>
      <c r="J69" s="13">
        <f t="shared" si="4"/>
        <v>13.438639</v>
      </c>
    </row>
    <row r="70">
      <c r="A70" s="10" t="s">
        <v>97</v>
      </c>
      <c r="B70" s="10" t="s">
        <v>74</v>
      </c>
      <c r="C70" s="11" t="s">
        <v>54</v>
      </c>
      <c r="D70" s="11" t="s">
        <v>24</v>
      </c>
      <c r="E70" s="12" t="str">
        <f t="shared" si="1"/>
        <v>G-AMB</v>
      </c>
      <c r="F70" s="11">
        <v>17342.14</v>
      </c>
      <c r="G70" s="11">
        <v>18578.18</v>
      </c>
      <c r="H70" s="13">
        <f t="shared" si="2"/>
        <v>1236.04</v>
      </c>
      <c r="I70" s="13">
        <f t="shared" si="3"/>
        <v>1.23604</v>
      </c>
      <c r="J70" s="13">
        <f t="shared" si="4"/>
        <v>37.533892</v>
      </c>
    </row>
    <row r="71">
      <c r="A71" s="10" t="s">
        <v>98</v>
      </c>
      <c r="B71" s="10" t="s">
        <v>74</v>
      </c>
      <c r="C71" s="11" t="s">
        <v>54</v>
      </c>
      <c r="D71" s="11" t="s">
        <v>24</v>
      </c>
      <c r="E71" s="12" t="str">
        <f t="shared" si="1"/>
        <v>G-AMB</v>
      </c>
      <c r="F71" s="11">
        <v>14711.6</v>
      </c>
      <c r="G71" s="11">
        <v>15435.59</v>
      </c>
      <c r="H71" s="13">
        <f t="shared" si="2"/>
        <v>723.99</v>
      </c>
      <c r="I71" s="13">
        <f t="shared" si="3"/>
        <v>0.72399</v>
      </c>
      <c r="J71" s="13">
        <f t="shared" si="4"/>
        <v>23.554927</v>
      </c>
    </row>
    <row r="72">
      <c r="A72" s="14" t="s">
        <v>99</v>
      </c>
      <c r="B72" s="10" t="s">
        <v>74</v>
      </c>
      <c r="C72" s="11" t="s">
        <v>54</v>
      </c>
      <c r="D72" s="11" t="s">
        <v>24</v>
      </c>
      <c r="E72" s="12" t="str">
        <f t="shared" si="1"/>
        <v>G-AMB</v>
      </c>
      <c r="F72" s="11">
        <v>21543.97</v>
      </c>
      <c r="G72" s="11">
        <v>23073.36</v>
      </c>
      <c r="H72" s="13">
        <f t="shared" si="2"/>
        <v>1529.39</v>
      </c>
      <c r="I72" s="13">
        <f t="shared" si="3"/>
        <v>1.52939</v>
      </c>
      <c r="J72" s="13">
        <f t="shared" si="4"/>
        <v>45.542347</v>
      </c>
    </row>
    <row r="73">
      <c r="A73" s="10" t="s">
        <v>100</v>
      </c>
      <c r="B73" s="10" t="s">
        <v>74</v>
      </c>
      <c r="C73" s="11" t="s">
        <v>54</v>
      </c>
      <c r="D73" s="11" t="s">
        <v>24</v>
      </c>
      <c r="E73" s="12" t="str">
        <f t="shared" si="1"/>
        <v>G-AMB</v>
      </c>
      <c r="F73" s="11">
        <v>12836.42</v>
      </c>
      <c r="G73" s="11">
        <v>13129.9</v>
      </c>
      <c r="H73" s="13">
        <f t="shared" si="2"/>
        <v>293.48</v>
      </c>
      <c r="I73" s="13">
        <f t="shared" si="3"/>
        <v>0.29348</v>
      </c>
      <c r="J73" s="13">
        <f t="shared" si="4"/>
        <v>11.802004</v>
      </c>
    </row>
    <row r="74">
      <c r="A74" s="10" t="s">
        <v>101</v>
      </c>
      <c r="B74" s="10" t="s">
        <v>74</v>
      </c>
      <c r="C74" s="11" t="s">
        <v>64</v>
      </c>
      <c r="D74" s="11" t="s">
        <v>24</v>
      </c>
      <c r="E74" s="12" t="str">
        <f t="shared" si="1"/>
        <v>I-AMB</v>
      </c>
      <c r="F74" s="11">
        <v>14282.15</v>
      </c>
      <c r="G74" s="11">
        <v>14748.24</v>
      </c>
      <c r="H74" s="13">
        <f t="shared" si="2"/>
        <v>466.09</v>
      </c>
      <c r="I74" s="13">
        <f t="shared" si="3"/>
        <v>0.46609</v>
      </c>
      <c r="J74" s="13">
        <f t="shared" si="4"/>
        <v>16.514257</v>
      </c>
    </row>
    <row r="75">
      <c r="A75" s="10" t="s">
        <v>102</v>
      </c>
      <c r="B75" s="10" t="s">
        <v>74</v>
      </c>
      <c r="C75" s="11" t="s">
        <v>64</v>
      </c>
      <c r="D75" s="11" t="s">
        <v>24</v>
      </c>
      <c r="E75" s="12" t="str">
        <f t="shared" si="1"/>
        <v>I-AMB</v>
      </c>
      <c r="F75" s="11">
        <v>14208.29</v>
      </c>
      <c r="G75" s="11">
        <v>14920.28</v>
      </c>
      <c r="H75" s="13">
        <f t="shared" si="2"/>
        <v>711.99</v>
      </c>
      <c r="I75" s="13">
        <f t="shared" si="3"/>
        <v>0.71199</v>
      </c>
      <c r="J75" s="13">
        <f t="shared" si="4"/>
        <v>23.227327</v>
      </c>
    </row>
    <row r="76">
      <c r="A76" s="10" t="s">
        <v>103</v>
      </c>
      <c r="B76" s="10" t="s">
        <v>74</v>
      </c>
      <c r="C76" s="11" t="s">
        <v>64</v>
      </c>
      <c r="D76" s="11" t="s">
        <v>24</v>
      </c>
      <c r="E76" s="12" t="str">
        <f t="shared" si="1"/>
        <v>I-AMB</v>
      </c>
      <c r="F76" s="11">
        <v>13271.42</v>
      </c>
      <c r="G76" s="11">
        <v>13720.84</v>
      </c>
      <c r="H76" s="13">
        <f t="shared" si="2"/>
        <v>449.42</v>
      </c>
      <c r="I76" s="13">
        <f t="shared" si="3"/>
        <v>0.44942</v>
      </c>
      <c r="J76" s="13">
        <f t="shared" si="4"/>
        <v>16.059166</v>
      </c>
    </row>
    <row r="77">
      <c r="A77" s="10" t="s">
        <v>104</v>
      </c>
      <c r="B77" s="10" t="s">
        <v>74</v>
      </c>
      <c r="C77" s="11" t="s">
        <v>64</v>
      </c>
      <c r="D77" s="11" t="s">
        <v>24</v>
      </c>
      <c r="E77" s="12" t="str">
        <f t="shared" si="1"/>
        <v>I-AMB</v>
      </c>
      <c r="F77" s="11">
        <v>14295.12</v>
      </c>
      <c r="G77" s="11">
        <v>14914.43</v>
      </c>
      <c r="H77" s="13">
        <f t="shared" si="2"/>
        <v>619.31</v>
      </c>
      <c r="I77" s="13">
        <f t="shared" si="3"/>
        <v>0.61931</v>
      </c>
      <c r="J77" s="13">
        <f t="shared" si="4"/>
        <v>20.697163</v>
      </c>
    </row>
    <row r="78">
      <c r="A78" s="10" t="s">
        <v>105</v>
      </c>
      <c r="B78" s="10" t="s">
        <v>74</v>
      </c>
      <c r="C78" s="11" t="s">
        <v>64</v>
      </c>
      <c r="D78" s="11" t="s">
        <v>24</v>
      </c>
      <c r="E78" s="12" t="str">
        <f t="shared" si="1"/>
        <v>I-AMB</v>
      </c>
      <c r="F78" s="11">
        <v>16488.85</v>
      </c>
      <c r="G78" s="11">
        <v>17126.8</v>
      </c>
      <c r="H78" s="13">
        <f t="shared" si="2"/>
        <v>637.95</v>
      </c>
      <c r="I78" s="13">
        <f t="shared" si="3"/>
        <v>0.63795</v>
      </c>
      <c r="J78" s="13">
        <f t="shared" si="4"/>
        <v>21.206035</v>
      </c>
    </row>
    <row r="79">
      <c r="A79" s="10" t="s">
        <v>106</v>
      </c>
      <c r="B79" s="10" t="s">
        <v>74</v>
      </c>
      <c r="C79" s="11" t="s">
        <v>64</v>
      </c>
      <c r="D79" s="11" t="s">
        <v>24</v>
      </c>
      <c r="E79" s="12" t="str">
        <f t="shared" si="1"/>
        <v>I-AMB</v>
      </c>
      <c r="F79" s="11">
        <v>14497.73</v>
      </c>
      <c r="G79" s="11">
        <v>15495.28</v>
      </c>
      <c r="H79" s="13">
        <f t="shared" si="2"/>
        <v>997.55</v>
      </c>
      <c r="I79" s="13">
        <f t="shared" si="3"/>
        <v>0.99755</v>
      </c>
      <c r="J79" s="13">
        <f t="shared" si="4"/>
        <v>31.023115</v>
      </c>
    </row>
    <row r="80">
      <c r="A80" s="10" t="s">
        <v>107</v>
      </c>
      <c r="B80" s="10" t="s">
        <v>74</v>
      </c>
      <c r="C80" s="11" t="s">
        <v>64</v>
      </c>
      <c r="D80" s="11" t="s">
        <v>24</v>
      </c>
      <c r="E80" s="12" t="str">
        <f t="shared" si="1"/>
        <v>I-AMB</v>
      </c>
      <c r="F80" s="11">
        <v>15891.37</v>
      </c>
      <c r="G80" s="11">
        <v>16769.41</v>
      </c>
      <c r="H80" s="13">
        <f t="shared" si="2"/>
        <v>878.04</v>
      </c>
      <c r="I80" s="13">
        <f t="shared" si="3"/>
        <v>0.87804</v>
      </c>
      <c r="J80" s="13">
        <f t="shared" si="4"/>
        <v>27.760492</v>
      </c>
    </row>
    <row r="81">
      <c r="A81" s="10" t="s">
        <v>108</v>
      </c>
      <c r="B81" s="10" t="s">
        <v>74</v>
      </c>
      <c r="C81" s="11" t="s">
        <v>64</v>
      </c>
      <c r="D81" s="11" t="s">
        <v>24</v>
      </c>
      <c r="E81" s="12" t="str">
        <f t="shared" si="1"/>
        <v>I-AMB</v>
      </c>
      <c r="F81" s="11">
        <v>17570.38</v>
      </c>
      <c r="G81" s="11">
        <v>18340.82</v>
      </c>
      <c r="H81" s="13">
        <f t="shared" si="2"/>
        <v>770.44</v>
      </c>
      <c r="I81" s="13">
        <f t="shared" si="3"/>
        <v>0.77044</v>
      </c>
      <c r="J81" s="13">
        <f t="shared" si="4"/>
        <v>24.823012</v>
      </c>
    </row>
    <row r="82">
      <c r="A82" s="10" t="s">
        <v>109</v>
      </c>
      <c r="B82" s="10" t="s">
        <v>74</v>
      </c>
      <c r="C82" s="11" t="s">
        <v>64</v>
      </c>
      <c r="D82" s="11" t="s">
        <v>24</v>
      </c>
      <c r="E82" s="12" t="str">
        <f t="shared" si="1"/>
        <v>I-AMB</v>
      </c>
      <c r="F82" s="11">
        <v>12251.55</v>
      </c>
      <c r="G82" s="11">
        <v>12494.82</v>
      </c>
      <c r="H82" s="13">
        <f t="shared" si="2"/>
        <v>243.27</v>
      </c>
      <c r="I82" s="13">
        <f t="shared" si="3"/>
        <v>0.24327</v>
      </c>
      <c r="J82" s="13">
        <f t="shared" si="4"/>
        <v>10.431271</v>
      </c>
    </row>
    <row r="83">
      <c r="A83" s="10" t="s">
        <v>110</v>
      </c>
      <c r="B83" s="10" t="s">
        <v>74</v>
      </c>
      <c r="C83" s="11" t="s">
        <v>23</v>
      </c>
      <c r="D83" s="11" t="s">
        <v>111</v>
      </c>
      <c r="E83" s="12" t="str">
        <f t="shared" si="1"/>
        <v>C-HEAT</v>
      </c>
      <c r="F83" s="11">
        <v>18198.56</v>
      </c>
      <c r="G83" s="11">
        <v>19492.03</v>
      </c>
      <c r="H83" s="13">
        <f t="shared" si="2"/>
        <v>1293.47</v>
      </c>
      <c r="I83" s="13">
        <f t="shared" si="3"/>
        <v>1.29347</v>
      </c>
      <c r="J83" s="13">
        <f t="shared" si="4"/>
        <v>39.101731</v>
      </c>
    </row>
    <row r="84">
      <c r="A84" s="10" t="s">
        <v>112</v>
      </c>
      <c r="B84" s="10" t="s">
        <v>74</v>
      </c>
      <c r="C84" s="11" t="s">
        <v>23</v>
      </c>
      <c r="D84" s="11" t="s">
        <v>111</v>
      </c>
      <c r="E84" s="12" t="str">
        <f t="shared" si="1"/>
        <v>C-HEAT</v>
      </c>
      <c r="F84" s="11">
        <v>15755.65</v>
      </c>
      <c r="G84" s="11">
        <v>16467.65</v>
      </c>
      <c r="H84" s="13">
        <f t="shared" si="2"/>
        <v>712</v>
      </c>
      <c r="I84" s="13">
        <f t="shared" si="3"/>
        <v>0.712</v>
      </c>
      <c r="J84" s="13">
        <f t="shared" si="4"/>
        <v>23.2276</v>
      </c>
    </row>
    <row r="85">
      <c r="A85" s="10" t="s">
        <v>113</v>
      </c>
      <c r="B85" s="10" t="s">
        <v>74</v>
      </c>
      <c r="C85" s="11" t="s">
        <v>23</v>
      </c>
      <c r="D85" s="11" t="s">
        <v>111</v>
      </c>
      <c r="E85" s="12" t="str">
        <f t="shared" si="1"/>
        <v>C-HEAT</v>
      </c>
      <c r="F85" s="11">
        <v>17072.91</v>
      </c>
      <c r="G85" s="11">
        <v>18230.97</v>
      </c>
      <c r="H85" s="13">
        <f t="shared" si="2"/>
        <v>1158.06</v>
      </c>
      <c r="I85" s="13">
        <f t="shared" si="3"/>
        <v>1.15806</v>
      </c>
      <c r="J85" s="13">
        <f t="shared" si="4"/>
        <v>35.405038</v>
      </c>
    </row>
    <row r="86">
      <c r="A86" s="10" t="s">
        <v>114</v>
      </c>
      <c r="B86" s="10" t="s">
        <v>74</v>
      </c>
      <c r="C86" s="11" t="s">
        <v>23</v>
      </c>
      <c r="D86" s="11" t="s">
        <v>111</v>
      </c>
      <c r="E86" s="12" t="str">
        <f t="shared" si="1"/>
        <v>C-HEAT</v>
      </c>
      <c r="F86" s="11">
        <v>13503.13</v>
      </c>
      <c r="G86" s="11">
        <v>13902.07</v>
      </c>
      <c r="H86" s="13">
        <f t="shared" si="2"/>
        <v>398.94</v>
      </c>
      <c r="I86" s="13">
        <f t="shared" si="3"/>
        <v>0.39894</v>
      </c>
      <c r="J86" s="13">
        <f t="shared" si="4"/>
        <v>14.681062</v>
      </c>
    </row>
    <row r="87">
      <c r="A87" s="10" t="s">
        <v>115</v>
      </c>
      <c r="B87" s="10" t="s">
        <v>74</v>
      </c>
      <c r="C87" s="11" t="s">
        <v>23</v>
      </c>
      <c r="D87" s="11" t="s">
        <v>111</v>
      </c>
      <c r="E87" s="12" t="str">
        <f t="shared" si="1"/>
        <v>C-HEAT</v>
      </c>
      <c r="F87" s="11">
        <v>14907.21</v>
      </c>
      <c r="G87" s="11">
        <v>15696.33</v>
      </c>
      <c r="H87" s="13">
        <f t="shared" si="2"/>
        <v>789.12</v>
      </c>
      <c r="I87" s="13">
        <f t="shared" si="3"/>
        <v>0.78912</v>
      </c>
      <c r="J87" s="13">
        <f t="shared" si="4"/>
        <v>25.332976</v>
      </c>
    </row>
    <row r="88">
      <c r="A88" s="10" t="s">
        <v>116</v>
      </c>
      <c r="B88" s="10" t="s">
        <v>74</v>
      </c>
      <c r="C88" s="11" t="s">
        <v>23</v>
      </c>
      <c r="D88" s="11" t="s">
        <v>111</v>
      </c>
      <c r="E88" s="12" t="str">
        <f t="shared" si="1"/>
        <v>C-HEAT</v>
      </c>
      <c r="F88" s="11">
        <v>15809.34</v>
      </c>
      <c r="G88" s="11">
        <v>16772.72</v>
      </c>
      <c r="H88" s="13">
        <f t="shared" si="2"/>
        <v>963.38</v>
      </c>
      <c r="I88" s="13">
        <f t="shared" si="3"/>
        <v>0.96338</v>
      </c>
      <c r="J88" s="13">
        <f t="shared" si="4"/>
        <v>30.090274</v>
      </c>
    </row>
    <row r="89">
      <c r="A89" s="10" t="s">
        <v>117</v>
      </c>
      <c r="B89" s="10" t="s">
        <v>74</v>
      </c>
      <c r="C89" s="11" t="s">
        <v>23</v>
      </c>
      <c r="D89" s="11" t="s">
        <v>111</v>
      </c>
      <c r="E89" s="12" t="str">
        <f t="shared" si="1"/>
        <v>C-HEAT</v>
      </c>
      <c r="F89" s="11">
        <v>19943.78</v>
      </c>
      <c r="G89" s="11">
        <v>20929.61</v>
      </c>
      <c r="H89" s="13">
        <f t="shared" si="2"/>
        <v>985.83</v>
      </c>
      <c r="I89" s="13">
        <f t="shared" si="3"/>
        <v>0.98583</v>
      </c>
      <c r="J89" s="13">
        <f t="shared" si="4"/>
        <v>30.703159</v>
      </c>
    </row>
    <row r="90">
      <c r="A90" s="10" t="s">
        <v>118</v>
      </c>
      <c r="B90" s="10" t="s">
        <v>74</v>
      </c>
      <c r="C90" s="11" t="s">
        <v>23</v>
      </c>
      <c r="D90" s="11" t="s">
        <v>111</v>
      </c>
      <c r="E90" s="12" t="str">
        <f t="shared" si="1"/>
        <v>C-HEAT</v>
      </c>
      <c r="F90" s="11">
        <v>15287.26</v>
      </c>
      <c r="G90" s="11">
        <v>15881.28</v>
      </c>
      <c r="H90" s="13">
        <f t="shared" si="2"/>
        <v>594.02</v>
      </c>
      <c r="I90" s="13">
        <f t="shared" si="3"/>
        <v>0.59402</v>
      </c>
      <c r="J90" s="13">
        <f t="shared" si="4"/>
        <v>20.006746</v>
      </c>
    </row>
    <row r="91">
      <c r="A91" s="10" t="s">
        <v>119</v>
      </c>
      <c r="B91" s="10" t="s">
        <v>74</v>
      </c>
      <c r="C91" s="11" t="s">
        <v>23</v>
      </c>
      <c r="D91" s="11" t="s">
        <v>111</v>
      </c>
      <c r="E91" s="12" t="str">
        <f t="shared" si="1"/>
        <v>C-HEAT</v>
      </c>
      <c r="F91" s="11">
        <v>14264.35</v>
      </c>
      <c r="G91" s="11">
        <v>14793.04</v>
      </c>
      <c r="H91" s="13">
        <f t="shared" si="2"/>
        <v>528.69</v>
      </c>
      <c r="I91" s="13">
        <f t="shared" si="3"/>
        <v>0.52869</v>
      </c>
      <c r="J91" s="13">
        <f t="shared" si="4"/>
        <v>18.223237</v>
      </c>
    </row>
    <row r="92">
      <c r="A92" s="10" t="s">
        <v>120</v>
      </c>
      <c r="B92" s="10" t="s">
        <v>74</v>
      </c>
      <c r="C92" s="11" t="s">
        <v>44</v>
      </c>
      <c r="D92" s="11" t="s">
        <v>111</v>
      </c>
      <c r="E92" s="12" t="str">
        <f t="shared" si="1"/>
        <v>E-HEAT</v>
      </c>
      <c r="F92" s="11">
        <v>15797.02</v>
      </c>
      <c r="G92" s="11">
        <v>17042.13</v>
      </c>
      <c r="H92" s="13">
        <f t="shared" si="2"/>
        <v>1245.11</v>
      </c>
      <c r="I92" s="13">
        <f t="shared" si="3"/>
        <v>1.24511</v>
      </c>
      <c r="J92" s="13">
        <f t="shared" si="4"/>
        <v>37.781503</v>
      </c>
    </row>
    <row r="93">
      <c r="A93" s="10" t="s">
        <v>121</v>
      </c>
      <c r="B93" s="10" t="s">
        <v>74</v>
      </c>
      <c r="C93" s="11" t="s">
        <v>44</v>
      </c>
      <c r="D93" s="11" t="s">
        <v>111</v>
      </c>
      <c r="E93" s="12" t="str">
        <f t="shared" si="1"/>
        <v>E-HEAT</v>
      </c>
      <c r="F93" s="11">
        <v>12810.78</v>
      </c>
      <c r="G93" s="11">
        <v>13367.79</v>
      </c>
      <c r="H93" s="13">
        <f t="shared" si="2"/>
        <v>557.01</v>
      </c>
      <c r="I93" s="13">
        <f t="shared" si="3"/>
        <v>0.55701</v>
      </c>
      <c r="J93" s="13">
        <f t="shared" si="4"/>
        <v>18.996373</v>
      </c>
    </row>
    <row r="94">
      <c r="A94" s="10" t="s">
        <v>122</v>
      </c>
      <c r="B94" s="10" t="s">
        <v>74</v>
      </c>
      <c r="C94" s="11" t="s">
        <v>44</v>
      </c>
      <c r="D94" s="11" t="s">
        <v>111</v>
      </c>
      <c r="E94" s="12" t="str">
        <f t="shared" si="1"/>
        <v>E-HEAT</v>
      </c>
      <c r="F94" s="11">
        <v>14311.65</v>
      </c>
      <c r="G94" s="11">
        <v>14950.42</v>
      </c>
      <c r="H94" s="13">
        <f t="shared" si="2"/>
        <v>638.77</v>
      </c>
      <c r="I94" s="13">
        <f t="shared" si="3"/>
        <v>0.63877</v>
      </c>
      <c r="J94" s="13">
        <f t="shared" si="4"/>
        <v>21.228421</v>
      </c>
    </row>
    <row r="95">
      <c r="A95" s="10" t="s">
        <v>123</v>
      </c>
      <c r="B95" s="10" t="s">
        <v>74</v>
      </c>
      <c r="C95" s="11" t="s">
        <v>44</v>
      </c>
      <c r="D95" s="11" t="s">
        <v>111</v>
      </c>
      <c r="E95" s="12" t="str">
        <f t="shared" si="1"/>
        <v>E-HEAT</v>
      </c>
      <c r="F95" s="11">
        <v>13787.73</v>
      </c>
      <c r="G95" s="11">
        <v>14255.23</v>
      </c>
      <c r="H95" s="13">
        <f t="shared" si="2"/>
        <v>467.5</v>
      </c>
      <c r="I95" s="13">
        <f t="shared" si="3"/>
        <v>0.4675</v>
      </c>
      <c r="J95" s="13">
        <f t="shared" si="4"/>
        <v>16.55275</v>
      </c>
    </row>
    <row r="96">
      <c r="A96" s="10" t="s">
        <v>124</v>
      </c>
      <c r="B96" s="10" t="s">
        <v>74</v>
      </c>
      <c r="C96" s="11" t="s">
        <v>44</v>
      </c>
      <c r="D96" s="11" t="s">
        <v>111</v>
      </c>
      <c r="E96" s="12" t="str">
        <f t="shared" si="1"/>
        <v>E-HEAT</v>
      </c>
      <c r="F96" s="11">
        <v>13611.04</v>
      </c>
      <c r="G96" s="11">
        <v>14540.85</v>
      </c>
      <c r="H96" s="13">
        <f t="shared" si="2"/>
        <v>929.81</v>
      </c>
      <c r="I96" s="13">
        <f t="shared" si="3"/>
        <v>0.92981</v>
      </c>
      <c r="J96" s="13">
        <f t="shared" si="4"/>
        <v>29.173813</v>
      </c>
    </row>
    <row r="97">
      <c r="A97" s="10" t="s">
        <v>125</v>
      </c>
      <c r="B97" s="10" t="s">
        <v>74</v>
      </c>
      <c r="C97" s="11" t="s">
        <v>44</v>
      </c>
      <c r="D97" s="11" t="s">
        <v>111</v>
      </c>
      <c r="E97" s="12" t="str">
        <f t="shared" si="1"/>
        <v>E-HEAT</v>
      </c>
      <c r="F97" s="11">
        <v>14494.57</v>
      </c>
      <c r="G97" s="11">
        <v>15343.07</v>
      </c>
      <c r="H97" s="13">
        <f t="shared" si="2"/>
        <v>848.5</v>
      </c>
      <c r="I97" s="13">
        <f t="shared" si="3"/>
        <v>0.8485</v>
      </c>
      <c r="J97" s="13">
        <f t="shared" si="4"/>
        <v>26.95405</v>
      </c>
    </row>
    <row r="98">
      <c r="A98" s="10" t="s">
        <v>126</v>
      </c>
      <c r="B98" s="10" t="s">
        <v>74</v>
      </c>
      <c r="C98" s="11" t="s">
        <v>44</v>
      </c>
      <c r="D98" s="11" t="s">
        <v>111</v>
      </c>
      <c r="E98" s="12" t="str">
        <f t="shared" si="1"/>
        <v>E-HEAT</v>
      </c>
      <c r="F98" s="11">
        <v>18643.34</v>
      </c>
      <c r="G98" s="11">
        <v>19844.08</v>
      </c>
      <c r="H98" s="13">
        <f t="shared" si="2"/>
        <v>1200.74</v>
      </c>
      <c r="I98" s="13">
        <f t="shared" si="3"/>
        <v>1.20074</v>
      </c>
      <c r="J98" s="13">
        <f t="shared" si="4"/>
        <v>36.570202</v>
      </c>
    </row>
    <row r="99">
      <c r="A99" s="10" t="s">
        <v>127</v>
      </c>
      <c r="B99" s="10" t="s">
        <v>74</v>
      </c>
      <c r="C99" s="11" t="s">
        <v>44</v>
      </c>
      <c r="D99" s="11" t="s">
        <v>111</v>
      </c>
      <c r="E99" s="12" t="str">
        <f t="shared" si="1"/>
        <v>E-HEAT</v>
      </c>
      <c r="F99" s="11">
        <v>13460.98</v>
      </c>
      <c r="G99" s="11">
        <v>13967.73</v>
      </c>
      <c r="H99" s="13">
        <f t="shared" si="2"/>
        <v>506.75</v>
      </c>
      <c r="I99" s="13">
        <f t="shared" si="3"/>
        <v>0.50675</v>
      </c>
      <c r="J99" s="13">
        <f t="shared" si="4"/>
        <v>17.624275</v>
      </c>
    </row>
    <row r="100">
      <c r="A100" s="10" t="s">
        <v>128</v>
      </c>
      <c r="B100" s="10" t="s">
        <v>74</v>
      </c>
      <c r="C100" s="11" t="s">
        <v>44</v>
      </c>
      <c r="D100" s="11" t="s">
        <v>111</v>
      </c>
      <c r="E100" s="12" t="str">
        <f t="shared" si="1"/>
        <v>E-HEAT</v>
      </c>
      <c r="F100" s="11">
        <v>14470.93</v>
      </c>
      <c r="G100" s="11">
        <v>15335.56</v>
      </c>
      <c r="H100" s="13">
        <f t="shared" si="2"/>
        <v>864.63</v>
      </c>
      <c r="I100" s="13">
        <f t="shared" si="3"/>
        <v>0.86463</v>
      </c>
      <c r="J100" s="13">
        <f t="shared" si="4"/>
        <v>27.394399</v>
      </c>
    </row>
    <row r="101">
      <c r="A101" s="10" t="s">
        <v>129</v>
      </c>
      <c r="B101" s="10" t="s">
        <v>74</v>
      </c>
      <c r="C101" s="11" t="s">
        <v>54</v>
      </c>
      <c r="D101" s="11" t="s">
        <v>111</v>
      </c>
      <c r="E101" s="12" t="str">
        <f t="shared" si="1"/>
        <v>G-HEAT</v>
      </c>
      <c r="F101" s="11">
        <v>15781.91</v>
      </c>
      <c r="G101" s="11">
        <v>16686.78</v>
      </c>
      <c r="H101" s="13">
        <f t="shared" si="2"/>
        <v>904.87</v>
      </c>
      <c r="I101" s="13">
        <f t="shared" si="3"/>
        <v>0.90487</v>
      </c>
      <c r="J101" s="13">
        <f t="shared" si="4"/>
        <v>28.492951</v>
      </c>
    </row>
    <row r="102">
      <c r="A102" s="10" t="s">
        <v>130</v>
      </c>
      <c r="B102" s="10" t="s">
        <v>74</v>
      </c>
      <c r="C102" s="11" t="s">
        <v>54</v>
      </c>
      <c r="D102" s="11" t="s">
        <v>111</v>
      </c>
      <c r="E102" s="12" t="str">
        <f t="shared" si="1"/>
        <v>G-HEAT</v>
      </c>
      <c r="F102" s="11">
        <v>14579.49</v>
      </c>
      <c r="G102" s="11">
        <v>15233.69</v>
      </c>
      <c r="H102" s="13">
        <f t="shared" si="2"/>
        <v>654.2</v>
      </c>
      <c r="I102" s="13">
        <f t="shared" si="3"/>
        <v>0.6542</v>
      </c>
      <c r="J102" s="13">
        <f t="shared" si="4"/>
        <v>21.64966</v>
      </c>
    </row>
    <row r="103">
      <c r="A103" s="10" t="s">
        <v>131</v>
      </c>
      <c r="B103" s="10" t="s">
        <v>74</v>
      </c>
      <c r="C103" s="11" t="s">
        <v>54</v>
      </c>
      <c r="D103" s="11" t="s">
        <v>111</v>
      </c>
      <c r="E103" s="12" t="str">
        <f t="shared" si="1"/>
        <v>G-HEAT</v>
      </c>
      <c r="F103" s="11">
        <v>16223.15</v>
      </c>
      <c r="G103" s="11">
        <v>17096.52</v>
      </c>
      <c r="H103" s="13">
        <f t="shared" si="2"/>
        <v>873.37</v>
      </c>
      <c r="I103" s="13">
        <f t="shared" si="3"/>
        <v>0.87337</v>
      </c>
      <c r="J103" s="13">
        <f t="shared" si="4"/>
        <v>27.633001</v>
      </c>
    </row>
    <row r="104">
      <c r="A104" s="10" t="s">
        <v>132</v>
      </c>
      <c r="B104" s="10" t="s">
        <v>74</v>
      </c>
      <c r="C104" s="11" t="s">
        <v>54</v>
      </c>
      <c r="D104" s="11" t="s">
        <v>111</v>
      </c>
      <c r="E104" s="12" t="str">
        <f t="shared" si="1"/>
        <v>G-HEAT</v>
      </c>
      <c r="F104" s="11">
        <v>14539.94</v>
      </c>
      <c r="G104" s="11">
        <v>15286.12</v>
      </c>
      <c r="H104" s="13">
        <f t="shared" si="2"/>
        <v>746.18</v>
      </c>
      <c r="I104" s="13">
        <f t="shared" si="3"/>
        <v>0.74618</v>
      </c>
      <c r="J104" s="13">
        <f t="shared" si="4"/>
        <v>24.160714</v>
      </c>
    </row>
    <row r="105">
      <c r="A105" s="10" t="s">
        <v>133</v>
      </c>
      <c r="B105" s="10" t="s">
        <v>74</v>
      </c>
      <c r="C105" s="11" t="s">
        <v>54</v>
      </c>
      <c r="D105" s="11" t="s">
        <v>111</v>
      </c>
      <c r="E105" s="12" t="str">
        <f t="shared" si="1"/>
        <v>G-HEAT</v>
      </c>
      <c r="F105" s="11">
        <v>14999.23</v>
      </c>
      <c r="G105" s="11">
        <v>15892.44</v>
      </c>
      <c r="H105" s="13">
        <f t="shared" si="2"/>
        <v>893.21</v>
      </c>
      <c r="I105" s="13">
        <f t="shared" si="3"/>
        <v>0.89321</v>
      </c>
      <c r="J105" s="13">
        <f t="shared" si="4"/>
        <v>28.174633</v>
      </c>
    </row>
    <row r="106">
      <c r="A106" s="10" t="s">
        <v>134</v>
      </c>
      <c r="B106" s="10" t="s">
        <v>74</v>
      </c>
      <c r="C106" s="11" t="s">
        <v>54</v>
      </c>
      <c r="D106" s="11" t="s">
        <v>111</v>
      </c>
      <c r="E106" s="12" t="str">
        <f t="shared" si="1"/>
        <v>G-HEAT</v>
      </c>
      <c r="F106" s="11">
        <v>15118.93</v>
      </c>
      <c r="G106" s="11">
        <v>16340.54</v>
      </c>
      <c r="H106" s="13">
        <f t="shared" si="2"/>
        <v>1221.61</v>
      </c>
      <c r="I106" s="13">
        <f t="shared" si="3"/>
        <v>1.22161</v>
      </c>
      <c r="J106" s="13">
        <f t="shared" si="4"/>
        <v>37.139953</v>
      </c>
    </row>
    <row r="107">
      <c r="A107" s="10" t="s">
        <v>135</v>
      </c>
      <c r="B107" s="10" t="s">
        <v>74</v>
      </c>
      <c r="C107" s="11" t="s">
        <v>54</v>
      </c>
      <c r="D107" s="11" t="s">
        <v>111</v>
      </c>
      <c r="E107" s="12" t="str">
        <f t="shared" si="1"/>
        <v>G-HEAT</v>
      </c>
      <c r="F107" s="11">
        <v>12500.94</v>
      </c>
      <c r="G107" s="11">
        <v>13068.11</v>
      </c>
      <c r="H107" s="13">
        <f t="shared" si="2"/>
        <v>567.17</v>
      </c>
      <c r="I107" s="13">
        <f t="shared" si="3"/>
        <v>0.56717</v>
      </c>
      <c r="J107" s="13">
        <f t="shared" si="4"/>
        <v>19.273741</v>
      </c>
    </row>
    <row r="108">
      <c r="A108" s="10" t="s">
        <v>136</v>
      </c>
      <c r="B108" s="10" t="s">
        <v>74</v>
      </c>
      <c r="C108" s="11" t="s">
        <v>54</v>
      </c>
      <c r="D108" s="11" t="s">
        <v>111</v>
      </c>
      <c r="E108" s="12" t="str">
        <f t="shared" si="1"/>
        <v>G-HEAT</v>
      </c>
      <c r="F108" s="11">
        <v>13618.52</v>
      </c>
      <c r="G108" s="11">
        <v>14127.56</v>
      </c>
      <c r="H108" s="13">
        <f t="shared" si="2"/>
        <v>509.04</v>
      </c>
      <c r="I108" s="13">
        <f t="shared" si="3"/>
        <v>0.50904</v>
      </c>
      <c r="J108" s="13">
        <f t="shared" si="4"/>
        <v>17.686792</v>
      </c>
    </row>
    <row r="109">
      <c r="A109" s="10" t="s">
        <v>137</v>
      </c>
      <c r="B109" s="10" t="s">
        <v>74</v>
      </c>
      <c r="C109" s="11" t="s">
        <v>54</v>
      </c>
      <c r="D109" s="11" t="s">
        <v>111</v>
      </c>
      <c r="E109" s="12" t="str">
        <f t="shared" si="1"/>
        <v>G-HEAT</v>
      </c>
      <c r="F109" s="11">
        <v>13966.98</v>
      </c>
      <c r="G109" s="11">
        <v>14449.98</v>
      </c>
      <c r="H109" s="13">
        <f t="shared" si="2"/>
        <v>483</v>
      </c>
      <c r="I109" s="13">
        <f t="shared" si="3"/>
        <v>0.483</v>
      </c>
      <c r="J109" s="13">
        <f t="shared" si="4"/>
        <v>16.9759</v>
      </c>
    </row>
    <row r="110">
      <c r="A110" s="10" t="s">
        <v>138</v>
      </c>
      <c r="B110" s="10" t="s">
        <v>74</v>
      </c>
      <c r="C110" s="11" t="s">
        <v>64</v>
      </c>
      <c r="D110" s="11" t="s">
        <v>111</v>
      </c>
      <c r="E110" s="12" t="str">
        <f t="shared" si="1"/>
        <v>I-HEAT</v>
      </c>
      <c r="F110" s="11">
        <v>15479.55</v>
      </c>
      <c r="G110" s="11">
        <v>16265.26</v>
      </c>
      <c r="H110" s="13">
        <f t="shared" si="2"/>
        <v>785.71</v>
      </c>
      <c r="I110" s="13">
        <f t="shared" si="3"/>
        <v>0.78571</v>
      </c>
      <c r="J110" s="13">
        <f t="shared" si="4"/>
        <v>25.239883</v>
      </c>
    </row>
    <row r="111">
      <c r="A111" s="10" t="s">
        <v>139</v>
      </c>
      <c r="B111" s="10" t="s">
        <v>74</v>
      </c>
      <c r="C111" s="11" t="s">
        <v>64</v>
      </c>
      <c r="D111" s="11" t="s">
        <v>111</v>
      </c>
      <c r="E111" s="12" t="str">
        <f t="shared" si="1"/>
        <v>I-HEAT</v>
      </c>
      <c r="F111" s="11">
        <v>14004.64</v>
      </c>
      <c r="G111" s="11">
        <v>14658.14</v>
      </c>
      <c r="H111" s="13">
        <f t="shared" si="2"/>
        <v>653.5</v>
      </c>
      <c r="I111" s="13">
        <f t="shared" si="3"/>
        <v>0.6535</v>
      </c>
      <c r="J111" s="13">
        <f t="shared" si="4"/>
        <v>21.63055</v>
      </c>
    </row>
    <row r="112">
      <c r="A112" s="10" t="s">
        <v>140</v>
      </c>
      <c r="B112" s="10" t="s">
        <v>74</v>
      </c>
      <c r="C112" s="11" t="s">
        <v>64</v>
      </c>
      <c r="D112" s="11" t="s">
        <v>111</v>
      </c>
      <c r="E112" s="12" t="str">
        <f t="shared" si="1"/>
        <v>I-HEAT</v>
      </c>
      <c r="F112" s="11">
        <v>18083.85</v>
      </c>
      <c r="G112" s="11">
        <v>18624.21</v>
      </c>
      <c r="H112" s="13">
        <f t="shared" si="2"/>
        <v>540.36</v>
      </c>
      <c r="I112" s="13">
        <f t="shared" si="3"/>
        <v>0.54036</v>
      </c>
      <c r="J112" s="13">
        <f t="shared" si="4"/>
        <v>18.541828</v>
      </c>
    </row>
    <row r="113">
      <c r="A113" s="10" t="s">
        <v>141</v>
      </c>
      <c r="B113" s="10" t="s">
        <v>74</v>
      </c>
      <c r="C113" s="11" t="s">
        <v>64</v>
      </c>
      <c r="D113" s="11" t="s">
        <v>111</v>
      </c>
      <c r="E113" s="12" t="str">
        <f t="shared" si="1"/>
        <v>I-HEAT</v>
      </c>
      <c r="F113" s="11">
        <v>14444.39</v>
      </c>
      <c r="G113" s="11">
        <v>14995.27</v>
      </c>
      <c r="H113" s="13">
        <f t="shared" si="2"/>
        <v>550.88</v>
      </c>
      <c r="I113" s="13">
        <f t="shared" si="3"/>
        <v>0.55088</v>
      </c>
      <c r="J113" s="13">
        <f t="shared" si="4"/>
        <v>18.829024</v>
      </c>
    </row>
    <row r="114">
      <c r="A114" s="14" t="s">
        <v>142</v>
      </c>
      <c r="B114" s="10" t="s">
        <v>74</v>
      </c>
      <c r="C114" s="11" t="s">
        <v>64</v>
      </c>
      <c r="D114" s="11" t="s">
        <v>111</v>
      </c>
      <c r="E114" s="12" t="str">
        <f t="shared" si="1"/>
        <v>I-HEAT</v>
      </c>
      <c r="F114" s="11">
        <v>12871.11</v>
      </c>
      <c r="G114" s="11">
        <v>13273.94</v>
      </c>
      <c r="H114" s="13">
        <f t="shared" si="2"/>
        <v>402.83</v>
      </c>
      <c r="I114" s="13">
        <f t="shared" si="3"/>
        <v>0.40283</v>
      </c>
      <c r="J114" s="13">
        <f t="shared" si="4"/>
        <v>14.787259</v>
      </c>
    </row>
    <row r="115">
      <c r="A115" s="14" t="s">
        <v>143</v>
      </c>
      <c r="B115" s="10" t="s">
        <v>74</v>
      </c>
      <c r="C115" s="11" t="s">
        <v>64</v>
      </c>
      <c r="D115" s="11" t="s">
        <v>111</v>
      </c>
      <c r="E115" s="12" t="str">
        <f t="shared" si="1"/>
        <v>I-HEAT</v>
      </c>
      <c r="F115" s="11">
        <v>15102.02</v>
      </c>
      <c r="G115" s="11">
        <v>16205.55</v>
      </c>
      <c r="H115" s="13">
        <f t="shared" si="2"/>
        <v>1103.53</v>
      </c>
      <c r="I115" s="13">
        <f t="shared" si="3"/>
        <v>1.10353</v>
      </c>
      <c r="J115" s="13">
        <f t="shared" si="4"/>
        <v>33.916369</v>
      </c>
    </row>
    <row r="116">
      <c r="A116" s="10" t="s">
        <v>144</v>
      </c>
      <c r="B116" s="10" t="s">
        <v>74</v>
      </c>
      <c r="C116" s="11" t="s">
        <v>64</v>
      </c>
      <c r="D116" s="11" t="s">
        <v>111</v>
      </c>
      <c r="E116" s="12" t="str">
        <f t="shared" si="1"/>
        <v>I-HEAT</v>
      </c>
      <c r="F116" s="11">
        <v>14355.22</v>
      </c>
      <c r="G116" s="11">
        <v>14981.08</v>
      </c>
      <c r="H116" s="13">
        <f t="shared" si="2"/>
        <v>625.86</v>
      </c>
      <c r="I116" s="13">
        <f t="shared" si="3"/>
        <v>0.62586</v>
      </c>
      <c r="J116" s="13">
        <f t="shared" si="4"/>
        <v>20.875978</v>
      </c>
    </row>
    <row r="117">
      <c r="A117" s="10" t="s">
        <v>145</v>
      </c>
      <c r="B117" s="10" t="s">
        <v>74</v>
      </c>
      <c r="C117" s="11" t="s">
        <v>64</v>
      </c>
      <c r="D117" s="11" t="s">
        <v>111</v>
      </c>
      <c r="E117" s="12" t="str">
        <f t="shared" si="1"/>
        <v>I-HEAT</v>
      </c>
      <c r="F117" s="11">
        <v>13377.54</v>
      </c>
      <c r="G117" s="11">
        <v>13831.26</v>
      </c>
      <c r="H117" s="13">
        <f t="shared" si="2"/>
        <v>453.72</v>
      </c>
      <c r="I117" s="13">
        <f t="shared" si="3"/>
        <v>0.45372</v>
      </c>
      <c r="J117" s="13">
        <f t="shared" si="4"/>
        <v>16.176556</v>
      </c>
    </row>
    <row r="118">
      <c r="A118" s="10" t="s">
        <v>146</v>
      </c>
      <c r="B118" s="10" t="s">
        <v>74</v>
      </c>
      <c r="C118" s="11" t="s">
        <v>64</v>
      </c>
      <c r="D118" s="11" t="s">
        <v>111</v>
      </c>
      <c r="E118" s="12" t="str">
        <f t="shared" si="1"/>
        <v>I-HEAT</v>
      </c>
      <c r="F118" s="11">
        <v>16617.14</v>
      </c>
      <c r="G118" s="11">
        <v>17218.82</v>
      </c>
      <c r="H118" s="13">
        <f t="shared" si="2"/>
        <v>601.68</v>
      </c>
      <c r="I118" s="13">
        <f t="shared" si="3"/>
        <v>0.60168</v>
      </c>
      <c r="J118" s="13">
        <f t="shared" si="4"/>
        <v>20.215864</v>
      </c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7" width="15.0"/>
    <col customWidth="1" min="8" max="8" width="19.25"/>
    <col customWidth="1" min="9" max="9" width="15.63"/>
    <col customWidth="1" min="11" max="11" width="15.5"/>
  </cols>
  <sheetData>
    <row r="1">
      <c r="A1" s="5" t="s">
        <v>11</v>
      </c>
      <c r="B1" s="6" t="s">
        <v>12</v>
      </c>
      <c r="C1" s="16" t="s">
        <v>147</v>
      </c>
      <c r="D1" s="7" t="s">
        <v>13</v>
      </c>
      <c r="E1" s="7" t="s">
        <v>14</v>
      </c>
      <c r="F1" s="7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17" t="s">
        <v>20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148</v>
      </c>
      <c r="B2" s="14" t="s">
        <v>149</v>
      </c>
      <c r="C2" s="11" t="s">
        <v>150</v>
      </c>
      <c r="D2" s="11" t="s">
        <v>23</v>
      </c>
      <c r="E2" s="11" t="s">
        <v>24</v>
      </c>
      <c r="F2" s="18" t="str">
        <f t="shared" ref="F2:F145" si="1">D2&amp;"-"&amp;E2</f>
        <v>C-AMB</v>
      </c>
      <c r="G2" s="11">
        <v>15570.99</v>
      </c>
      <c r="H2" s="11">
        <v>16375.49</v>
      </c>
      <c r="I2" s="13">
        <f t="shared" ref="I2:I145" si="2">H2-G2</f>
        <v>804.5</v>
      </c>
      <c r="J2" s="13">
        <f t="shared" ref="J2:J145" si="3">I2/1000</f>
        <v>0.8045</v>
      </c>
      <c r="K2" s="19">
        <f t="shared" ref="K2:K145" si="4">27.3*J2+3.79</f>
        <v>25.75285</v>
      </c>
    </row>
    <row r="3">
      <c r="A3" s="10" t="s">
        <v>151</v>
      </c>
      <c r="B3" s="14" t="s">
        <v>149</v>
      </c>
      <c r="C3" s="11" t="s">
        <v>150</v>
      </c>
      <c r="D3" s="11" t="s">
        <v>23</v>
      </c>
      <c r="E3" s="11" t="s">
        <v>24</v>
      </c>
      <c r="F3" s="18" t="str">
        <f t="shared" si="1"/>
        <v>C-AMB</v>
      </c>
      <c r="G3" s="11">
        <v>16416.46</v>
      </c>
      <c r="H3" s="11">
        <v>17568.05</v>
      </c>
      <c r="I3" s="13">
        <f t="shared" si="2"/>
        <v>1151.59</v>
      </c>
      <c r="J3" s="13">
        <f t="shared" si="3"/>
        <v>1.15159</v>
      </c>
      <c r="K3" s="19">
        <f t="shared" si="4"/>
        <v>35.228407</v>
      </c>
    </row>
    <row r="4">
      <c r="A4" s="10" t="s">
        <v>152</v>
      </c>
      <c r="B4" s="14" t="s">
        <v>149</v>
      </c>
      <c r="C4" s="11" t="s">
        <v>150</v>
      </c>
      <c r="D4" s="11" t="s">
        <v>23</v>
      </c>
      <c r="E4" s="11" t="s">
        <v>24</v>
      </c>
      <c r="F4" s="18" t="str">
        <f t="shared" si="1"/>
        <v>C-AMB</v>
      </c>
      <c r="G4" s="11">
        <v>14770.8</v>
      </c>
      <c r="H4" s="11">
        <v>15389.68</v>
      </c>
      <c r="I4" s="13">
        <f t="shared" si="2"/>
        <v>618.88</v>
      </c>
      <c r="J4" s="13">
        <f t="shared" si="3"/>
        <v>0.61888</v>
      </c>
      <c r="K4" s="19">
        <f t="shared" si="4"/>
        <v>20.685424</v>
      </c>
    </row>
    <row r="5">
      <c r="A5" s="10" t="s">
        <v>153</v>
      </c>
      <c r="B5" s="14" t="s">
        <v>149</v>
      </c>
      <c r="C5" s="11" t="s">
        <v>150</v>
      </c>
      <c r="D5" s="11" t="s">
        <v>23</v>
      </c>
      <c r="E5" s="11" t="s">
        <v>24</v>
      </c>
      <c r="F5" s="18" t="str">
        <f t="shared" si="1"/>
        <v>C-AMB</v>
      </c>
      <c r="G5" s="11">
        <v>15758.85</v>
      </c>
      <c r="H5" s="11">
        <v>16698.68</v>
      </c>
      <c r="I5" s="13">
        <f t="shared" si="2"/>
        <v>939.83</v>
      </c>
      <c r="J5" s="13">
        <f t="shared" si="3"/>
        <v>0.93983</v>
      </c>
      <c r="K5" s="19">
        <f t="shared" si="4"/>
        <v>29.447359</v>
      </c>
    </row>
    <row r="6">
      <c r="A6" s="10" t="s">
        <v>154</v>
      </c>
      <c r="B6" s="14" t="s">
        <v>149</v>
      </c>
      <c r="C6" s="11" t="s">
        <v>150</v>
      </c>
      <c r="D6" s="11" t="s">
        <v>23</v>
      </c>
      <c r="E6" s="11" t="s">
        <v>24</v>
      </c>
      <c r="F6" s="18" t="str">
        <f t="shared" si="1"/>
        <v>C-AMB</v>
      </c>
      <c r="G6" s="11">
        <v>16574.47</v>
      </c>
      <c r="H6" s="11">
        <v>17304.07</v>
      </c>
      <c r="I6" s="13">
        <f t="shared" si="2"/>
        <v>729.6</v>
      </c>
      <c r="J6" s="13">
        <f t="shared" si="3"/>
        <v>0.7296</v>
      </c>
      <c r="K6" s="19">
        <f t="shared" si="4"/>
        <v>23.70808</v>
      </c>
    </row>
    <row r="7">
      <c r="A7" s="10" t="s">
        <v>155</v>
      </c>
      <c r="B7" s="14" t="s">
        <v>149</v>
      </c>
      <c r="C7" s="11" t="s">
        <v>150</v>
      </c>
      <c r="D7" s="11" t="s">
        <v>23</v>
      </c>
      <c r="E7" s="11" t="s">
        <v>24</v>
      </c>
      <c r="F7" s="18" t="str">
        <f t="shared" si="1"/>
        <v>C-AMB</v>
      </c>
      <c r="G7" s="11">
        <v>18067.17</v>
      </c>
      <c r="H7" s="11">
        <v>19992.36</v>
      </c>
      <c r="I7" s="13">
        <f t="shared" si="2"/>
        <v>1925.19</v>
      </c>
      <c r="J7" s="13">
        <f t="shared" si="3"/>
        <v>1.92519</v>
      </c>
      <c r="K7" s="19">
        <f t="shared" si="4"/>
        <v>56.347687</v>
      </c>
    </row>
    <row r="8">
      <c r="A8" s="10" t="s">
        <v>156</v>
      </c>
      <c r="B8" s="14" t="s">
        <v>149</v>
      </c>
      <c r="C8" s="11" t="s">
        <v>150</v>
      </c>
      <c r="D8" s="11" t="s">
        <v>23</v>
      </c>
      <c r="E8" s="11" t="s">
        <v>24</v>
      </c>
      <c r="F8" s="18" t="str">
        <f t="shared" si="1"/>
        <v>C-AMB</v>
      </c>
      <c r="G8" s="11">
        <v>15403.64</v>
      </c>
      <c r="H8" s="11">
        <v>16425.8</v>
      </c>
      <c r="I8" s="13">
        <f t="shared" si="2"/>
        <v>1022.16</v>
      </c>
      <c r="J8" s="13">
        <f t="shared" si="3"/>
        <v>1.02216</v>
      </c>
      <c r="K8" s="19">
        <f t="shared" si="4"/>
        <v>31.694968</v>
      </c>
    </row>
    <row r="9">
      <c r="A9" s="10" t="s">
        <v>157</v>
      </c>
      <c r="B9" s="14" t="s">
        <v>149</v>
      </c>
      <c r="C9" s="11" t="s">
        <v>150</v>
      </c>
      <c r="D9" s="11" t="s">
        <v>23</v>
      </c>
      <c r="E9" s="11" t="s">
        <v>24</v>
      </c>
      <c r="F9" s="18" t="str">
        <f t="shared" si="1"/>
        <v>C-AMB</v>
      </c>
      <c r="G9" s="11">
        <v>18331.79</v>
      </c>
      <c r="H9" s="11">
        <v>19491.28</v>
      </c>
      <c r="I9" s="13">
        <f t="shared" si="2"/>
        <v>1159.49</v>
      </c>
      <c r="J9" s="13">
        <f t="shared" si="3"/>
        <v>1.15949</v>
      </c>
      <c r="K9" s="19">
        <f t="shared" si="4"/>
        <v>35.444077</v>
      </c>
    </row>
    <row r="10">
      <c r="A10" s="10" t="s">
        <v>158</v>
      </c>
      <c r="B10" s="14" t="s">
        <v>149</v>
      </c>
      <c r="C10" s="11" t="s">
        <v>150</v>
      </c>
      <c r="D10" s="11" t="s">
        <v>23</v>
      </c>
      <c r="E10" s="11" t="s">
        <v>24</v>
      </c>
      <c r="F10" s="18" t="str">
        <f t="shared" si="1"/>
        <v>C-AMB</v>
      </c>
      <c r="G10" s="11">
        <v>16210.36</v>
      </c>
      <c r="H10" s="11">
        <v>17001.38</v>
      </c>
      <c r="I10" s="13">
        <f t="shared" si="2"/>
        <v>791.02</v>
      </c>
      <c r="J10" s="13">
        <f t="shared" si="3"/>
        <v>0.79102</v>
      </c>
      <c r="K10" s="19">
        <f t="shared" si="4"/>
        <v>25.384846</v>
      </c>
    </row>
    <row r="11">
      <c r="A11" s="10" t="s">
        <v>159</v>
      </c>
      <c r="B11" s="14" t="s">
        <v>149</v>
      </c>
      <c r="C11" s="11" t="s">
        <v>150</v>
      </c>
      <c r="D11" s="11" t="s">
        <v>44</v>
      </c>
      <c r="E11" s="11" t="s">
        <v>24</v>
      </c>
      <c r="F11" s="18" t="str">
        <f t="shared" si="1"/>
        <v>E-AMB</v>
      </c>
      <c r="G11" s="11">
        <v>17117.0</v>
      </c>
      <c r="H11" s="11">
        <v>18089.83</v>
      </c>
      <c r="I11" s="13">
        <f t="shared" si="2"/>
        <v>972.83</v>
      </c>
      <c r="J11" s="13">
        <f t="shared" si="3"/>
        <v>0.97283</v>
      </c>
      <c r="K11" s="19">
        <f t="shared" si="4"/>
        <v>30.348259</v>
      </c>
    </row>
    <row r="12">
      <c r="A12" s="10" t="s">
        <v>160</v>
      </c>
      <c r="B12" s="14" t="s">
        <v>149</v>
      </c>
      <c r="C12" s="11" t="s">
        <v>150</v>
      </c>
      <c r="D12" s="11" t="s">
        <v>44</v>
      </c>
      <c r="E12" s="11" t="s">
        <v>24</v>
      </c>
      <c r="F12" s="18" t="str">
        <f t="shared" si="1"/>
        <v>E-AMB</v>
      </c>
      <c r="G12" s="11">
        <v>17861.5</v>
      </c>
      <c r="H12" s="11">
        <v>19254.32</v>
      </c>
      <c r="I12" s="13">
        <f t="shared" si="2"/>
        <v>1392.82</v>
      </c>
      <c r="J12" s="13">
        <f t="shared" si="3"/>
        <v>1.39282</v>
      </c>
      <c r="K12" s="19">
        <f t="shared" si="4"/>
        <v>41.813986</v>
      </c>
    </row>
    <row r="13">
      <c r="A13" s="10" t="s">
        <v>161</v>
      </c>
      <c r="B13" s="14" t="s">
        <v>149</v>
      </c>
      <c r="C13" s="11" t="s">
        <v>150</v>
      </c>
      <c r="D13" s="11" t="s">
        <v>44</v>
      </c>
      <c r="E13" s="11" t="s">
        <v>24</v>
      </c>
      <c r="F13" s="18" t="str">
        <f t="shared" si="1"/>
        <v>E-AMB</v>
      </c>
      <c r="G13" s="11">
        <v>15194.06</v>
      </c>
      <c r="H13" s="11">
        <v>15761.89</v>
      </c>
      <c r="I13" s="13">
        <f t="shared" si="2"/>
        <v>567.83</v>
      </c>
      <c r="J13" s="13">
        <f t="shared" si="3"/>
        <v>0.56783</v>
      </c>
      <c r="K13" s="19">
        <f t="shared" si="4"/>
        <v>19.291759</v>
      </c>
    </row>
    <row r="14">
      <c r="A14" s="10" t="s">
        <v>162</v>
      </c>
      <c r="B14" s="14" t="s">
        <v>149</v>
      </c>
      <c r="C14" s="11" t="s">
        <v>150</v>
      </c>
      <c r="D14" s="11" t="s">
        <v>44</v>
      </c>
      <c r="E14" s="11" t="s">
        <v>24</v>
      </c>
      <c r="F14" s="18" t="str">
        <f t="shared" si="1"/>
        <v>E-AMB</v>
      </c>
      <c r="G14" s="11">
        <v>15591.69</v>
      </c>
      <c r="H14" s="11">
        <v>16348.66</v>
      </c>
      <c r="I14" s="13">
        <f t="shared" si="2"/>
        <v>756.97</v>
      </c>
      <c r="J14" s="13">
        <f t="shared" si="3"/>
        <v>0.75697</v>
      </c>
      <c r="K14" s="19">
        <f t="shared" si="4"/>
        <v>24.455281</v>
      </c>
    </row>
    <row r="15">
      <c r="A15" s="10" t="s">
        <v>163</v>
      </c>
      <c r="B15" s="14" t="s">
        <v>149</v>
      </c>
      <c r="C15" s="11" t="s">
        <v>150</v>
      </c>
      <c r="D15" s="11" t="s">
        <v>44</v>
      </c>
      <c r="E15" s="11" t="s">
        <v>24</v>
      </c>
      <c r="F15" s="18" t="str">
        <f t="shared" si="1"/>
        <v>E-AMB</v>
      </c>
      <c r="G15" s="11">
        <v>20571.88</v>
      </c>
      <c r="H15" s="11">
        <v>21421.47</v>
      </c>
      <c r="I15" s="13">
        <f t="shared" si="2"/>
        <v>849.59</v>
      </c>
      <c r="J15" s="13">
        <f t="shared" si="3"/>
        <v>0.84959</v>
      </c>
      <c r="K15" s="19">
        <f t="shared" si="4"/>
        <v>26.983807</v>
      </c>
    </row>
    <row r="16">
      <c r="A16" s="10" t="s">
        <v>164</v>
      </c>
      <c r="B16" s="14" t="s">
        <v>149</v>
      </c>
      <c r="C16" s="11" t="s">
        <v>150</v>
      </c>
      <c r="D16" s="11" t="s">
        <v>44</v>
      </c>
      <c r="E16" s="11" t="s">
        <v>24</v>
      </c>
      <c r="F16" s="18" t="str">
        <f t="shared" si="1"/>
        <v>E-AMB</v>
      </c>
      <c r="G16" s="11">
        <v>19774.39</v>
      </c>
      <c r="H16" s="11">
        <v>21524.24</v>
      </c>
      <c r="I16" s="13">
        <f t="shared" si="2"/>
        <v>1749.85</v>
      </c>
      <c r="J16" s="13">
        <f t="shared" si="3"/>
        <v>1.74985</v>
      </c>
      <c r="K16" s="19">
        <f t="shared" si="4"/>
        <v>51.560905</v>
      </c>
    </row>
    <row r="17">
      <c r="A17" s="14" t="s">
        <v>165</v>
      </c>
      <c r="B17" s="14" t="s">
        <v>149</v>
      </c>
      <c r="C17" s="11" t="s">
        <v>150</v>
      </c>
      <c r="D17" s="11" t="s">
        <v>44</v>
      </c>
      <c r="E17" s="11" t="s">
        <v>24</v>
      </c>
      <c r="F17" s="18" t="str">
        <f t="shared" si="1"/>
        <v>E-AMB</v>
      </c>
      <c r="G17" s="11">
        <v>17113.72</v>
      </c>
      <c r="H17" s="11">
        <v>18462.19</v>
      </c>
      <c r="I17" s="13">
        <f t="shared" si="2"/>
        <v>1348.47</v>
      </c>
      <c r="J17" s="13">
        <f t="shared" si="3"/>
        <v>1.34847</v>
      </c>
      <c r="K17" s="19">
        <f t="shared" si="4"/>
        <v>40.603231</v>
      </c>
    </row>
    <row r="18">
      <c r="A18" s="10" t="s">
        <v>166</v>
      </c>
      <c r="B18" s="14" t="s">
        <v>149</v>
      </c>
      <c r="C18" s="11" t="s">
        <v>150</v>
      </c>
      <c r="D18" s="11" t="s">
        <v>44</v>
      </c>
      <c r="E18" s="11" t="s">
        <v>24</v>
      </c>
      <c r="F18" s="18" t="str">
        <f t="shared" si="1"/>
        <v>E-AMB</v>
      </c>
      <c r="G18" s="11">
        <v>19698.29</v>
      </c>
      <c r="H18" s="11">
        <v>21118.36</v>
      </c>
      <c r="I18" s="13">
        <f t="shared" si="2"/>
        <v>1420.07</v>
      </c>
      <c r="J18" s="13">
        <f t="shared" si="3"/>
        <v>1.42007</v>
      </c>
      <c r="K18" s="19">
        <f t="shared" si="4"/>
        <v>42.557911</v>
      </c>
    </row>
    <row r="19">
      <c r="A19" s="10" t="s">
        <v>167</v>
      </c>
      <c r="B19" s="14" t="s">
        <v>149</v>
      </c>
      <c r="C19" s="11" t="s">
        <v>150</v>
      </c>
      <c r="D19" s="11" t="s">
        <v>44</v>
      </c>
      <c r="E19" s="11" t="s">
        <v>24</v>
      </c>
      <c r="F19" s="18" t="str">
        <f t="shared" si="1"/>
        <v>E-AMB</v>
      </c>
      <c r="G19" s="11">
        <v>17496.96</v>
      </c>
      <c r="H19" s="11">
        <v>19036.76</v>
      </c>
      <c r="I19" s="13">
        <f t="shared" si="2"/>
        <v>1539.8</v>
      </c>
      <c r="J19" s="13">
        <f t="shared" si="3"/>
        <v>1.5398</v>
      </c>
      <c r="K19" s="19">
        <f t="shared" si="4"/>
        <v>45.82654</v>
      </c>
    </row>
    <row r="20">
      <c r="A20" s="10" t="s">
        <v>168</v>
      </c>
      <c r="B20" s="14" t="s">
        <v>149</v>
      </c>
      <c r="C20" s="11" t="s">
        <v>150</v>
      </c>
      <c r="D20" s="11" t="s">
        <v>54</v>
      </c>
      <c r="E20" s="11" t="s">
        <v>24</v>
      </c>
      <c r="F20" s="18" t="str">
        <f t="shared" si="1"/>
        <v>G-AMB</v>
      </c>
      <c r="G20" s="11">
        <v>17427.67</v>
      </c>
      <c r="H20" s="11">
        <v>18529.17</v>
      </c>
      <c r="I20" s="13">
        <f t="shared" si="2"/>
        <v>1101.5</v>
      </c>
      <c r="J20" s="13">
        <f t="shared" si="3"/>
        <v>1.1015</v>
      </c>
      <c r="K20" s="19">
        <f t="shared" si="4"/>
        <v>33.86095</v>
      </c>
    </row>
    <row r="21">
      <c r="A21" s="10" t="s">
        <v>169</v>
      </c>
      <c r="B21" s="14" t="s">
        <v>149</v>
      </c>
      <c r="C21" s="11" t="s">
        <v>150</v>
      </c>
      <c r="D21" s="11" t="s">
        <v>54</v>
      </c>
      <c r="E21" s="11" t="s">
        <v>24</v>
      </c>
      <c r="F21" s="18" t="str">
        <f t="shared" si="1"/>
        <v>G-AMB</v>
      </c>
      <c r="G21" s="11">
        <v>15109.77</v>
      </c>
      <c r="H21" s="11">
        <v>15896.96</v>
      </c>
      <c r="I21" s="13">
        <f t="shared" si="2"/>
        <v>787.19</v>
      </c>
      <c r="J21" s="13">
        <f t="shared" si="3"/>
        <v>0.78719</v>
      </c>
      <c r="K21" s="19">
        <f t="shared" si="4"/>
        <v>25.280287</v>
      </c>
    </row>
    <row r="22">
      <c r="A22" s="10" t="s">
        <v>170</v>
      </c>
      <c r="B22" s="14" t="s">
        <v>149</v>
      </c>
      <c r="C22" s="11" t="s">
        <v>150</v>
      </c>
      <c r="D22" s="11" t="s">
        <v>54</v>
      </c>
      <c r="E22" s="11" t="s">
        <v>24</v>
      </c>
      <c r="F22" s="18" t="str">
        <f t="shared" si="1"/>
        <v>G-AMB</v>
      </c>
      <c r="G22" s="11">
        <v>15295.53</v>
      </c>
      <c r="H22" s="11">
        <v>15831.34</v>
      </c>
      <c r="I22" s="13">
        <f t="shared" si="2"/>
        <v>535.81</v>
      </c>
      <c r="J22" s="13">
        <f t="shared" si="3"/>
        <v>0.53581</v>
      </c>
      <c r="K22" s="19">
        <f t="shared" si="4"/>
        <v>18.417613</v>
      </c>
    </row>
    <row r="23">
      <c r="A23" s="10" t="s">
        <v>171</v>
      </c>
      <c r="B23" s="14" t="s">
        <v>149</v>
      </c>
      <c r="C23" s="11" t="s">
        <v>150</v>
      </c>
      <c r="D23" s="11" t="s">
        <v>54</v>
      </c>
      <c r="E23" s="11" t="s">
        <v>24</v>
      </c>
      <c r="F23" s="18" t="str">
        <f t="shared" si="1"/>
        <v>G-AMB</v>
      </c>
      <c r="G23" s="11">
        <v>15291.78</v>
      </c>
      <c r="H23" s="11">
        <v>16036.17</v>
      </c>
      <c r="I23" s="13">
        <f t="shared" si="2"/>
        <v>744.39</v>
      </c>
      <c r="J23" s="13">
        <f t="shared" si="3"/>
        <v>0.74439</v>
      </c>
      <c r="K23" s="19">
        <f t="shared" si="4"/>
        <v>24.111847</v>
      </c>
    </row>
    <row r="24">
      <c r="A24" s="10" t="s">
        <v>172</v>
      </c>
      <c r="B24" s="14" t="s">
        <v>149</v>
      </c>
      <c r="C24" s="11" t="s">
        <v>150</v>
      </c>
      <c r="D24" s="11" t="s">
        <v>54</v>
      </c>
      <c r="E24" s="11" t="s">
        <v>24</v>
      </c>
      <c r="F24" s="18" t="str">
        <f t="shared" si="1"/>
        <v>G-AMB</v>
      </c>
      <c r="G24" s="11">
        <v>17506.79</v>
      </c>
      <c r="H24" s="11">
        <v>18195.17</v>
      </c>
      <c r="I24" s="13">
        <f t="shared" si="2"/>
        <v>688.38</v>
      </c>
      <c r="J24" s="13">
        <f t="shared" si="3"/>
        <v>0.68838</v>
      </c>
      <c r="K24" s="19">
        <f t="shared" si="4"/>
        <v>22.582774</v>
      </c>
    </row>
    <row r="25">
      <c r="A25" s="10" t="s">
        <v>173</v>
      </c>
      <c r="B25" s="14" t="s">
        <v>149</v>
      </c>
      <c r="C25" s="11" t="s">
        <v>150</v>
      </c>
      <c r="D25" s="11" t="s">
        <v>54</v>
      </c>
      <c r="E25" s="11" t="s">
        <v>24</v>
      </c>
      <c r="F25" s="18" t="str">
        <f t="shared" si="1"/>
        <v>G-AMB</v>
      </c>
      <c r="G25" s="11">
        <v>19095.63</v>
      </c>
      <c r="H25" s="11">
        <v>20527.6</v>
      </c>
      <c r="I25" s="13">
        <f t="shared" si="2"/>
        <v>1431.97</v>
      </c>
      <c r="J25" s="13">
        <f t="shared" si="3"/>
        <v>1.43197</v>
      </c>
      <c r="K25" s="19">
        <f t="shared" si="4"/>
        <v>42.882781</v>
      </c>
    </row>
    <row r="26">
      <c r="A26" s="10" t="s">
        <v>174</v>
      </c>
      <c r="B26" s="14" t="s">
        <v>149</v>
      </c>
      <c r="C26" s="11" t="s">
        <v>150</v>
      </c>
      <c r="D26" s="11" t="s">
        <v>54</v>
      </c>
      <c r="E26" s="11" t="s">
        <v>24</v>
      </c>
      <c r="F26" s="18" t="str">
        <f t="shared" si="1"/>
        <v>G-AMB</v>
      </c>
      <c r="G26" s="11">
        <v>19233.61</v>
      </c>
      <c r="H26" s="11">
        <v>20406.03</v>
      </c>
      <c r="I26" s="13">
        <f t="shared" si="2"/>
        <v>1172.42</v>
      </c>
      <c r="J26" s="13">
        <f t="shared" si="3"/>
        <v>1.17242</v>
      </c>
      <c r="K26" s="19">
        <f t="shared" si="4"/>
        <v>35.797066</v>
      </c>
    </row>
    <row r="27">
      <c r="A27" s="10" t="s">
        <v>175</v>
      </c>
      <c r="B27" s="14" t="s">
        <v>149</v>
      </c>
      <c r="C27" s="11" t="s">
        <v>150</v>
      </c>
      <c r="D27" s="11" t="s">
        <v>54</v>
      </c>
      <c r="E27" s="11" t="s">
        <v>24</v>
      </c>
      <c r="F27" s="18" t="str">
        <f t="shared" si="1"/>
        <v>G-AMB</v>
      </c>
      <c r="G27" s="11">
        <v>18981.56</v>
      </c>
      <c r="H27" s="11">
        <v>19947.47</v>
      </c>
      <c r="I27" s="13">
        <f t="shared" si="2"/>
        <v>965.91</v>
      </c>
      <c r="J27" s="13">
        <f t="shared" si="3"/>
        <v>0.96591</v>
      </c>
      <c r="K27" s="19">
        <f t="shared" si="4"/>
        <v>30.159343</v>
      </c>
    </row>
    <row r="28">
      <c r="A28" s="10" t="s">
        <v>176</v>
      </c>
      <c r="B28" s="14" t="s">
        <v>149</v>
      </c>
      <c r="C28" s="11" t="s">
        <v>150</v>
      </c>
      <c r="D28" s="11" t="s">
        <v>54</v>
      </c>
      <c r="E28" s="11" t="s">
        <v>24</v>
      </c>
      <c r="F28" s="18" t="str">
        <f t="shared" si="1"/>
        <v>G-AMB</v>
      </c>
      <c r="G28" s="11">
        <v>17493.39</v>
      </c>
      <c r="H28" s="11">
        <v>19029.33</v>
      </c>
      <c r="I28" s="13">
        <f t="shared" si="2"/>
        <v>1535.94</v>
      </c>
      <c r="J28" s="13">
        <f t="shared" si="3"/>
        <v>1.53594</v>
      </c>
      <c r="K28" s="19">
        <f t="shared" si="4"/>
        <v>45.721162</v>
      </c>
    </row>
    <row r="29">
      <c r="A29" s="10" t="s">
        <v>177</v>
      </c>
      <c r="B29" s="14" t="s">
        <v>149</v>
      </c>
      <c r="C29" s="11" t="s">
        <v>150</v>
      </c>
      <c r="D29" s="11" t="s">
        <v>64</v>
      </c>
      <c r="E29" s="11" t="s">
        <v>24</v>
      </c>
      <c r="F29" s="18" t="str">
        <f t="shared" si="1"/>
        <v>I-AMB</v>
      </c>
      <c r="G29" s="11">
        <v>15878.25</v>
      </c>
      <c r="H29" s="11">
        <v>16773.12</v>
      </c>
      <c r="I29" s="13">
        <f t="shared" si="2"/>
        <v>894.87</v>
      </c>
      <c r="J29" s="13">
        <f t="shared" si="3"/>
        <v>0.89487</v>
      </c>
      <c r="K29" s="19">
        <f t="shared" si="4"/>
        <v>28.219951</v>
      </c>
    </row>
    <row r="30">
      <c r="A30" s="10" t="s">
        <v>178</v>
      </c>
      <c r="B30" s="14" t="s">
        <v>149</v>
      </c>
      <c r="C30" s="11" t="s">
        <v>150</v>
      </c>
      <c r="D30" s="11" t="s">
        <v>64</v>
      </c>
      <c r="E30" s="11" t="s">
        <v>24</v>
      </c>
      <c r="F30" s="18" t="str">
        <f t="shared" si="1"/>
        <v>I-AMB</v>
      </c>
      <c r="G30" s="11">
        <v>13974.89</v>
      </c>
      <c r="H30" s="11">
        <v>14663.6</v>
      </c>
      <c r="I30" s="13">
        <f t="shared" si="2"/>
        <v>688.71</v>
      </c>
      <c r="J30" s="13">
        <f t="shared" si="3"/>
        <v>0.68871</v>
      </c>
      <c r="K30" s="19">
        <f t="shared" si="4"/>
        <v>22.591783</v>
      </c>
    </row>
    <row r="31">
      <c r="A31" s="10" t="s">
        <v>179</v>
      </c>
      <c r="B31" s="14" t="s">
        <v>149</v>
      </c>
      <c r="C31" s="11" t="s">
        <v>150</v>
      </c>
      <c r="D31" s="11" t="s">
        <v>64</v>
      </c>
      <c r="E31" s="11" t="s">
        <v>24</v>
      </c>
      <c r="F31" s="18" t="str">
        <f t="shared" si="1"/>
        <v>I-AMB</v>
      </c>
      <c r="G31" s="11">
        <v>14306.15</v>
      </c>
      <c r="H31" s="11">
        <v>14979.15</v>
      </c>
      <c r="I31" s="13">
        <f t="shared" si="2"/>
        <v>673</v>
      </c>
      <c r="J31" s="13">
        <f t="shared" si="3"/>
        <v>0.673</v>
      </c>
      <c r="K31" s="19">
        <f t="shared" si="4"/>
        <v>22.1629</v>
      </c>
    </row>
    <row r="32">
      <c r="A32" s="10" t="s">
        <v>180</v>
      </c>
      <c r="B32" s="14" t="s">
        <v>149</v>
      </c>
      <c r="C32" s="11" t="s">
        <v>150</v>
      </c>
      <c r="D32" s="11" t="s">
        <v>64</v>
      </c>
      <c r="E32" s="11" t="s">
        <v>24</v>
      </c>
      <c r="F32" s="18" t="str">
        <f t="shared" si="1"/>
        <v>I-AMB</v>
      </c>
      <c r="G32" s="11">
        <v>14395.42</v>
      </c>
      <c r="H32" s="11">
        <v>15021.66</v>
      </c>
      <c r="I32" s="13">
        <f t="shared" si="2"/>
        <v>626.24</v>
      </c>
      <c r="J32" s="13">
        <f t="shared" si="3"/>
        <v>0.62624</v>
      </c>
      <c r="K32" s="19">
        <f t="shared" si="4"/>
        <v>20.886352</v>
      </c>
    </row>
    <row r="33">
      <c r="A33" s="10" t="s">
        <v>181</v>
      </c>
      <c r="B33" s="14" t="s">
        <v>149</v>
      </c>
      <c r="C33" s="11" t="s">
        <v>150</v>
      </c>
      <c r="D33" s="11" t="s">
        <v>64</v>
      </c>
      <c r="E33" s="11" t="s">
        <v>24</v>
      </c>
      <c r="F33" s="18" t="str">
        <f t="shared" si="1"/>
        <v>I-AMB</v>
      </c>
      <c r="G33" s="11">
        <v>18912.39</v>
      </c>
      <c r="H33" s="11">
        <v>20212.43</v>
      </c>
      <c r="I33" s="13">
        <f t="shared" si="2"/>
        <v>1300.04</v>
      </c>
      <c r="J33" s="13">
        <f t="shared" si="3"/>
        <v>1.30004</v>
      </c>
      <c r="K33" s="19">
        <f t="shared" si="4"/>
        <v>39.281092</v>
      </c>
    </row>
    <row r="34">
      <c r="A34" s="10" t="s">
        <v>182</v>
      </c>
      <c r="B34" s="14" t="s">
        <v>149</v>
      </c>
      <c r="C34" s="11" t="s">
        <v>150</v>
      </c>
      <c r="D34" s="11" t="s">
        <v>64</v>
      </c>
      <c r="E34" s="11" t="s">
        <v>24</v>
      </c>
      <c r="F34" s="18" t="str">
        <f t="shared" si="1"/>
        <v>I-AMB</v>
      </c>
      <c r="G34" s="11">
        <v>17883.95</v>
      </c>
      <c r="H34" s="11">
        <v>19419.14</v>
      </c>
      <c r="I34" s="13">
        <f t="shared" si="2"/>
        <v>1535.19</v>
      </c>
      <c r="J34" s="13">
        <f t="shared" si="3"/>
        <v>1.53519</v>
      </c>
      <c r="K34" s="19">
        <f t="shared" si="4"/>
        <v>45.700687</v>
      </c>
    </row>
    <row r="35">
      <c r="A35" s="14" t="s">
        <v>183</v>
      </c>
      <c r="B35" s="14" t="s">
        <v>149</v>
      </c>
      <c r="C35" s="11" t="s">
        <v>150</v>
      </c>
      <c r="D35" s="11" t="s">
        <v>64</v>
      </c>
      <c r="E35" s="11" t="s">
        <v>24</v>
      </c>
      <c r="F35" s="18" t="str">
        <f t="shared" si="1"/>
        <v>I-AMB</v>
      </c>
      <c r="G35" s="11">
        <v>15884.35</v>
      </c>
      <c r="H35" s="11">
        <v>16643.74</v>
      </c>
      <c r="I35" s="13">
        <f t="shared" si="2"/>
        <v>759.39</v>
      </c>
      <c r="J35" s="13">
        <f t="shared" si="3"/>
        <v>0.75939</v>
      </c>
      <c r="K35" s="19">
        <f t="shared" si="4"/>
        <v>24.521347</v>
      </c>
    </row>
    <row r="36">
      <c r="A36" s="10" t="s">
        <v>184</v>
      </c>
      <c r="B36" s="14" t="s">
        <v>149</v>
      </c>
      <c r="C36" s="11" t="s">
        <v>150</v>
      </c>
      <c r="D36" s="11" t="s">
        <v>64</v>
      </c>
      <c r="E36" s="11" t="s">
        <v>24</v>
      </c>
      <c r="F36" s="18" t="str">
        <f t="shared" si="1"/>
        <v>I-AMB</v>
      </c>
      <c r="G36" s="11">
        <v>21055.24</v>
      </c>
      <c r="H36" s="11">
        <v>22497.37</v>
      </c>
      <c r="I36" s="13">
        <f t="shared" si="2"/>
        <v>1442.13</v>
      </c>
      <c r="J36" s="13">
        <f t="shared" si="3"/>
        <v>1.44213</v>
      </c>
      <c r="K36" s="19">
        <f t="shared" si="4"/>
        <v>43.160149</v>
      </c>
    </row>
    <row r="37">
      <c r="A37" s="10" t="s">
        <v>185</v>
      </c>
      <c r="B37" s="14" t="s">
        <v>149</v>
      </c>
      <c r="C37" s="11" t="s">
        <v>150</v>
      </c>
      <c r="D37" s="11" t="s">
        <v>64</v>
      </c>
      <c r="E37" s="11" t="s">
        <v>24</v>
      </c>
      <c r="F37" s="18" t="str">
        <f t="shared" si="1"/>
        <v>I-AMB</v>
      </c>
      <c r="G37" s="11">
        <v>15180.01</v>
      </c>
      <c r="H37" s="11">
        <v>16094.51</v>
      </c>
      <c r="I37" s="13">
        <f t="shared" si="2"/>
        <v>914.5</v>
      </c>
      <c r="J37" s="13">
        <f t="shared" si="3"/>
        <v>0.9145</v>
      </c>
      <c r="K37" s="19">
        <f t="shared" si="4"/>
        <v>28.75585</v>
      </c>
    </row>
    <row r="38">
      <c r="A38" s="10" t="s">
        <v>186</v>
      </c>
      <c r="B38" s="14" t="s">
        <v>149</v>
      </c>
      <c r="C38" s="11" t="s">
        <v>150</v>
      </c>
      <c r="D38" s="11" t="s">
        <v>23</v>
      </c>
      <c r="E38" s="11" t="s">
        <v>111</v>
      </c>
      <c r="F38" s="18" t="str">
        <f t="shared" si="1"/>
        <v>C-HEAT</v>
      </c>
      <c r="G38" s="11">
        <v>14414.83</v>
      </c>
      <c r="H38" s="11">
        <v>15081.49</v>
      </c>
      <c r="I38" s="13">
        <f t="shared" si="2"/>
        <v>666.66</v>
      </c>
      <c r="J38" s="13">
        <f t="shared" si="3"/>
        <v>0.66666</v>
      </c>
      <c r="K38" s="19">
        <f t="shared" si="4"/>
        <v>21.989818</v>
      </c>
    </row>
    <row r="39">
      <c r="A39" s="10" t="s">
        <v>187</v>
      </c>
      <c r="B39" s="14" t="s">
        <v>149</v>
      </c>
      <c r="C39" s="11" t="s">
        <v>150</v>
      </c>
      <c r="D39" s="11" t="s">
        <v>23</v>
      </c>
      <c r="E39" s="11" t="s">
        <v>111</v>
      </c>
      <c r="F39" s="18" t="str">
        <f t="shared" si="1"/>
        <v>C-HEAT</v>
      </c>
      <c r="G39" s="11">
        <v>16217.79</v>
      </c>
      <c r="H39" s="11">
        <v>17578.53</v>
      </c>
      <c r="I39" s="13">
        <f t="shared" si="2"/>
        <v>1360.74</v>
      </c>
      <c r="J39" s="13">
        <f t="shared" si="3"/>
        <v>1.36074</v>
      </c>
      <c r="K39" s="19">
        <f t="shared" si="4"/>
        <v>40.938202</v>
      </c>
    </row>
    <row r="40">
      <c r="A40" s="10" t="s">
        <v>188</v>
      </c>
      <c r="B40" s="14" t="s">
        <v>149</v>
      </c>
      <c r="C40" s="11" t="s">
        <v>150</v>
      </c>
      <c r="D40" s="11" t="s">
        <v>23</v>
      </c>
      <c r="E40" s="11" t="s">
        <v>111</v>
      </c>
      <c r="F40" s="18" t="str">
        <f t="shared" si="1"/>
        <v>C-HEAT</v>
      </c>
      <c r="G40" s="11">
        <v>16482.53</v>
      </c>
      <c r="H40" s="11">
        <v>17487.15</v>
      </c>
      <c r="I40" s="13">
        <f t="shared" si="2"/>
        <v>1004.62</v>
      </c>
      <c r="J40" s="13">
        <f t="shared" si="3"/>
        <v>1.00462</v>
      </c>
      <c r="K40" s="19">
        <f t="shared" si="4"/>
        <v>31.216126</v>
      </c>
    </row>
    <row r="41">
      <c r="A41" s="14" t="s">
        <v>189</v>
      </c>
      <c r="B41" s="14" t="s">
        <v>149</v>
      </c>
      <c r="C41" s="11" t="s">
        <v>150</v>
      </c>
      <c r="D41" s="11" t="s">
        <v>23</v>
      </c>
      <c r="E41" s="11" t="s">
        <v>111</v>
      </c>
      <c r="F41" s="18" t="str">
        <f t="shared" si="1"/>
        <v>C-HEAT</v>
      </c>
      <c r="G41" s="11">
        <v>14746.27</v>
      </c>
      <c r="H41" s="11">
        <v>15570.97</v>
      </c>
      <c r="I41" s="13">
        <f t="shared" si="2"/>
        <v>824.7</v>
      </c>
      <c r="J41" s="13">
        <f t="shared" si="3"/>
        <v>0.8247</v>
      </c>
      <c r="K41" s="19">
        <f t="shared" si="4"/>
        <v>26.30431</v>
      </c>
    </row>
    <row r="42">
      <c r="A42" s="10" t="s">
        <v>190</v>
      </c>
      <c r="B42" s="14" t="s">
        <v>149</v>
      </c>
      <c r="C42" s="11" t="s">
        <v>150</v>
      </c>
      <c r="D42" s="11" t="s">
        <v>23</v>
      </c>
      <c r="E42" s="11" t="s">
        <v>111</v>
      </c>
      <c r="F42" s="18" t="str">
        <f t="shared" si="1"/>
        <v>C-HEAT</v>
      </c>
      <c r="G42" s="11">
        <v>16035.48</v>
      </c>
      <c r="H42" s="11">
        <v>16651.88</v>
      </c>
      <c r="I42" s="13">
        <f t="shared" si="2"/>
        <v>616.4</v>
      </c>
      <c r="J42" s="13">
        <f t="shared" si="3"/>
        <v>0.6164</v>
      </c>
      <c r="K42" s="19">
        <f t="shared" si="4"/>
        <v>20.61772</v>
      </c>
    </row>
    <row r="43">
      <c r="A43" s="10" t="s">
        <v>191</v>
      </c>
      <c r="B43" s="14" t="s">
        <v>149</v>
      </c>
      <c r="C43" s="11" t="s">
        <v>150</v>
      </c>
      <c r="D43" s="11" t="s">
        <v>23</v>
      </c>
      <c r="E43" s="11" t="s">
        <v>111</v>
      </c>
      <c r="F43" s="18" t="str">
        <f t="shared" si="1"/>
        <v>C-HEAT</v>
      </c>
      <c r="G43" s="11">
        <v>19018.73</v>
      </c>
      <c r="H43" s="11">
        <v>19987.24</v>
      </c>
      <c r="I43" s="13">
        <f t="shared" si="2"/>
        <v>968.51</v>
      </c>
      <c r="J43" s="13">
        <f t="shared" si="3"/>
        <v>0.96851</v>
      </c>
      <c r="K43" s="19">
        <f t="shared" si="4"/>
        <v>30.230323</v>
      </c>
    </row>
    <row r="44">
      <c r="A44" s="10" t="s">
        <v>192</v>
      </c>
      <c r="B44" s="14" t="s">
        <v>149</v>
      </c>
      <c r="C44" s="11" t="s">
        <v>150</v>
      </c>
      <c r="D44" s="11" t="s">
        <v>23</v>
      </c>
      <c r="E44" s="11" t="s">
        <v>111</v>
      </c>
      <c r="F44" s="18" t="str">
        <f t="shared" si="1"/>
        <v>C-HEAT</v>
      </c>
      <c r="G44" s="11">
        <v>17370.68</v>
      </c>
      <c r="H44" s="11">
        <v>18365.48</v>
      </c>
      <c r="I44" s="13">
        <f t="shared" si="2"/>
        <v>994.8</v>
      </c>
      <c r="J44" s="13">
        <f t="shared" si="3"/>
        <v>0.9948</v>
      </c>
      <c r="K44" s="19">
        <f t="shared" si="4"/>
        <v>30.94804</v>
      </c>
    </row>
    <row r="45">
      <c r="A45" s="10" t="s">
        <v>193</v>
      </c>
      <c r="B45" s="14" t="s">
        <v>149</v>
      </c>
      <c r="C45" s="11" t="s">
        <v>150</v>
      </c>
      <c r="D45" s="11" t="s">
        <v>23</v>
      </c>
      <c r="E45" s="11" t="s">
        <v>111</v>
      </c>
      <c r="F45" s="18" t="str">
        <f t="shared" si="1"/>
        <v>C-HEAT</v>
      </c>
      <c r="G45" s="11">
        <v>17945.91</v>
      </c>
      <c r="H45" s="11">
        <v>19433.03</v>
      </c>
      <c r="I45" s="13">
        <f t="shared" si="2"/>
        <v>1487.12</v>
      </c>
      <c r="J45" s="13">
        <f t="shared" si="3"/>
        <v>1.48712</v>
      </c>
      <c r="K45" s="19">
        <f t="shared" si="4"/>
        <v>44.388376</v>
      </c>
    </row>
    <row r="46">
      <c r="A46" s="10" t="s">
        <v>194</v>
      </c>
      <c r="B46" s="14" t="s">
        <v>149</v>
      </c>
      <c r="C46" s="11" t="s">
        <v>150</v>
      </c>
      <c r="D46" s="11" t="s">
        <v>44</v>
      </c>
      <c r="E46" s="11" t="s">
        <v>111</v>
      </c>
      <c r="F46" s="18" t="str">
        <f t="shared" si="1"/>
        <v>E-HEAT</v>
      </c>
      <c r="G46" s="11">
        <v>15735.82</v>
      </c>
      <c r="H46" s="11">
        <v>16601.32</v>
      </c>
      <c r="I46" s="13">
        <f t="shared" si="2"/>
        <v>865.5</v>
      </c>
      <c r="J46" s="13">
        <f t="shared" si="3"/>
        <v>0.8655</v>
      </c>
      <c r="K46" s="19">
        <f t="shared" si="4"/>
        <v>27.41815</v>
      </c>
    </row>
    <row r="47">
      <c r="A47" s="10" t="s">
        <v>195</v>
      </c>
      <c r="B47" s="14" t="s">
        <v>149</v>
      </c>
      <c r="C47" s="11" t="s">
        <v>150</v>
      </c>
      <c r="D47" s="11" t="s">
        <v>44</v>
      </c>
      <c r="E47" s="11" t="s">
        <v>111</v>
      </c>
      <c r="F47" s="18" t="str">
        <f t="shared" si="1"/>
        <v>E-HEAT</v>
      </c>
      <c r="G47" s="11">
        <v>14732.42</v>
      </c>
      <c r="H47" s="11">
        <v>15714.72</v>
      </c>
      <c r="I47" s="13">
        <f t="shared" si="2"/>
        <v>982.3</v>
      </c>
      <c r="J47" s="13">
        <f t="shared" si="3"/>
        <v>0.9823</v>
      </c>
      <c r="K47" s="19">
        <f t="shared" si="4"/>
        <v>30.60679</v>
      </c>
    </row>
    <row r="48">
      <c r="A48" s="10" t="s">
        <v>196</v>
      </c>
      <c r="B48" s="14" t="s">
        <v>149</v>
      </c>
      <c r="C48" s="11" t="s">
        <v>150</v>
      </c>
      <c r="D48" s="11" t="s">
        <v>44</v>
      </c>
      <c r="E48" s="11" t="s">
        <v>111</v>
      </c>
      <c r="F48" s="18" t="str">
        <f t="shared" si="1"/>
        <v>E-HEAT</v>
      </c>
      <c r="G48" s="11">
        <v>15430.45</v>
      </c>
      <c r="H48" s="11">
        <v>16159.44</v>
      </c>
      <c r="I48" s="13">
        <f t="shared" si="2"/>
        <v>728.99</v>
      </c>
      <c r="J48" s="13">
        <f t="shared" si="3"/>
        <v>0.72899</v>
      </c>
      <c r="K48" s="19">
        <f t="shared" si="4"/>
        <v>23.691427</v>
      </c>
    </row>
    <row r="49">
      <c r="A49" s="10" t="s">
        <v>197</v>
      </c>
      <c r="B49" s="14" t="s">
        <v>149</v>
      </c>
      <c r="C49" s="11" t="s">
        <v>150</v>
      </c>
      <c r="D49" s="11" t="s">
        <v>44</v>
      </c>
      <c r="E49" s="11" t="s">
        <v>111</v>
      </c>
      <c r="F49" s="18" t="str">
        <f t="shared" si="1"/>
        <v>E-HEAT</v>
      </c>
      <c r="G49" s="11">
        <v>15870.56</v>
      </c>
      <c r="H49" s="11">
        <v>16759.14</v>
      </c>
      <c r="I49" s="13">
        <f t="shared" si="2"/>
        <v>888.58</v>
      </c>
      <c r="J49" s="13">
        <f t="shared" si="3"/>
        <v>0.88858</v>
      </c>
      <c r="K49" s="19">
        <f t="shared" si="4"/>
        <v>28.048234</v>
      </c>
    </row>
    <row r="50">
      <c r="A50" s="10" t="s">
        <v>198</v>
      </c>
      <c r="B50" s="14" t="s">
        <v>149</v>
      </c>
      <c r="C50" s="11" t="s">
        <v>150</v>
      </c>
      <c r="D50" s="11" t="s">
        <v>44</v>
      </c>
      <c r="E50" s="11" t="s">
        <v>111</v>
      </c>
      <c r="F50" s="18" t="str">
        <f t="shared" si="1"/>
        <v>E-HEAT</v>
      </c>
      <c r="G50" s="11">
        <v>15618.03</v>
      </c>
      <c r="H50" s="11">
        <v>16176.6</v>
      </c>
      <c r="I50" s="13">
        <f t="shared" si="2"/>
        <v>558.57</v>
      </c>
      <c r="J50" s="13">
        <f t="shared" si="3"/>
        <v>0.55857</v>
      </c>
      <c r="K50" s="19">
        <f t="shared" si="4"/>
        <v>19.038961</v>
      </c>
    </row>
    <row r="51">
      <c r="A51" s="10" t="s">
        <v>199</v>
      </c>
      <c r="B51" s="14" t="s">
        <v>149</v>
      </c>
      <c r="C51" s="11" t="s">
        <v>150</v>
      </c>
      <c r="D51" s="11" t="s">
        <v>44</v>
      </c>
      <c r="E51" s="11" t="s">
        <v>111</v>
      </c>
      <c r="F51" s="18" t="str">
        <f t="shared" si="1"/>
        <v>E-HEAT</v>
      </c>
      <c r="G51" s="11">
        <v>17302.4</v>
      </c>
      <c r="H51" s="11">
        <v>18645.14</v>
      </c>
      <c r="I51" s="13">
        <f t="shared" si="2"/>
        <v>1342.74</v>
      </c>
      <c r="J51" s="13">
        <f t="shared" si="3"/>
        <v>1.34274</v>
      </c>
      <c r="K51" s="19">
        <f t="shared" si="4"/>
        <v>40.446802</v>
      </c>
    </row>
    <row r="52">
      <c r="A52" s="10" t="s">
        <v>200</v>
      </c>
      <c r="B52" s="14" t="s">
        <v>149</v>
      </c>
      <c r="C52" s="11" t="s">
        <v>150</v>
      </c>
      <c r="D52" s="11" t="s">
        <v>44</v>
      </c>
      <c r="E52" s="11" t="s">
        <v>111</v>
      </c>
      <c r="F52" s="18" t="str">
        <f t="shared" si="1"/>
        <v>E-HEAT</v>
      </c>
      <c r="G52" s="11">
        <v>16457.82</v>
      </c>
      <c r="H52" s="11">
        <v>17173.97</v>
      </c>
      <c r="I52" s="13">
        <f t="shared" si="2"/>
        <v>716.15</v>
      </c>
      <c r="J52" s="13">
        <f t="shared" si="3"/>
        <v>0.71615</v>
      </c>
      <c r="K52" s="19">
        <f t="shared" si="4"/>
        <v>23.340895</v>
      </c>
    </row>
    <row r="53">
      <c r="A53" s="10" t="s">
        <v>201</v>
      </c>
      <c r="B53" s="14" t="s">
        <v>149</v>
      </c>
      <c r="C53" s="11" t="s">
        <v>150</v>
      </c>
      <c r="D53" s="11" t="s">
        <v>44</v>
      </c>
      <c r="E53" s="11" t="s">
        <v>111</v>
      </c>
      <c r="F53" s="18" t="str">
        <f t="shared" si="1"/>
        <v>E-HEAT</v>
      </c>
      <c r="G53" s="11">
        <v>21232.36</v>
      </c>
      <c r="H53" s="11">
        <v>22117.14</v>
      </c>
      <c r="I53" s="13">
        <f t="shared" si="2"/>
        <v>884.78</v>
      </c>
      <c r="J53" s="13">
        <f t="shared" si="3"/>
        <v>0.88478</v>
      </c>
      <c r="K53" s="19">
        <f t="shared" si="4"/>
        <v>27.944494</v>
      </c>
    </row>
    <row r="54">
      <c r="A54" s="10" t="s">
        <v>202</v>
      </c>
      <c r="B54" s="14" t="s">
        <v>149</v>
      </c>
      <c r="C54" s="11" t="s">
        <v>150</v>
      </c>
      <c r="D54" s="11" t="s">
        <v>44</v>
      </c>
      <c r="E54" s="11" t="s">
        <v>111</v>
      </c>
      <c r="F54" s="18" t="str">
        <f t="shared" si="1"/>
        <v>E-HEAT</v>
      </c>
      <c r="G54" s="11">
        <v>19448.41</v>
      </c>
      <c r="H54" s="11">
        <v>20300.03</v>
      </c>
      <c r="I54" s="13">
        <f t="shared" si="2"/>
        <v>851.62</v>
      </c>
      <c r="J54" s="13">
        <f t="shared" si="3"/>
        <v>0.85162</v>
      </c>
      <c r="K54" s="19">
        <f t="shared" si="4"/>
        <v>27.039226</v>
      </c>
    </row>
    <row r="55">
      <c r="A55" s="10" t="s">
        <v>203</v>
      </c>
      <c r="B55" s="14" t="s">
        <v>149</v>
      </c>
      <c r="C55" s="11" t="s">
        <v>150</v>
      </c>
      <c r="D55" s="11" t="s">
        <v>54</v>
      </c>
      <c r="E55" s="11" t="s">
        <v>111</v>
      </c>
      <c r="F55" s="18" t="str">
        <f t="shared" si="1"/>
        <v>G-HEAT</v>
      </c>
      <c r="G55" s="11">
        <v>13855.07</v>
      </c>
      <c r="H55" s="11">
        <v>14412.01</v>
      </c>
      <c r="I55" s="13">
        <f t="shared" si="2"/>
        <v>556.94</v>
      </c>
      <c r="J55" s="13">
        <f t="shared" si="3"/>
        <v>0.55694</v>
      </c>
      <c r="K55" s="19">
        <f t="shared" si="4"/>
        <v>18.994462</v>
      </c>
    </row>
    <row r="56">
      <c r="A56" s="10" t="s">
        <v>204</v>
      </c>
      <c r="B56" s="14" t="s">
        <v>149</v>
      </c>
      <c r="C56" s="11" t="s">
        <v>150</v>
      </c>
      <c r="D56" s="11" t="s">
        <v>54</v>
      </c>
      <c r="E56" s="11" t="s">
        <v>111</v>
      </c>
      <c r="F56" s="18" t="str">
        <f t="shared" si="1"/>
        <v>G-HEAT</v>
      </c>
      <c r="G56" s="11">
        <v>15274.41</v>
      </c>
      <c r="H56" s="11">
        <v>15987.28</v>
      </c>
      <c r="I56" s="13">
        <f t="shared" si="2"/>
        <v>712.87</v>
      </c>
      <c r="J56" s="13">
        <f t="shared" si="3"/>
        <v>0.71287</v>
      </c>
      <c r="K56" s="19">
        <f t="shared" si="4"/>
        <v>23.251351</v>
      </c>
    </row>
    <row r="57">
      <c r="A57" s="14" t="s">
        <v>205</v>
      </c>
      <c r="B57" s="14" t="s">
        <v>149</v>
      </c>
      <c r="C57" s="11" t="s">
        <v>150</v>
      </c>
      <c r="D57" s="11" t="s">
        <v>54</v>
      </c>
      <c r="E57" s="11" t="s">
        <v>111</v>
      </c>
      <c r="F57" s="18" t="str">
        <f t="shared" si="1"/>
        <v>G-HEAT</v>
      </c>
      <c r="G57" s="11">
        <v>15683.98</v>
      </c>
      <c r="H57" s="11">
        <v>16462.5</v>
      </c>
      <c r="I57" s="13">
        <f t="shared" si="2"/>
        <v>778.52</v>
      </c>
      <c r="J57" s="13">
        <f t="shared" si="3"/>
        <v>0.77852</v>
      </c>
      <c r="K57" s="19">
        <f t="shared" si="4"/>
        <v>25.043596</v>
      </c>
    </row>
    <row r="58">
      <c r="A58" s="10" t="s">
        <v>206</v>
      </c>
      <c r="B58" s="14" t="s">
        <v>149</v>
      </c>
      <c r="C58" s="11" t="s">
        <v>150</v>
      </c>
      <c r="D58" s="11" t="s">
        <v>54</v>
      </c>
      <c r="E58" s="11" t="s">
        <v>111</v>
      </c>
      <c r="F58" s="18" t="str">
        <f t="shared" si="1"/>
        <v>G-HEAT</v>
      </c>
      <c r="G58" s="11">
        <v>15721.92</v>
      </c>
      <c r="H58" s="11">
        <v>16472.16</v>
      </c>
      <c r="I58" s="13">
        <f t="shared" si="2"/>
        <v>750.24</v>
      </c>
      <c r="J58" s="13">
        <f t="shared" si="3"/>
        <v>0.75024</v>
      </c>
      <c r="K58" s="19">
        <f t="shared" si="4"/>
        <v>24.271552</v>
      </c>
    </row>
    <row r="59">
      <c r="A59" s="10" t="s">
        <v>207</v>
      </c>
      <c r="B59" s="14" t="s">
        <v>149</v>
      </c>
      <c r="C59" s="11" t="s">
        <v>150</v>
      </c>
      <c r="D59" s="11" t="s">
        <v>54</v>
      </c>
      <c r="E59" s="11" t="s">
        <v>111</v>
      </c>
      <c r="F59" s="18" t="str">
        <f t="shared" si="1"/>
        <v>G-HEAT</v>
      </c>
      <c r="G59" s="11">
        <v>14797.16</v>
      </c>
      <c r="H59" s="11">
        <v>15165.9</v>
      </c>
      <c r="I59" s="13">
        <f t="shared" si="2"/>
        <v>368.74</v>
      </c>
      <c r="J59" s="13">
        <f t="shared" si="3"/>
        <v>0.36874</v>
      </c>
      <c r="K59" s="19">
        <f t="shared" si="4"/>
        <v>13.856602</v>
      </c>
    </row>
    <row r="60">
      <c r="A60" s="14" t="s">
        <v>208</v>
      </c>
      <c r="B60" s="14" t="s">
        <v>149</v>
      </c>
      <c r="C60" s="11" t="s">
        <v>150</v>
      </c>
      <c r="D60" s="11" t="s">
        <v>54</v>
      </c>
      <c r="E60" s="11" t="s">
        <v>111</v>
      </c>
      <c r="F60" s="18" t="str">
        <f t="shared" si="1"/>
        <v>G-HEAT</v>
      </c>
      <c r="G60" s="11">
        <v>22603.47</v>
      </c>
      <c r="H60" s="11">
        <v>23982.65</v>
      </c>
      <c r="I60" s="13">
        <f t="shared" si="2"/>
        <v>1379.18</v>
      </c>
      <c r="J60" s="13">
        <f t="shared" si="3"/>
        <v>1.37918</v>
      </c>
      <c r="K60" s="19">
        <f t="shared" si="4"/>
        <v>41.441614</v>
      </c>
    </row>
    <row r="61">
      <c r="A61" s="14" t="s">
        <v>209</v>
      </c>
      <c r="B61" s="14" t="s">
        <v>149</v>
      </c>
      <c r="C61" s="11" t="s">
        <v>150</v>
      </c>
      <c r="D61" s="11" t="s">
        <v>54</v>
      </c>
      <c r="E61" s="11" t="s">
        <v>111</v>
      </c>
      <c r="F61" s="18" t="str">
        <f t="shared" si="1"/>
        <v>G-HEAT</v>
      </c>
      <c r="G61" s="11">
        <v>17175.05</v>
      </c>
      <c r="H61" s="11">
        <v>18346.07</v>
      </c>
      <c r="I61" s="13">
        <f t="shared" si="2"/>
        <v>1171.02</v>
      </c>
      <c r="J61" s="13">
        <f t="shared" si="3"/>
        <v>1.17102</v>
      </c>
      <c r="K61" s="19">
        <f t="shared" si="4"/>
        <v>35.758846</v>
      </c>
    </row>
    <row r="62">
      <c r="A62" s="10" t="s">
        <v>210</v>
      </c>
      <c r="B62" s="14" t="s">
        <v>149</v>
      </c>
      <c r="C62" s="11" t="s">
        <v>150</v>
      </c>
      <c r="D62" s="11" t="s">
        <v>54</v>
      </c>
      <c r="E62" s="11" t="s">
        <v>111</v>
      </c>
      <c r="F62" s="18" t="str">
        <f t="shared" si="1"/>
        <v>G-HEAT</v>
      </c>
      <c r="G62" s="11">
        <v>16375.88</v>
      </c>
      <c r="H62" s="11">
        <v>17198.42</v>
      </c>
      <c r="I62" s="13">
        <f t="shared" si="2"/>
        <v>822.54</v>
      </c>
      <c r="J62" s="13">
        <f t="shared" si="3"/>
        <v>0.82254</v>
      </c>
      <c r="K62" s="19">
        <f t="shared" si="4"/>
        <v>26.245342</v>
      </c>
    </row>
    <row r="63">
      <c r="A63" s="10" t="s">
        <v>211</v>
      </c>
      <c r="B63" s="14" t="s">
        <v>149</v>
      </c>
      <c r="C63" s="11" t="s">
        <v>150</v>
      </c>
      <c r="D63" s="11" t="s">
        <v>54</v>
      </c>
      <c r="E63" s="11" t="s">
        <v>111</v>
      </c>
      <c r="F63" s="18" t="str">
        <f t="shared" si="1"/>
        <v>G-HEAT</v>
      </c>
      <c r="G63" s="11">
        <v>19406.45</v>
      </c>
      <c r="H63" s="11">
        <v>20564.75</v>
      </c>
      <c r="I63" s="13">
        <f t="shared" si="2"/>
        <v>1158.3</v>
      </c>
      <c r="J63" s="13">
        <f t="shared" si="3"/>
        <v>1.1583</v>
      </c>
      <c r="K63" s="19">
        <f t="shared" si="4"/>
        <v>35.41159</v>
      </c>
    </row>
    <row r="64">
      <c r="A64" s="10" t="s">
        <v>212</v>
      </c>
      <c r="B64" s="14" t="s">
        <v>149</v>
      </c>
      <c r="C64" s="11" t="s">
        <v>150</v>
      </c>
      <c r="D64" s="11" t="s">
        <v>64</v>
      </c>
      <c r="E64" s="11" t="s">
        <v>111</v>
      </c>
      <c r="F64" s="18" t="str">
        <f t="shared" si="1"/>
        <v>I-HEAT</v>
      </c>
      <c r="G64" s="11">
        <v>14303.09</v>
      </c>
      <c r="H64" s="11">
        <v>15032.63</v>
      </c>
      <c r="I64" s="13">
        <f t="shared" si="2"/>
        <v>729.54</v>
      </c>
      <c r="J64" s="13">
        <f t="shared" si="3"/>
        <v>0.72954</v>
      </c>
      <c r="K64" s="19">
        <f t="shared" si="4"/>
        <v>23.706442</v>
      </c>
    </row>
    <row r="65">
      <c r="A65" s="10" t="s">
        <v>213</v>
      </c>
      <c r="B65" s="14" t="s">
        <v>149</v>
      </c>
      <c r="C65" s="11" t="s">
        <v>150</v>
      </c>
      <c r="D65" s="11" t="s">
        <v>64</v>
      </c>
      <c r="E65" s="11" t="s">
        <v>111</v>
      </c>
      <c r="F65" s="18" t="str">
        <f t="shared" si="1"/>
        <v>I-HEAT</v>
      </c>
      <c r="G65" s="11">
        <v>15606.12</v>
      </c>
      <c r="H65" s="11">
        <v>16525.64</v>
      </c>
      <c r="I65" s="13">
        <f t="shared" si="2"/>
        <v>919.52</v>
      </c>
      <c r="J65" s="13">
        <f t="shared" si="3"/>
        <v>0.91952</v>
      </c>
      <c r="K65" s="19">
        <f t="shared" si="4"/>
        <v>28.892896</v>
      </c>
    </row>
    <row r="66">
      <c r="A66" s="10" t="s">
        <v>214</v>
      </c>
      <c r="B66" s="14" t="s">
        <v>149</v>
      </c>
      <c r="C66" s="11" t="s">
        <v>150</v>
      </c>
      <c r="D66" s="11" t="s">
        <v>64</v>
      </c>
      <c r="E66" s="11" t="s">
        <v>111</v>
      </c>
      <c r="F66" s="18" t="str">
        <f t="shared" si="1"/>
        <v>I-HEAT</v>
      </c>
      <c r="G66" s="11">
        <v>15651.29</v>
      </c>
      <c r="H66" s="11">
        <v>16337.16</v>
      </c>
      <c r="I66" s="13">
        <f t="shared" si="2"/>
        <v>685.87</v>
      </c>
      <c r="J66" s="13">
        <f t="shared" si="3"/>
        <v>0.68587</v>
      </c>
      <c r="K66" s="19">
        <f t="shared" si="4"/>
        <v>22.514251</v>
      </c>
    </row>
    <row r="67">
      <c r="A67" s="10" t="s">
        <v>215</v>
      </c>
      <c r="B67" s="14" t="s">
        <v>149</v>
      </c>
      <c r="C67" s="11" t="s">
        <v>150</v>
      </c>
      <c r="D67" s="11" t="s">
        <v>64</v>
      </c>
      <c r="E67" s="11" t="s">
        <v>111</v>
      </c>
      <c r="F67" s="18" t="str">
        <f t="shared" si="1"/>
        <v>I-HEAT</v>
      </c>
      <c r="G67" s="11">
        <v>18005.76</v>
      </c>
      <c r="H67" s="11">
        <v>18932.54</v>
      </c>
      <c r="I67" s="13">
        <f t="shared" si="2"/>
        <v>926.78</v>
      </c>
      <c r="J67" s="13">
        <f t="shared" si="3"/>
        <v>0.92678</v>
      </c>
      <c r="K67" s="19">
        <f t="shared" si="4"/>
        <v>29.091094</v>
      </c>
    </row>
    <row r="68">
      <c r="A68" s="10" t="s">
        <v>216</v>
      </c>
      <c r="B68" s="14" t="s">
        <v>149</v>
      </c>
      <c r="C68" s="11" t="s">
        <v>150</v>
      </c>
      <c r="D68" s="11" t="s">
        <v>64</v>
      </c>
      <c r="E68" s="11" t="s">
        <v>111</v>
      </c>
      <c r="F68" s="18" t="str">
        <f t="shared" si="1"/>
        <v>I-HEAT</v>
      </c>
      <c r="G68" s="11">
        <v>22644.62</v>
      </c>
      <c r="H68" s="11">
        <v>23455.78</v>
      </c>
      <c r="I68" s="13">
        <f t="shared" si="2"/>
        <v>811.16</v>
      </c>
      <c r="J68" s="13">
        <f t="shared" si="3"/>
        <v>0.81116</v>
      </c>
      <c r="K68" s="19">
        <f t="shared" si="4"/>
        <v>25.934668</v>
      </c>
    </row>
    <row r="69">
      <c r="A69" s="10" t="s">
        <v>217</v>
      </c>
      <c r="B69" s="14" t="s">
        <v>149</v>
      </c>
      <c r="C69" s="11" t="s">
        <v>150</v>
      </c>
      <c r="D69" s="11" t="s">
        <v>64</v>
      </c>
      <c r="E69" s="11" t="s">
        <v>111</v>
      </c>
      <c r="F69" s="18" t="str">
        <f t="shared" si="1"/>
        <v>I-HEAT</v>
      </c>
      <c r="G69" s="11">
        <v>18512.86</v>
      </c>
      <c r="H69" s="11">
        <v>19594.91</v>
      </c>
      <c r="I69" s="13">
        <f t="shared" si="2"/>
        <v>1082.05</v>
      </c>
      <c r="J69" s="13">
        <f t="shared" si="3"/>
        <v>1.08205</v>
      </c>
      <c r="K69" s="19">
        <f t="shared" si="4"/>
        <v>33.329965</v>
      </c>
    </row>
    <row r="70">
      <c r="A70" s="14" t="s">
        <v>218</v>
      </c>
      <c r="B70" s="14" t="s">
        <v>149</v>
      </c>
      <c r="C70" s="11" t="s">
        <v>150</v>
      </c>
      <c r="D70" s="11" t="s">
        <v>64</v>
      </c>
      <c r="E70" s="11" t="s">
        <v>111</v>
      </c>
      <c r="F70" s="18" t="str">
        <f t="shared" si="1"/>
        <v>I-HEAT</v>
      </c>
      <c r="G70" s="11">
        <v>14835.94</v>
      </c>
      <c r="H70" s="11">
        <v>15647.68</v>
      </c>
      <c r="I70" s="13">
        <f t="shared" si="2"/>
        <v>811.74</v>
      </c>
      <c r="J70" s="13">
        <f t="shared" si="3"/>
        <v>0.81174</v>
      </c>
      <c r="K70" s="19">
        <f t="shared" si="4"/>
        <v>25.950502</v>
      </c>
    </row>
    <row r="71">
      <c r="A71" s="10" t="s">
        <v>219</v>
      </c>
      <c r="B71" s="14" t="s">
        <v>149</v>
      </c>
      <c r="C71" s="11" t="s">
        <v>150</v>
      </c>
      <c r="D71" s="11" t="s">
        <v>64</v>
      </c>
      <c r="E71" s="11" t="s">
        <v>111</v>
      </c>
      <c r="F71" s="18" t="str">
        <f t="shared" si="1"/>
        <v>I-HEAT</v>
      </c>
      <c r="G71" s="11">
        <v>17603.7</v>
      </c>
      <c r="H71" s="11">
        <v>18538.52</v>
      </c>
      <c r="I71" s="13">
        <f t="shared" si="2"/>
        <v>934.82</v>
      </c>
      <c r="J71" s="13">
        <f t="shared" si="3"/>
        <v>0.93482</v>
      </c>
      <c r="K71" s="19">
        <f t="shared" si="4"/>
        <v>29.310586</v>
      </c>
    </row>
    <row r="72">
      <c r="A72" s="10" t="s">
        <v>220</v>
      </c>
      <c r="B72" s="14" t="s">
        <v>149</v>
      </c>
      <c r="C72" s="11" t="s">
        <v>150</v>
      </c>
      <c r="D72" s="11" t="s">
        <v>64</v>
      </c>
      <c r="E72" s="11" t="s">
        <v>111</v>
      </c>
      <c r="F72" s="18" t="str">
        <f t="shared" si="1"/>
        <v>I-HEAT</v>
      </c>
      <c r="G72" s="11">
        <v>17587.79</v>
      </c>
      <c r="H72" s="11">
        <v>18709.44</v>
      </c>
      <c r="I72" s="13">
        <f t="shared" si="2"/>
        <v>1121.65</v>
      </c>
      <c r="J72" s="13">
        <f t="shared" si="3"/>
        <v>1.12165</v>
      </c>
      <c r="K72" s="19">
        <f t="shared" si="4"/>
        <v>34.411045</v>
      </c>
    </row>
    <row r="73">
      <c r="A73" s="14" t="s">
        <v>221</v>
      </c>
      <c r="B73" s="14" t="s">
        <v>149</v>
      </c>
      <c r="C73" s="11" t="s">
        <v>150</v>
      </c>
      <c r="D73" s="11" t="s">
        <v>23</v>
      </c>
      <c r="E73" s="11" t="s">
        <v>111</v>
      </c>
      <c r="F73" s="18" t="str">
        <f t="shared" si="1"/>
        <v>C-HEAT</v>
      </c>
      <c r="G73" s="11">
        <v>18377.61</v>
      </c>
      <c r="H73" s="11">
        <v>20022.96</v>
      </c>
      <c r="I73" s="13">
        <f t="shared" si="2"/>
        <v>1645.35</v>
      </c>
      <c r="J73" s="13">
        <f t="shared" si="3"/>
        <v>1.64535</v>
      </c>
      <c r="K73" s="19">
        <f t="shared" si="4"/>
        <v>48.708055</v>
      </c>
    </row>
    <row r="74">
      <c r="A74" s="10" t="s">
        <v>148</v>
      </c>
      <c r="B74" s="10" t="s">
        <v>222</v>
      </c>
      <c r="C74" s="11" t="s">
        <v>223</v>
      </c>
      <c r="D74" s="11" t="s">
        <v>23</v>
      </c>
      <c r="E74" s="11" t="s">
        <v>24</v>
      </c>
      <c r="F74" s="18" t="str">
        <f t="shared" si="1"/>
        <v>C-AMB</v>
      </c>
      <c r="G74" s="11">
        <v>15570.99</v>
      </c>
      <c r="H74" s="11">
        <v>16375.49</v>
      </c>
      <c r="I74" s="13">
        <f t="shared" si="2"/>
        <v>804.5</v>
      </c>
      <c r="J74" s="13">
        <f t="shared" si="3"/>
        <v>0.8045</v>
      </c>
      <c r="K74" s="19">
        <f t="shared" si="4"/>
        <v>25.75285</v>
      </c>
    </row>
    <row r="75">
      <c r="A75" s="10" t="s">
        <v>151</v>
      </c>
      <c r="B75" s="10" t="s">
        <v>222</v>
      </c>
      <c r="C75" s="11" t="s">
        <v>223</v>
      </c>
      <c r="D75" s="11" t="s">
        <v>23</v>
      </c>
      <c r="E75" s="11" t="s">
        <v>24</v>
      </c>
      <c r="F75" s="18" t="str">
        <f t="shared" si="1"/>
        <v>C-AMB</v>
      </c>
      <c r="G75" s="11">
        <v>16416.46</v>
      </c>
      <c r="H75" s="11">
        <v>17568.05</v>
      </c>
      <c r="I75" s="13">
        <f t="shared" si="2"/>
        <v>1151.59</v>
      </c>
      <c r="J75" s="13">
        <f t="shared" si="3"/>
        <v>1.15159</v>
      </c>
      <c r="K75" s="19">
        <f t="shared" si="4"/>
        <v>35.228407</v>
      </c>
    </row>
    <row r="76">
      <c r="A76" s="10" t="s">
        <v>152</v>
      </c>
      <c r="B76" s="10" t="s">
        <v>222</v>
      </c>
      <c r="C76" s="11" t="s">
        <v>223</v>
      </c>
      <c r="D76" s="11" t="s">
        <v>23</v>
      </c>
      <c r="E76" s="11" t="s">
        <v>24</v>
      </c>
      <c r="F76" s="18" t="str">
        <f t="shared" si="1"/>
        <v>C-AMB</v>
      </c>
      <c r="G76" s="11">
        <v>14770.8</v>
      </c>
      <c r="H76" s="11">
        <v>15389.68</v>
      </c>
      <c r="I76" s="13">
        <f t="shared" si="2"/>
        <v>618.88</v>
      </c>
      <c r="J76" s="13">
        <f t="shared" si="3"/>
        <v>0.61888</v>
      </c>
      <c r="K76" s="19">
        <f t="shared" si="4"/>
        <v>20.685424</v>
      </c>
    </row>
    <row r="77">
      <c r="A77" s="10" t="s">
        <v>153</v>
      </c>
      <c r="B77" s="10" t="s">
        <v>222</v>
      </c>
      <c r="C77" s="11" t="s">
        <v>223</v>
      </c>
      <c r="D77" s="11" t="s">
        <v>23</v>
      </c>
      <c r="E77" s="11" t="s">
        <v>24</v>
      </c>
      <c r="F77" s="18" t="str">
        <f t="shared" si="1"/>
        <v>C-AMB</v>
      </c>
      <c r="G77" s="11">
        <v>15758.85</v>
      </c>
      <c r="H77" s="11">
        <v>16698.68</v>
      </c>
      <c r="I77" s="13">
        <f t="shared" si="2"/>
        <v>939.83</v>
      </c>
      <c r="J77" s="13">
        <f t="shared" si="3"/>
        <v>0.93983</v>
      </c>
      <c r="K77" s="19">
        <f t="shared" si="4"/>
        <v>29.447359</v>
      </c>
    </row>
    <row r="78">
      <c r="A78" s="10" t="s">
        <v>154</v>
      </c>
      <c r="B78" s="10" t="s">
        <v>222</v>
      </c>
      <c r="C78" s="11" t="s">
        <v>223</v>
      </c>
      <c r="D78" s="11" t="s">
        <v>23</v>
      </c>
      <c r="E78" s="11" t="s">
        <v>24</v>
      </c>
      <c r="F78" s="18" t="str">
        <f t="shared" si="1"/>
        <v>C-AMB</v>
      </c>
      <c r="G78" s="11">
        <v>16574.47</v>
      </c>
      <c r="H78" s="11">
        <v>17304.07</v>
      </c>
      <c r="I78" s="13">
        <f t="shared" si="2"/>
        <v>729.6</v>
      </c>
      <c r="J78" s="13">
        <f t="shared" si="3"/>
        <v>0.7296</v>
      </c>
      <c r="K78" s="19">
        <f t="shared" si="4"/>
        <v>23.70808</v>
      </c>
    </row>
    <row r="79">
      <c r="A79" s="10" t="s">
        <v>155</v>
      </c>
      <c r="B79" s="10" t="s">
        <v>222</v>
      </c>
      <c r="C79" s="11" t="s">
        <v>223</v>
      </c>
      <c r="D79" s="11" t="s">
        <v>23</v>
      </c>
      <c r="E79" s="11" t="s">
        <v>24</v>
      </c>
      <c r="F79" s="18" t="str">
        <f t="shared" si="1"/>
        <v>C-AMB</v>
      </c>
      <c r="G79" s="11">
        <v>18067.17</v>
      </c>
      <c r="H79" s="11">
        <v>19992.36</v>
      </c>
      <c r="I79" s="13">
        <f t="shared" si="2"/>
        <v>1925.19</v>
      </c>
      <c r="J79" s="13">
        <f t="shared" si="3"/>
        <v>1.92519</v>
      </c>
      <c r="K79" s="19">
        <f t="shared" si="4"/>
        <v>56.347687</v>
      </c>
    </row>
    <row r="80">
      <c r="A80" s="10" t="s">
        <v>156</v>
      </c>
      <c r="B80" s="10" t="s">
        <v>222</v>
      </c>
      <c r="C80" s="11" t="s">
        <v>223</v>
      </c>
      <c r="D80" s="11" t="s">
        <v>23</v>
      </c>
      <c r="E80" s="11" t="s">
        <v>24</v>
      </c>
      <c r="F80" s="18" t="str">
        <f t="shared" si="1"/>
        <v>C-AMB</v>
      </c>
      <c r="G80" s="11">
        <v>16163.38</v>
      </c>
      <c r="H80" s="11">
        <v>16943.3</v>
      </c>
      <c r="I80" s="13">
        <f t="shared" si="2"/>
        <v>779.92</v>
      </c>
      <c r="J80" s="13">
        <f t="shared" si="3"/>
        <v>0.77992</v>
      </c>
      <c r="K80" s="20">
        <f t="shared" si="4"/>
        <v>25.081816</v>
      </c>
    </row>
    <row r="81">
      <c r="A81" s="10" t="s">
        <v>157</v>
      </c>
      <c r="B81" s="10" t="s">
        <v>222</v>
      </c>
      <c r="C81" s="11" t="s">
        <v>223</v>
      </c>
      <c r="D81" s="11" t="s">
        <v>23</v>
      </c>
      <c r="E81" s="11" t="s">
        <v>24</v>
      </c>
      <c r="F81" s="18" t="str">
        <f t="shared" si="1"/>
        <v>C-AMB</v>
      </c>
      <c r="G81" s="11">
        <v>18331.79</v>
      </c>
      <c r="H81" s="11">
        <v>19491.28</v>
      </c>
      <c r="I81" s="13">
        <f t="shared" si="2"/>
        <v>1159.49</v>
      </c>
      <c r="J81" s="13">
        <f t="shared" si="3"/>
        <v>1.15949</v>
      </c>
      <c r="K81" s="19">
        <f t="shared" si="4"/>
        <v>35.444077</v>
      </c>
    </row>
    <row r="82">
      <c r="A82" s="10" t="s">
        <v>158</v>
      </c>
      <c r="B82" s="10" t="s">
        <v>222</v>
      </c>
      <c r="C82" s="11" t="s">
        <v>223</v>
      </c>
      <c r="D82" s="11" t="s">
        <v>23</v>
      </c>
      <c r="E82" s="11" t="s">
        <v>24</v>
      </c>
      <c r="F82" s="18" t="str">
        <f t="shared" si="1"/>
        <v>C-AMB</v>
      </c>
      <c r="G82" s="11">
        <v>16210.36</v>
      </c>
      <c r="H82" s="11">
        <v>17001.38</v>
      </c>
      <c r="I82" s="13">
        <f t="shared" si="2"/>
        <v>791.02</v>
      </c>
      <c r="J82" s="13">
        <f t="shared" si="3"/>
        <v>0.79102</v>
      </c>
      <c r="K82" s="19">
        <f t="shared" si="4"/>
        <v>25.384846</v>
      </c>
    </row>
    <row r="83">
      <c r="A83" s="10" t="s">
        <v>159</v>
      </c>
      <c r="B83" s="10" t="s">
        <v>222</v>
      </c>
      <c r="C83" s="11" t="s">
        <v>223</v>
      </c>
      <c r="D83" s="11" t="s">
        <v>44</v>
      </c>
      <c r="E83" s="11" t="s">
        <v>24</v>
      </c>
      <c r="F83" s="18" t="str">
        <f t="shared" si="1"/>
        <v>E-AMB</v>
      </c>
      <c r="G83" s="11">
        <v>17117.0</v>
      </c>
      <c r="H83" s="11">
        <v>18089.83</v>
      </c>
      <c r="I83" s="13">
        <f t="shared" si="2"/>
        <v>972.83</v>
      </c>
      <c r="J83" s="13">
        <f t="shared" si="3"/>
        <v>0.97283</v>
      </c>
      <c r="K83" s="19">
        <f t="shared" si="4"/>
        <v>30.348259</v>
      </c>
    </row>
    <row r="84">
      <c r="A84" s="10" t="s">
        <v>160</v>
      </c>
      <c r="B84" s="10" t="s">
        <v>222</v>
      </c>
      <c r="C84" s="11" t="s">
        <v>223</v>
      </c>
      <c r="D84" s="11" t="s">
        <v>44</v>
      </c>
      <c r="E84" s="11" t="s">
        <v>24</v>
      </c>
      <c r="F84" s="18" t="str">
        <f t="shared" si="1"/>
        <v>E-AMB</v>
      </c>
      <c r="G84" s="11">
        <v>17861.5</v>
      </c>
      <c r="H84" s="11">
        <v>19254.32</v>
      </c>
      <c r="I84" s="13">
        <f t="shared" si="2"/>
        <v>1392.82</v>
      </c>
      <c r="J84" s="13">
        <f t="shared" si="3"/>
        <v>1.39282</v>
      </c>
      <c r="K84" s="19">
        <f t="shared" si="4"/>
        <v>41.813986</v>
      </c>
    </row>
    <row r="85">
      <c r="A85" s="10" t="s">
        <v>161</v>
      </c>
      <c r="B85" s="10" t="s">
        <v>222</v>
      </c>
      <c r="C85" s="11" t="s">
        <v>223</v>
      </c>
      <c r="D85" s="11" t="s">
        <v>44</v>
      </c>
      <c r="E85" s="11" t="s">
        <v>24</v>
      </c>
      <c r="F85" s="18" t="str">
        <f t="shared" si="1"/>
        <v>E-AMB</v>
      </c>
      <c r="G85" s="11">
        <v>15194.06</v>
      </c>
      <c r="H85" s="11">
        <v>15761.89</v>
      </c>
      <c r="I85" s="13">
        <f t="shared" si="2"/>
        <v>567.83</v>
      </c>
      <c r="J85" s="13">
        <f t="shared" si="3"/>
        <v>0.56783</v>
      </c>
      <c r="K85" s="19">
        <f t="shared" si="4"/>
        <v>19.291759</v>
      </c>
    </row>
    <row r="86">
      <c r="A86" s="10" t="s">
        <v>162</v>
      </c>
      <c r="B86" s="10" t="s">
        <v>222</v>
      </c>
      <c r="C86" s="11" t="s">
        <v>223</v>
      </c>
      <c r="D86" s="11" t="s">
        <v>44</v>
      </c>
      <c r="E86" s="11" t="s">
        <v>24</v>
      </c>
      <c r="F86" s="18" t="str">
        <f t="shared" si="1"/>
        <v>E-AMB</v>
      </c>
      <c r="G86" s="11">
        <v>15591.69</v>
      </c>
      <c r="H86" s="11">
        <v>16348.66</v>
      </c>
      <c r="I86" s="13">
        <f t="shared" si="2"/>
        <v>756.97</v>
      </c>
      <c r="J86" s="13">
        <f t="shared" si="3"/>
        <v>0.75697</v>
      </c>
      <c r="K86" s="19">
        <f t="shared" si="4"/>
        <v>24.455281</v>
      </c>
    </row>
    <row r="87">
      <c r="A87" s="10" t="s">
        <v>163</v>
      </c>
      <c r="B87" s="10" t="s">
        <v>222</v>
      </c>
      <c r="C87" s="11" t="s">
        <v>223</v>
      </c>
      <c r="D87" s="11" t="s">
        <v>44</v>
      </c>
      <c r="E87" s="11" t="s">
        <v>24</v>
      </c>
      <c r="F87" s="18" t="str">
        <f t="shared" si="1"/>
        <v>E-AMB</v>
      </c>
      <c r="G87" s="11">
        <v>20571.88</v>
      </c>
      <c r="H87" s="11">
        <v>21421.47</v>
      </c>
      <c r="I87" s="13">
        <f t="shared" si="2"/>
        <v>849.59</v>
      </c>
      <c r="J87" s="13">
        <f t="shared" si="3"/>
        <v>0.84959</v>
      </c>
      <c r="K87" s="19">
        <f t="shared" si="4"/>
        <v>26.983807</v>
      </c>
    </row>
    <row r="88">
      <c r="A88" s="10" t="s">
        <v>164</v>
      </c>
      <c r="B88" s="10" t="s">
        <v>222</v>
      </c>
      <c r="C88" s="11" t="s">
        <v>223</v>
      </c>
      <c r="D88" s="11" t="s">
        <v>44</v>
      </c>
      <c r="E88" s="11" t="s">
        <v>24</v>
      </c>
      <c r="F88" s="18" t="str">
        <f t="shared" si="1"/>
        <v>E-AMB</v>
      </c>
      <c r="G88" s="11">
        <v>19774.39</v>
      </c>
      <c r="H88" s="11">
        <v>21524.24</v>
      </c>
      <c r="I88" s="13">
        <f t="shared" si="2"/>
        <v>1749.85</v>
      </c>
      <c r="J88" s="13">
        <f t="shared" si="3"/>
        <v>1.74985</v>
      </c>
      <c r="K88" s="19">
        <f t="shared" si="4"/>
        <v>51.560905</v>
      </c>
    </row>
    <row r="89">
      <c r="A89" s="14" t="s">
        <v>165</v>
      </c>
      <c r="B89" s="10" t="s">
        <v>222</v>
      </c>
      <c r="C89" s="11" t="s">
        <v>223</v>
      </c>
      <c r="D89" s="11" t="s">
        <v>44</v>
      </c>
      <c r="E89" s="11" t="s">
        <v>24</v>
      </c>
      <c r="F89" s="18" t="str">
        <f t="shared" si="1"/>
        <v>E-AMB</v>
      </c>
      <c r="G89" s="11">
        <v>17113.72</v>
      </c>
      <c r="H89" s="11">
        <v>18462.19</v>
      </c>
      <c r="I89" s="13">
        <f t="shared" si="2"/>
        <v>1348.47</v>
      </c>
      <c r="J89" s="13">
        <f t="shared" si="3"/>
        <v>1.34847</v>
      </c>
      <c r="K89" s="19">
        <f t="shared" si="4"/>
        <v>40.603231</v>
      </c>
    </row>
    <row r="90">
      <c r="A90" s="10" t="s">
        <v>166</v>
      </c>
      <c r="B90" s="10" t="s">
        <v>222</v>
      </c>
      <c r="C90" s="11" t="s">
        <v>223</v>
      </c>
      <c r="D90" s="11" t="s">
        <v>44</v>
      </c>
      <c r="E90" s="11" t="s">
        <v>24</v>
      </c>
      <c r="F90" s="18" t="str">
        <f t="shared" si="1"/>
        <v>E-AMB</v>
      </c>
      <c r="G90" s="11">
        <v>19698.29</v>
      </c>
      <c r="H90" s="11">
        <v>21118.36</v>
      </c>
      <c r="I90" s="13">
        <f t="shared" si="2"/>
        <v>1420.07</v>
      </c>
      <c r="J90" s="13">
        <f t="shared" si="3"/>
        <v>1.42007</v>
      </c>
      <c r="K90" s="19">
        <f t="shared" si="4"/>
        <v>42.557911</v>
      </c>
    </row>
    <row r="91">
      <c r="A91" s="10" t="s">
        <v>167</v>
      </c>
      <c r="B91" s="10" t="s">
        <v>222</v>
      </c>
      <c r="C91" s="11" t="s">
        <v>223</v>
      </c>
      <c r="D91" s="11" t="s">
        <v>44</v>
      </c>
      <c r="E91" s="11" t="s">
        <v>24</v>
      </c>
      <c r="F91" s="18" t="str">
        <f t="shared" si="1"/>
        <v>E-AMB</v>
      </c>
      <c r="G91" s="11">
        <v>17496.96</v>
      </c>
      <c r="H91" s="11">
        <v>19036.76</v>
      </c>
      <c r="I91" s="13">
        <f t="shared" si="2"/>
        <v>1539.8</v>
      </c>
      <c r="J91" s="13">
        <f t="shared" si="3"/>
        <v>1.5398</v>
      </c>
      <c r="K91" s="19">
        <f t="shared" si="4"/>
        <v>45.82654</v>
      </c>
    </row>
    <row r="92">
      <c r="A92" s="10" t="s">
        <v>168</v>
      </c>
      <c r="B92" s="10" t="s">
        <v>222</v>
      </c>
      <c r="C92" s="11" t="s">
        <v>223</v>
      </c>
      <c r="D92" s="11" t="s">
        <v>54</v>
      </c>
      <c r="E92" s="11" t="s">
        <v>24</v>
      </c>
      <c r="F92" s="18" t="str">
        <f t="shared" si="1"/>
        <v>G-AMB</v>
      </c>
      <c r="G92" s="11">
        <v>17427.67</v>
      </c>
      <c r="H92" s="11">
        <v>18529.17</v>
      </c>
      <c r="I92" s="13">
        <f t="shared" si="2"/>
        <v>1101.5</v>
      </c>
      <c r="J92" s="13">
        <f t="shared" si="3"/>
        <v>1.1015</v>
      </c>
      <c r="K92" s="19">
        <f t="shared" si="4"/>
        <v>33.86095</v>
      </c>
    </row>
    <row r="93">
      <c r="A93" s="10" t="s">
        <v>169</v>
      </c>
      <c r="B93" s="10" t="s">
        <v>222</v>
      </c>
      <c r="C93" s="11" t="s">
        <v>223</v>
      </c>
      <c r="D93" s="11" t="s">
        <v>54</v>
      </c>
      <c r="E93" s="11" t="s">
        <v>24</v>
      </c>
      <c r="F93" s="18" t="str">
        <f t="shared" si="1"/>
        <v>G-AMB</v>
      </c>
      <c r="G93" s="11">
        <v>15109.77</v>
      </c>
      <c r="H93" s="11">
        <v>15896.96</v>
      </c>
      <c r="I93" s="13">
        <f t="shared" si="2"/>
        <v>787.19</v>
      </c>
      <c r="J93" s="13">
        <f t="shared" si="3"/>
        <v>0.78719</v>
      </c>
      <c r="K93" s="19">
        <f t="shared" si="4"/>
        <v>25.280287</v>
      </c>
    </row>
    <row r="94">
      <c r="A94" s="10" t="s">
        <v>170</v>
      </c>
      <c r="B94" s="10" t="s">
        <v>222</v>
      </c>
      <c r="C94" s="11" t="s">
        <v>223</v>
      </c>
      <c r="D94" s="11" t="s">
        <v>54</v>
      </c>
      <c r="E94" s="11" t="s">
        <v>24</v>
      </c>
      <c r="F94" s="18" t="str">
        <f t="shared" si="1"/>
        <v>G-AMB</v>
      </c>
      <c r="G94" s="11">
        <v>14826.16</v>
      </c>
      <c r="H94" s="11">
        <v>15227.91</v>
      </c>
      <c r="I94" s="13">
        <f t="shared" si="2"/>
        <v>401.75</v>
      </c>
      <c r="J94" s="13">
        <f t="shared" si="3"/>
        <v>0.40175</v>
      </c>
      <c r="K94" s="20">
        <f t="shared" si="4"/>
        <v>14.757775</v>
      </c>
    </row>
    <row r="95">
      <c r="A95" s="10" t="s">
        <v>171</v>
      </c>
      <c r="B95" s="10" t="s">
        <v>222</v>
      </c>
      <c r="C95" s="11" t="s">
        <v>223</v>
      </c>
      <c r="D95" s="11" t="s">
        <v>54</v>
      </c>
      <c r="E95" s="11" t="s">
        <v>24</v>
      </c>
      <c r="F95" s="18" t="str">
        <f t="shared" si="1"/>
        <v>G-AMB</v>
      </c>
      <c r="G95" s="11">
        <v>15291.78</v>
      </c>
      <c r="H95" s="11">
        <v>16036.17</v>
      </c>
      <c r="I95" s="13">
        <f t="shared" si="2"/>
        <v>744.39</v>
      </c>
      <c r="J95" s="13">
        <f t="shared" si="3"/>
        <v>0.74439</v>
      </c>
      <c r="K95" s="19">
        <f t="shared" si="4"/>
        <v>24.111847</v>
      </c>
    </row>
    <row r="96">
      <c r="A96" s="10" t="s">
        <v>172</v>
      </c>
      <c r="B96" s="10" t="s">
        <v>222</v>
      </c>
      <c r="C96" s="11" t="s">
        <v>223</v>
      </c>
      <c r="D96" s="11" t="s">
        <v>54</v>
      </c>
      <c r="E96" s="11" t="s">
        <v>24</v>
      </c>
      <c r="F96" s="18" t="str">
        <f t="shared" si="1"/>
        <v>G-AMB</v>
      </c>
      <c r="G96" s="11">
        <v>16519.52</v>
      </c>
      <c r="H96" s="11">
        <v>17159.41</v>
      </c>
      <c r="I96" s="13">
        <f t="shared" si="2"/>
        <v>639.89</v>
      </c>
      <c r="J96" s="13">
        <f t="shared" si="3"/>
        <v>0.63989</v>
      </c>
      <c r="K96" s="20">
        <f t="shared" si="4"/>
        <v>21.258997</v>
      </c>
    </row>
    <row r="97">
      <c r="A97" s="10" t="s">
        <v>173</v>
      </c>
      <c r="B97" s="10" t="s">
        <v>222</v>
      </c>
      <c r="C97" s="11" t="s">
        <v>223</v>
      </c>
      <c r="D97" s="11" t="s">
        <v>54</v>
      </c>
      <c r="E97" s="11" t="s">
        <v>24</v>
      </c>
      <c r="F97" s="18" t="str">
        <f t="shared" si="1"/>
        <v>G-AMB</v>
      </c>
      <c r="G97" s="11">
        <v>19095.63</v>
      </c>
      <c r="H97" s="11">
        <v>20527.6</v>
      </c>
      <c r="I97" s="13">
        <f t="shared" si="2"/>
        <v>1431.97</v>
      </c>
      <c r="J97" s="13">
        <f t="shared" si="3"/>
        <v>1.43197</v>
      </c>
      <c r="K97" s="19">
        <f t="shared" si="4"/>
        <v>42.882781</v>
      </c>
    </row>
    <row r="98">
      <c r="A98" s="10" t="s">
        <v>174</v>
      </c>
      <c r="B98" s="10" t="s">
        <v>222</v>
      </c>
      <c r="C98" s="11" t="s">
        <v>223</v>
      </c>
      <c r="D98" s="11" t="s">
        <v>54</v>
      </c>
      <c r="E98" s="11" t="s">
        <v>24</v>
      </c>
      <c r="F98" s="18" t="str">
        <f t="shared" si="1"/>
        <v>G-AMB</v>
      </c>
      <c r="G98" s="11">
        <v>19233.61</v>
      </c>
      <c r="H98" s="11">
        <v>20406.03</v>
      </c>
      <c r="I98" s="13">
        <f t="shared" si="2"/>
        <v>1172.42</v>
      </c>
      <c r="J98" s="13">
        <f t="shared" si="3"/>
        <v>1.17242</v>
      </c>
      <c r="K98" s="19">
        <f t="shared" si="4"/>
        <v>35.797066</v>
      </c>
    </row>
    <row r="99">
      <c r="A99" s="10" t="s">
        <v>175</v>
      </c>
      <c r="B99" s="10" t="s">
        <v>222</v>
      </c>
      <c r="C99" s="11" t="s">
        <v>223</v>
      </c>
      <c r="D99" s="11" t="s">
        <v>54</v>
      </c>
      <c r="E99" s="11" t="s">
        <v>24</v>
      </c>
      <c r="F99" s="18" t="str">
        <f t="shared" si="1"/>
        <v>G-AMB</v>
      </c>
      <c r="G99" s="11">
        <v>18981.56</v>
      </c>
      <c r="H99" s="11">
        <v>19947.47</v>
      </c>
      <c r="I99" s="13">
        <f t="shared" si="2"/>
        <v>965.91</v>
      </c>
      <c r="J99" s="13">
        <f t="shared" si="3"/>
        <v>0.96591</v>
      </c>
      <c r="K99" s="19">
        <f t="shared" si="4"/>
        <v>30.159343</v>
      </c>
    </row>
    <row r="100">
      <c r="A100" s="10" t="s">
        <v>176</v>
      </c>
      <c r="B100" s="10" t="s">
        <v>222</v>
      </c>
      <c r="C100" s="11" t="s">
        <v>223</v>
      </c>
      <c r="D100" s="11" t="s">
        <v>54</v>
      </c>
      <c r="E100" s="11" t="s">
        <v>24</v>
      </c>
      <c r="F100" s="18" t="str">
        <f t="shared" si="1"/>
        <v>G-AMB</v>
      </c>
      <c r="G100" s="11">
        <v>17493.39</v>
      </c>
      <c r="H100" s="11">
        <v>19029.33</v>
      </c>
      <c r="I100" s="13">
        <f t="shared" si="2"/>
        <v>1535.94</v>
      </c>
      <c r="J100" s="13">
        <f t="shared" si="3"/>
        <v>1.53594</v>
      </c>
      <c r="K100" s="19">
        <f t="shared" si="4"/>
        <v>45.721162</v>
      </c>
    </row>
    <row r="101">
      <c r="A101" s="10" t="s">
        <v>177</v>
      </c>
      <c r="B101" s="10" t="s">
        <v>222</v>
      </c>
      <c r="C101" s="11" t="s">
        <v>223</v>
      </c>
      <c r="D101" s="11" t="s">
        <v>64</v>
      </c>
      <c r="E101" s="11" t="s">
        <v>24</v>
      </c>
      <c r="F101" s="18" t="str">
        <f t="shared" si="1"/>
        <v>I-AMB</v>
      </c>
      <c r="G101" s="11">
        <v>15878.25</v>
      </c>
      <c r="H101" s="11">
        <v>16773.12</v>
      </c>
      <c r="I101" s="13">
        <f t="shared" si="2"/>
        <v>894.87</v>
      </c>
      <c r="J101" s="13">
        <f t="shared" si="3"/>
        <v>0.89487</v>
      </c>
      <c r="K101" s="19">
        <f t="shared" si="4"/>
        <v>28.219951</v>
      </c>
    </row>
    <row r="102">
      <c r="A102" s="10" t="s">
        <v>178</v>
      </c>
      <c r="B102" s="10" t="s">
        <v>222</v>
      </c>
      <c r="C102" s="11" t="s">
        <v>223</v>
      </c>
      <c r="D102" s="11" t="s">
        <v>64</v>
      </c>
      <c r="E102" s="11" t="s">
        <v>24</v>
      </c>
      <c r="F102" s="18" t="str">
        <f t="shared" si="1"/>
        <v>I-AMB</v>
      </c>
      <c r="G102" s="11">
        <v>13974.89</v>
      </c>
      <c r="H102" s="11">
        <v>14663.6</v>
      </c>
      <c r="I102" s="13">
        <f t="shared" si="2"/>
        <v>688.71</v>
      </c>
      <c r="J102" s="13">
        <f t="shared" si="3"/>
        <v>0.68871</v>
      </c>
      <c r="K102" s="19">
        <f t="shared" si="4"/>
        <v>22.591783</v>
      </c>
    </row>
    <row r="103">
      <c r="A103" s="10" t="s">
        <v>179</v>
      </c>
      <c r="B103" s="10" t="s">
        <v>222</v>
      </c>
      <c r="C103" s="11" t="s">
        <v>223</v>
      </c>
      <c r="D103" s="11" t="s">
        <v>64</v>
      </c>
      <c r="E103" s="11" t="s">
        <v>24</v>
      </c>
      <c r="F103" s="18" t="str">
        <f t="shared" si="1"/>
        <v>I-AMB</v>
      </c>
      <c r="G103" s="11">
        <v>14306.15</v>
      </c>
      <c r="H103" s="11">
        <v>14979.15</v>
      </c>
      <c r="I103" s="13">
        <f t="shared" si="2"/>
        <v>673</v>
      </c>
      <c r="J103" s="13">
        <f t="shared" si="3"/>
        <v>0.673</v>
      </c>
      <c r="K103" s="19">
        <f t="shared" si="4"/>
        <v>22.1629</v>
      </c>
    </row>
    <row r="104">
      <c r="A104" s="10" t="s">
        <v>180</v>
      </c>
      <c r="B104" s="10" t="s">
        <v>222</v>
      </c>
      <c r="C104" s="11" t="s">
        <v>223</v>
      </c>
      <c r="D104" s="11" t="s">
        <v>64</v>
      </c>
      <c r="E104" s="11" t="s">
        <v>24</v>
      </c>
      <c r="F104" s="18" t="str">
        <f t="shared" si="1"/>
        <v>I-AMB</v>
      </c>
      <c r="G104" s="11">
        <v>14395.42</v>
      </c>
      <c r="H104" s="11">
        <v>15021.66</v>
      </c>
      <c r="I104" s="13">
        <f t="shared" si="2"/>
        <v>626.24</v>
      </c>
      <c r="J104" s="13">
        <f t="shared" si="3"/>
        <v>0.62624</v>
      </c>
      <c r="K104" s="19">
        <f t="shared" si="4"/>
        <v>20.886352</v>
      </c>
    </row>
    <row r="105">
      <c r="A105" s="10" t="s">
        <v>181</v>
      </c>
      <c r="B105" s="10" t="s">
        <v>222</v>
      </c>
      <c r="C105" s="11" t="s">
        <v>223</v>
      </c>
      <c r="D105" s="11" t="s">
        <v>64</v>
      </c>
      <c r="E105" s="11" t="s">
        <v>24</v>
      </c>
      <c r="F105" s="18" t="str">
        <f t="shared" si="1"/>
        <v>I-AMB</v>
      </c>
      <c r="G105" s="11">
        <v>18912.39</v>
      </c>
      <c r="H105" s="11">
        <v>20212.43</v>
      </c>
      <c r="I105" s="13">
        <f t="shared" si="2"/>
        <v>1300.04</v>
      </c>
      <c r="J105" s="13">
        <f t="shared" si="3"/>
        <v>1.30004</v>
      </c>
      <c r="K105" s="19">
        <f t="shared" si="4"/>
        <v>39.281092</v>
      </c>
    </row>
    <row r="106">
      <c r="A106" s="10" t="s">
        <v>182</v>
      </c>
      <c r="B106" s="10" t="s">
        <v>222</v>
      </c>
      <c r="C106" s="11" t="s">
        <v>223</v>
      </c>
      <c r="D106" s="11" t="s">
        <v>64</v>
      </c>
      <c r="E106" s="11" t="s">
        <v>24</v>
      </c>
      <c r="F106" s="18" t="str">
        <f t="shared" si="1"/>
        <v>I-AMB</v>
      </c>
      <c r="G106" s="11">
        <v>17883.95</v>
      </c>
      <c r="H106" s="11">
        <v>19419.14</v>
      </c>
      <c r="I106" s="13">
        <f t="shared" si="2"/>
        <v>1535.19</v>
      </c>
      <c r="J106" s="13">
        <f t="shared" si="3"/>
        <v>1.53519</v>
      </c>
      <c r="K106" s="19">
        <f t="shared" si="4"/>
        <v>45.700687</v>
      </c>
    </row>
    <row r="107">
      <c r="A107" s="14" t="s">
        <v>183</v>
      </c>
      <c r="B107" s="10" t="s">
        <v>222</v>
      </c>
      <c r="C107" s="11" t="s">
        <v>223</v>
      </c>
      <c r="D107" s="11" t="s">
        <v>64</v>
      </c>
      <c r="E107" s="11" t="s">
        <v>24</v>
      </c>
      <c r="F107" s="18" t="str">
        <f t="shared" si="1"/>
        <v>I-AMB</v>
      </c>
      <c r="G107" s="11">
        <v>15880.35</v>
      </c>
      <c r="H107" s="11">
        <v>16523.74</v>
      </c>
      <c r="I107" s="13">
        <f t="shared" si="2"/>
        <v>643.39</v>
      </c>
      <c r="J107" s="13">
        <f t="shared" si="3"/>
        <v>0.64339</v>
      </c>
      <c r="K107" s="20">
        <f t="shared" si="4"/>
        <v>21.354547</v>
      </c>
    </row>
    <row r="108">
      <c r="A108" s="10" t="s">
        <v>184</v>
      </c>
      <c r="B108" s="10" t="s">
        <v>222</v>
      </c>
      <c r="C108" s="11" t="s">
        <v>223</v>
      </c>
      <c r="D108" s="11" t="s">
        <v>64</v>
      </c>
      <c r="E108" s="11" t="s">
        <v>24</v>
      </c>
      <c r="F108" s="18" t="str">
        <f t="shared" si="1"/>
        <v>I-AMB</v>
      </c>
      <c r="G108" s="11">
        <v>21055.24</v>
      </c>
      <c r="H108" s="11">
        <v>22497.37</v>
      </c>
      <c r="I108" s="13">
        <f t="shared" si="2"/>
        <v>1442.13</v>
      </c>
      <c r="J108" s="13">
        <f t="shared" si="3"/>
        <v>1.44213</v>
      </c>
      <c r="K108" s="19">
        <f t="shared" si="4"/>
        <v>43.160149</v>
      </c>
    </row>
    <row r="109">
      <c r="A109" s="10" t="s">
        <v>185</v>
      </c>
      <c r="B109" s="10" t="s">
        <v>222</v>
      </c>
      <c r="C109" s="11" t="s">
        <v>223</v>
      </c>
      <c r="D109" s="11" t="s">
        <v>64</v>
      </c>
      <c r="E109" s="11" t="s">
        <v>24</v>
      </c>
      <c r="F109" s="18" t="str">
        <f t="shared" si="1"/>
        <v>I-AMB</v>
      </c>
      <c r="G109" s="11">
        <v>15180.01</v>
      </c>
      <c r="H109" s="11">
        <v>16094.51</v>
      </c>
      <c r="I109" s="13">
        <f t="shared" si="2"/>
        <v>914.5</v>
      </c>
      <c r="J109" s="13">
        <f t="shared" si="3"/>
        <v>0.9145</v>
      </c>
      <c r="K109" s="19">
        <f t="shared" si="4"/>
        <v>28.75585</v>
      </c>
    </row>
    <row r="110">
      <c r="A110" s="10" t="s">
        <v>186</v>
      </c>
      <c r="B110" s="10" t="s">
        <v>222</v>
      </c>
      <c r="C110" s="11" t="s">
        <v>223</v>
      </c>
      <c r="D110" s="11" t="s">
        <v>23</v>
      </c>
      <c r="E110" s="11" t="s">
        <v>111</v>
      </c>
      <c r="F110" s="18" t="str">
        <f t="shared" si="1"/>
        <v>C-HEAT</v>
      </c>
      <c r="G110" s="11">
        <v>14414.83</v>
      </c>
      <c r="H110" s="11">
        <v>15081.49</v>
      </c>
      <c r="I110" s="13">
        <f t="shared" si="2"/>
        <v>666.66</v>
      </c>
      <c r="J110" s="13">
        <f t="shared" si="3"/>
        <v>0.66666</v>
      </c>
      <c r="K110" s="19">
        <f t="shared" si="4"/>
        <v>21.989818</v>
      </c>
    </row>
    <row r="111">
      <c r="A111" s="10" t="s">
        <v>187</v>
      </c>
      <c r="B111" s="10" t="s">
        <v>222</v>
      </c>
      <c r="C111" s="11" t="s">
        <v>223</v>
      </c>
      <c r="D111" s="11" t="s">
        <v>23</v>
      </c>
      <c r="E111" s="11" t="s">
        <v>111</v>
      </c>
      <c r="F111" s="18" t="str">
        <f t="shared" si="1"/>
        <v>C-HEAT</v>
      </c>
      <c r="G111" s="11">
        <v>16217.79</v>
      </c>
      <c r="H111" s="11">
        <v>17578.53</v>
      </c>
      <c r="I111" s="13">
        <f t="shared" si="2"/>
        <v>1360.74</v>
      </c>
      <c r="J111" s="13">
        <f t="shared" si="3"/>
        <v>1.36074</v>
      </c>
      <c r="K111" s="19">
        <f t="shared" si="4"/>
        <v>40.938202</v>
      </c>
    </row>
    <row r="112">
      <c r="A112" s="10" t="s">
        <v>188</v>
      </c>
      <c r="B112" s="10" t="s">
        <v>222</v>
      </c>
      <c r="C112" s="11" t="s">
        <v>223</v>
      </c>
      <c r="D112" s="11" t="s">
        <v>23</v>
      </c>
      <c r="E112" s="11" t="s">
        <v>111</v>
      </c>
      <c r="F112" s="18" t="str">
        <f t="shared" si="1"/>
        <v>C-HEAT</v>
      </c>
      <c r="G112" s="11">
        <v>16482.53</v>
      </c>
      <c r="H112" s="11">
        <v>17487.15</v>
      </c>
      <c r="I112" s="13">
        <f t="shared" si="2"/>
        <v>1004.62</v>
      </c>
      <c r="J112" s="13">
        <f t="shared" si="3"/>
        <v>1.00462</v>
      </c>
      <c r="K112" s="19">
        <f t="shared" si="4"/>
        <v>31.216126</v>
      </c>
    </row>
    <row r="113">
      <c r="A113" s="14" t="s">
        <v>189</v>
      </c>
      <c r="B113" s="10" t="s">
        <v>222</v>
      </c>
      <c r="C113" s="11" t="s">
        <v>223</v>
      </c>
      <c r="D113" s="11" t="s">
        <v>23</v>
      </c>
      <c r="E113" s="11" t="s">
        <v>111</v>
      </c>
      <c r="F113" s="18" t="str">
        <f t="shared" si="1"/>
        <v>C-HEAT</v>
      </c>
      <c r="G113" s="11">
        <v>14746.27</v>
      </c>
      <c r="H113" s="11">
        <v>15570.97</v>
      </c>
      <c r="I113" s="13">
        <f t="shared" si="2"/>
        <v>824.7</v>
      </c>
      <c r="J113" s="13">
        <f t="shared" si="3"/>
        <v>0.8247</v>
      </c>
      <c r="K113" s="19">
        <f t="shared" si="4"/>
        <v>26.30431</v>
      </c>
    </row>
    <row r="114">
      <c r="A114" s="10" t="s">
        <v>190</v>
      </c>
      <c r="B114" s="10" t="s">
        <v>222</v>
      </c>
      <c r="C114" s="11" t="s">
        <v>223</v>
      </c>
      <c r="D114" s="11" t="s">
        <v>23</v>
      </c>
      <c r="E114" s="11" t="s">
        <v>111</v>
      </c>
      <c r="F114" s="18" t="str">
        <f t="shared" si="1"/>
        <v>C-HEAT</v>
      </c>
      <c r="G114" s="11">
        <v>15310.14</v>
      </c>
      <c r="H114" s="11">
        <v>15880.97</v>
      </c>
      <c r="I114" s="13">
        <f t="shared" si="2"/>
        <v>570.83</v>
      </c>
      <c r="J114" s="13">
        <f t="shared" si="3"/>
        <v>0.57083</v>
      </c>
      <c r="K114" s="20">
        <f t="shared" si="4"/>
        <v>19.373659</v>
      </c>
    </row>
    <row r="115">
      <c r="A115" s="14" t="s">
        <v>221</v>
      </c>
      <c r="B115" s="10" t="s">
        <v>222</v>
      </c>
      <c r="C115" s="11" t="s">
        <v>223</v>
      </c>
      <c r="D115" s="11" t="s">
        <v>23</v>
      </c>
      <c r="E115" s="11" t="s">
        <v>111</v>
      </c>
      <c r="F115" s="18" t="str">
        <f t="shared" si="1"/>
        <v>C-HEAT</v>
      </c>
      <c r="G115" s="11">
        <v>18377.61</v>
      </c>
      <c r="H115" s="11">
        <v>20022.96</v>
      </c>
      <c r="I115" s="13">
        <f t="shared" si="2"/>
        <v>1645.35</v>
      </c>
      <c r="J115" s="13">
        <f t="shared" si="3"/>
        <v>1.64535</v>
      </c>
      <c r="K115" s="19">
        <f t="shared" si="4"/>
        <v>48.708055</v>
      </c>
    </row>
    <row r="116">
      <c r="A116" s="10" t="s">
        <v>191</v>
      </c>
      <c r="B116" s="10" t="s">
        <v>222</v>
      </c>
      <c r="C116" s="11" t="s">
        <v>223</v>
      </c>
      <c r="D116" s="11" t="s">
        <v>23</v>
      </c>
      <c r="E116" s="11" t="s">
        <v>111</v>
      </c>
      <c r="F116" s="18" t="str">
        <f t="shared" si="1"/>
        <v>C-HEAT</v>
      </c>
      <c r="G116" s="11">
        <v>16924.33</v>
      </c>
      <c r="H116" s="11">
        <v>17839.04</v>
      </c>
      <c r="I116" s="13">
        <f t="shared" si="2"/>
        <v>914.71</v>
      </c>
      <c r="J116" s="13">
        <f t="shared" si="3"/>
        <v>0.91471</v>
      </c>
      <c r="K116" s="20">
        <f t="shared" si="4"/>
        <v>28.761583</v>
      </c>
    </row>
    <row r="117">
      <c r="A117" s="10" t="s">
        <v>192</v>
      </c>
      <c r="B117" s="10" t="s">
        <v>222</v>
      </c>
      <c r="C117" s="11" t="s">
        <v>223</v>
      </c>
      <c r="D117" s="11" t="s">
        <v>23</v>
      </c>
      <c r="E117" s="11" t="s">
        <v>111</v>
      </c>
      <c r="F117" s="18" t="str">
        <f t="shared" si="1"/>
        <v>C-HEAT</v>
      </c>
      <c r="G117" s="11">
        <v>17370.68</v>
      </c>
      <c r="H117" s="11">
        <v>18365.48</v>
      </c>
      <c r="I117" s="13">
        <f t="shared" si="2"/>
        <v>994.8</v>
      </c>
      <c r="J117" s="13">
        <f t="shared" si="3"/>
        <v>0.9948</v>
      </c>
      <c r="K117" s="19">
        <f t="shared" si="4"/>
        <v>30.94804</v>
      </c>
    </row>
    <row r="118">
      <c r="A118" s="10" t="s">
        <v>193</v>
      </c>
      <c r="B118" s="10" t="s">
        <v>222</v>
      </c>
      <c r="C118" s="11" t="s">
        <v>223</v>
      </c>
      <c r="D118" s="11" t="s">
        <v>23</v>
      </c>
      <c r="E118" s="11" t="s">
        <v>111</v>
      </c>
      <c r="F118" s="18" t="str">
        <f t="shared" si="1"/>
        <v>C-HEAT</v>
      </c>
      <c r="G118" s="11">
        <v>17945.91</v>
      </c>
      <c r="H118" s="11">
        <v>19433.03</v>
      </c>
      <c r="I118" s="13">
        <f t="shared" si="2"/>
        <v>1487.12</v>
      </c>
      <c r="J118" s="13">
        <f t="shared" si="3"/>
        <v>1.48712</v>
      </c>
      <c r="K118" s="19">
        <f t="shared" si="4"/>
        <v>44.388376</v>
      </c>
    </row>
    <row r="119">
      <c r="A119" s="10" t="s">
        <v>194</v>
      </c>
      <c r="B119" s="10" t="s">
        <v>222</v>
      </c>
      <c r="C119" s="11" t="s">
        <v>223</v>
      </c>
      <c r="D119" s="11" t="s">
        <v>44</v>
      </c>
      <c r="E119" s="11" t="s">
        <v>111</v>
      </c>
      <c r="F119" s="18" t="str">
        <f t="shared" si="1"/>
        <v>E-HEAT</v>
      </c>
      <c r="G119" s="11">
        <v>15735.82</v>
      </c>
      <c r="H119" s="11">
        <v>16601.32</v>
      </c>
      <c r="I119" s="13">
        <f t="shared" si="2"/>
        <v>865.5</v>
      </c>
      <c r="J119" s="13">
        <f t="shared" si="3"/>
        <v>0.8655</v>
      </c>
      <c r="K119" s="19">
        <f t="shared" si="4"/>
        <v>27.41815</v>
      </c>
    </row>
    <row r="120">
      <c r="A120" s="10" t="s">
        <v>195</v>
      </c>
      <c r="B120" s="10" t="s">
        <v>222</v>
      </c>
      <c r="C120" s="11" t="s">
        <v>223</v>
      </c>
      <c r="D120" s="11" t="s">
        <v>44</v>
      </c>
      <c r="E120" s="11" t="s">
        <v>111</v>
      </c>
      <c r="F120" s="18" t="str">
        <f t="shared" si="1"/>
        <v>E-HEAT</v>
      </c>
      <c r="G120" s="11">
        <v>14732.42</v>
      </c>
      <c r="H120" s="11">
        <v>15714.72</v>
      </c>
      <c r="I120" s="13">
        <f t="shared" si="2"/>
        <v>982.3</v>
      </c>
      <c r="J120" s="13">
        <f t="shared" si="3"/>
        <v>0.9823</v>
      </c>
      <c r="K120" s="19">
        <f t="shared" si="4"/>
        <v>30.60679</v>
      </c>
    </row>
    <row r="121">
      <c r="A121" s="10" t="s">
        <v>196</v>
      </c>
      <c r="B121" s="10" t="s">
        <v>222</v>
      </c>
      <c r="C121" s="11" t="s">
        <v>223</v>
      </c>
      <c r="D121" s="11" t="s">
        <v>44</v>
      </c>
      <c r="E121" s="11" t="s">
        <v>111</v>
      </c>
      <c r="F121" s="18" t="str">
        <f t="shared" si="1"/>
        <v>E-HEAT</v>
      </c>
      <c r="G121" s="11">
        <v>15430.45</v>
      </c>
      <c r="H121" s="11">
        <v>16159.44</v>
      </c>
      <c r="I121" s="13">
        <f t="shared" si="2"/>
        <v>728.99</v>
      </c>
      <c r="J121" s="13">
        <f t="shared" si="3"/>
        <v>0.72899</v>
      </c>
      <c r="K121" s="19">
        <f t="shared" si="4"/>
        <v>23.691427</v>
      </c>
    </row>
    <row r="122">
      <c r="A122" s="10" t="s">
        <v>197</v>
      </c>
      <c r="B122" s="10" t="s">
        <v>222</v>
      </c>
      <c r="C122" s="11" t="s">
        <v>223</v>
      </c>
      <c r="D122" s="11" t="s">
        <v>44</v>
      </c>
      <c r="E122" s="11" t="s">
        <v>111</v>
      </c>
      <c r="F122" s="18" t="str">
        <f t="shared" si="1"/>
        <v>E-HEAT</v>
      </c>
      <c r="G122" s="11">
        <v>15870.56</v>
      </c>
      <c r="H122" s="11">
        <v>16759.14</v>
      </c>
      <c r="I122" s="13">
        <f t="shared" si="2"/>
        <v>888.58</v>
      </c>
      <c r="J122" s="13">
        <f t="shared" si="3"/>
        <v>0.88858</v>
      </c>
      <c r="K122" s="19">
        <f t="shared" si="4"/>
        <v>28.048234</v>
      </c>
    </row>
    <row r="123">
      <c r="A123" s="10" t="s">
        <v>198</v>
      </c>
      <c r="B123" s="10" t="s">
        <v>222</v>
      </c>
      <c r="C123" s="11" t="s">
        <v>223</v>
      </c>
      <c r="D123" s="11" t="s">
        <v>44</v>
      </c>
      <c r="E123" s="11" t="s">
        <v>111</v>
      </c>
      <c r="F123" s="18" t="str">
        <f t="shared" si="1"/>
        <v>E-HEAT</v>
      </c>
      <c r="G123" s="11">
        <v>15550.68</v>
      </c>
      <c r="H123" s="11">
        <v>16016.61</v>
      </c>
      <c r="I123" s="13">
        <f t="shared" si="2"/>
        <v>465.93</v>
      </c>
      <c r="J123" s="13">
        <f t="shared" si="3"/>
        <v>0.46593</v>
      </c>
      <c r="K123" s="20">
        <f t="shared" si="4"/>
        <v>16.509889</v>
      </c>
    </row>
    <row r="124">
      <c r="A124" s="10" t="s">
        <v>199</v>
      </c>
      <c r="B124" s="10" t="s">
        <v>222</v>
      </c>
      <c r="C124" s="11" t="s">
        <v>223</v>
      </c>
      <c r="D124" s="11" t="s">
        <v>44</v>
      </c>
      <c r="E124" s="11" t="s">
        <v>111</v>
      </c>
      <c r="F124" s="18" t="str">
        <f t="shared" si="1"/>
        <v>E-HEAT</v>
      </c>
      <c r="G124" s="11">
        <v>17302.4</v>
      </c>
      <c r="H124" s="11">
        <v>18645.14</v>
      </c>
      <c r="I124" s="13">
        <f t="shared" si="2"/>
        <v>1342.74</v>
      </c>
      <c r="J124" s="13">
        <f t="shared" si="3"/>
        <v>1.34274</v>
      </c>
      <c r="K124" s="19">
        <f t="shared" si="4"/>
        <v>40.446802</v>
      </c>
    </row>
    <row r="125">
      <c r="A125" s="10" t="s">
        <v>200</v>
      </c>
      <c r="B125" s="10" t="s">
        <v>222</v>
      </c>
      <c r="C125" s="11" t="s">
        <v>223</v>
      </c>
      <c r="D125" s="11" t="s">
        <v>44</v>
      </c>
      <c r="E125" s="11" t="s">
        <v>111</v>
      </c>
      <c r="F125" s="18" t="str">
        <f t="shared" si="1"/>
        <v>E-HEAT</v>
      </c>
      <c r="G125" s="11">
        <v>16457.82</v>
      </c>
      <c r="H125" s="11">
        <v>17173.97</v>
      </c>
      <c r="I125" s="13">
        <f t="shared" si="2"/>
        <v>716.15</v>
      </c>
      <c r="J125" s="13">
        <f t="shared" si="3"/>
        <v>0.71615</v>
      </c>
      <c r="K125" s="19">
        <f t="shared" si="4"/>
        <v>23.340895</v>
      </c>
    </row>
    <row r="126">
      <c r="A126" s="10" t="s">
        <v>201</v>
      </c>
      <c r="B126" s="10" t="s">
        <v>222</v>
      </c>
      <c r="C126" s="11" t="s">
        <v>223</v>
      </c>
      <c r="D126" s="11" t="s">
        <v>44</v>
      </c>
      <c r="E126" s="11" t="s">
        <v>111</v>
      </c>
      <c r="F126" s="18" t="str">
        <f t="shared" si="1"/>
        <v>E-HEAT</v>
      </c>
      <c r="G126" s="11">
        <v>21232.36</v>
      </c>
      <c r="H126" s="11">
        <v>22117.14</v>
      </c>
      <c r="I126" s="13">
        <f t="shared" si="2"/>
        <v>884.78</v>
      </c>
      <c r="J126" s="13">
        <f t="shared" si="3"/>
        <v>0.88478</v>
      </c>
      <c r="K126" s="19">
        <f t="shared" si="4"/>
        <v>27.944494</v>
      </c>
    </row>
    <row r="127">
      <c r="A127" s="10" t="s">
        <v>202</v>
      </c>
      <c r="B127" s="10" t="s">
        <v>222</v>
      </c>
      <c r="C127" s="11" t="s">
        <v>223</v>
      </c>
      <c r="D127" s="11" t="s">
        <v>44</v>
      </c>
      <c r="E127" s="11" t="s">
        <v>111</v>
      </c>
      <c r="F127" s="18" t="str">
        <f t="shared" si="1"/>
        <v>E-HEAT</v>
      </c>
      <c r="G127" s="11">
        <v>19448.41</v>
      </c>
      <c r="H127" s="11">
        <v>20300.03</v>
      </c>
      <c r="I127" s="13">
        <f t="shared" si="2"/>
        <v>851.62</v>
      </c>
      <c r="J127" s="13">
        <f t="shared" si="3"/>
        <v>0.85162</v>
      </c>
      <c r="K127" s="19">
        <f t="shared" si="4"/>
        <v>27.039226</v>
      </c>
    </row>
    <row r="128">
      <c r="A128" s="10" t="s">
        <v>203</v>
      </c>
      <c r="B128" s="10" t="s">
        <v>222</v>
      </c>
      <c r="C128" s="11" t="s">
        <v>223</v>
      </c>
      <c r="D128" s="11" t="s">
        <v>54</v>
      </c>
      <c r="E128" s="11" t="s">
        <v>111</v>
      </c>
      <c r="F128" s="18" t="str">
        <f t="shared" si="1"/>
        <v>G-HEAT</v>
      </c>
      <c r="G128" s="11">
        <v>13855.07</v>
      </c>
      <c r="H128" s="11">
        <v>14412.01</v>
      </c>
      <c r="I128" s="13">
        <f t="shared" si="2"/>
        <v>556.94</v>
      </c>
      <c r="J128" s="13">
        <f t="shared" si="3"/>
        <v>0.55694</v>
      </c>
      <c r="K128" s="19">
        <f t="shared" si="4"/>
        <v>18.994462</v>
      </c>
    </row>
    <row r="129">
      <c r="A129" s="10" t="s">
        <v>204</v>
      </c>
      <c r="B129" s="10" t="s">
        <v>222</v>
      </c>
      <c r="C129" s="11" t="s">
        <v>223</v>
      </c>
      <c r="D129" s="11" t="s">
        <v>54</v>
      </c>
      <c r="E129" s="11" t="s">
        <v>111</v>
      </c>
      <c r="F129" s="18" t="str">
        <f t="shared" si="1"/>
        <v>G-HEAT</v>
      </c>
      <c r="G129" s="11">
        <v>15274.41</v>
      </c>
      <c r="H129" s="11">
        <v>15987.28</v>
      </c>
      <c r="I129" s="13">
        <f t="shared" si="2"/>
        <v>712.87</v>
      </c>
      <c r="J129" s="13">
        <f t="shared" si="3"/>
        <v>0.71287</v>
      </c>
      <c r="K129" s="19">
        <f t="shared" si="4"/>
        <v>23.251351</v>
      </c>
    </row>
    <row r="130">
      <c r="A130" s="14" t="s">
        <v>205</v>
      </c>
      <c r="B130" s="10" t="s">
        <v>222</v>
      </c>
      <c r="C130" s="11" t="s">
        <v>223</v>
      </c>
      <c r="D130" s="11" t="s">
        <v>54</v>
      </c>
      <c r="E130" s="11" t="s">
        <v>111</v>
      </c>
      <c r="F130" s="18" t="str">
        <f t="shared" si="1"/>
        <v>G-HEAT</v>
      </c>
      <c r="G130" s="11">
        <v>15683.98</v>
      </c>
      <c r="H130" s="11">
        <v>16462.5</v>
      </c>
      <c r="I130" s="13">
        <f t="shared" si="2"/>
        <v>778.52</v>
      </c>
      <c r="J130" s="13">
        <f t="shared" si="3"/>
        <v>0.77852</v>
      </c>
      <c r="K130" s="19">
        <f t="shared" si="4"/>
        <v>25.043596</v>
      </c>
    </row>
    <row r="131">
      <c r="A131" s="10" t="s">
        <v>206</v>
      </c>
      <c r="B131" s="10" t="s">
        <v>222</v>
      </c>
      <c r="C131" s="11" t="s">
        <v>223</v>
      </c>
      <c r="D131" s="11" t="s">
        <v>54</v>
      </c>
      <c r="E131" s="11" t="s">
        <v>111</v>
      </c>
      <c r="F131" s="18" t="str">
        <f t="shared" si="1"/>
        <v>G-HEAT</v>
      </c>
      <c r="G131" s="11">
        <v>15037.49</v>
      </c>
      <c r="H131" s="11">
        <v>15744.3</v>
      </c>
      <c r="I131" s="13">
        <f t="shared" si="2"/>
        <v>706.81</v>
      </c>
      <c r="J131" s="13">
        <f t="shared" si="3"/>
        <v>0.70681</v>
      </c>
      <c r="K131" s="20">
        <f t="shared" si="4"/>
        <v>23.085913</v>
      </c>
    </row>
    <row r="132">
      <c r="A132" s="10" t="s">
        <v>207</v>
      </c>
      <c r="B132" s="10" t="s">
        <v>222</v>
      </c>
      <c r="C132" s="11" t="s">
        <v>223</v>
      </c>
      <c r="D132" s="11" t="s">
        <v>54</v>
      </c>
      <c r="E132" s="11" t="s">
        <v>111</v>
      </c>
      <c r="F132" s="18" t="str">
        <f t="shared" si="1"/>
        <v>G-HEAT</v>
      </c>
      <c r="G132" s="11">
        <v>14797.16</v>
      </c>
      <c r="H132" s="11">
        <v>15165.9</v>
      </c>
      <c r="I132" s="13">
        <f t="shared" si="2"/>
        <v>368.74</v>
      </c>
      <c r="J132" s="13">
        <f t="shared" si="3"/>
        <v>0.36874</v>
      </c>
      <c r="K132" s="19">
        <f t="shared" si="4"/>
        <v>13.856602</v>
      </c>
    </row>
    <row r="133">
      <c r="A133" s="14" t="s">
        <v>208</v>
      </c>
      <c r="B133" s="10" t="s">
        <v>222</v>
      </c>
      <c r="C133" s="11" t="s">
        <v>223</v>
      </c>
      <c r="D133" s="11" t="s">
        <v>54</v>
      </c>
      <c r="E133" s="11" t="s">
        <v>111</v>
      </c>
      <c r="F133" s="18" t="str">
        <f t="shared" si="1"/>
        <v>G-HEAT</v>
      </c>
      <c r="G133" s="11">
        <v>22603.47</v>
      </c>
      <c r="H133" s="11">
        <v>23982.65</v>
      </c>
      <c r="I133" s="13">
        <f t="shared" si="2"/>
        <v>1379.18</v>
      </c>
      <c r="J133" s="13">
        <f t="shared" si="3"/>
        <v>1.37918</v>
      </c>
      <c r="K133" s="19">
        <f t="shared" si="4"/>
        <v>41.441614</v>
      </c>
    </row>
    <row r="134">
      <c r="A134" s="14" t="s">
        <v>209</v>
      </c>
      <c r="B134" s="10" t="s">
        <v>222</v>
      </c>
      <c r="C134" s="11" t="s">
        <v>223</v>
      </c>
      <c r="D134" s="11" t="s">
        <v>54</v>
      </c>
      <c r="E134" s="11" t="s">
        <v>111</v>
      </c>
      <c r="F134" s="18" t="str">
        <f t="shared" si="1"/>
        <v>G-HEAT</v>
      </c>
      <c r="G134" s="11">
        <v>17175.05</v>
      </c>
      <c r="H134" s="11">
        <v>18346.07</v>
      </c>
      <c r="I134" s="13">
        <f t="shared" si="2"/>
        <v>1171.02</v>
      </c>
      <c r="J134" s="13">
        <f t="shared" si="3"/>
        <v>1.17102</v>
      </c>
      <c r="K134" s="19">
        <f t="shared" si="4"/>
        <v>35.758846</v>
      </c>
    </row>
    <row r="135">
      <c r="A135" s="10" t="s">
        <v>210</v>
      </c>
      <c r="B135" s="10" t="s">
        <v>222</v>
      </c>
      <c r="C135" s="11" t="s">
        <v>223</v>
      </c>
      <c r="D135" s="11" t="s">
        <v>54</v>
      </c>
      <c r="E135" s="11" t="s">
        <v>111</v>
      </c>
      <c r="F135" s="18" t="str">
        <f t="shared" si="1"/>
        <v>G-HEAT</v>
      </c>
      <c r="G135" s="11">
        <v>16375.88</v>
      </c>
      <c r="H135" s="11">
        <v>17198.42</v>
      </c>
      <c r="I135" s="13">
        <f t="shared" si="2"/>
        <v>822.54</v>
      </c>
      <c r="J135" s="13">
        <f t="shared" si="3"/>
        <v>0.82254</v>
      </c>
      <c r="K135" s="19">
        <f t="shared" si="4"/>
        <v>26.245342</v>
      </c>
    </row>
    <row r="136">
      <c r="A136" s="10" t="s">
        <v>211</v>
      </c>
      <c r="B136" s="10" t="s">
        <v>222</v>
      </c>
      <c r="C136" s="11" t="s">
        <v>223</v>
      </c>
      <c r="D136" s="11" t="s">
        <v>54</v>
      </c>
      <c r="E136" s="11" t="s">
        <v>111</v>
      </c>
      <c r="F136" s="18" t="str">
        <f t="shared" si="1"/>
        <v>G-HEAT</v>
      </c>
      <c r="G136" s="11">
        <v>19406.45</v>
      </c>
      <c r="H136" s="11">
        <v>20564.75</v>
      </c>
      <c r="I136" s="13">
        <f t="shared" si="2"/>
        <v>1158.3</v>
      </c>
      <c r="J136" s="13">
        <f t="shared" si="3"/>
        <v>1.1583</v>
      </c>
      <c r="K136" s="19">
        <f t="shared" si="4"/>
        <v>35.41159</v>
      </c>
    </row>
    <row r="137">
      <c r="A137" s="10" t="s">
        <v>212</v>
      </c>
      <c r="B137" s="10" t="s">
        <v>222</v>
      </c>
      <c r="C137" s="11" t="s">
        <v>223</v>
      </c>
      <c r="D137" s="11" t="s">
        <v>64</v>
      </c>
      <c r="E137" s="11" t="s">
        <v>111</v>
      </c>
      <c r="F137" s="18" t="str">
        <f t="shared" si="1"/>
        <v>I-HEAT</v>
      </c>
      <c r="G137" s="11">
        <v>14303.09</v>
      </c>
      <c r="H137" s="11">
        <v>15032.63</v>
      </c>
      <c r="I137" s="13">
        <f t="shared" si="2"/>
        <v>729.54</v>
      </c>
      <c r="J137" s="13">
        <f t="shared" si="3"/>
        <v>0.72954</v>
      </c>
      <c r="K137" s="19">
        <f t="shared" si="4"/>
        <v>23.706442</v>
      </c>
    </row>
    <row r="138">
      <c r="A138" s="10" t="s">
        <v>213</v>
      </c>
      <c r="B138" s="10" t="s">
        <v>222</v>
      </c>
      <c r="C138" s="11" t="s">
        <v>223</v>
      </c>
      <c r="D138" s="11" t="s">
        <v>64</v>
      </c>
      <c r="E138" s="11" t="s">
        <v>111</v>
      </c>
      <c r="F138" s="18" t="str">
        <f t="shared" si="1"/>
        <v>I-HEAT</v>
      </c>
      <c r="G138" s="11">
        <v>15606.12</v>
      </c>
      <c r="H138" s="11">
        <v>16525.64</v>
      </c>
      <c r="I138" s="13">
        <f t="shared" si="2"/>
        <v>919.52</v>
      </c>
      <c r="J138" s="13">
        <f t="shared" si="3"/>
        <v>0.91952</v>
      </c>
      <c r="K138" s="19">
        <f t="shared" si="4"/>
        <v>28.892896</v>
      </c>
    </row>
    <row r="139">
      <c r="A139" s="10" t="s">
        <v>214</v>
      </c>
      <c r="B139" s="10" t="s">
        <v>222</v>
      </c>
      <c r="C139" s="11" t="s">
        <v>223</v>
      </c>
      <c r="D139" s="11" t="s">
        <v>64</v>
      </c>
      <c r="E139" s="11" t="s">
        <v>111</v>
      </c>
      <c r="F139" s="18" t="str">
        <f t="shared" si="1"/>
        <v>I-HEAT</v>
      </c>
      <c r="G139" s="11">
        <v>15651.29</v>
      </c>
      <c r="H139" s="11">
        <v>16337.16</v>
      </c>
      <c r="I139" s="13">
        <f t="shared" si="2"/>
        <v>685.87</v>
      </c>
      <c r="J139" s="13">
        <f t="shared" si="3"/>
        <v>0.68587</v>
      </c>
      <c r="K139" s="19">
        <f t="shared" si="4"/>
        <v>22.514251</v>
      </c>
    </row>
    <row r="140">
      <c r="A140" s="10" t="s">
        <v>215</v>
      </c>
      <c r="B140" s="10" t="s">
        <v>222</v>
      </c>
      <c r="C140" s="11" t="s">
        <v>223</v>
      </c>
      <c r="D140" s="11" t="s">
        <v>64</v>
      </c>
      <c r="E140" s="11" t="s">
        <v>111</v>
      </c>
      <c r="F140" s="18" t="str">
        <f t="shared" si="1"/>
        <v>I-HEAT</v>
      </c>
      <c r="G140" s="11">
        <v>18005.76</v>
      </c>
      <c r="H140" s="11">
        <v>18932.54</v>
      </c>
      <c r="I140" s="13">
        <f t="shared" si="2"/>
        <v>926.78</v>
      </c>
      <c r="J140" s="13">
        <f t="shared" si="3"/>
        <v>0.92678</v>
      </c>
      <c r="K140" s="19">
        <f t="shared" si="4"/>
        <v>29.091094</v>
      </c>
    </row>
    <row r="141">
      <c r="A141" s="10" t="s">
        <v>216</v>
      </c>
      <c r="B141" s="10" t="s">
        <v>222</v>
      </c>
      <c r="C141" s="11" t="s">
        <v>223</v>
      </c>
      <c r="D141" s="11" t="s">
        <v>64</v>
      </c>
      <c r="E141" s="11" t="s">
        <v>111</v>
      </c>
      <c r="F141" s="18" t="str">
        <f t="shared" si="1"/>
        <v>I-HEAT</v>
      </c>
      <c r="G141" s="11">
        <v>21400.7</v>
      </c>
      <c r="H141" s="11">
        <v>21793.21</v>
      </c>
      <c r="I141" s="13">
        <f t="shared" si="2"/>
        <v>392.51</v>
      </c>
      <c r="J141" s="13">
        <f t="shared" si="3"/>
        <v>0.39251</v>
      </c>
      <c r="K141" s="20">
        <f t="shared" si="4"/>
        <v>14.505523</v>
      </c>
    </row>
    <row r="142">
      <c r="A142" s="10" t="s">
        <v>217</v>
      </c>
      <c r="B142" s="10" t="s">
        <v>222</v>
      </c>
      <c r="C142" s="11" t="s">
        <v>223</v>
      </c>
      <c r="D142" s="11" t="s">
        <v>64</v>
      </c>
      <c r="E142" s="11" t="s">
        <v>111</v>
      </c>
      <c r="F142" s="18" t="str">
        <f t="shared" si="1"/>
        <v>I-HEAT</v>
      </c>
      <c r="G142" s="11">
        <v>17929.34</v>
      </c>
      <c r="H142" s="11">
        <v>18143.11</v>
      </c>
      <c r="I142" s="13">
        <f t="shared" si="2"/>
        <v>213.77</v>
      </c>
      <c r="J142" s="13">
        <f t="shared" si="3"/>
        <v>0.21377</v>
      </c>
      <c r="K142" s="20">
        <f t="shared" si="4"/>
        <v>9.625921</v>
      </c>
    </row>
    <row r="143">
      <c r="A143" s="10" t="s">
        <v>218</v>
      </c>
      <c r="B143" s="10" t="s">
        <v>222</v>
      </c>
      <c r="C143" s="11" t="s">
        <v>223</v>
      </c>
      <c r="D143" s="11" t="s">
        <v>64</v>
      </c>
      <c r="E143" s="11" t="s">
        <v>111</v>
      </c>
      <c r="F143" s="18" t="str">
        <f t="shared" si="1"/>
        <v>I-HEAT</v>
      </c>
      <c r="G143" s="11">
        <v>14835.94</v>
      </c>
      <c r="H143" s="11">
        <v>15647.68</v>
      </c>
      <c r="I143" s="13">
        <f t="shared" si="2"/>
        <v>811.74</v>
      </c>
      <c r="J143" s="13">
        <f t="shared" si="3"/>
        <v>0.81174</v>
      </c>
      <c r="K143" s="19">
        <f t="shared" si="4"/>
        <v>25.950502</v>
      </c>
    </row>
    <row r="144">
      <c r="A144" s="10" t="s">
        <v>219</v>
      </c>
      <c r="B144" s="10" t="s">
        <v>222</v>
      </c>
      <c r="C144" s="11" t="s">
        <v>223</v>
      </c>
      <c r="D144" s="11" t="s">
        <v>64</v>
      </c>
      <c r="E144" s="11" t="s">
        <v>111</v>
      </c>
      <c r="F144" s="18" t="str">
        <f t="shared" si="1"/>
        <v>I-HEAT</v>
      </c>
      <c r="G144" s="11">
        <v>17603.7</v>
      </c>
      <c r="H144" s="11">
        <v>18538.52</v>
      </c>
      <c r="I144" s="13">
        <f t="shared" si="2"/>
        <v>934.82</v>
      </c>
      <c r="J144" s="13">
        <f t="shared" si="3"/>
        <v>0.93482</v>
      </c>
      <c r="K144" s="19">
        <f t="shared" si="4"/>
        <v>29.310586</v>
      </c>
    </row>
    <row r="145">
      <c r="A145" s="10" t="s">
        <v>220</v>
      </c>
      <c r="B145" s="10" t="s">
        <v>222</v>
      </c>
      <c r="C145" s="11" t="s">
        <v>223</v>
      </c>
      <c r="D145" s="11" t="s">
        <v>64</v>
      </c>
      <c r="E145" s="11" t="s">
        <v>111</v>
      </c>
      <c r="F145" s="18" t="str">
        <f t="shared" si="1"/>
        <v>I-HEAT</v>
      </c>
      <c r="G145" s="11">
        <v>17587.79</v>
      </c>
      <c r="H145" s="11">
        <v>18709.44</v>
      </c>
      <c r="I145" s="13">
        <f t="shared" si="2"/>
        <v>1121.65</v>
      </c>
      <c r="J145" s="13">
        <f t="shared" si="3"/>
        <v>1.12165</v>
      </c>
      <c r="K145" s="19">
        <f t="shared" si="4"/>
        <v>34.411045</v>
      </c>
    </row>
    <row r="146">
      <c r="A146" s="15"/>
      <c r="B146" s="15"/>
      <c r="K146" s="21"/>
    </row>
    <row r="147">
      <c r="A147" s="15"/>
      <c r="B147" s="15"/>
      <c r="K147" s="21"/>
    </row>
    <row r="148">
      <c r="A148" s="15"/>
      <c r="B148" s="15"/>
      <c r="K148" s="21"/>
    </row>
    <row r="149">
      <c r="A149" s="15"/>
      <c r="B149" s="15"/>
      <c r="K149" s="21"/>
    </row>
    <row r="150">
      <c r="A150" s="15"/>
      <c r="B150" s="15"/>
      <c r="K150" s="21"/>
    </row>
    <row r="151">
      <c r="A151" s="15"/>
      <c r="B151" s="15"/>
      <c r="K151" s="21"/>
    </row>
    <row r="152">
      <c r="A152" s="15"/>
      <c r="B152" s="15"/>
      <c r="K152" s="21"/>
    </row>
    <row r="153">
      <c r="A153" s="15"/>
      <c r="B153" s="15"/>
      <c r="K153" s="21"/>
    </row>
    <row r="154">
      <c r="A154" s="15"/>
      <c r="B154" s="15"/>
      <c r="K154" s="21"/>
    </row>
    <row r="155">
      <c r="A155" s="15"/>
      <c r="B155" s="15"/>
      <c r="K155" s="21"/>
    </row>
    <row r="156">
      <c r="A156" s="15"/>
      <c r="B156" s="15"/>
      <c r="K156" s="21"/>
    </row>
    <row r="157">
      <c r="A157" s="15"/>
      <c r="B157" s="15"/>
      <c r="K157" s="21"/>
    </row>
    <row r="158">
      <c r="A158" s="15"/>
      <c r="B158" s="15"/>
      <c r="K158" s="21"/>
    </row>
    <row r="159">
      <c r="A159" s="15"/>
      <c r="B159" s="15"/>
      <c r="K159" s="21"/>
    </row>
    <row r="160">
      <c r="A160" s="15"/>
      <c r="B160" s="15"/>
      <c r="K160" s="21"/>
    </row>
    <row r="161">
      <c r="A161" s="15"/>
      <c r="B161" s="15"/>
      <c r="K161" s="21"/>
    </row>
    <row r="162">
      <c r="A162" s="15"/>
      <c r="B162" s="15"/>
      <c r="K162" s="21"/>
    </row>
    <row r="163">
      <c r="A163" s="15"/>
      <c r="B163" s="15"/>
      <c r="K163" s="21"/>
    </row>
    <row r="164">
      <c r="A164" s="15"/>
      <c r="B164" s="15"/>
      <c r="K164" s="21"/>
    </row>
    <row r="165">
      <c r="A165" s="15"/>
      <c r="B165" s="15"/>
      <c r="K165" s="21"/>
    </row>
    <row r="166">
      <c r="A166" s="15"/>
      <c r="B166" s="15"/>
      <c r="K166" s="21"/>
    </row>
    <row r="167">
      <c r="A167" s="15"/>
      <c r="B167" s="15"/>
      <c r="K167" s="21"/>
    </row>
    <row r="168">
      <c r="A168" s="15"/>
      <c r="B168" s="15"/>
      <c r="K168" s="21"/>
    </row>
    <row r="169">
      <c r="A169" s="15"/>
      <c r="B169" s="15"/>
      <c r="K169" s="21"/>
    </row>
    <row r="170">
      <c r="A170" s="15"/>
      <c r="B170" s="15"/>
      <c r="K170" s="21"/>
    </row>
    <row r="171">
      <c r="A171" s="15"/>
      <c r="B171" s="15"/>
      <c r="K171" s="21"/>
    </row>
    <row r="172">
      <c r="A172" s="15"/>
      <c r="B172" s="15"/>
      <c r="K172" s="21"/>
    </row>
    <row r="173">
      <c r="A173" s="15"/>
      <c r="B173" s="15"/>
      <c r="K173" s="21"/>
    </row>
    <row r="174">
      <c r="A174" s="15"/>
      <c r="B174" s="15"/>
      <c r="K174" s="21"/>
    </row>
    <row r="175">
      <c r="A175" s="15"/>
      <c r="B175" s="15"/>
      <c r="K175" s="21"/>
    </row>
    <row r="176">
      <c r="A176" s="15"/>
      <c r="B176" s="15"/>
      <c r="K176" s="21"/>
    </row>
    <row r="177">
      <c r="A177" s="15"/>
      <c r="B177" s="15"/>
      <c r="K177" s="21"/>
    </row>
    <row r="178">
      <c r="A178" s="15"/>
      <c r="B178" s="15"/>
      <c r="K178" s="21"/>
    </row>
    <row r="179">
      <c r="A179" s="15"/>
      <c r="B179" s="15"/>
      <c r="K179" s="21"/>
    </row>
    <row r="180">
      <c r="A180" s="15"/>
      <c r="B180" s="15"/>
      <c r="K180" s="21"/>
    </row>
    <row r="181">
      <c r="A181" s="15"/>
      <c r="B181" s="15"/>
      <c r="K181" s="21"/>
    </row>
    <row r="182">
      <c r="A182" s="15"/>
      <c r="B182" s="15"/>
      <c r="K182" s="21"/>
    </row>
    <row r="183">
      <c r="A183" s="15"/>
      <c r="B183" s="15"/>
      <c r="K183" s="21"/>
    </row>
    <row r="184">
      <c r="A184" s="15"/>
      <c r="B184" s="15"/>
      <c r="K184" s="21"/>
    </row>
    <row r="185">
      <c r="A185" s="15"/>
      <c r="B185" s="15"/>
      <c r="K185" s="21"/>
    </row>
    <row r="186">
      <c r="A186" s="15"/>
      <c r="B186" s="15"/>
      <c r="K186" s="21"/>
    </row>
    <row r="187">
      <c r="A187" s="15"/>
      <c r="B187" s="15"/>
      <c r="K187" s="21"/>
    </row>
    <row r="188">
      <c r="A188" s="15"/>
      <c r="B188" s="15"/>
      <c r="K188" s="21"/>
    </row>
    <row r="189">
      <c r="A189" s="15"/>
      <c r="B189" s="15"/>
      <c r="K189" s="21"/>
    </row>
    <row r="190">
      <c r="A190" s="15"/>
      <c r="B190" s="15"/>
      <c r="K190" s="21"/>
    </row>
    <row r="191">
      <c r="A191" s="15"/>
      <c r="B191" s="15"/>
      <c r="K191" s="21"/>
    </row>
    <row r="192">
      <c r="A192" s="15"/>
      <c r="B192" s="15"/>
      <c r="K192" s="21"/>
    </row>
    <row r="193">
      <c r="A193" s="15"/>
      <c r="B193" s="15"/>
      <c r="K193" s="21"/>
    </row>
    <row r="194">
      <c r="A194" s="15"/>
      <c r="B194" s="15"/>
      <c r="K194" s="21"/>
    </row>
    <row r="195">
      <c r="A195" s="15"/>
      <c r="B195" s="15"/>
      <c r="K195" s="21"/>
    </row>
    <row r="196">
      <c r="A196" s="15"/>
      <c r="B196" s="15"/>
      <c r="K196" s="21"/>
    </row>
    <row r="197">
      <c r="A197" s="15"/>
      <c r="B197" s="15"/>
      <c r="K197" s="21"/>
    </row>
    <row r="198">
      <c r="A198" s="15"/>
      <c r="B198" s="15"/>
      <c r="K198" s="21"/>
    </row>
    <row r="199">
      <c r="A199" s="15"/>
      <c r="B199" s="15"/>
      <c r="K199" s="21"/>
    </row>
    <row r="200">
      <c r="A200" s="15"/>
      <c r="B200" s="15"/>
      <c r="K200" s="21"/>
    </row>
    <row r="201">
      <c r="A201" s="15"/>
      <c r="B201" s="15"/>
      <c r="K201" s="21"/>
    </row>
    <row r="202">
      <c r="A202" s="15"/>
      <c r="B202" s="15"/>
      <c r="K202" s="21"/>
    </row>
    <row r="203">
      <c r="A203" s="15"/>
      <c r="B203" s="15"/>
      <c r="K203" s="21"/>
    </row>
    <row r="204">
      <c r="A204" s="15"/>
      <c r="B204" s="15"/>
      <c r="K204" s="21"/>
    </row>
    <row r="205">
      <c r="A205" s="15"/>
      <c r="B205" s="15"/>
      <c r="K205" s="21"/>
    </row>
    <row r="206">
      <c r="A206" s="15"/>
      <c r="B206" s="15"/>
      <c r="K206" s="21"/>
    </row>
    <row r="207">
      <c r="A207" s="15"/>
      <c r="B207" s="15"/>
      <c r="K207" s="21"/>
    </row>
    <row r="208">
      <c r="A208" s="15"/>
      <c r="B208" s="15"/>
      <c r="K208" s="21"/>
    </row>
    <row r="209">
      <c r="A209" s="15"/>
      <c r="B209" s="15"/>
      <c r="K209" s="21"/>
    </row>
    <row r="210">
      <c r="A210" s="15"/>
      <c r="B210" s="15"/>
      <c r="K210" s="21"/>
    </row>
    <row r="211">
      <c r="A211" s="15"/>
      <c r="B211" s="15"/>
      <c r="K211" s="21"/>
    </row>
    <row r="212">
      <c r="A212" s="15"/>
      <c r="B212" s="15"/>
      <c r="K212" s="21"/>
    </row>
    <row r="213">
      <c r="A213" s="15"/>
      <c r="B213" s="15"/>
      <c r="K213" s="21"/>
    </row>
    <row r="214">
      <c r="A214" s="15"/>
      <c r="B214" s="15"/>
      <c r="K214" s="21"/>
    </row>
    <row r="215">
      <c r="A215" s="15"/>
      <c r="B215" s="15"/>
      <c r="K215" s="21"/>
    </row>
    <row r="216">
      <c r="A216" s="15"/>
      <c r="B216" s="15"/>
      <c r="K216" s="21"/>
    </row>
    <row r="217">
      <c r="A217" s="15"/>
      <c r="B217" s="15"/>
      <c r="K217" s="21"/>
    </row>
    <row r="218">
      <c r="A218" s="15"/>
      <c r="B218" s="15"/>
      <c r="K218" s="21"/>
    </row>
    <row r="219">
      <c r="A219" s="15"/>
      <c r="B219" s="15"/>
      <c r="K219" s="21"/>
    </row>
    <row r="220">
      <c r="A220" s="15"/>
      <c r="B220" s="15"/>
      <c r="K220" s="21"/>
    </row>
    <row r="221">
      <c r="A221" s="15"/>
      <c r="B221" s="15"/>
      <c r="K221" s="21"/>
    </row>
    <row r="222">
      <c r="A222" s="15"/>
      <c r="B222" s="15"/>
      <c r="K222" s="21"/>
    </row>
    <row r="223">
      <c r="A223" s="15"/>
      <c r="B223" s="15"/>
      <c r="K223" s="21"/>
    </row>
    <row r="224">
      <c r="A224" s="15"/>
      <c r="B224" s="15"/>
      <c r="K224" s="21"/>
    </row>
    <row r="225">
      <c r="A225" s="15"/>
      <c r="B225" s="15"/>
      <c r="K225" s="21"/>
    </row>
    <row r="226">
      <c r="A226" s="15"/>
      <c r="B226" s="15"/>
      <c r="K226" s="21"/>
    </row>
    <row r="227">
      <c r="A227" s="15"/>
      <c r="B227" s="15"/>
      <c r="K227" s="21"/>
    </row>
    <row r="228">
      <c r="A228" s="15"/>
      <c r="B228" s="15"/>
      <c r="K228" s="21"/>
    </row>
    <row r="229">
      <c r="A229" s="15"/>
      <c r="B229" s="15"/>
      <c r="K229" s="21"/>
    </row>
    <row r="230">
      <c r="A230" s="15"/>
      <c r="B230" s="15"/>
      <c r="K230" s="21"/>
    </row>
    <row r="231">
      <c r="A231" s="15"/>
      <c r="B231" s="15"/>
      <c r="K231" s="21"/>
    </row>
    <row r="232">
      <c r="A232" s="15"/>
      <c r="B232" s="15"/>
      <c r="K232" s="21"/>
    </row>
    <row r="233">
      <c r="A233" s="15"/>
      <c r="B233" s="15"/>
      <c r="K233" s="21"/>
    </row>
    <row r="234">
      <c r="A234" s="15"/>
      <c r="B234" s="15"/>
      <c r="K234" s="21"/>
    </row>
    <row r="235">
      <c r="A235" s="15"/>
      <c r="B235" s="15"/>
      <c r="K235" s="21"/>
    </row>
    <row r="236">
      <c r="A236" s="15"/>
      <c r="B236" s="15"/>
      <c r="K236" s="21"/>
    </row>
    <row r="237">
      <c r="A237" s="15"/>
      <c r="B237" s="15"/>
      <c r="K237" s="21"/>
    </row>
    <row r="238">
      <c r="A238" s="15"/>
      <c r="B238" s="15"/>
      <c r="K238" s="21"/>
    </row>
    <row r="239">
      <c r="A239" s="15"/>
      <c r="B239" s="15"/>
      <c r="K239" s="21"/>
    </row>
    <row r="240">
      <c r="A240" s="15"/>
      <c r="B240" s="15"/>
      <c r="K240" s="21"/>
    </row>
    <row r="241">
      <c r="A241" s="15"/>
      <c r="B241" s="15"/>
      <c r="K241" s="21"/>
    </row>
    <row r="242">
      <c r="A242" s="15"/>
      <c r="B242" s="15"/>
      <c r="K242" s="21"/>
    </row>
    <row r="243">
      <c r="A243" s="15"/>
      <c r="B243" s="15"/>
      <c r="K243" s="21"/>
    </row>
    <row r="244">
      <c r="A244" s="15"/>
      <c r="B244" s="15"/>
      <c r="K244" s="21"/>
    </row>
    <row r="245">
      <c r="A245" s="15"/>
      <c r="B245" s="15"/>
      <c r="K245" s="21"/>
    </row>
    <row r="246">
      <c r="A246" s="15"/>
      <c r="B246" s="15"/>
      <c r="K246" s="21"/>
    </row>
    <row r="247">
      <c r="A247" s="15"/>
      <c r="B247" s="15"/>
      <c r="K247" s="21"/>
    </row>
    <row r="248">
      <c r="A248" s="15"/>
      <c r="B248" s="15"/>
      <c r="K248" s="21"/>
    </row>
    <row r="249">
      <c r="A249" s="15"/>
      <c r="B249" s="15"/>
      <c r="K249" s="21"/>
    </row>
    <row r="250">
      <c r="A250" s="15"/>
      <c r="B250" s="15"/>
      <c r="K250" s="21"/>
    </row>
    <row r="251">
      <c r="A251" s="15"/>
      <c r="B251" s="15"/>
      <c r="K251" s="21"/>
    </row>
    <row r="252">
      <c r="A252" s="15"/>
      <c r="B252" s="15"/>
      <c r="K252" s="21"/>
    </row>
    <row r="253">
      <c r="A253" s="15"/>
      <c r="B253" s="15"/>
      <c r="K253" s="21"/>
    </row>
    <row r="254">
      <c r="A254" s="15"/>
      <c r="B254" s="15"/>
      <c r="K254" s="21"/>
    </row>
    <row r="255">
      <c r="A255" s="15"/>
      <c r="B255" s="15"/>
      <c r="K255" s="21"/>
    </row>
    <row r="256">
      <c r="A256" s="15"/>
      <c r="B256" s="15"/>
      <c r="K256" s="21"/>
    </row>
    <row r="257">
      <c r="A257" s="15"/>
      <c r="B257" s="15"/>
      <c r="K257" s="21"/>
    </row>
    <row r="258">
      <c r="A258" s="15"/>
      <c r="B258" s="15"/>
      <c r="K258" s="21"/>
    </row>
    <row r="259">
      <c r="A259" s="15"/>
      <c r="B259" s="15"/>
      <c r="K259" s="21"/>
    </row>
    <row r="260">
      <c r="A260" s="15"/>
      <c r="B260" s="15"/>
      <c r="K260" s="21"/>
    </row>
    <row r="261">
      <c r="A261" s="15"/>
      <c r="B261" s="15"/>
      <c r="K261" s="21"/>
    </row>
    <row r="262">
      <c r="A262" s="15"/>
      <c r="B262" s="15"/>
      <c r="K262" s="21"/>
    </row>
    <row r="263">
      <c r="A263" s="15"/>
      <c r="B263" s="15"/>
      <c r="K263" s="21"/>
    </row>
    <row r="264">
      <c r="A264" s="15"/>
      <c r="B264" s="15"/>
      <c r="K264" s="21"/>
    </row>
    <row r="265">
      <c r="A265" s="15"/>
      <c r="B265" s="15"/>
      <c r="K265" s="21"/>
    </row>
    <row r="266">
      <c r="A266" s="15"/>
      <c r="B266" s="15"/>
      <c r="K266" s="21"/>
    </row>
    <row r="267">
      <c r="A267" s="15"/>
      <c r="B267" s="15"/>
      <c r="K267" s="21"/>
    </row>
    <row r="268">
      <c r="A268" s="15"/>
      <c r="B268" s="15"/>
      <c r="K268" s="21"/>
    </row>
    <row r="269">
      <c r="A269" s="15"/>
      <c r="B269" s="15"/>
      <c r="K269" s="21"/>
    </row>
    <row r="270">
      <c r="A270" s="15"/>
      <c r="B270" s="15"/>
      <c r="K270" s="21"/>
    </row>
    <row r="271">
      <c r="A271" s="15"/>
      <c r="B271" s="15"/>
      <c r="K271" s="21"/>
    </row>
    <row r="272">
      <c r="A272" s="15"/>
      <c r="B272" s="15"/>
      <c r="K272" s="21"/>
    </row>
    <row r="273">
      <c r="A273" s="15"/>
      <c r="B273" s="15"/>
      <c r="K273" s="21"/>
    </row>
    <row r="274">
      <c r="A274" s="15"/>
      <c r="B274" s="15"/>
      <c r="K274" s="21"/>
    </row>
    <row r="275">
      <c r="A275" s="15"/>
      <c r="B275" s="15"/>
      <c r="K275" s="21"/>
    </row>
    <row r="276">
      <c r="A276" s="15"/>
      <c r="B276" s="15"/>
      <c r="K276" s="21"/>
    </row>
    <row r="277">
      <c r="A277" s="15"/>
      <c r="B277" s="15"/>
      <c r="K277" s="21"/>
    </row>
    <row r="278">
      <c r="A278" s="15"/>
      <c r="B278" s="15"/>
      <c r="K278" s="21"/>
    </row>
    <row r="279">
      <c r="A279" s="15"/>
      <c r="B279" s="15"/>
      <c r="K279" s="21"/>
    </row>
    <row r="280">
      <c r="A280" s="15"/>
      <c r="B280" s="15"/>
      <c r="K280" s="21"/>
    </row>
    <row r="281">
      <c r="A281" s="15"/>
      <c r="B281" s="15"/>
      <c r="K281" s="21"/>
    </row>
    <row r="282">
      <c r="A282" s="15"/>
      <c r="B282" s="15"/>
      <c r="K282" s="21"/>
    </row>
    <row r="283">
      <c r="A283" s="15"/>
      <c r="B283" s="15"/>
      <c r="K283" s="21"/>
    </row>
    <row r="284">
      <c r="A284" s="15"/>
      <c r="B284" s="15"/>
      <c r="K284" s="21"/>
    </row>
    <row r="285">
      <c r="A285" s="15"/>
      <c r="B285" s="15"/>
      <c r="K285" s="21"/>
    </row>
    <row r="286">
      <c r="A286" s="15"/>
      <c r="B286" s="15"/>
      <c r="K286" s="21"/>
    </row>
    <row r="287">
      <c r="A287" s="15"/>
      <c r="B287" s="15"/>
      <c r="K287" s="21"/>
    </row>
    <row r="288">
      <c r="A288" s="15"/>
      <c r="B288" s="15"/>
      <c r="K288" s="21"/>
    </row>
    <row r="289">
      <c r="A289" s="15"/>
      <c r="B289" s="15"/>
      <c r="K289" s="21"/>
    </row>
    <row r="290">
      <c r="A290" s="15"/>
      <c r="B290" s="15"/>
      <c r="K290" s="21"/>
    </row>
    <row r="291">
      <c r="A291" s="15"/>
      <c r="B291" s="15"/>
      <c r="K291" s="21"/>
    </row>
    <row r="292">
      <c r="A292" s="15"/>
      <c r="B292" s="15"/>
      <c r="K292" s="21"/>
    </row>
    <row r="293">
      <c r="A293" s="15"/>
      <c r="B293" s="15"/>
      <c r="K293" s="21"/>
    </row>
    <row r="294">
      <c r="A294" s="15"/>
      <c r="B294" s="15"/>
      <c r="K294" s="21"/>
    </row>
    <row r="295">
      <c r="A295" s="15"/>
      <c r="B295" s="15"/>
      <c r="K295" s="21"/>
    </row>
    <row r="296">
      <c r="A296" s="15"/>
      <c r="B296" s="15"/>
      <c r="K296" s="21"/>
    </row>
    <row r="297">
      <c r="A297" s="15"/>
      <c r="B297" s="15"/>
      <c r="K297" s="21"/>
    </row>
    <row r="298">
      <c r="A298" s="15"/>
      <c r="B298" s="15"/>
      <c r="K298" s="21"/>
    </row>
    <row r="299">
      <c r="A299" s="15"/>
      <c r="B299" s="15"/>
      <c r="K299" s="21"/>
    </row>
    <row r="300">
      <c r="A300" s="15"/>
      <c r="B300" s="15"/>
      <c r="K300" s="21"/>
    </row>
    <row r="301">
      <c r="A301" s="15"/>
      <c r="B301" s="15"/>
      <c r="K301" s="21"/>
    </row>
    <row r="302">
      <c r="A302" s="15"/>
      <c r="B302" s="15"/>
      <c r="K302" s="21"/>
    </row>
    <row r="303">
      <c r="A303" s="15"/>
      <c r="B303" s="15"/>
      <c r="K303" s="21"/>
    </row>
    <row r="304">
      <c r="A304" s="15"/>
      <c r="B304" s="15"/>
      <c r="K304" s="21"/>
    </row>
    <row r="305">
      <c r="A305" s="15"/>
      <c r="B305" s="15"/>
      <c r="K305" s="21"/>
    </row>
    <row r="306">
      <c r="A306" s="15"/>
      <c r="B306" s="15"/>
      <c r="K306" s="21"/>
    </row>
    <row r="307">
      <c r="A307" s="15"/>
      <c r="B307" s="15"/>
      <c r="K307" s="21"/>
    </row>
    <row r="308">
      <c r="A308" s="15"/>
      <c r="B308" s="15"/>
      <c r="K308" s="21"/>
    </row>
    <row r="309">
      <c r="A309" s="15"/>
      <c r="B309" s="15"/>
      <c r="K309" s="21"/>
    </row>
    <row r="310">
      <c r="A310" s="15"/>
      <c r="B310" s="15"/>
      <c r="K310" s="21"/>
    </row>
    <row r="311">
      <c r="A311" s="15"/>
      <c r="B311" s="15"/>
      <c r="K311" s="21"/>
    </row>
    <row r="312">
      <c r="A312" s="15"/>
      <c r="B312" s="15"/>
      <c r="K312" s="21"/>
    </row>
    <row r="313">
      <c r="A313" s="15"/>
      <c r="B313" s="15"/>
      <c r="K313" s="21"/>
    </row>
    <row r="314">
      <c r="A314" s="15"/>
      <c r="B314" s="15"/>
      <c r="K314" s="21"/>
    </row>
    <row r="315">
      <c r="A315" s="15"/>
      <c r="B315" s="15"/>
      <c r="K315" s="21"/>
    </row>
    <row r="316">
      <c r="A316" s="15"/>
      <c r="B316" s="15"/>
      <c r="K316" s="21"/>
    </row>
    <row r="317">
      <c r="A317" s="15"/>
      <c r="B317" s="15"/>
      <c r="K317" s="21"/>
    </row>
    <row r="318">
      <c r="A318" s="15"/>
      <c r="B318" s="15"/>
      <c r="K318" s="21"/>
    </row>
    <row r="319">
      <c r="A319" s="15"/>
      <c r="B319" s="15"/>
      <c r="K319" s="21"/>
    </row>
    <row r="320">
      <c r="A320" s="15"/>
      <c r="B320" s="15"/>
      <c r="K320" s="21"/>
    </row>
    <row r="321">
      <c r="A321" s="15"/>
      <c r="B321" s="15"/>
      <c r="K321" s="21"/>
    </row>
    <row r="322">
      <c r="A322" s="15"/>
      <c r="B322" s="15"/>
      <c r="K322" s="21"/>
    </row>
    <row r="323">
      <c r="A323" s="15"/>
      <c r="B323" s="15"/>
      <c r="K323" s="21"/>
    </row>
    <row r="324">
      <c r="A324" s="15"/>
      <c r="B324" s="15"/>
      <c r="K324" s="21"/>
    </row>
    <row r="325">
      <c r="A325" s="15"/>
      <c r="B325" s="15"/>
      <c r="K325" s="21"/>
    </row>
    <row r="326">
      <c r="A326" s="15"/>
      <c r="B326" s="15"/>
      <c r="K326" s="21"/>
    </row>
    <row r="327">
      <c r="A327" s="15"/>
      <c r="B327" s="15"/>
      <c r="K327" s="21"/>
    </row>
    <row r="328">
      <c r="A328" s="15"/>
      <c r="B328" s="15"/>
      <c r="K328" s="21"/>
    </row>
    <row r="329">
      <c r="A329" s="15"/>
      <c r="B329" s="15"/>
      <c r="K329" s="21"/>
    </row>
    <row r="330">
      <c r="A330" s="15"/>
      <c r="B330" s="15"/>
      <c r="K330" s="21"/>
    </row>
    <row r="331">
      <c r="A331" s="15"/>
      <c r="B331" s="15"/>
      <c r="K331" s="21"/>
    </row>
    <row r="332">
      <c r="A332" s="15"/>
      <c r="B332" s="15"/>
      <c r="K332" s="21"/>
    </row>
    <row r="333">
      <c r="A333" s="15"/>
      <c r="B333" s="15"/>
      <c r="K333" s="21"/>
    </row>
    <row r="334">
      <c r="A334" s="15"/>
      <c r="B334" s="15"/>
      <c r="K334" s="21"/>
    </row>
    <row r="335">
      <c r="A335" s="15"/>
      <c r="B335" s="15"/>
      <c r="K335" s="21"/>
    </row>
    <row r="336">
      <c r="A336" s="15"/>
      <c r="B336" s="15"/>
      <c r="K336" s="21"/>
    </row>
    <row r="337">
      <c r="A337" s="15"/>
      <c r="B337" s="15"/>
      <c r="K337" s="21"/>
    </row>
    <row r="338">
      <c r="A338" s="15"/>
      <c r="B338" s="15"/>
      <c r="K338" s="21"/>
    </row>
    <row r="339">
      <c r="A339" s="15"/>
      <c r="B339" s="15"/>
      <c r="K339" s="21"/>
    </row>
    <row r="340">
      <c r="A340" s="15"/>
      <c r="B340" s="15"/>
      <c r="K340" s="21"/>
    </row>
    <row r="341">
      <c r="A341" s="15"/>
      <c r="B341" s="15"/>
      <c r="K341" s="21"/>
    </row>
    <row r="342">
      <c r="A342" s="15"/>
      <c r="B342" s="15"/>
      <c r="K342" s="21"/>
    </row>
    <row r="343">
      <c r="A343" s="15"/>
      <c r="B343" s="15"/>
      <c r="K343" s="21"/>
    </row>
    <row r="344">
      <c r="A344" s="15"/>
      <c r="B344" s="15"/>
      <c r="K344" s="21"/>
    </row>
    <row r="345">
      <c r="A345" s="15"/>
      <c r="B345" s="15"/>
      <c r="K345" s="21"/>
    </row>
    <row r="346">
      <c r="A346" s="15"/>
      <c r="B346" s="15"/>
      <c r="K346" s="21"/>
    </row>
    <row r="347">
      <c r="A347" s="15"/>
      <c r="B347" s="15"/>
      <c r="K347" s="21"/>
    </row>
    <row r="348">
      <c r="A348" s="15"/>
      <c r="B348" s="15"/>
      <c r="K348" s="21"/>
    </row>
    <row r="349">
      <c r="A349" s="15"/>
      <c r="B349" s="15"/>
      <c r="K349" s="21"/>
    </row>
    <row r="350">
      <c r="A350" s="15"/>
      <c r="B350" s="15"/>
      <c r="K350" s="21"/>
    </row>
    <row r="351">
      <c r="A351" s="15"/>
      <c r="B351" s="15"/>
      <c r="K351" s="21"/>
    </row>
    <row r="352">
      <c r="A352" s="15"/>
      <c r="B352" s="15"/>
      <c r="K352" s="21"/>
    </row>
    <row r="353">
      <c r="A353" s="15"/>
      <c r="B353" s="15"/>
      <c r="K353" s="21"/>
    </row>
    <row r="354">
      <c r="A354" s="15"/>
      <c r="B354" s="15"/>
      <c r="K354" s="21"/>
    </row>
    <row r="355">
      <c r="A355" s="15"/>
      <c r="B355" s="15"/>
      <c r="K355" s="21"/>
    </row>
    <row r="356">
      <c r="A356" s="15"/>
      <c r="B356" s="15"/>
      <c r="K356" s="21"/>
    </row>
    <row r="357">
      <c r="A357" s="15"/>
      <c r="B357" s="15"/>
      <c r="K357" s="21"/>
    </row>
    <row r="358">
      <c r="A358" s="15"/>
      <c r="B358" s="15"/>
      <c r="K358" s="21"/>
    </row>
    <row r="359">
      <c r="A359" s="15"/>
      <c r="B359" s="15"/>
      <c r="K359" s="21"/>
    </row>
    <row r="360">
      <c r="A360" s="15"/>
      <c r="B360" s="15"/>
      <c r="K360" s="21"/>
    </row>
    <row r="361">
      <c r="A361" s="15"/>
      <c r="B361" s="15"/>
      <c r="K361" s="21"/>
    </row>
    <row r="362">
      <c r="A362" s="15"/>
      <c r="B362" s="15"/>
      <c r="K362" s="21"/>
    </row>
    <row r="363">
      <c r="A363" s="15"/>
      <c r="B363" s="15"/>
      <c r="K363" s="21"/>
    </row>
    <row r="364">
      <c r="A364" s="15"/>
      <c r="B364" s="15"/>
      <c r="K364" s="21"/>
    </row>
    <row r="365">
      <c r="A365" s="15"/>
      <c r="B365" s="15"/>
      <c r="K365" s="21"/>
    </row>
    <row r="366">
      <c r="A366" s="15"/>
      <c r="B366" s="15"/>
      <c r="K366" s="21"/>
    </row>
    <row r="367">
      <c r="A367" s="15"/>
      <c r="B367" s="15"/>
      <c r="K367" s="21"/>
    </row>
    <row r="368">
      <c r="A368" s="15"/>
      <c r="B368" s="15"/>
      <c r="K368" s="21"/>
    </row>
    <row r="369">
      <c r="A369" s="15"/>
      <c r="B369" s="15"/>
      <c r="K369" s="21"/>
    </row>
    <row r="370">
      <c r="A370" s="15"/>
      <c r="B370" s="15"/>
      <c r="K370" s="21"/>
    </row>
    <row r="371">
      <c r="A371" s="15"/>
      <c r="B371" s="15"/>
      <c r="K371" s="21"/>
    </row>
    <row r="372">
      <c r="A372" s="15"/>
      <c r="B372" s="15"/>
      <c r="K372" s="21"/>
    </row>
    <row r="373">
      <c r="A373" s="15"/>
      <c r="B373" s="15"/>
      <c r="K373" s="21"/>
    </row>
    <row r="374">
      <c r="A374" s="15"/>
      <c r="B374" s="15"/>
      <c r="K374" s="21"/>
    </row>
    <row r="375">
      <c r="A375" s="15"/>
      <c r="B375" s="15"/>
      <c r="K375" s="21"/>
    </row>
    <row r="376">
      <c r="A376" s="15"/>
      <c r="B376" s="15"/>
      <c r="K376" s="21"/>
    </row>
    <row r="377">
      <c r="A377" s="15"/>
      <c r="B377" s="15"/>
      <c r="K377" s="21"/>
    </row>
    <row r="378">
      <c r="A378" s="15"/>
      <c r="B378" s="15"/>
      <c r="K378" s="21"/>
    </row>
    <row r="379">
      <c r="A379" s="15"/>
      <c r="B379" s="15"/>
      <c r="K379" s="21"/>
    </row>
    <row r="380">
      <c r="A380" s="15"/>
      <c r="B380" s="15"/>
      <c r="K380" s="21"/>
    </row>
    <row r="381">
      <c r="A381" s="15"/>
      <c r="B381" s="15"/>
      <c r="K381" s="21"/>
    </row>
    <row r="382">
      <c r="A382" s="15"/>
      <c r="B382" s="15"/>
      <c r="K382" s="21"/>
    </row>
    <row r="383">
      <c r="A383" s="15"/>
      <c r="B383" s="15"/>
      <c r="K383" s="21"/>
    </row>
    <row r="384">
      <c r="A384" s="15"/>
      <c r="B384" s="15"/>
      <c r="K384" s="21"/>
    </row>
    <row r="385">
      <c r="A385" s="15"/>
      <c r="B385" s="15"/>
      <c r="K385" s="21"/>
    </row>
    <row r="386">
      <c r="A386" s="15"/>
      <c r="B386" s="15"/>
      <c r="K386" s="21"/>
    </row>
    <row r="387">
      <c r="A387" s="15"/>
      <c r="B387" s="15"/>
      <c r="K387" s="21"/>
    </row>
    <row r="388">
      <c r="A388" s="15"/>
      <c r="B388" s="15"/>
      <c r="K388" s="21"/>
    </row>
    <row r="389">
      <c r="A389" s="15"/>
      <c r="B389" s="15"/>
      <c r="K389" s="21"/>
    </row>
    <row r="390">
      <c r="A390" s="15"/>
      <c r="B390" s="15"/>
      <c r="K390" s="21"/>
    </row>
    <row r="391">
      <c r="A391" s="15"/>
      <c r="B391" s="15"/>
      <c r="K391" s="21"/>
    </row>
    <row r="392">
      <c r="A392" s="15"/>
      <c r="B392" s="15"/>
      <c r="K392" s="21"/>
    </row>
    <row r="393">
      <c r="A393" s="15"/>
      <c r="B393" s="15"/>
      <c r="K393" s="21"/>
    </row>
    <row r="394">
      <c r="A394" s="15"/>
      <c r="B394" s="15"/>
      <c r="K394" s="21"/>
    </row>
    <row r="395">
      <c r="A395" s="15"/>
      <c r="B395" s="15"/>
      <c r="K395" s="21"/>
    </row>
    <row r="396">
      <c r="A396" s="15"/>
      <c r="B396" s="15"/>
      <c r="K396" s="21"/>
    </row>
    <row r="397">
      <c r="A397" s="15"/>
      <c r="B397" s="15"/>
      <c r="K397" s="21"/>
    </row>
    <row r="398">
      <c r="A398" s="15"/>
      <c r="B398" s="15"/>
      <c r="K398" s="21"/>
    </row>
    <row r="399">
      <c r="A399" s="15"/>
      <c r="B399" s="15"/>
      <c r="K399" s="21"/>
    </row>
    <row r="400">
      <c r="A400" s="15"/>
      <c r="B400" s="15"/>
      <c r="K400" s="21"/>
    </row>
    <row r="401">
      <c r="A401" s="15"/>
      <c r="B401" s="15"/>
      <c r="K401" s="21"/>
    </row>
    <row r="402">
      <c r="A402" s="15"/>
      <c r="B402" s="15"/>
      <c r="K402" s="21"/>
    </row>
    <row r="403">
      <c r="A403" s="15"/>
      <c r="B403" s="15"/>
      <c r="K403" s="21"/>
    </row>
    <row r="404">
      <c r="A404" s="15"/>
      <c r="B404" s="15"/>
      <c r="K404" s="21"/>
    </row>
    <row r="405">
      <c r="A405" s="15"/>
      <c r="B405" s="15"/>
      <c r="K405" s="21"/>
    </row>
    <row r="406">
      <c r="A406" s="15"/>
      <c r="B406" s="15"/>
      <c r="K406" s="21"/>
    </row>
    <row r="407">
      <c r="A407" s="15"/>
      <c r="B407" s="15"/>
      <c r="K407" s="21"/>
    </row>
    <row r="408">
      <c r="A408" s="15"/>
      <c r="B408" s="15"/>
      <c r="K408" s="21"/>
    </row>
    <row r="409">
      <c r="A409" s="15"/>
      <c r="B409" s="15"/>
      <c r="K409" s="21"/>
    </row>
    <row r="410">
      <c r="A410" s="15"/>
      <c r="B410" s="15"/>
      <c r="K410" s="21"/>
    </row>
    <row r="411">
      <c r="A411" s="15"/>
      <c r="B411" s="15"/>
      <c r="K411" s="21"/>
    </row>
    <row r="412">
      <c r="A412" s="15"/>
      <c r="B412" s="15"/>
      <c r="K412" s="21"/>
    </row>
    <row r="413">
      <c r="A413" s="15"/>
      <c r="B413" s="15"/>
      <c r="K413" s="21"/>
    </row>
    <row r="414">
      <c r="A414" s="15"/>
      <c r="B414" s="15"/>
      <c r="K414" s="21"/>
    </row>
    <row r="415">
      <c r="A415" s="15"/>
      <c r="B415" s="15"/>
      <c r="K415" s="21"/>
    </row>
    <row r="416">
      <c r="A416" s="15"/>
      <c r="B416" s="15"/>
      <c r="K416" s="21"/>
    </row>
    <row r="417">
      <c r="A417" s="15"/>
      <c r="B417" s="15"/>
      <c r="K417" s="21"/>
    </row>
    <row r="418">
      <c r="A418" s="15"/>
      <c r="B418" s="15"/>
      <c r="K418" s="21"/>
    </row>
    <row r="419">
      <c r="A419" s="15"/>
      <c r="B419" s="15"/>
      <c r="K419" s="21"/>
    </row>
    <row r="420">
      <c r="A420" s="15"/>
      <c r="B420" s="15"/>
      <c r="K420" s="21"/>
    </row>
    <row r="421">
      <c r="A421" s="15"/>
      <c r="B421" s="15"/>
      <c r="K421" s="21"/>
    </row>
    <row r="422">
      <c r="A422" s="15"/>
      <c r="B422" s="15"/>
      <c r="K422" s="21"/>
    </row>
    <row r="423">
      <c r="A423" s="15"/>
      <c r="B423" s="15"/>
      <c r="K423" s="21"/>
    </row>
    <row r="424">
      <c r="A424" s="15"/>
      <c r="B424" s="15"/>
      <c r="K424" s="21"/>
    </row>
    <row r="425">
      <c r="A425" s="15"/>
      <c r="B425" s="15"/>
      <c r="K425" s="21"/>
    </row>
    <row r="426">
      <c r="A426" s="15"/>
      <c r="B426" s="15"/>
      <c r="K426" s="21"/>
    </row>
    <row r="427">
      <c r="A427" s="15"/>
      <c r="B427" s="15"/>
      <c r="K427" s="21"/>
    </row>
    <row r="428">
      <c r="A428" s="15"/>
      <c r="B428" s="15"/>
      <c r="K428" s="21"/>
    </row>
    <row r="429">
      <c r="A429" s="15"/>
      <c r="B429" s="15"/>
      <c r="K429" s="21"/>
    </row>
    <row r="430">
      <c r="A430" s="15"/>
      <c r="B430" s="15"/>
      <c r="K430" s="21"/>
    </row>
    <row r="431">
      <c r="A431" s="15"/>
      <c r="B431" s="15"/>
      <c r="K431" s="21"/>
    </row>
    <row r="432">
      <c r="A432" s="15"/>
      <c r="B432" s="15"/>
      <c r="K432" s="21"/>
    </row>
    <row r="433">
      <c r="A433" s="15"/>
      <c r="B433" s="15"/>
      <c r="K433" s="21"/>
    </row>
    <row r="434">
      <c r="A434" s="15"/>
      <c r="B434" s="15"/>
      <c r="K434" s="21"/>
    </row>
    <row r="435">
      <c r="A435" s="15"/>
      <c r="B435" s="15"/>
      <c r="K435" s="21"/>
    </row>
    <row r="436">
      <c r="A436" s="15"/>
      <c r="B436" s="15"/>
      <c r="K436" s="21"/>
    </row>
    <row r="437">
      <c r="A437" s="15"/>
      <c r="B437" s="15"/>
      <c r="K437" s="21"/>
    </row>
    <row r="438">
      <c r="A438" s="15"/>
      <c r="B438" s="15"/>
      <c r="K438" s="21"/>
    </row>
    <row r="439">
      <c r="A439" s="15"/>
      <c r="B439" s="15"/>
      <c r="K439" s="21"/>
    </row>
    <row r="440">
      <c r="A440" s="15"/>
      <c r="B440" s="15"/>
      <c r="K440" s="21"/>
    </row>
    <row r="441">
      <c r="A441" s="15"/>
      <c r="B441" s="15"/>
      <c r="K441" s="21"/>
    </row>
    <row r="442">
      <c r="A442" s="15"/>
      <c r="B442" s="15"/>
      <c r="K442" s="21"/>
    </row>
    <row r="443">
      <c r="A443" s="15"/>
      <c r="B443" s="15"/>
      <c r="K443" s="21"/>
    </row>
    <row r="444">
      <c r="A444" s="15"/>
      <c r="B444" s="15"/>
      <c r="K444" s="21"/>
    </row>
    <row r="445">
      <c r="A445" s="15"/>
      <c r="B445" s="15"/>
      <c r="K445" s="21"/>
    </row>
    <row r="446">
      <c r="A446" s="15"/>
      <c r="B446" s="15"/>
      <c r="K446" s="21"/>
    </row>
    <row r="447">
      <c r="A447" s="15"/>
      <c r="B447" s="15"/>
      <c r="K447" s="21"/>
    </row>
    <row r="448">
      <c r="A448" s="15"/>
      <c r="B448" s="15"/>
      <c r="K448" s="21"/>
    </row>
    <row r="449">
      <c r="A449" s="15"/>
      <c r="B449" s="15"/>
      <c r="K449" s="21"/>
    </row>
    <row r="450">
      <c r="A450" s="15"/>
      <c r="B450" s="15"/>
      <c r="K450" s="21"/>
    </row>
    <row r="451">
      <c r="A451" s="15"/>
      <c r="B451" s="15"/>
      <c r="K451" s="21"/>
    </row>
    <row r="452">
      <c r="A452" s="15"/>
      <c r="B452" s="15"/>
      <c r="K452" s="21"/>
    </row>
    <row r="453">
      <c r="A453" s="15"/>
      <c r="B453" s="15"/>
      <c r="K453" s="21"/>
    </row>
    <row r="454">
      <c r="A454" s="15"/>
      <c r="B454" s="15"/>
      <c r="K454" s="21"/>
    </row>
    <row r="455">
      <c r="A455" s="15"/>
      <c r="B455" s="15"/>
      <c r="K455" s="21"/>
    </row>
    <row r="456">
      <c r="A456" s="15"/>
      <c r="B456" s="15"/>
      <c r="K456" s="21"/>
    </row>
    <row r="457">
      <c r="A457" s="15"/>
      <c r="B457" s="15"/>
      <c r="K457" s="21"/>
    </row>
    <row r="458">
      <c r="A458" s="15"/>
      <c r="B458" s="15"/>
      <c r="K458" s="21"/>
    </row>
    <row r="459">
      <c r="A459" s="15"/>
      <c r="B459" s="15"/>
      <c r="K459" s="21"/>
    </row>
    <row r="460">
      <c r="A460" s="15"/>
      <c r="B460" s="15"/>
      <c r="K460" s="21"/>
    </row>
    <row r="461">
      <c r="A461" s="15"/>
      <c r="B461" s="15"/>
      <c r="K461" s="21"/>
    </row>
    <row r="462">
      <c r="A462" s="15"/>
      <c r="B462" s="15"/>
      <c r="K462" s="21"/>
    </row>
    <row r="463">
      <c r="A463" s="15"/>
      <c r="B463" s="15"/>
      <c r="K463" s="21"/>
    </row>
    <row r="464">
      <c r="A464" s="15"/>
      <c r="B464" s="15"/>
      <c r="K464" s="21"/>
    </row>
    <row r="465">
      <c r="A465" s="15"/>
      <c r="B465" s="15"/>
      <c r="K465" s="21"/>
    </row>
    <row r="466">
      <c r="A466" s="15"/>
      <c r="B466" s="15"/>
      <c r="K466" s="21"/>
    </row>
    <row r="467">
      <c r="A467" s="15"/>
      <c r="B467" s="15"/>
      <c r="K467" s="21"/>
    </row>
    <row r="468">
      <c r="A468" s="15"/>
      <c r="B468" s="15"/>
      <c r="K468" s="21"/>
    </row>
    <row r="469">
      <c r="A469" s="15"/>
      <c r="B469" s="15"/>
      <c r="K469" s="21"/>
    </row>
    <row r="470">
      <c r="A470" s="15"/>
      <c r="B470" s="15"/>
      <c r="K470" s="21"/>
    </row>
    <row r="471">
      <c r="A471" s="15"/>
      <c r="B471" s="15"/>
      <c r="K471" s="21"/>
    </row>
    <row r="472">
      <c r="A472" s="15"/>
      <c r="B472" s="15"/>
      <c r="K472" s="21"/>
    </row>
    <row r="473">
      <c r="A473" s="15"/>
      <c r="B473" s="15"/>
      <c r="K473" s="21"/>
    </row>
    <row r="474">
      <c r="A474" s="15"/>
      <c r="B474" s="15"/>
      <c r="K474" s="21"/>
    </row>
    <row r="475">
      <c r="A475" s="15"/>
      <c r="B475" s="15"/>
      <c r="K475" s="21"/>
    </row>
    <row r="476">
      <c r="A476" s="15"/>
      <c r="B476" s="15"/>
      <c r="K476" s="21"/>
    </row>
    <row r="477">
      <c r="A477" s="15"/>
      <c r="B477" s="15"/>
      <c r="K477" s="21"/>
    </row>
    <row r="478">
      <c r="A478" s="15"/>
      <c r="B478" s="15"/>
      <c r="K478" s="21"/>
    </row>
    <row r="479">
      <c r="A479" s="15"/>
      <c r="B479" s="15"/>
      <c r="K479" s="21"/>
    </row>
    <row r="480">
      <c r="A480" s="15"/>
      <c r="B480" s="15"/>
      <c r="K480" s="21"/>
    </row>
    <row r="481">
      <c r="A481" s="15"/>
      <c r="B481" s="15"/>
      <c r="K481" s="21"/>
    </row>
    <row r="482">
      <c r="A482" s="15"/>
      <c r="B482" s="15"/>
      <c r="K482" s="21"/>
    </row>
    <row r="483">
      <c r="A483" s="15"/>
      <c r="B483" s="15"/>
      <c r="K483" s="21"/>
    </row>
    <row r="484">
      <c r="A484" s="15"/>
      <c r="B484" s="15"/>
      <c r="K484" s="21"/>
    </row>
    <row r="485">
      <c r="A485" s="15"/>
      <c r="B485" s="15"/>
      <c r="K485" s="21"/>
    </row>
    <row r="486">
      <c r="A486" s="15"/>
      <c r="B486" s="15"/>
      <c r="K486" s="21"/>
    </row>
    <row r="487">
      <c r="A487" s="15"/>
      <c r="B487" s="15"/>
      <c r="K487" s="21"/>
    </row>
    <row r="488">
      <c r="A488" s="15"/>
      <c r="B488" s="15"/>
      <c r="K488" s="21"/>
    </row>
    <row r="489">
      <c r="A489" s="15"/>
      <c r="B489" s="15"/>
      <c r="K489" s="21"/>
    </row>
    <row r="490">
      <c r="A490" s="15"/>
      <c r="B490" s="15"/>
      <c r="K490" s="21"/>
    </row>
    <row r="491">
      <c r="A491" s="15"/>
      <c r="B491" s="15"/>
      <c r="K491" s="21"/>
    </row>
    <row r="492">
      <c r="A492" s="15"/>
      <c r="B492" s="15"/>
      <c r="K492" s="21"/>
    </row>
    <row r="493">
      <c r="A493" s="15"/>
      <c r="B493" s="15"/>
      <c r="K493" s="21"/>
    </row>
    <row r="494">
      <c r="A494" s="15"/>
      <c r="B494" s="15"/>
      <c r="K494" s="21"/>
    </row>
    <row r="495">
      <c r="A495" s="15"/>
      <c r="B495" s="15"/>
      <c r="K495" s="21"/>
    </row>
    <row r="496">
      <c r="A496" s="15"/>
      <c r="B496" s="15"/>
      <c r="K496" s="21"/>
    </row>
    <row r="497">
      <c r="A497" s="15"/>
      <c r="B497" s="15"/>
      <c r="K497" s="21"/>
    </row>
    <row r="498">
      <c r="A498" s="15"/>
      <c r="B498" s="15"/>
      <c r="K498" s="21"/>
    </row>
    <row r="499">
      <c r="A499" s="15"/>
      <c r="B499" s="15"/>
      <c r="K499" s="21"/>
    </row>
    <row r="500">
      <c r="A500" s="15"/>
      <c r="B500" s="15"/>
      <c r="K500" s="21"/>
    </row>
    <row r="501">
      <c r="A501" s="15"/>
      <c r="B501" s="15"/>
      <c r="K501" s="21"/>
    </row>
    <row r="502">
      <c r="A502" s="15"/>
      <c r="B502" s="15"/>
      <c r="K502" s="21"/>
    </row>
    <row r="503">
      <c r="A503" s="15"/>
      <c r="B503" s="15"/>
      <c r="K503" s="21"/>
    </row>
    <row r="504">
      <c r="A504" s="15"/>
      <c r="B504" s="15"/>
      <c r="K504" s="21"/>
    </row>
    <row r="505">
      <c r="A505" s="15"/>
      <c r="B505" s="15"/>
      <c r="K505" s="21"/>
    </row>
    <row r="506">
      <c r="A506" s="15"/>
      <c r="B506" s="15"/>
      <c r="K506" s="21"/>
    </row>
    <row r="507">
      <c r="A507" s="15"/>
      <c r="B507" s="15"/>
      <c r="K507" s="21"/>
    </row>
    <row r="508">
      <c r="A508" s="15"/>
      <c r="B508" s="15"/>
      <c r="K508" s="21"/>
    </row>
    <row r="509">
      <c r="A509" s="15"/>
      <c r="B509" s="15"/>
      <c r="K509" s="21"/>
    </row>
    <row r="510">
      <c r="A510" s="15"/>
      <c r="B510" s="15"/>
      <c r="K510" s="21"/>
    </row>
    <row r="511">
      <c r="A511" s="15"/>
      <c r="B511" s="15"/>
      <c r="K511" s="21"/>
    </row>
    <row r="512">
      <c r="A512" s="15"/>
      <c r="B512" s="15"/>
      <c r="K512" s="21"/>
    </row>
    <row r="513">
      <c r="A513" s="15"/>
      <c r="B513" s="15"/>
      <c r="K513" s="21"/>
    </row>
    <row r="514">
      <c r="A514" s="15"/>
      <c r="B514" s="15"/>
      <c r="K514" s="21"/>
    </row>
    <row r="515">
      <c r="A515" s="15"/>
      <c r="B515" s="15"/>
      <c r="K515" s="21"/>
    </row>
    <row r="516">
      <c r="A516" s="15"/>
      <c r="B516" s="15"/>
      <c r="K516" s="21"/>
    </row>
    <row r="517">
      <c r="A517" s="15"/>
      <c r="B517" s="15"/>
      <c r="K517" s="21"/>
    </row>
    <row r="518">
      <c r="A518" s="15"/>
      <c r="B518" s="15"/>
      <c r="K518" s="21"/>
    </row>
    <row r="519">
      <c r="A519" s="15"/>
      <c r="B519" s="15"/>
      <c r="K519" s="21"/>
    </row>
    <row r="520">
      <c r="A520" s="15"/>
      <c r="B520" s="15"/>
      <c r="K520" s="21"/>
    </row>
    <row r="521">
      <c r="A521" s="15"/>
      <c r="B521" s="15"/>
      <c r="K521" s="21"/>
    </row>
    <row r="522">
      <c r="A522" s="15"/>
      <c r="B522" s="15"/>
      <c r="K522" s="21"/>
    </row>
    <row r="523">
      <c r="A523" s="15"/>
      <c r="B523" s="15"/>
      <c r="K523" s="21"/>
    </row>
    <row r="524">
      <c r="A524" s="15"/>
      <c r="B524" s="15"/>
      <c r="K524" s="21"/>
    </row>
    <row r="525">
      <c r="A525" s="15"/>
      <c r="B525" s="15"/>
      <c r="K525" s="21"/>
    </row>
    <row r="526">
      <c r="A526" s="15"/>
      <c r="B526" s="15"/>
      <c r="K526" s="21"/>
    </row>
    <row r="527">
      <c r="A527" s="15"/>
      <c r="B527" s="15"/>
      <c r="K527" s="21"/>
    </row>
    <row r="528">
      <c r="A528" s="15"/>
      <c r="B528" s="15"/>
      <c r="K528" s="21"/>
    </row>
    <row r="529">
      <c r="A529" s="15"/>
      <c r="B529" s="15"/>
      <c r="K529" s="21"/>
    </row>
    <row r="530">
      <c r="A530" s="15"/>
      <c r="B530" s="15"/>
      <c r="K530" s="21"/>
    </row>
    <row r="531">
      <c r="A531" s="15"/>
      <c r="B531" s="15"/>
      <c r="K531" s="21"/>
    </row>
    <row r="532">
      <c r="A532" s="15"/>
      <c r="B532" s="15"/>
      <c r="K532" s="21"/>
    </row>
    <row r="533">
      <c r="A533" s="15"/>
      <c r="B533" s="15"/>
      <c r="K533" s="21"/>
    </row>
    <row r="534">
      <c r="A534" s="15"/>
      <c r="B534" s="15"/>
      <c r="K534" s="21"/>
    </row>
    <row r="535">
      <c r="A535" s="15"/>
      <c r="B535" s="15"/>
      <c r="K535" s="21"/>
    </row>
    <row r="536">
      <c r="A536" s="15"/>
      <c r="B536" s="15"/>
      <c r="K536" s="21"/>
    </row>
    <row r="537">
      <c r="A537" s="15"/>
      <c r="B537" s="15"/>
      <c r="K537" s="21"/>
    </row>
    <row r="538">
      <c r="A538" s="15"/>
      <c r="B538" s="15"/>
      <c r="K538" s="21"/>
    </row>
    <row r="539">
      <c r="A539" s="15"/>
      <c r="B539" s="15"/>
      <c r="K539" s="21"/>
    </row>
    <row r="540">
      <c r="A540" s="15"/>
      <c r="B540" s="15"/>
      <c r="K540" s="21"/>
    </row>
    <row r="541">
      <c r="A541" s="15"/>
      <c r="B541" s="15"/>
      <c r="K541" s="21"/>
    </row>
    <row r="542">
      <c r="A542" s="15"/>
      <c r="B542" s="15"/>
      <c r="K542" s="21"/>
    </row>
    <row r="543">
      <c r="A543" s="15"/>
      <c r="B543" s="15"/>
      <c r="K543" s="21"/>
    </row>
    <row r="544">
      <c r="A544" s="15"/>
      <c r="B544" s="15"/>
      <c r="K544" s="21"/>
    </row>
    <row r="545">
      <c r="A545" s="15"/>
      <c r="B545" s="15"/>
      <c r="K545" s="21"/>
    </row>
    <row r="546">
      <c r="A546" s="15"/>
      <c r="B546" s="15"/>
      <c r="K546" s="21"/>
    </row>
    <row r="547">
      <c r="A547" s="15"/>
      <c r="B547" s="15"/>
      <c r="K547" s="21"/>
    </row>
    <row r="548">
      <c r="A548" s="15"/>
      <c r="B548" s="15"/>
      <c r="K548" s="21"/>
    </row>
    <row r="549">
      <c r="A549" s="15"/>
      <c r="B549" s="15"/>
      <c r="K549" s="21"/>
    </row>
    <row r="550">
      <c r="A550" s="15"/>
      <c r="B550" s="15"/>
      <c r="K550" s="21"/>
    </row>
    <row r="551">
      <c r="A551" s="15"/>
      <c r="B551" s="15"/>
      <c r="K551" s="21"/>
    </row>
    <row r="552">
      <c r="A552" s="15"/>
      <c r="B552" s="15"/>
      <c r="K552" s="21"/>
    </row>
    <row r="553">
      <c r="A553" s="15"/>
      <c r="B553" s="15"/>
      <c r="K553" s="21"/>
    </row>
    <row r="554">
      <c r="A554" s="15"/>
      <c r="B554" s="15"/>
      <c r="K554" s="21"/>
    </row>
    <row r="555">
      <c r="A555" s="15"/>
      <c r="B555" s="15"/>
      <c r="K555" s="21"/>
    </row>
    <row r="556">
      <c r="A556" s="15"/>
      <c r="B556" s="15"/>
      <c r="K556" s="21"/>
    </row>
    <row r="557">
      <c r="A557" s="15"/>
      <c r="B557" s="15"/>
      <c r="K557" s="21"/>
    </row>
    <row r="558">
      <c r="A558" s="15"/>
      <c r="B558" s="15"/>
      <c r="K558" s="21"/>
    </row>
    <row r="559">
      <c r="A559" s="15"/>
      <c r="B559" s="15"/>
      <c r="K559" s="21"/>
    </row>
    <row r="560">
      <c r="A560" s="15"/>
      <c r="B560" s="15"/>
      <c r="K560" s="21"/>
    </row>
    <row r="561">
      <c r="A561" s="15"/>
      <c r="B561" s="15"/>
      <c r="K561" s="21"/>
    </row>
    <row r="562">
      <c r="A562" s="15"/>
      <c r="B562" s="15"/>
      <c r="K562" s="21"/>
    </row>
    <row r="563">
      <c r="A563" s="15"/>
      <c r="B563" s="15"/>
      <c r="K563" s="21"/>
    </row>
    <row r="564">
      <c r="A564" s="15"/>
      <c r="B564" s="15"/>
      <c r="K564" s="21"/>
    </row>
    <row r="565">
      <c r="A565" s="15"/>
      <c r="B565" s="15"/>
      <c r="K565" s="21"/>
    </row>
    <row r="566">
      <c r="A566" s="15"/>
      <c r="B566" s="15"/>
      <c r="K566" s="21"/>
    </row>
    <row r="567">
      <c r="A567" s="15"/>
      <c r="B567" s="15"/>
      <c r="K567" s="21"/>
    </row>
    <row r="568">
      <c r="A568" s="15"/>
      <c r="B568" s="15"/>
      <c r="K568" s="21"/>
    </row>
    <row r="569">
      <c r="A569" s="15"/>
      <c r="B569" s="15"/>
      <c r="K569" s="21"/>
    </row>
    <row r="570">
      <c r="A570" s="15"/>
      <c r="B570" s="15"/>
      <c r="K570" s="21"/>
    </row>
    <row r="571">
      <c r="A571" s="15"/>
      <c r="B571" s="15"/>
      <c r="K571" s="21"/>
    </row>
    <row r="572">
      <c r="A572" s="15"/>
      <c r="B572" s="15"/>
      <c r="K572" s="21"/>
    </row>
    <row r="573">
      <c r="A573" s="15"/>
      <c r="B573" s="15"/>
      <c r="K573" s="21"/>
    </row>
    <row r="574">
      <c r="A574" s="15"/>
      <c r="B574" s="15"/>
      <c r="K574" s="21"/>
    </row>
    <row r="575">
      <c r="A575" s="15"/>
      <c r="B575" s="15"/>
      <c r="K575" s="21"/>
    </row>
    <row r="576">
      <c r="A576" s="15"/>
      <c r="B576" s="15"/>
      <c r="K576" s="21"/>
    </row>
    <row r="577">
      <c r="A577" s="15"/>
      <c r="B577" s="15"/>
      <c r="K577" s="21"/>
    </row>
    <row r="578">
      <c r="A578" s="15"/>
      <c r="B578" s="15"/>
      <c r="K578" s="21"/>
    </row>
    <row r="579">
      <c r="A579" s="15"/>
      <c r="B579" s="15"/>
      <c r="K579" s="21"/>
    </row>
    <row r="580">
      <c r="A580" s="15"/>
      <c r="B580" s="15"/>
      <c r="K580" s="21"/>
    </row>
    <row r="581">
      <c r="A581" s="15"/>
      <c r="B581" s="15"/>
      <c r="K581" s="21"/>
    </row>
    <row r="582">
      <c r="A582" s="15"/>
      <c r="B582" s="15"/>
      <c r="K582" s="21"/>
    </row>
    <row r="583">
      <c r="A583" s="15"/>
      <c r="B583" s="15"/>
      <c r="K583" s="21"/>
    </row>
    <row r="584">
      <c r="A584" s="15"/>
      <c r="B584" s="15"/>
      <c r="K584" s="21"/>
    </row>
    <row r="585">
      <c r="A585" s="15"/>
      <c r="B585" s="15"/>
      <c r="K585" s="21"/>
    </row>
    <row r="586">
      <c r="A586" s="15"/>
      <c r="B586" s="15"/>
      <c r="K586" s="21"/>
    </row>
    <row r="587">
      <c r="A587" s="15"/>
      <c r="B587" s="15"/>
      <c r="K587" s="21"/>
    </row>
    <row r="588">
      <c r="A588" s="15"/>
      <c r="B588" s="15"/>
      <c r="K588" s="21"/>
    </row>
    <row r="589">
      <c r="A589" s="15"/>
      <c r="B589" s="15"/>
      <c r="K589" s="21"/>
    </row>
    <row r="590">
      <c r="A590" s="15"/>
      <c r="B590" s="15"/>
      <c r="K590" s="21"/>
    </row>
    <row r="591">
      <c r="A591" s="15"/>
      <c r="B591" s="15"/>
      <c r="K591" s="21"/>
    </row>
    <row r="592">
      <c r="A592" s="15"/>
      <c r="B592" s="15"/>
      <c r="K592" s="21"/>
    </row>
    <row r="593">
      <c r="A593" s="15"/>
      <c r="B593" s="15"/>
      <c r="K593" s="21"/>
    </row>
    <row r="594">
      <c r="A594" s="15"/>
      <c r="B594" s="15"/>
      <c r="K594" s="21"/>
    </row>
    <row r="595">
      <c r="A595" s="15"/>
      <c r="B595" s="15"/>
      <c r="K595" s="21"/>
    </row>
    <row r="596">
      <c r="A596" s="15"/>
      <c r="B596" s="15"/>
      <c r="K596" s="21"/>
    </row>
    <row r="597">
      <c r="A597" s="15"/>
      <c r="B597" s="15"/>
      <c r="K597" s="21"/>
    </row>
    <row r="598">
      <c r="A598" s="15"/>
      <c r="B598" s="15"/>
      <c r="K598" s="21"/>
    </row>
    <row r="599">
      <c r="A599" s="15"/>
      <c r="B599" s="15"/>
      <c r="K599" s="21"/>
    </row>
    <row r="600">
      <c r="A600" s="15"/>
      <c r="B600" s="15"/>
      <c r="K600" s="21"/>
    </row>
    <row r="601">
      <c r="A601" s="15"/>
      <c r="B601" s="15"/>
      <c r="K601" s="21"/>
    </row>
    <row r="602">
      <c r="A602" s="15"/>
      <c r="B602" s="15"/>
      <c r="K602" s="21"/>
    </row>
    <row r="603">
      <c r="A603" s="15"/>
      <c r="B603" s="15"/>
      <c r="K603" s="21"/>
    </row>
    <row r="604">
      <c r="A604" s="15"/>
      <c r="B604" s="15"/>
      <c r="K604" s="21"/>
    </row>
    <row r="605">
      <c r="A605" s="15"/>
      <c r="B605" s="15"/>
      <c r="K605" s="21"/>
    </row>
    <row r="606">
      <c r="A606" s="15"/>
      <c r="B606" s="15"/>
      <c r="K606" s="21"/>
    </row>
    <row r="607">
      <c r="A607" s="15"/>
      <c r="B607" s="15"/>
      <c r="K607" s="21"/>
    </row>
    <row r="608">
      <c r="A608" s="15"/>
      <c r="B608" s="15"/>
      <c r="K608" s="21"/>
    </row>
    <row r="609">
      <c r="A609" s="15"/>
      <c r="B609" s="15"/>
      <c r="K609" s="21"/>
    </row>
    <row r="610">
      <c r="A610" s="15"/>
      <c r="B610" s="15"/>
      <c r="K610" s="21"/>
    </row>
    <row r="611">
      <c r="A611" s="15"/>
      <c r="B611" s="15"/>
      <c r="K611" s="21"/>
    </row>
    <row r="612">
      <c r="A612" s="15"/>
      <c r="B612" s="15"/>
      <c r="K612" s="21"/>
    </row>
    <row r="613">
      <c r="A613" s="15"/>
      <c r="B613" s="15"/>
      <c r="K613" s="21"/>
    </row>
    <row r="614">
      <c r="A614" s="15"/>
      <c r="B614" s="15"/>
      <c r="K614" s="21"/>
    </row>
    <row r="615">
      <c r="A615" s="15"/>
      <c r="B615" s="15"/>
      <c r="K615" s="21"/>
    </row>
    <row r="616">
      <c r="A616" s="15"/>
      <c r="B616" s="15"/>
      <c r="K616" s="21"/>
    </row>
    <row r="617">
      <c r="A617" s="15"/>
      <c r="B617" s="15"/>
      <c r="K617" s="21"/>
    </row>
    <row r="618">
      <c r="A618" s="15"/>
      <c r="B618" s="15"/>
      <c r="K618" s="21"/>
    </row>
    <row r="619">
      <c r="A619" s="15"/>
      <c r="B619" s="15"/>
      <c r="K619" s="21"/>
    </row>
    <row r="620">
      <c r="A620" s="15"/>
      <c r="B620" s="15"/>
      <c r="K620" s="21"/>
    </row>
    <row r="621">
      <c r="A621" s="15"/>
      <c r="B621" s="15"/>
      <c r="K621" s="21"/>
    </row>
    <row r="622">
      <c r="A622" s="15"/>
      <c r="B622" s="15"/>
      <c r="K622" s="21"/>
    </row>
    <row r="623">
      <c r="A623" s="15"/>
      <c r="B623" s="15"/>
      <c r="K623" s="21"/>
    </row>
    <row r="624">
      <c r="A624" s="15"/>
      <c r="B624" s="15"/>
      <c r="K624" s="21"/>
    </row>
    <row r="625">
      <c r="A625" s="15"/>
      <c r="B625" s="15"/>
      <c r="K625" s="21"/>
    </row>
    <row r="626">
      <c r="A626" s="15"/>
      <c r="B626" s="15"/>
      <c r="K626" s="21"/>
    </row>
    <row r="627">
      <c r="A627" s="15"/>
      <c r="B627" s="15"/>
      <c r="K627" s="21"/>
    </row>
    <row r="628">
      <c r="A628" s="15"/>
      <c r="B628" s="15"/>
      <c r="K628" s="21"/>
    </row>
    <row r="629">
      <c r="A629" s="15"/>
      <c r="B629" s="15"/>
      <c r="K629" s="21"/>
    </row>
    <row r="630">
      <c r="A630" s="15"/>
      <c r="B630" s="15"/>
      <c r="K630" s="21"/>
    </row>
    <row r="631">
      <c r="A631" s="15"/>
      <c r="B631" s="15"/>
      <c r="K631" s="21"/>
    </row>
    <row r="632">
      <c r="A632" s="15"/>
      <c r="B632" s="15"/>
      <c r="K632" s="21"/>
    </row>
    <row r="633">
      <c r="A633" s="15"/>
      <c r="B633" s="15"/>
      <c r="K633" s="21"/>
    </row>
    <row r="634">
      <c r="A634" s="15"/>
      <c r="B634" s="15"/>
      <c r="K634" s="21"/>
    </row>
    <row r="635">
      <c r="A635" s="15"/>
      <c r="B635" s="15"/>
      <c r="K635" s="21"/>
    </row>
    <row r="636">
      <c r="A636" s="15"/>
      <c r="B636" s="15"/>
      <c r="K636" s="21"/>
    </row>
    <row r="637">
      <c r="A637" s="15"/>
      <c r="B637" s="15"/>
      <c r="K637" s="21"/>
    </row>
    <row r="638">
      <c r="A638" s="15"/>
      <c r="B638" s="15"/>
      <c r="K638" s="21"/>
    </row>
    <row r="639">
      <c r="A639" s="15"/>
      <c r="B639" s="15"/>
      <c r="K639" s="21"/>
    </row>
    <row r="640">
      <c r="A640" s="15"/>
      <c r="B640" s="15"/>
      <c r="K640" s="21"/>
    </row>
    <row r="641">
      <c r="A641" s="15"/>
      <c r="B641" s="15"/>
      <c r="K641" s="21"/>
    </row>
    <row r="642">
      <c r="A642" s="15"/>
      <c r="B642" s="15"/>
      <c r="K642" s="21"/>
    </row>
    <row r="643">
      <c r="A643" s="15"/>
      <c r="B643" s="15"/>
      <c r="K643" s="21"/>
    </row>
    <row r="644">
      <c r="A644" s="15"/>
      <c r="B644" s="15"/>
      <c r="K644" s="21"/>
    </row>
    <row r="645">
      <c r="A645" s="15"/>
      <c r="B645" s="15"/>
      <c r="K645" s="21"/>
    </row>
    <row r="646">
      <c r="A646" s="15"/>
      <c r="B646" s="15"/>
      <c r="K646" s="21"/>
    </row>
    <row r="647">
      <c r="A647" s="15"/>
      <c r="B647" s="15"/>
      <c r="K647" s="21"/>
    </row>
    <row r="648">
      <c r="A648" s="15"/>
      <c r="B648" s="15"/>
      <c r="K648" s="21"/>
    </row>
    <row r="649">
      <c r="A649" s="15"/>
      <c r="B649" s="15"/>
      <c r="K649" s="21"/>
    </row>
    <row r="650">
      <c r="A650" s="15"/>
      <c r="B650" s="15"/>
      <c r="K650" s="21"/>
    </row>
    <row r="651">
      <c r="A651" s="15"/>
      <c r="B651" s="15"/>
      <c r="K651" s="21"/>
    </row>
    <row r="652">
      <c r="A652" s="15"/>
      <c r="B652" s="15"/>
      <c r="K652" s="21"/>
    </row>
    <row r="653">
      <c r="A653" s="15"/>
      <c r="B653" s="15"/>
      <c r="K653" s="21"/>
    </row>
    <row r="654">
      <c r="A654" s="15"/>
      <c r="B654" s="15"/>
      <c r="K654" s="21"/>
    </row>
    <row r="655">
      <c r="A655" s="15"/>
      <c r="B655" s="15"/>
      <c r="K655" s="21"/>
    </row>
    <row r="656">
      <c r="A656" s="15"/>
      <c r="B656" s="15"/>
      <c r="K656" s="21"/>
    </row>
    <row r="657">
      <c r="A657" s="15"/>
      <c r="B657" s="15"/>
      <c r="K657" s="21"/>
    </row>
    <row r="658">
      <c r="A658" s="15"/>
      <c r="B658" s="15"/>
      <c r="K658" s="21"/>
    </row>
    <row r="659">
      <c r="A659" s="15"/>
      <c r="B659" s="15"/>
      <c r="K659" s="21"/>
    </row>
    <row r="660">
      <c r="A660" s="15"/>
      <c r="B660" s="15"/>
      <c r="K660" s="21"/>
    </row>
    <row r="661">
      <c r="A661" s="15"/>
      <c r="B661" s="15"/>
      <c r="K661" s="21"/>
    </row>
    <row r="662">
      <c r="A662" s="15"/>
      <c r="B662" s="15"/>
      <c r="K662" s="21"/>
    </row>
    <row r="663">
      <c r="A663" s="15"/>
      <c r="B663" s="15"/>
      <c r="K663" s="21"/>
    </row>
    <row r="664">
      <c r="A664" s="15"/>
      <c r="B664" s="15"/>
      <c r="K664" s="21"/>
    </row>
    <row r="665">
      <c r="A665" s="15"/>
      <c r="B665" s="15"/>
      <c r="K665" s="21"/>
    </row>
    <row r="666">
      <c r="A666" s="15"/>
      <c r="B666" s="15"/>
      <c r="K666" s="21"/>
    </row>
    <row r="667">
      <c r="A667" s="15"/>
      <c r="B667" s="15"/>
      <c r="K667" s="21"/>
    </row>
    <row r="668">
      <c r="A668" s="15"/>
      <c r="B668" s="15"/>
      <c r="K668" s="21"/>
    </row>
    <row r="669">
      <c r="A669" s="15"/>
      <c r="B669" s="15"/>
      <c r="K669" s="21"/>
    </row>
    <row r="670">
      <c r="A670" s="15"/>
      <c r="B670" s="15"/>
      <c r="K670" s="21"/>
    </row>
    <row r="671">
      <c r="A671" s="15"/>
      <c r="B671" s="15"/>
      <c r="K671" s="21"/>
    </row>
    <row r="672">
      <c r="A672" s="15"/>
      <c r="B672" s="15"/>
      <c r="K672" s="21"/>
    </row>
    <row r="673">
      <c r="A673" s="15"/>
      <c r="B673" s="15"/>
      <c r="K673" s="21"/>
    </row>
    <row r="674">
      <c r="A674" s="15"/>
      <c r="B674" s="15"/>
      <c r="K674" s="21"/>
    </row>
    <row r="675">
      <c r="A675" s="15"/>
      <c r="B675" s="15"/>
      <c r="K675" s="21"/>
    </row>
    <row r="676">
      <c r="A676" s="15"/>
      <c r="B676" s="15"/>
      <c r="K676" s="21"/>
    </row>
    <row r="677">
      <c r="A677" s="15"/>
      <c r="B677" s="15"/>
      <c r="K677" s="21"/>
    </row>
    <row r="678">
      <c r="A678" s="15"/>
      <c r="B678" s="15"/>
      <c r="K678" s="21"/>
    </row>
    <row r="679">
      <c r="A679" s="15"/>
      <c r="B679" s="15"/>
      <c r="K679" s="21"/>
    </row>
    <row r="680">
      <c r="A680" s="15"/>
      <c r="B680" s="15"/>
      <c r="K680" s="21"/>
    </row>
    <row r="681">
      <c r="A681" s="15"/>
      <c r="B681" s="15"/>
      <c r="K681" s="21"/>
    </row>
    <row r="682">
      <c r="A682" s="15"/>
      <c r="B682" s="15"/>
      <c r="K682" s="21"/>
    </row>
    <row r="683">
      <c r="A683" s="15"/>
      <c r="B683" s="15"/>
      <c r="K683" s="21"/>
    </row>
    <row r="684">
      <c r="A684" s="15"/>
      <c r="B684" s="15"/>
      <c r="K684" s="21"/>
    </row>
    <row r="685">
      <c r="A685" s="15"/>
      <c r="B685" s="15"/>
      <c r="K685" s="21"/>
    </row>
    <row r="686">
      <c r="A686" s="15"/>
      <c r="B686" s="15"/>
      <c r="K686" s="21"/>
    </row>
    <row r="687">
      <c r="A687" s="15"/>
      <c r="B687" s="15"/>
      <c r="K687" s="21"/>
    </row>
    <row r="688">
      <c r="A688" s="15"/>
      <c r="B688" s="15"/>
      <c r="K688" s="21"/>
    </row>
    <row r="689">
      <c r="A689" s="15"/>
      <c r="B689" s="15"/>
      <c r="K689" s="21"/>
    </row>
    <row r="690">
      <c r="A690" s="15"/>
      <c r="B690" s="15"/>
      <c r="K690" s="21"/>
    </row>
    <row r="691">
      <c r="A691" s="15"/>
      <c r="B691" s="15"/>
      <c r="K691" s="21"/>
    </row>
    <row r="692">
      <c r="A692" s="15"/>
      <c r="B692" s="15"/>
      <c r="K692" s="21"/>
    </row>
    <row r="693">
      <c r="A693" s="15"/>
      <c r="B693" s="15"/>
      <c r="K693" s="21"/>
    </row>
    <row r="694">
      <c r="A694" s="15"/>
      <c r="B694" s="15"/>
      <c r="K694" s="21"/>
    </row>
    <row r="695">
      <c r="A695" s="15"/>
      <c r="B695" s="15"/>
      <c r="K695" s="21"/>
    </row>
    <row r="696">
      <c r="A696" s="15"/>
      <c r="B696" s="15"/>
      <c r="K696" s="21"/>
    </row>
    <row r="697">
      <c r="A697" s="15"/>
      <c r="B697" s="15"/>
      <c r="K697" s="21"/>
    </row>
    <row r="698">
      <c r="A698" s="15"/>
      <c r="B698" s="15"/>
      <c r="K698" s="21"/>
    </row>
    <row r="699">
      <c r="A699" s="15"/>
      <c r="B699" s="15"/>
      <c r="K699" s="21"/>
    </row>
    <row r="700">
      <c r="A700" s="15"/>
      <c r="B700" s="15"/>
      <c r="K700" s="21"/>
    </row>
    <row r="701">
      <c r="A701" s="15"/>
      <c r="B701" s="15"/>
      <c r="K701" s="21"/>
    </row>
    <row r="702">
      <c r="A702" s="15"/>
      <c r="B702" s="15"/>
      <c r="K702" s="21"/>
    </row>
    <row r="703">
      <c r="A703" s="15"/>
      <c r="B703" s="15"/>
      <c r="K703" s="21"/>
    </row>
    <row r="704">
      <c r="A704" s="15"/>
      <c r="B704" s="15"/>
      <c r="K704" s="21"/>
    </row>
    <row r="705">
      <c r="A705" s="15"/>
      <c r="B705" s="15"/>
      <c r="K705" s="21"/>
    </row>
    <row r="706">
      <c r="A706" s="15"/>
      <c r="B706" s="15"/>
      <c r="K706" s="21"/>
    </row>
    <row r="707">
      <c r="A707" s="15"/>
      <c r="B707" s="15"/>
      <c r="K707" s="21"/>
    </row>
    <row r="708">
      <c r="A708" s="15"/>
      <c r="B708" s="15"/>
      <c r="K708" s="21"/>
    </row>
    <row r="709">
      <c r="A709" s="15"/>
      <c r="B709" s="15"/>
      <c r="K709" s="21"/>
    </row>
    <row r="710">
      <c r="A710" s="15"/>
      <c r="B710" s="15"/>
      <c r="K710" s="21"/>
    </row>
    <row r="711">
      <c r="A711" s="15"/>
      <c r="B711" s="15"/>
      <c r="K711" s="21"/>
    </row>
    <row r="712">
      <c r="A712" s="15"/>
      <c r="B712" s="15"/>
      <c r="K712" s="21"/>
    </row>
    <row r="713">
      <c r="A713" s="15"/>
      <c r="B713" s="15"/>
      <c r="K713" s="21"/>
    </row>
    <row r="714">
      <c r="A714" s="15"/>
      <c r="B714" s="15"/>
      <c r="K714" s="21"/>
    </row>
    <row r="715">
      <c r="A715" s="15"/>
      <c r="B715" s="15"/>
      <c r="K715" s="21"/>
    </row>
    <row r="716">
      <c r="A716" s="15"/>
      <c r="B716" s="15"/>
      <c r="K716" s="21"/>
    </row>
    <row r="717">
      <c r="A717" s="15"/>
      <c r="B717" s="15"/>
      <c r="K717" s="21"/>
    </row>
    <row r="718">
      <c r="A718" s="15"/>
      <c r="B718" s="15"/>
      <c r="K718" s="21"/>
    </row>
    <row r="719">
      <c r="A719" s="15"/>
      <c r="B719" s="15"/>
      <c r="K719" s="21"/>
    </row>
    <row r="720">
      <c r="A720" s="15"/>
      <c r="B720" s="15"/>
      <c r="K720" s="21"/>
    </row>
    <row r="721">
      <c r="A721" s="15"/>
      <c r="B721" s="15"/>
      <c r="K721" s="21"/>
    </row>
    <row r="722">
      <c r="A722" s="15"/>
      <c r="B722" s="15"/>
      <c r="K722" s="21"/>
    </row>
    <row r="723">
      <c r="A723" s="15"/>
      <c r="B723" s="15"/>
      <c r="K723" s="21"/>
    </row>
    <row r="724">
      <c r="A724" s="15"/>
      <c r="B724" s="15"/>
      <c r="K724" s="21"/>
    </row>
    <row r="725">
      <c r="A725" s="15"/>
      <c r="B725" s="15"/>
      <c r="K725" s="21"/>
    </row>
    <row r="726">
      <c r="A726" s="15"/>
      <c r="B726" s="15"/>
      <c r="K726" s="21"/>
    </row>
    <row r="727">
      <c r="A727" s="15"/>
      <c r="B727" s="15"/>
      <c r="K727" s="21"/>
    </row>
    <row r="728">
      <c r="A728" s="15"/>
      <c r="B728" s="15"/>
      <c r="K728" s="21"/>
    </row>
    <row r="729">
      <c r="A729" s="15"/>
      <c r="B729" s="15"/>
      <c r="K729" s="21"/>
    </row>
    <row r="730">
      <c r="A730" s="15"/>
      <c r="B730" s="15"/>
      <c r="K730" s="21"/>
    </row>
    <row r="731">
      <c r="A731" s="15"/>
      <c r="B731" s="15"/>
      <c r="K731" s="21"/>
    </row>
    <row r="732">
      <c r="A732" s="15"/>
      <c r="B732" s="15"/>
      <c r="K732" s="21"/>
    </row>
    <row r="733">
      <c r="A733" s="15"/>
      <c r="B733" s="15"/>
      <c r="K733" s="21"/>
    </row>
    <row r="734">
      <c r="A734" s="15"/>
      <c r="B734" s="15"/>
      <c r="K734" s="21"/>
    </row>
    <row r="735">
      <c r="A735" s="15"/>
      <c r="B735" s="15"/>
      <c r="K735" s="21"/>
    </row>
    <row r="736">
      <c r="A736" s="15"/>
      <c r="B736" s="15"/>
      <c r="K736" s="21"/>
    </row>
    <row r="737">
      <c r="A737" s="15"/>
      <c r="B737" s="15"/>
      <c r="K737" s="21"/>
    </row>
    <row r="738">
      <c r="A738" s="15"/>
      <c r="B738" s="15"/>
      <c r="K738" s="21"/>
    </row>
    <row r="739">
      <c r="A739" s="15"/>
      <c r="B739" s="15"/>
      <c r="K739" s="21"/>
    </row>
    <row r="740">
      <c r="A740" s="15"/>
      <c r="B740" s="15"/>
      <c r="K740" s="21"/>
    </row>
    <row r="741">
      <c r="A741" s="15"/>
      <c r="B741" s="15"/>
      <c r="K741" s="21"/>
    </row>
    <row r="742">
      <c r="A742" s="15"/>
      <c r="B742" s="15"/>
      <c r="K742" s="21"/>
    </row>
    <row r="743">
      <c r="A743" s="15"/>
      <c r="B743" s="15"/>
      <c r="K743" s="21"/>
    </row>
    <row r="744">
      <c r="A744" s="15"/>
      <c r="B744" s="15"/>
      <c r="K744" s="21"/>
    </row>
    <row r="745">
      <c r="A745" s="15"/>
      <c r="B745" s="15"/>
      <c r="K745" s="21"/>
    </row>
    <row r="746">
      <c r="A746" s="15"/>
      <c r="B746" s="15"/>
      <c r="K746" s="21"/>
    </row>
    <row r="747">
      <c r="A747" s="15"/>
      <c r="B747" s="15"/>
      <c r="K747" s="21"/>
    </row>
    <row r="748">
      <c r="A748" s="15"/>
      <c r="B748" s="15"/>
      <c r="K748" s="21"/>
    </row>
    <row r="749">
      <c r="A749" s="15"/>
      <c r="B749" s="15"/>
      <c r="K749" s="21"/>
    </row>
    <row r="750">
      <c r="A750" s="15"/>
      <c r="B750" s="15"/>
      <c r="K750" s="21"/>
    </row>
    <row r="751">
      <c r="A751" s="15"/>
      <c r="B751" s="15"/>
      <c r="K751" s="21"/>
    </row>
    <row r="752">
      <c r="A752" s="15"/>
      <c r="B752" s="15"/>
      <c r="K752" s="21"/>
    </row>
    <row r="753">
      <c r="A753" s="15"/>
      <c r="B753" s="15"/>
      <c r="K753" s="21"/>
    </row>
    <row r="754">
      <c r="A754" s="15"/>
      <c r="B754" s="15"/>
      <c r="K754" s="21"/>
    </row>
    <row r="755">
      <c r="A755" s="15"/>
      <c r="B755" s="15"/>
      <c r="K755" s="21"/>
    </row>
    <row r="756">
      <c r="A756" s="15"/>
      <c r="B756" s="15"/>
      <c r="K756" s="21"/>
    </row>
    <row r="757">
      <c r="A757" s="15"/>
      <c r="B757" s="15"/>
      <c r="K757" s="21"/>
    </row>
    <row r="758">
      <c r="A758" s="15"/>
      <c r="B758" s="15"/>
      <c r="K758" s="21"/>
    </row>
    <row r="759">
      <c r="A759" s="15"/>
      <c r="B759" s="15"/>
      <c r="K759" s="21"/>
    </row>
    <row r="760">
      <c r="A760" s="15"/>
      <c r="B760" s="15"/>
      <c r="K760" s="21"/>
    </row>
    <row r="761">
      <c r="A761" s="15"/>
      <c r="B761" s="15"/>
      <c r="K761" s="21"/>
    </row>
    <row r="762">
      <c r="A762" s="15"/>
      <c r="B762" s="15"/>
      <c r="K762" s="21"/>
    </row>
    <row r="763">
      <c r="A763" s="15"/>
      <c r="B763" s="15"/>
      <c r="K763" s="21"/>
    </row>
    <row r="764">
      <c r="A764" s="15"/>
      <c r="B764" s="15"/>
      <c r="K764" s="21"/>
    </row>
    <row r="765">
      <c r="A765" s="15"/>
      <c r="B765" s="15"/>
      <c r="K765" s="21"/>
    </row>
    <row r="766">
      <c r="A766" s="15"/>
      <c r="B766" s="15"/>
      <c r="K766" s="21"/>
    </row>
    <row r="767">
      <c r="A767" s="15"/>
      <c r="B767" s="15"/>
      <c r="K767" s="21"/>
    </row>
    <row r="768">
      <c r="A768" s="15"/>
      <c r="B768" s="15"/>
      <c r="K768" s="21"/>
    </row>
    <row r="769">
      <c r="A769" s="15"/>
      <c r="B769" s="15"/>
      <c r="K769" s="21"/>
    </row>
    <row r="770">
      <c r="A770" s="15"/>
      <c r="B770" s="15"/>
      <c r="K770" s="21"/>
    </row>
    <row r="771">
      <c r="A771" s="15"/>
      <c r="B771" s="15"/>
      <c r="K771" s="21"/>
    </row>
    <row r="772">
      <c r="A772" s="15"/>
      <c r="B772" s="15"/>
      <c r="K772" s="21"/>
    </row>
    <row r="773">
      <c r="A773" s="15"/>
      <c r="B773" s="15"/>
      <c r="K773" s="21"/>
    </row>
    <row r="774">
      <c r="A774" s="15"/>
      <c r="B774" s="15"/>
      <c r="K774" s="21"/>
    </row>
    <row r="775">
      <c r="A775" s="15"/>
      <c r="B775" s="15"/>
      <c r="K775" s="21"/>
    </row>
    <row r="776">
      <c r="A776" s="15"/>
      <c r="B776" s="15"/>
      <c r="K776" s="21"/>
    </row>
    <row r="777">
      <c r="A777" s="15"/>
      <c r="B777" s="15"/>
      <c r="K777" s="21"/>
    </row>
    <row r="778">
      <c r="A778" s="15"/>
      <c r="B778" s="15"/>
      <c r="K778" s="21"/>
    </row>
    <row r="779">
      <c r="A779" s="15"/>
      <c r="B779" s="15"/>
      <c r="K779" s="21"/>
    </row>
    <row r="780">
      <c r="A780" s="15"/>
      <c r="B780" s="15"/>
      <c r="K780" s="21"/>
    </row>
    <row r="781">
      <c r="A781" s="15"/>
      <c r="B781" s="15"/>
      <c r="K781" s="21"/>
    </row>
    <row r="782">
      <c r="A782" s="15"/>
      <c r="B782" s="15"/>
      <c r="K782" s="21"/>
    </row>
    <row r="783">
      <c r="A783" s="15"/>
      <c r="B783" s="15"/>
      <c r="K783" s="21"/>
    </row>
    <row r="784">
      <c r="A784" s="15"/>
      <c r="B784" s="15"/>
      <c r="K784" s="21"/>
    </row>
    <row r="785">
      <c r="A785" s="15"/>
      <c r="B785" s="15"/>
      <c r="K785" s="21"/>
    </row>
    <row r="786">
      <c r="A786" s="15"/>
      <c r="B786" s="15"/>
      <c r="K786" s="21"/>
    </row>
    <row r="787">
      <c r="A787" s="15"/>
      <c r="B787" s="15"/>
      <c r="K787" s="21"/>
    </row>
    <row r="788">
      <c r="A788" s="15"/>
      <c r="B788" s="15"/>
      <c r="K788" s="21"/>
    </row>
    <row r="789">
      <c r="A789" s="15"/>
      <c r="B789" s="15"/>
      <c r="K789" s="21"/>
    </row>
    <row r="790">
      <c r="A790" s="15"/>
      <c r="B790" s="15"/>
      <c r="K790" s="21"/>
    </row>
    <row r="791">
      <c r="A791" s="15"/>
      <c r="B791" s="15"/>
      <c r="K791" s="21"/>
    </row>
    <row r="792">
      <c r="A792" s="15"/>
      <c r="B792" s="15"/>
      <c r="K792" s="21"/>
    </row>
    <row r="793">
      <c r="A793" s="15"/>
      <c r="B793" s="15"/>
      <c r="K793" s="21"/>
    </row>
    <row r="794">
      <c r="A794" s="15"/>
      <c r="B794" s="15"/>
      <c r="K794" s="21"/>
    </row>
    <row r="795">
      <c r="A795" s="15"/>
      <c r="B795" s="15"/>
      <c r="K795" s="21"/>
    </row>
    <row r="796">
      <c r="A796" s="15"/>
      <c r="B796" s="15"/>
      <c r="K796" s="21"/>
    </row>
    <row r="797">
      <c r="A797" s="15"/>
      <c r="B797" s="15"/>
      <c r="K797" s="21"/>
    </row>
    <row r="798">
      <c r="A798" s="15"/>
      <c r="B798" s="15"/>
      <c r="K798" s="21"/>
    </row>
    <row r="799">
      <c r="A799" s="15"/>
      <c r="B799" s="15"/>
      <c r="K799" s="21"/>
    </row>
    <row r="800">
      <c r="A800" s="15"/>
      <c r="B800" s="15"/>
      <c r="K800" s="21"/>
    </row>
    <row r="801">
      <c r="A801" s="15"/>
      <c r="B801" s="15"/>
      <c r="K801" s="21"/>
    </row>
    <row r="802">
      <c r="A802" s="15"/>
      <c r="B802" s="15"/>
      <c r="K802" s="21"/>
    </row>
    <row r="803">
      <c r="A803" s="15"/>
      <c r="B803" s="15"/>
      <c r="K803" s="21"/>
    </row>
    <row r="804">
      <c r="A804" s="15"/>
      <c r="B804" s="15"/>
      <c r="K804" s="21"/>
    </row>
    <row r="805">
      <c r="A805" s="15"/>
      <c r="B805" s="15"/>
      <c r="K805" s="21"/>
    </row>
    <row r="806">
      <c r="A806" s="15"/>
      <c r="B806" s="15"/>
      <c r="K806" s="21"/>
    </row>
    <row r="807">
      <c r="A807" s="15"/>
      <c r="B807" s="15"/>
      <c r="K807" s="21"/>
    </row>
    <row r="808">
      <c r="A808" s="15"/>
      <c r="B808" s="15"/>
      <c r="K808" s="21"/>
    </row>
    <row r="809">
      <c r="A809" s="15"/>
      <c r="B809" s="15"/>
      <c r="K809" s="21"/>
    </row>
    <row r="810">
      <c r="A810" s="15"/>
      <c r="B810" s="15"/>
      <c r="K810" s="21"/>
    </row>
    <row r="811">
      <c r="A811" s="15"/>
      <c r="B811" s="15"/>
      <c r="K811" s="21"/>
    </row>
    <row r="812">
      <c r="A812" s="15"/>
      <c r="B812" s="15"/>
      <c r="K812" s="21"/>
    </row>
    <row r="813">
      <c r="A813" s="15"/>
      <c r="B813" s="15"/>
      <c r="K813" s="21"/>
    </row>
    <row r="814">
      <c r="A814" s="15"/>
      <c r="B814" s="15"/>
      <c r="K814" s="21"/>
    </row>
    <row r="815">
      <c r="A815" s="15"/>
      <c r="B815" s="15"/>
      <c r="K815" s="21"/>
    </row>
    <row r="816">
      <c r="A816" s="15"/>
      <c r="B816" s="15"/>
      <c r="K816" s="21"/>
    </row>
    <row r="817">
      <c r="A817" s="15"/>
      <c r="B817" s="15"/>
      <c r="K817" s="21"/>
    </row>
    <row r="818">
      <c r="A818" s="15"/>
      <c r="B818" s="15"/>
      <c r="K818" s="21"/>
    </row>
    <row r="819">
      <c r="A819" s="15"/>
      <c r="B819" s="15"/>
      <c r="K819" s="21"/>
    </row>
    <row r="820">
      <c r="A820" s="15"/>
      <c r="B820" s="15"/>
      <c r="K820" s="21"/>
    </row>
    <row r="821">
      <c r="A821" s="15"/>
      <c r="B821" s="15"/>
      <c r="K821" s="21"/>
    </row>
    <row r="822">
      <c r="A822" s="15"/>
      <c r="B822" s="15"/>
      <c r="K822" s="21"/>
    </row>
    <row r="823">
      <c r="A823" s="15"/>
      <c r="B823" s="15"/>
      <c r="K823" s="21"/>
    </row>
    <row r="824">
      <c r="A824" s="15"/>
      <c r="B824" s="15"/>
      <c r="K824" s="21"/>
    </row>
    <row r="825">
      <c r="A825" s="15"/>
      <c r="B825" s="15"/>
      <c r="K825" s="21"/>
    </row>
    <row r="826">
      <c r="A826" s="15"/>
      <c r="B826" s="15"/>
      <c r="K826" s="21"/>
    </row>
    <row r="827">
      <c r="A827" s="15"/>
      <c r="B827" s="15"/>
      <c r="K827" s="21"/>
    </row>
    <row r="828">
      <c r="A828" s="15"/>
      <c r="B828" s="15"/>
      <c r="K828" s="21"/>
    </row>
    <row r="829">
      <c r="A829" s="15"/>
      <c r="B829" s="15"/>
      <c r="K829" s="21"/>
    </row>
    <row r="830">
      <c r="A830" s="15"/>
      <c r="B830" s="15"/>
      <c r="K830" s="21"/>
    </row>
    <row r="831">
      <c r="A831" s="15"/>
      <c r="B831" s="15"/>
      <c r="K831" s="21"/>
    </row>
    <row r="832">
      <c r="A832" s="15"/>
      <c r="B832" s="15"/>
      <c r="K832" s="21"/>
    </row>
    <row r="833">
      <c r="A833" s="15"/>
      <c r="B833" s="15"/>
      <c r="K833" s="21"/>
    </row>
    <row r="834">
      <c r="A834" s="15"/>
      <c r="B834" s="15"/>
      <c r="K834" s="21"/>
    </row>
    <row r="835">
      <c r="A835" s="15"/>
      <c r="B835" s="15"/>
      <c r="K835" s="21"/>
    </row>
    <row r="836">
      <c r="A836" s="15"/>
      <c r="B836" s="15"/>
      <c r="K836" s="21"/>
    </row>
    <row r="837">
      <c r="A837" s="15"/>
      <c r="B837" s="15"/>
      <c r="K837" s="21"/>
    </row>
    <row r="838">
      <c r="A838" s="15"/>
      <c r="B838" s="15"/>
      <c r="K838" s="21"/>
    </row>
    <row r="839">
      <c r="A839" s="15"/>
      <c r="B839" s="15"/>
      <c r="K839" s="21"/>
    </row>
    <row r="840">
      <c r="A840" s="15"/>
      <c r="B840" s="15"/>
      <c r="K840" s="21"/>
    </row>
    <row r="841">
      <c r="A841" s="15"/>
      <c r="B841" s="15"/>
      <c r="K841" s="21"/>
    </row>
    <row r="842">
      <c r="A842" s="15"/>
      <c r="B842" s="15"/>
      <c r="K842" s="21"/>
    </row>
    <row r="843">
      <c r="A843" s="15"/>
      <c r="B843" s="15"/>
      <c r="K843" s="21"/>
    </row>
    <row r="844">
      <c r="A844" s="15"/>
      <c r="B844" s="15"/>
      <c r="K844" s="21"/>
    </row>
    <row r="845">
      <c r="A845" s="15"/>
      <c r="B845" s="15"/>
      <c r="K845" s="21"/>
    </row>
    <row r="846">
      <c r="A846" s="15"/>
      <c r="B846" s="15"/>
      <c r="K846" s="21"/>
    </row>
    <row r="847">
      <c r="A847" s="15"/>
      <c r="B847" s="15"/>
      <c r="K847" s="21"/>
    </row>
    <row r="848">
      <c r="A848" s="15"/>
      <c r="B848" s="15"/>
      <c r="K848" s="21"/>
    </row>
    <row r="849">
      <c r="A849" s="15"/>
      <c r="B849" s="15"/>
      <c r="K849" s="21"/>
    </row>
    <row r="850">
      <c r="A850" s="15"/>
      <c r="B850" s="15"/>
      <c r="K850" s="21"/>
    </row>
    <row r="851">
      <c r="A851" s="15"/>
      <c r="B851" s="15"/>
      <c r="K851" s="21"/>
    </row>
    <row r="852">
      <c r="A852" s="15"/>
      <c r="B852" s="15"/>
      <c r="K852" s="21"/>
    </row>
    <row r="853">
      <c r="A853" s="15"/>
      <c r="B853" s="15"/>
      <c r="K853" s="21"/>
    </row>
    <row r="854">
      <c r="A854" s="15"/>
      <c r="B854" s="15"/>
      <c r="K854" s="21"/>
    </row>
    <row r="855">
      <c r="A855" s="15"/>
      <c r="B855" s="15"/>
      <c r="K855" s="21"/>
    </row>
    <row r="856">
      <c r="A856" s="15"/>
      <c r="B856" s="15"/>
      <c r="K856" s="21"/>
    </row>
    <row r="857">
      <c r="A857" s="15"/>
      <c r="B857" s="15"/>
      <c r="K857" s="21"/>
    </row>
    <row r="858">
      <c r="A858" s="15"/>
      <c r="B858" s="15"/>
      <c r="K858" s="21"/>
    </row>
    <row r="859">
      <c r="A859" s="15"/>
      <c r="B859" s="15"/>
      <c r="K859" s="21"/>
    </row>
    <row r="860">
      <c r="A860" s="15"/>
      <c r="B860" s="15"/>
      <c r="K860" s="21"/>
    </row>
    <row r="861">
      <c r="A861" s="15"/>
      <c r="B861" s="15"/>
      <c r="K861" s="21"/>
    </row>
    <row r="862">
      <c r="A862" s="15"/>
      <c r="B862" s="15"/>
      <c r="K862" s="21"/>
    </row>
    <row r="863">
      <c r="A863" s="15"/>
      <c r="B863" s="15"/>
      <c r="K863" s="21"/>
    </row>
    <row r="864">
      <c r="A864" s="15"/>
      <c r="B864" s="15"/>
      <c r="K864" s="21"/>
    </row>
    <row r="865">
      <c r="A865" s="15"/>
      <c r="B865" s="15"/>
      <c r="K865" s="21"/>
    </row>
    <row r="866">
      <c r="A866" s="15"/>
      <c r="B866" s="15"/>
      <c r="K866" s="21"/>
    </row>
    <row r="867">
      <c r="A867" s="15"/>
      <c r="B867" s="15"/>
      <c r="K867" s="21"/>
    </row>
    <row r="868">
      <c r="A868" s="15"/>
      <c r="B868" s="15"/>
      <c r="K868" s="21"/>
    </row>
    <row r="869">
      <c r="A869" s="15"/>
      <c r="B869" s="15"/>
      <c r="K869" s="21"/>
    </row>
    <row r="870">
      <c r="A870" s="15"/>
      <c r="B870" s="15"/>
      <c r="K870" s="21"/>
    </row>
    <row r="871">
      <c r="A871" s="15"/>
      <c r="B871" s="15"/>
      <c r="K871" s="21"/>
    </row>
    <row r="872">
      <c r="A872" s="15"/>
      <c r="B872" s="15"/>
      <c r="K872" s="21"/>
    </row>
    <row r="873">
      <c r="A873" s="15"/>
      <c r="B873" s="15"/>
      <c r="K873" s="21"/>
    </row>
    <row r="874">
      <c r="A874" s="15"/>
      <c r="B874" s="15"/>
      <c r="K874" s="21"/>
    </row>
    <row r="875">
      <c r="A875" s="15"/>
      <c r="B875" s="15"/>
      <c r="K875" s="21"/>
    </row>
    <row r="876">
      <c r="A876" s="15"/>
      <c r="B876" s="15"/>
      <c r="K876" s="21"/>
    </row>
    <row r="877">
      <c r="A877" s="15"/>
      <c r="B877" s="15"/>
      <c r="K877" s="21"/>
    </row>
    <row r="878">
      <c r="A878" s="15"/>
      <c r="B878" s="15"/>
      <c r="K878" s="21"/>
    </row>
    <row r="879">
      <c r="A879" s="15"/>
      <c r="B879" s="15"/>
      <c r="K879" s="21"/>
    </row>
    <row r="880">
      <c r="A880" s="15"/>
      <c r="B880" s="15"/>
      <c r="K880" s="21"/>
    </row>
    <row r="881">
      <c r="A881" s="15"/>
      <c r="B881" s="15"/>
      <c r="K881" s="21"/>
    </row>
    <row r="882">
      <c r="A882" s="15"/>
      <c r="B882" s="15"/>
      <c r="K882" s="21"/>
    </row>
    <row r="883">
      <c r="A883" s="15"/>
      <c r="B883" s="15"/>
      <c r="K883" s="21"/>
    </row>
    <row r="884">
      <c r="A884" s="15"/>
      <c r="B884" s="15"/>
      <c r="K884" s="21"/>
    </row>
    <row r="885">
      <c r="A885" s="15"/>
      <c r="B885" s="15"/>
      <c r="K885" s="21"/>
    </row>
    <row r="886">
      <c r="A886" s="15"/>
      <c r="B886" s="15"/>
      <c r="K886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7" width="15.0"/>
    <col customWidth="1" min="8" max="8" width="19.25"/>
    <col customWidth="1" min="9" max="9" width="15.63"/>
    <col customWidth="1" min="11" max="11" width="15.5"/>
  </cols>
  <sheetData>
    <row r="1">
      <c r="A1" s="5" t="s">
        <v>11</v>
      </c>
      <c r="B1" s="6" t="s">
        <v>12</v>
      </c>
      <c r="C1" s="16" t="s">
        <v>147</v>
      </c>
      <c r="D1" s="7" t="s">
        <v>13</v>
      </c>
      <c r="E1" s="7" t="s">
        <v>14</v>
      </c>
      <c r="F1" s="7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</row>
    <row r="2">
      <c r="A2" s="22" t="s">
        <v>224</v>
      </c>
      <c r="B2" s="22" t="s">
        <v>222</v>
      </c>
      <c r="C2" s="23" t="s">
        <v>223</v>
      </c>
      <c r="D2" s="23" t="s">
        <v>64</v>
      </c>
      <c r="E2" s="23" t="s">
        <v>24</v>
      </c>
      <c r="F2" s="24" t="str">
        <f t="shared" ref="F2:F77" si="1">D2&amp;"-"&amp;E2</f>
        <v>I-AMB</v>
      </c>
      <c r="G2" s="23">
        <v>17491.63</v>
      </c>
      <c r="H2" s="23">
        <v>18839.49</v>
      </c>
      <c r="I2" s="25">
        <f t="shared" ref="I2:I77" si="2">H2-G2</f>
        <v>1347.86</v>
      </c>
      <c r="J2" s="25">
        <f t="shared" ref="J2:J77" si="3">I2/1000</f>
        <v>1.34786</v>
      </c>
      <c r="K2" s="25">
        <f t="shared" ref="K2:K77" si="4">27.3*J2+3.79</f>
        <v>40.586578</v>
      </c>
    </row>
    <row r="3">
      <c r="A3" s="22" t="s">
        <v>225</v>
      </c>
      <c r="B3" s="22" t="s">
        <v>222</v>
      </c>
      <c r="C3" s="23" t="s">
        <v>223</v>
      </c>
      <c r="D3" s="23" t="s">
        <v>44</v>
      </c>
      <c r="E3" s="23" t="s">
        <v>24</v>
      </c>
      <c r="F3" s="24" t="str">
        <f t="shared" si="1"/>
        <v>E-AMB</v>
      </c>
      <c r="G3" s="23">
        <v>16585.78</v>
      </c>
      <c r="H3" s="23">
        <v>17154.27</v>
      </c>
      <c r="I3" s="25">
        <f t="shared" si="2"/>
        <v>568.49</v>
      </c>
      <c r="J3" s="25">
        <f t="shared" si="3"/>
        <v>0.56849</v>
      </c>
      <c r="K3" s="25">
        <f t="shared" si="4"/>
        <v>19.309777</v>
      </c>
    </row>
    <row r="4">
      <c r="A4" s="22" t="s">
        <v>226</v>
      </c>
      <c r="B4" s="22" t="s">
        <v>222</v>
      </c>
      <c r="C4" s="23" t="s">
        <v>223</v>
      </c>
      <c r="D4" s="23" t="s">
        <v>54</v>
      </c>
      <c r="E4" s="23" t="s">
        <v>111</v>
      </c>
      <c r="F4" s="24" t="str">
        <f t="shared" si="1"/>
        <v>G-HEAT</v>
      </c>
      <c r="G4" s="23">
        <v>14368.04</v>
      </c>
      <c r="H4" s="23">
        <v>14794.35</v>
      </c>
      <c r="I4" s="25">
        <f t="shared" si="2"/>
        <v>426.31</v>
      </c>
      <c r="J4" s="25">
        <f t="shared" si="3"/>
        <v>0.42631</v>
      </c>
      <c r="K4" s="25">
        <f t="shared" si="4"/>
        <v>15.428263</v>
      </c>
    </row>
    <row r="5">
      <c r="A5" s="26" t="s">
        <v>227</v>
      </c>
      <c r="B5" s="22" t="s">
        <v>222</v>
      </c>
      <c r="C5" s="23" t="s">
        <v>223</v>
      </c>
      <c r="D5" s="23" t="s">
        <v>23</v>
      </c>
      <c r="E5" s="23" t="s">
        <v>111</v>
      </c>
      <c r="F5" s="24" t="str">
        <f t="shared" si="1"/>
        <v>C-HEAT</v>
      </c>
      <c r="G5" s="23">
        <v>14821.17</v>
      </c>
      <c r="H5" s="23">
        <v>15342.79</v>
      </c>
      <c r="I5" s="25">
        <f t="shared" si="2"/>
        <v>521.62</v>
      </c>
      <c r="J5" s="25">
        <f t="shared" si="3"/>
        <v>0.52162</v>
      </c>
      <c r="K5" s="25">
        <f t="shared" si="4"/>
        <v>18.030226</v>
      </c>
    </row>
    <row r="6">
      <c r="A6" s="14" t="s">
        <v>228</v>
      </c>
      <c r="B6" s="10" t="s">
        <v>222</v>
      </c>
      <c r="C6" s="11" t="s">
        <v>150</v>
      </c>
      <c r="D6" s="11" t="s">
        <v>54</v>
      </c>
      <c r="E6" s="11" t="s">
        <v>24</v>
      </c>
      <c r="F6" s="12" t="str">
        <f t="shared" si="1"/>
        <v>G-AMB</v>
      </c>
      <c r="G6" s="11">
        <v>16908.11</v>
      </c>
      <c r="H6" s="11">
        <v>18220.93</v>
      </c>
      <c r="I6" s="13">
        <f t="shared" si="2"/>
        <v>1312.82</v>
      </c>
      <c r="J6" s="13">
        <f t="shared" si="3"/>
        <v>1.31282</v>
      </c>
      <c r="K6" s="13">
        <f t="shared" si="4"/>
        <v>39.629986</v>
      </c>
    </row>
    <row r="7">
      <c r="A7" s="14" t="s">
        <v>229</v>
      </c>
      <c r="B7" s="10" t="s">
        <v>222</v>
      </c>
      <c r="C7" s="11" t="s">
        <v>150</v>
      </c>
      <c r="D7" s="11" t="s">
        <v>54</v>
      </c>
      <c r="E7" s="11" t="s">
        <v>24</v>
      </c>
      <c r="F7" s="12" t="str">
        <f t="shared" si="1"/>
        <v>G-AMB</v>
      </c>
      <c r="G7" s="11">
        <v>17774.81</v>
      </c>
      <c r="H7" s="11">
        <v>19017.14</v>
      </c>
      <c r="I7" s="13">
        <f t="shared" si="2"/>
        <v>1242.33</v>
      </c>
      <c r="J7" s="13">
        <f t="shared" si="3"/>
        <v>1.24233</v>
      </c>
      <c r="K7" s="13">
        <f t="shared" si="4"/>
        <v>37.705609</v>
      </c>
    </row>
    <row r="8">
      <c r="A8" s="14" t="s">
        <v>230</v>
      </c>
      <c r="B8" s="10" t="s">
        <v>222</v>
      </c>
      <c r="C8" s="11" t="s">
        <v>150</v>
      </c>
      <c r="D8" s="11" t="s">
        <v>54</v>
      </c>
      <c r="E8" s="11" t="s">
        <v>24</v>
      </c>
      <c r="F8" s="12" t="str">
        <f t="shared" si="1"/>
        <v>G-AMB</v>
      </c>
      <c r="G8" s="11">
        <v>15771.18</v>
      </c>
      <c r="H8" s="11">
        <v>16521.42</v>
      </c>
      <c r="I8" s="13">
        <f t="shared" si="2"/>
        <v>750.24</v>
      </c>
      <c r="J8" s="13">
        <f t="shared" si="3"/>
        <v>0.75024</v>
      </c>
      <c r="K8" s="13">
        <f t="shared" si="4"/>
        <v>24.271552</v>
      </c>
    </row>
    <row r="9">
      <c r="A9" s="14" t="s">
        <v>231</v>
      </c>
      <c r="B9" s="10" t="s">
        <v>222</v>
      </c>
      <c r="C9" s="11" t="s">
        <v>150</v>
      </c>
      <c r="D9" s="11" t="s">
        <v>54</v>
      </c>
      <c r="E9" s="11" t="s">
        <v>24</v>
      </c>
      <c r="F9" s="12" t="str">
        <f t="shared" si="1"/>
        <v>G-AMB</v>
      </c>
      <c r="G9" s="11">
        <v>17737.28</v>
      </c>
      <c r="H9" s="11">
        <v>18792.62</v>
      </c>
      <c r="I9" s="13">
        <f t="shared" si="2"/>
        <v>1055.34</v>
      </c>
      <c r="J9" s="13">
        <f t="shared" si="3"/>
        <v>1.05534</v>
      </c>
      <c r="K9" s="13">
        <f t="shared" si="4"/>
        <v>32.600782</v>
      </c>
    </row>
    <row r="10">
      <c r="A10" s="14" t="s">
        <v>232</v>
      </c>
      <c r="B10" s="10" t="s">
        <v>222</v>
      </c>
      <c r="C10" s="11" t="s">
        <v>150</v>
      </c>
      <c r="D10" s="11" t="s">
        <v>54</v>
      </c>
      <c r="E10" s="11" t="s">
        <v>24</v>
      </c>
      <c r="F10" s="12" t="str">
        <f t="shared" si="1"/>
        <v>G-AMB</v>
      </c>
      <c r="G10" s="11">
        <v>16710.57</v>
      </c>
      <c r="H10" s="11">
        <v>17687.44</v>
      </c>
      <c r="I10" s="13">
        <f t="shared" si="2"/>
        <v>976.87</v>
      </c>
      <c r="J10" s="13">
        <f t="shared" si="3"/>
        <v>0.97687</v>
      </c>
      <c r="K10" s="13">
        <f t="shared" si="4"/>
        <v>30.458551</v>
      </c>
    </row>
    <row r="11">
      <c r="A11" s="14" t="s">
        <v>233</v>
      </c>
      <c r="B11" s="10" t="s">
        <v>222</v>
      </c>
      <c r="C11" s="11" t="s">
        <v>150</v>
      </c>
      <c r="D11" s="11" t="s">
        <v>54</v>
      </c>
      <c r="E11" s="11" t="s">
        <v>24</v>
      </c>
      <c r="F11" s="12" t="str">
        <f t="shared" si="1"/>
        <v>G-AMB</v>
      </c>
      <c r="G11" s="11">
        <v>16157.53</v>
      </c>
      <c r="H11" s="11">
        <v>17086.65</v>
      </c>
      <c r="I11" s="13">
        <f t="shared" si="2"/>
        <v>929.12</v>
      </c>
      <c r="J11" s="13">
        <f t="shared" si="3"/>
        <v>0.92912</v>
      </c>
      <c r="K11" s="13">
        <f t="shared" si="4"/>
        <v>29.154976</v>
      </c>
    </row>
    <row r="12">
      <c r="A12" s="14" t="s">
        <v>234</v>
      </c>
      <c r="B12" s="10" t="s">
        <v>222</v>
      </c>
      <c r="C12" s="11" t="s">
        <v>150</v>
      </c>
      <c r="D12" s="11" t="s">
        <v>54</v>
      </c>
      <c r="E12" s="11" t="s">
        <v>24</v>
      </c>
      <c r="F12" s="12" t="str">
        <f t="shared" si="1"/>
        <v>G-AMB</v>
      </c>
      <c r="G12" s="11">
        <v>17683.54</v>
      </c>
      <c r="H12" s="11">
        <v>18639.33</v>
      </c>
      <c r="I12" s="13">
        <f t="shared" si="2"/>
        <v>955.79</v>
      </c>
      <c r="J12" s="13">
        <f t="shared" si="3"/>
        <v>0.95579</v>
      </c>
      <c r="K12" s="13">
        <f t="shared" si="4"/>
        <v>29.883067</v>
      </c>
    </row>
    <row r="13">
      <c r="A13" s="14" t="s">
        <v>235</v>
      </c>
      <c r="B13" s="10" t="s">
        <v>222</v>
      </c>
      <c r="C13" s="11" t="s">
        <v>150</v>
      </c>
      <c r="D13" s="11" t="s">
        <v>54</v>
      </c>
      <c r="E13" s="11" t="s">
        <v>24</v>
      </c>
      <c r="F13" s="12" t="str">
        <f t="shared" si="1"/>
        <v>G-AMB</v>
      </c>
      <c r="G13" s="11">
        <v>20317.83</v>
      </c>
      <c r="H13" s="11">
        <v>21486.85</v>
      </c>
      <c r="I13" s="13">
        <f t="shared" si="2"/>
        <v>1169.02</v>
      </c>
      <c r="J13" s="13">
        <f t="shared" si="3"/>
        <v>1.16902</v>
      </c>
      <c r="K13" s="13">
        <f t="shared" si="4"/>
        <v>35.704246</v>
      </c>
    </row>
    <row r="14">
      <c r="A14" s="14" t="s">
        <v>236</v>
      </c>
      <c r="B14" s="10" t="s">
        <v>222</v>
      </c>
      <c r="C14" s="11" t="s">
        <v>150</v>
      </c>
      <c r="D14" s="11" t="s">
        <v>54</v>
      </c>
      <c r="E14" s="11" t="s">
        <v>24</v>
      </c>
      <c r="F14" s="12" t="str">
        <f t="shared" si="1"/>
        <v>G-AMB</v>
      </c>
      <c r="G14" s="11">
        <v>14762.86</v>
      </c>
      <c r="H14" s="11">
        <v>15409.77</v>
      </c>
      <c r="I14" s="13">
        <f t="shared" si="2"/>
        <v>646.91</v>
      </c>
      <c r="J14" s="13">
        <f t="shared" si="3"/>
        <v>0.64691</v>
      </c>
      <c r="K14" s="13">
        <f t="shared" si="4"/>
        <v>21.450643</v>
      </c>
    </row>
    <row r="15">
      <c r="A15" s="14" t="s">
        <v>237</v>
      </c>
      <c r="B15" s="10" t="s">
        <v>222</v>
      </c>
      <c r="C15" s="11" t="s">
        <v>150</v>
      </c>
      <c r="D15" s="11" t="s">
        <v>23</v>
      </c>
      <c r="E15" s="11" t="s">
        <v>24</v>
      </c>
      <c r="F15" s="12" t="str">
        <f t="shared" si="1"/>
        <v>C-AMB</v>
      </c>
      <c r="G15" s="11">
        <v>17465.72</v>
      </c>
      <c r="H15" s="11">
        <v>18610.12</v>
      </c>
      <c r="I15" s="13">
        <f t="shared" si="2"/>
        <v>1144.4</v>
      </c>
      <c r="J15" s="13">
        <f t="shared" si="3"/>
        <v>1.1444</v>
      </c>
      <c r="K15" s="13">
        <f t="shared" si="4"/>
        <v>35.03212</v>
      </c>
    </row>
    <row r="16">
      <c r="A16" s="14" t="s">
        <v>238</v>
      </c>
      <c r="B16" s="10" t="s">
        <v>222</v>
      </c>
      <c r="C16" s="11" t="s">
        <v>150</v>
      </c>
      <c r="D16" s="11" t="s">
        <v>23</v>
      </c>
      <c r="E16" s="11" t="s">
        <v>24</v>
      </c>
      <c r="F16" s="12" t="str">
        <f t="shared" si="1"/>
        <v>C-AMB</v>
      </c>
      <c r="G16" s="11">
        <v>17466.33</v>
      </c>
      <c r="H16" s="11">
        <v>18721.41</v>
      </c>
      <c r="I16" s="13">
        <f t="shared" si="2"/>
        <v>1255.08</v>
      </c>
      <c r="J16" s="13">
        <f t="shared" si="3"/>
        <v>1.25508</v>
      </c>
      <c r="K16" s="13">
        <f t="shared" si="4"/>
        <v>38.053684</v>
      </c>
    </row>
    <row r="17">
      <c r="A17" s="14" t="s">
        <v>239</v>
      </c>
      <c r="B17" s="10" t="s">
        <v>222</v>
      </c>
      <c r="C17" s="11" t="s">
        <v>150</v>
      </c>
      <c r="D17" s="11" t="s">
        <v>23</v>
      </c>
      <c r="E17" s="11" t="s">
        <v>24</v>
      </c>
      <c r="F17" s="12" t="str">
        <f t="shared" si="1"/>
        <v>C-AMB</v>
      </c>
      <c r="G17" s="11">
        <v>16603.37</v>
      </c>
      <c r="H17" s="11">
        <v>17463.31</v>
      </c>
      <c r="I17" s="13">
        <f t="shared" si="2"/>
        <v>859.94</v>
      </c>
      <c r="J17" s="13">
        <f t="shared" si="3"/>
        <v>0.85994</v>
      </c>
      <c r="K17" s="13">
        <f t="shared" si="4"/>
        <v>27.266362</v>
      </c>
    </row>
    <row r="18">
      <c r="A18" s="14" t="s">
        <v>240</v>
      </c>
      <c r="B18" s="10" t="s">
        <v>222</v>
      </c>
      <c r="C18" s="11" t="s">
        <v>150</v>
      </c>
      <c r="D18" s="11" t="s">
        <v>23</v>
      </c>
      <c r="E18" s="11" t="s">
        <v>24</v>
      </c>
      <c r="F18" s="12" t="str">
        <f t="shared" si="1"/>
        <v>C-AMB</v>
      </c>
      <c r="G18" s="11">
        <v>14903.95</v>
      </c>
      <c r="H18" s="11">
        <v>15475.43</v>
      </c>
      <c r="I18" s="13">
        <f t="shared" si="2"/>
        <v>571.48</v>
      </c>
      <c r="J18" s="13">
        <f t="shared" si="3"/>
        <v>0.57148</v>
      </c>
      <c r="K18" s="13">
        <f t="shared" si="4"/>
        <v>19.391404</v>
      </c>
    </row>
    <row r="19">
      <c r="A19" s="14" t="s">
        <v>241</v>
      </c>
      <c r="B19" s="10" t="s">
        <v>222</v>
      </c>
      <c r="C19" s="11" t="s">
        <v>150</v>
      </c>
      <c r="D19" s="11" t="s">
        <v>23</v>
      </c>
      <c r="E19" s="11" t="s">
        <v>24</v>
      </c>
      <c r="F19" s="12" t="str">
        <f t="shared" si="1"/>
        <v>C-AMB</v>
      </c>
      <c r="G19" s="11">
        <v>15779.07</v>
      </c>
      <c r="H19" s="11">
        <v>16619.84</v>
      </c>
      <c r="I19" s="13">
        <f t="shared" si="2"/>
        <v>840.77</v>
      </c>
      <c r="J19" s="13">
        <f t="shared" si="3"/>
        <v>0.84077</v>
      </c>
      <c r="K19" s="13">
        <f t="shared" si="4"/>
        <v>26.743021</v>
      </c>
    </row>
    <row r="20">
      <c r="A20" s="14" t="s">
        <v>242</v>
      </c>
      <c r="B20" s="10" t="s">
        <v>222</v>
      </c>
      <c r="C20" s="11" t="s">
        <v>150</v>
      </c>
      <c r="D20" s="11" t="s">
        <v>23</v>
      </c>
      <c r="E20" s="11" t="s">
        <v>24</v>
      </c>
      <c r="F20" s="12" t="str">
        <f t="shared" si="1"/>
        <v>C-AMB</v>
      </c>
      <c r="G20" s="11">
        <v>15817.88</v>
      </c>
      <c r="H20" s="11">
        <v>16685.64</v>
      </c>
      <c r="I20" s="13">
        <f t="shared" si="2"/>
        <v>867.76</v>
      </c>
      <c r="J20" s="13">
        <f t="shared" si="3"/>
        <v>0.86776</v>
      </c>
      <c r="K20" s="13">
        <f t="shared" si="4"/>
        <v>27.479848</v>
      </c>
    </row>
    <row r="21">
      <c r="A21" s="14" t="s">
        <v>243</v>
      </c>
      <c r="B21" s="10" t="s">
        <v>222</v>
      </c>
      <c r="C21" s="11" t="s">
        <v>150</v>
      </c>
      <c r="D21" s="11" t="s">
        <v>23</v>
      </c>
      <c r="E21" s="11" t="s">
        <v>24</v>
      </c>
      <c r="F21" s="12" t="str">
        <f t="shared" si="1"/>
        <v>C-AMB</v>
      </c>
      <c r="G21" s="11">
        <v>15026.32</v>
      </c>
      <c r="H21" s="11">
        <v>15561.49</v>
      </c>
      <c r="I21" s="13">
        <f t="shared" si="2"/>
        <v>535.17</v>
      </c>
      <c r="J21" s="13">
        <f t="shared" si="3"/>
        <v>0.53517</v>
      </c>
      <c r="K21" s="13">
        <f t="shared" si="4"/>
        <v>18.400141</v>
      </c>
    </row>
    <row r="22">
      <c r="A22" s="14" t="s">
        <v>244</v>
      </c>
      <c r="B22" s="10" t="s">
        <v>222</v>
      </c>
      <c r="C22" s="11" t="s">
        <v>150</v>
      </c>
      <c r="D22" s="11" t="s">
        <v>23</v>
      </c>
      <c r="E22" s="11" t="s">
        <v>24</v>
      </c>
      <c r="F22" s="12" t="str">
        <f t="shared" si="1"/>
        <v>C-AMB</v>
      </c>
      <c r="G22" s="11">
        <v>19444.16</v>
      </c>
      <c r="H22" s="11">
        <v>20501.44</v>
      </c>
      <c r="I22" s="13">
        <f t="shared" si="2"/>
        <v>1057.28</v>
      </c>
      <c r="J22" s="13">
        <f t="shared" si="3"/>
        <v>1.05728</v>
      </c>
      <c r="K22" s="13">
        <f t="shared" si="4"/>
        <v>32.653744</v>
      </c>
    </row>
    <row r="23">
      <c r="A23" s="14" t="s">
        <v>245</v>
      </c>
      <c r="B23" s="10" t="s">
        <v>222</v>
      </c>
      <c r="C23" s="11" t="s">
        <v>150</v>
      </c>
      <c r="D23" s="11" t="s">
        <v>23</v>
      </c>
      <c r="E23" s="11" t="s">
        <v>24</v>
      </c>
      <c r="F23" s="12" t="str">
        <f t="shared" si="1"/>
        <v>C-AMB</v>
      </c>
      <c r="G23" s="11">
        <v>17892.53</v>
      </c>
      <c r="H23" s="11">
        <v>18773.12</v>
      </c>
      <c r="I23" s="13">
        <f t="shared" si="2"/>
        <v>880.59</v>
      </c>
      <c r="J23" s="13">
        <f t="shared" si="3"/>
        <v>0.88059</v>
      </c>
      <c r="K23" s="13">
        <f t="shared" si="4"/>
        <v>27.830107</v>
      </c>
    </row>
    <row r="24">
      <c r="A24" s="14" t="s">
        <v>246</v>
      </c>
      <c r="B24" s="10" t="s">
        <v>222</v>
      </c>
      <c r="C24" s="11" t="s">
        <v>150</v>
      </c>
      <c r="D24" s="11" t="s">
        <v>64</v>
      </c>
      <c r="E24" s="11" t="s">
        <v>24</v>
      </c>
      <c r="F24" s="12" t="str">
        <f t="shared" si="1"/>
        <v>I-AMB</v>
      </c>
      <c r="G24" s="11">
        <v>16931.02</v>
      </c>
      <c r="H24" s="11">
        <v>17919.22</v>
      </c>
      <c r="I24" s="13">
        <f t="shared" si="2"/>
        <v>988.2</v>
      </c>
      <c r="J24" s="13">
        <f t="shared" si="3"/>
        <v>0.9882</v>
      </c>
      <c r="K24" s="13">
        <f t="shared" si="4"/>
        <v>30.76786</v>
      </c>
    </row>
    <row r="25">
      <c r="A25" s="14" t="s">
        <v>247</v>
      </c>
      <c r="B25" s="10" t="s">
        <v>222</v>
      </c>
      <c r="C25" s="11" t="s">
        <v>150</v>
      </c>
      <c r="D25" s="11" t="s">
        <v>64</v>
      </c>
      <c r="E25" s="11" t="s">
        <v>24</v>
      </c>
      <c r="F25" s="12" t="str">
        <f t="shared" si="1"/>
        <v>I-AMB</v>
      </c>
      <c r="G25" s="11">
        <v>17540.15</v>
      </c>
      <c r="H25" s="11">
        <v>18908.57</v>
      </c>
      <c r="I25" s="13">
        <f t="shared" si="2"/>
        <v>1368.42</v>
      </c>
      <c r="J25" s="13">
        <f t="shared" si="3"/>
        <v>1.36842</v>
      </c>
      <c r="K25" s="13">
        <f t="shared" si="4"/>
        <v>41.147866</v>
      </c>
    </row>
    <row r="26">
      <c r="A26" s="14" t="s">
        <v>248</v>
      </c>
      <c r="B26" s="10" t="s">
        <v>222</v>
      </c>
      <c r="C26" s="11" t="s">
        <v>150</v>
      </c>
      <c r="D26" s="11" t="s">
        <v>64</v>
      </c>
      <c r="E26" s="11" t="s">
        <v>24</v>
      </c>
      <c r="F26" s="12" t="str">
        <f t="shared" si="1"/>
        <v>I-AMB</v>
      </c>
      <c r="G26" s="11">
        <v>18374.62</v>
      </c>
      <c r="H26" s="11">
        <v>19454.74</v>
      </c>
      <c r="I26" s="13">
        <f t="shared" si="2"/>
        <v>1080.12</v>
      </c>
      <c r="J26" s="13">
        <f t="shared" si="3"/>
        <v>1.08012</v>
      </c>
      <c r="K26" s="13">
        <f t="shared" si="4"/>
        <v>33.277276</v>
      </c>
    </row>
    <row r="27">
      <c r="A27" s="14" t="s">
        <v>249</v>
      </c>
      <c r="B27" s="10" t="s">
        <v>222</v>
      </c>
      <c r="C27" s="11" t="s">
        <v>150</v>
      </c>
      <c r="D27" s="11" t="s">
        <v>64</v>
      </c>
      <c r="E27" s="11" t="s">
        <v>24</v>
      </c>
      <c r="F27" s="12" t="str">
        <f t="shared" si="1"/>
        <v>I-AMB</v>
      </c>
      <c r="G27" s="11">
        <v>16655.04</v>
      </c>
      <c r="H27" s="11">
        <v>17659.8</v>
      </c>
      <c r="I27" s="13">
        <f t="shared" si="2"/>
        <v>1004.76</v>
      </c>
      <c r="J27" s="13">
        <f t="shared" si="3"/>
        <v>1.00476</v>
      </c>
      <c r="K27" s="13">
        <f t="shared" si="4"/>
        <v>31.219948</v>
      </c>
    </row>
    <row r="28">
      <c r="A28" s="14" t="s">
        <v>250</v>
      </c>
      <c r="B28" s="10" t="s">
        <v>222</v>
      </c>
      <c r="C28" s="11" t="s">
        <v>150</v>
      </c>
      <c r="D28" s="11" t="s">
        <v>64</v>
      </c>
      <c r="E28" s="11" t="s">
        <v>24</v>
      </c>
      <c r="F28" s="12" t="str">
        <f t="shared" si="1"/>
        <v>I-AMB</v>
      </c>
      <c r="G28" s="11">
        <v>17772.23</v>
      </c>
      <c r="H28" s="11">
        <v>18928.06</v>
      </c>
      <c r="I28" s="13">
        <f t="shared" si="2"/>
        <v>1155.83</v>
      </c>
      <c r="J28" s="13">
        <f t="shared" si="3"/>
        <v>1.15583</v>
      </c>
      <c r="K28" s="13">
        <f t="shared" si="4"/>
        <v>35.344159</v>
      </c>
    </row>
    <row r="29">
      <c r="A29" s="14" t="s">
        <v>251</v>
      </c>
      <c r="B29" s="10" t="s">
        <v>222</v>
      </c>
      <c r="C29" s="11" t="s">
        <v>150</v>
      </c>
      <c r="D29" s="11" t="s">
        <v>64</v>
      </c>
      <c r="E29" s="11" t="s">
        <v>24</v>
      </c>
      <c r="F29" s="12" t="str">
        <f t="shared" si="1"/>
        <v>I-AMB</v>
      </c>
      <c r="G29" s="11">
        <v>17548.41</v>
      </c>
      <c r="H29" s="11">
        <v>18839.93</v>
      </c>
      <c r="I29" s="13">
        <f t="shared" si="2"/>
        <v>1291.52</v>
      </c>
      <c r="J29" s="13">
        <f t="shared" si="3"/>
        <v>1.29152</v>
      </c>
      <c r="K29" s="13">
        <f t="shared" si="4"/>
        <v>39.048496</v>
      </c>
    </row>
    <row r="30">
      <c r="A30" s="22" t="s">
        <v>224</v>
      </c>
      <c r="B30" s="22" t="s">
        <v>222</v>
      </c>
      <c r="C30" s="23" t="s">
        <v>150</v>
      </c>
      <c r="D30" s="23" t="s">
        <v>64</v>
      </c>
      <c r="E30" s="23" t="s">
        <v>24</v>
      </c>
      <c r="F30" s="24" t="str">
        <f t="shared" si="1"/>
        <v>I-AMB</v>
      </c>
      <c r="G30" s="23">
        <v>19510.05</v>
      </c>
      <c r="H30" s="23">
        <v>20704.54</v>
      </c>
      <c r="I30" s="25">
        <f t="shared" si="2"/>
        <v>1194.49</v>
      </c>
      <c r="J30" s="25">
        <f t="shared" si="3"/>
        <v>1.19449</v>
      </c>
      <c r="K30" s="25">
        <f t="shared" si="4"/>
        <v>36.399577</v>
      </c>
    </row>
    <row r="31">
      <c r="A31" s="14" t="s">
        <v>252</v>
      </c>
      <c r="B31" s="10" t="s">
        <v>222</v>
      </c>
      <c r="C31" s="11" t="s">
        <v>150</v>
      </c>
      <c r="D31" s="11" t="s">
        <v>64</v>
      </c>
      <c r="E31" s="11" t="s">
        <v>24</v>
      </c>
      <c r="F31" s="12" t="str">
        <f t="shared" si="1"/>
        <v>I-AMB</v>
      </c>
      <c r="G31" s="11">
        <v>19935.03</v>
      </c>
      <c r="H31" s="11">
        <v>21075.82</v>
      </c>
      <c r="I31" s="13">
        <f t="shared" si="2"/>
        <v>1140.79</v>
      </c>
      <c r="J31" s="13">
        <f t="shared" si="3"/>
        <v>1.14079</v>
      </c>
      <c r="K31" s="13">
        <f t="shared" si="4"/>
        <v>34.933567</v>
      </c>
    </row>
    <row r="32">
      <c r="A32" s="14" t="s">
        <v>253</v>
      </c>
      <c r="B32" s="10" t="s">
        <v>222</v>
      </c>
      <c r="C32" s="11" t="s">
        <v>150</v>
      </c>
      <c r="D32" s="11" t="s">
        <v>64</v>
      </c>
      <c r="E32" s="11" t="s">
        <v>24</v>
      </c>
      <c r="F32" s="12" t="str">
        <f t="shared" si="1"/>
        <v>I-AMB</v>
      </c>
      <c r="G32" s="11">
        <v>19928.63</v>
      </c>
      <c r="H32" s="11">
        <v>21882.1</v>
      </c>
      <c r="I32" s="13">
        <f t="shared" si="2"/>
        <v>1953.47</v>
      </c>
      <c r="J32" s="13">
        <f t="shared" si="3"/>
        <v>1.95347</v>
      </c>
      <c r="K32" s="13">
        <f t="shared" si="4"/>
        <v>57.119731</v>
      </c>
    </row>
    <row r="33">
      <c r="A33" s="14" t="s">
        <v>254</v>
      </c>
      <c r="B33" s="10" t="s">
        <v>222</v>
      </c>
      <c r="C33" s="11" t="s">
        <v>150</v>
      </c>
      <c r="D33" s="11" t="s">
        <v>44</v>
      </c>
      <c r="E33" s="11" t="s">
        <v>24</v>
      </c>
      <c r="F33" s="12" t="str">
        <f t="shared" si="1"/>
        <v>E-AMB</v>
      </c>
      <c r="G33" s="11">
        <v>19584.79</v>
      </c>
      <c r="H33" s="11">
        <v>20966.1</v>
      </c>
      <c r="I33" s="13">
        <f t="shared" si="2"/>
        <v>1381.31</v>
      </c>
      <c r="J33" s="13">
        <f t="shared" si="3"/>
        <v>1.38131</v>
      </c>
      <c r="K33" s="13">
        <f t="shared" si="4"/>
        <v>41.499763</v>
      </c>
    </row>
    <row r="34">
      <c r="A34" s="14" t="s">
        <v>255</v>
      </c>
      <c r="B34" s="10" t="s">
        <v>222</v>
      </c>
      <c r="C34" s="11" t="s">
        <v>150</v>
      </c>
      <c r="D34" s="11" t="s">
        <v>44</v>
      </c>
      <c r="E34" s="11" t="s">
        <v>24</v>
      </c>
      <c r="F34" s="12" t="str">
        <f t="shared" si="1"/>
        <v>E-AMB</v>
      </c>
      <c r="G34" s="11">
        <v>15706.58</v>
      </c>
      <c r="H34" s="11">
        <v>16645.51</v>
      </c>
      <c r="I34" s="13">
        <f t="shared" si="2"/>
        <v>938.93</v>
      </c>
      <c r="J34" s="13">
        <f t="shared" si="3"/>
        <v>0.93893</v>
      </c>
      <c r="K34" s="13">
        <f t="shared" si="4"/>
        <v>29.422789</v>
      </c>
    </row>
    <row r="35">
      <c r="A35" s="14" t="s">
        <v>256</v>
      </c>
      <c r="B35" s="10" t="s">
        <v>222</v>
      </c>
      <c r="C35" s="11" t="s">
        <v>150</v>
      </c>
      <c r="D35" s="11" t="s">
        <v>44</v>
      </c>
      <c r="E35" s="11" t="s">
        <v>24</v>
      </c>
      <c r="F35" s="12" t="str">
        <f t="shared" si="1"/>
        <v>E-AMB</v>
      </c>
      <c r="G35" s="11">
        <v>14926.48</v>
      </c>
      <c r="H35" s="11">
        <v>15831.49</v>
      </c>
      <c r="I35" s="13">
        <f t="shared" si="2"/>
        <v>905.01</v>
      </c>
      <c r="J35" s="13">
        <f t="shared" si="3"/>
        <v>0.90501</v>
      </c>
      <c r="K35" s="13">
        <f t="shared" si="4"/>
        <v>28.496773</v>
      </c>
    </row>
    <row r="36">
      <c r="A36" s="14" t="s">
        <v>257</v>
      </c>
      <c r="B36" s="10" t="s">
        <v>222</v>
      </c>
      <c r="C36" s="11" t="s">
        <v>150</v>
      </c>
      <c r="D36" s="11" t="s">
        <v>44</v>
      </c>
      <c r="E36" s="11" t="s">
        <v>24</v>
      </c>
      <c r="F36" s="12" t="str">
        <f t="shared" si="1"/>
        <v>E-AMB</v>
      </c>
      <c r="G36" s="11">
        <v>18922.9</v>
      </c>
      <c r="H36" s="11">
        <v>20002.76</v>
      </c>
      <c r="I36" s="13">
        <f t="shared" si="2"/>
        <v>1079.86</v>
      </c>
      <c r="J36" s="13">
        <f t="shared" si="3"/>
        <v>1.07986</v>
      </c>
      <c r="K36" s="13">
        <f t="shared" si="4"/>
        <v>33.270178</v>
      </c>
    </row>
    <row r="37">
      <c r="A37" s="14" t="s">
        <v>258</v>
      </c>
      <c r="B37" s="10" t="s">
        <v>222</v>
      </c>
      <c r="C37" s="11" t="s">
        <v>150</v>
      </c>
      <c r="D37" s="11" t="s">
        <v>44</v>
      </c>
      <c r="E37" s="11" t="s">
        <v>24</v>
      </c>
      <c r="F37" s="12" t="str">
        <f t="shared" si="1"/>
        <v>E-AMB</v>
      </c>
      <c r="G37" s="11">
        <v>15099.49</v>
      </c>
      <c r="H37" s="11">
        <v>15850.45</v>
      </c>
      <c r="I37" s="13">
        <f t="shared" si="2"/>
        <v>750.96</v>
      </c>
      <c r="J37" s="13">
        <f t="shared" si="3"/>
        <v>0.75096</v>
      </c>
      <c r="K37" s="13">
        <f t="shared" si="4"/>
        <v>24.291208</v>
      </c>
    </row>
    <row r="38">
      <c r="A38" s="14" t="s">
        <v>259</v>
      </c>
      <c r="B38" s="10" t="s">
        <v>222</v>
      </c>
      <c r="C38" s="11" t="s">
        <v>150</v>
      </c>
      <c r="D38" s="11" t="s">
        <v>44</v>
      </c>
      <c r="E38" s="11" t="s">
        <v>24</v>
      </c>
      <c r="F38" s="12" t="str">
        <f t="shared" si="1"/>
        <v>E-AMB</v>
      </c>
      <c r="G38" s="11">
        <v>16687.96</v>
      </c>
      <c r="H38" s="11">
        <v>17729.15</v>
      </c>
      <c r="I38" s="13">
        <f t="shared" si="2"/>
        <v>1041.19</v>
      </c>
      <c r="J38" s="13">
        <f t="shared" si="3"/>
        <v>1.04119</v>
      </c>
      <c r="K38" s="13">
        <f t="shared" si="4"/>
        <v>32.214487</v>
      </c>
    </row>
    <row r="39">
      <c r="A39" s="22" t="s">
        <v>225</v>
      </c>
      <c r="B39" s="22" t="s">
        <v>222</v>
      </c>
      <c r="C39" s="23" t="s">
        <v>150</v>
      </c>
      <c r="D39" s="23" t="s">
        <v>44</v>
      </c>
      <c r="E39" s="23" t="s">
        <v>24</v>
      </c>
      <c r="F39" s="24" t="str">
        <f t="shared" si="1"/>
        <v>E-AMB</v>
      </c>
      <c r="G39" s="23">
        <v>16585.78</v>
      </c>
      <c r="H39" s="23">
        <v>17154.27</v>
      </c>
      <c r="I39" s="25">
        <f t="shared" si="2"/>
        <v>568.49</v>
      </c>
      <c r="J39" s="25">
        <f t="shared" si="3"/>
        <v>0.56849</v>
      </c>
      <c r="K39" s="25">
        <f t="shared" si="4"/>
        <v>19.309777</v>
      </c>
    </row>
    <row r="40">
      <c r="A40" s="14" t="s">
        <v>260</v>
      </c>
      <c r="B40" s="10" t="s">
        <v>222</v>
      </c>
      <c r="C40" s="11" t="s">
        <v>150</v>
      </c>
      <c r="D40" s="11" t="s">
        <v>44</v>
      </c>
      <c r="E40" s="11" t="s">
        <v>24</v>
      </c>
      <c r="F40" s="12" t="str">
        <f t="shared" si="1"/>
        <v>E-AMB</v>
      </c>
      <c r="G40" s="11">
        <v>31844.91</v>
      </c>
      <c r="H40" s="11">
        <v>33351.92</v>
      </c>
      <c r="I40" s="13">
        <f t="shared" si="2"/>
        <v>1507.01</v>
      </c>
      <c r="J40" s="13">
        <f t="shared" si="3"/>
        <v>1.50701</v>
      </c>
      <c r="K40" s="13">
        <f t="shared" si="4"/>
        <v>44.931373</v>
      </c>
    </row>
    <row r="41">
      <c r="A41" s="14" t="s">
        <v>261</v>
      </c>
      <c r="B41" s="10" t="s">
        <v>222</v>
      </c>
      <c r="C41" s="11" t="s">
        <v>150</v>
      </c>
      <c r="D41" s="11" t="s">
        <v>44</v>
      </c>
      <c r="E41" s="11" t="s">
        <v>24</v>
      </c>
      <c r="F41" s="12" t="str">
        <f t="shared" si="1"/>
        <v>E-AMB</v>
      </c>
      <c r="G41" s="11">
        <v>17851.97</v>
      </c>
      <c r="H41" s="11">
        <v>19030.5</v>
      </c>
      <c r="I41" s="13">
        <f t="shared" si="2"/>
        <v>1178.53</v>
      </c>
      <c r="J41" s="13">
        <f t="shared" si="3"/>
        <v>1.17853</v>
      </c>
      <c r="K41" s="13">
        <f t="shared" si="4"/>
        <v>35.963869</v>
      </c>
    </row>
    <row r="42">
      <c r="A42" s="14" t="s">
        <v>262</v>
      </c>
      <c r="B42" s="10" t="s">
        <v>222</v>
      </c>
      <c r="C42" s="11" t="s">
        <v>150</v>
      </c>
      <c r="D42" s="11" t="s">
        <v>54</v>
      </c>
      <c r="E42" s="11" t="s">
        <v>111</v>
      </c>
      <c r="F42" s="12" t="str">
        <f t="shared" si="1"/>
        <v>G-HEAT</v>
      </c>
      <c r="G42" s="11">
        <v>16795.6</v>
      </c>
      <c r="H42" s="11">
        <v>17764.13</v>
      </c>
      <c r="I42" s="13">
        <f t="shared" si="2"/>
        <v>968.53</v>
      </c>
      <c r="J42" s="13">
        <f t="shared" si="3"/>
        <v>0.96853</v>
      </c>
      <c r="K42" s="13">
        <f t="shared" si="4"/>
        <v>30.230869</v>
      </c>
    </row>
    <row r="43">
      <c r="A43" s="14" t="s">
        <v>263</v>
      </c>
      <c r="B43" s="10" t="s">
        <v>222</v>
      </c>
      <c r="C43" s="11" t="s">
        <v>150</v>
      </c>
      <c r="D43" s="11" t="s">
        <v>54</v>
      </c>
      <c r="E43" s="11" t="s">
        <v>111</v>
      </c>
      <c r="F43" s="12" t="str">
        <f t="shared" si="1"/>
        <v>G-HEAT</v>
      </c>
      <c r="G43" s="11">
        <v>16111.98</v>
      </c>
      <c r="H43" s="11">
        <v>17054.81</v>
      </c>
      <c r="I43" s="13">
        <f t="shared" si="2"/>
        <v>942.83</v>
      </c>
      <c r="J43" s="13">
        <f t="shared" si="3"/>
        <v>0.94283</v>
      </c>
      <c r="K43" s="13">
        <f t="shared" si="4"/>
        <v>29.529259</v>
      </c>
    </row>
    <row r="44">
      <c r="A44" s="22" t="s">
        <v>226</v>
      </c>
      <c r="B44" s="22" t="s">
        <v>222</v>
      </c>
      <c r="C44" s="23" t="s">
        <v>150</v>
      </c>
      <c r="D44" s="23" t="s">
        <v>54</v>
      </c>
      <c r="E44" s="23" t="s">
        <v>111</v>
      </c>
      <c r="F44" s="24" t="str">
        <f t="shared" si="1"/>
        <v>G-HEAT</v>
      </c>
      <c r="G44" s="23">
        <v>14767.39</v>
      </c>
      <c r="H44" s="23">
        <v>15328.63</v>
      </c>
      <c r="I44" s="25">
        <f t="shared" si="2"/>
        <v>561.24</v>
      </c>
      <c r="J44" s="25">
        <f t="shared" si="3"/>
        <v>0.56124</v>
      </c>
      <c r="K44" s="25">
        <f t="shared" si="4"/>
        <v>19.111852</v>
      </c>
    </row>
    <row r="45">
      <c r="A45" s="14" t="s">
        <v>264</v>
      </c>
      <c r="B45" s="10" t="s">
        <v>222</v>
      </c>
      <c r="C45" s="11" t="s">
        <v>150</v>
      </c>
      <c r="D45" s="11" t="s">
        <v>54</v>
      </c>
      <c r="E45" s="11" t="s">
        <v>111</v>
      </c>
      <c r="F45" s="12" t="str">
        <f t="shared" si="1"/>
        <v>G-HEAT</v>
      </c>
      <c r="G45" s="11">
        <v>17262.45</v>
      </c>
      <c r="H45" s="11">
        <v>18454.75</v>
      </c>
      <c r="I45" s="13">
        <f t="shared" si="2"/>
        <v>1192.3</v>
      </c>
      <c r="J45" s="13">
        <f t="shared" si="3"/>
        <v>1.1923</v>
      </c>
      <c r="K45" s="13">
        <f t="shared" si="4"/>
        <v>36.33979</v>
      </c>
    </row>
    <row r="46">
      <c r="A46" s="14" t="s">
        <v>265</v>
      </c>
      <c r="B46" s="10" t="s">
        <v>222</v>
      </c>
      <c r="C46" s="11" t="s">
        <v>150</v>
      </c>
      <c r="D46" s="11" t="s">
        <v>54</v>
      </c>
      <c r="E46" s="11" t="s">
        <v>111</v>
      </c>
      <c r="F46" s="12" t="str">
        <f t="shared" si="1"/>
        <v>G-HEAT</v>
      </c>
      <c r="G46" s="11">
        <v>14799.42</v>
      </c>
      <c r="H46" s="11">
        <v>15439.47</v>
      </c>
      <c r="I46" s="13">
        <f t="shared" si="2"/>
        <v>640.05</v>
      </c>
      <c r="J46" s="13">
        <f t="shared" si="3"/>
        <v>0.64005</v>
      </c>
      <c r="K46" s="13">
        <f t="shared" si="4"/>
        <v>21.263365</v>
      </c>
    </row>
    <row r="47">
      <c r="A47" s="14" t="s">
        <v>266</v>
      </c>
      <c r="B47" s="10" t="s">
        <v>267</v>
      </c>
      <c r="C47" s="11" t="s">
        <v>150</v>
      </c>
      <c r="D47" s="11" t="s">
        <v>54</v>
      </c>
      <c r="E47" s="11" t="s">
        <v>111</v>
      </c>
      <c r="F47" s="12" t="str">
        <f t="shared" si="1"/>
        <v>G-HEAT</v>
      </c>
      <c r="G47" s="11">
        <v>14931.71</v>
      </c>
      <c r="H47" s="11">
        <v>15537.91</v>
      </c>
      <c r="I47" s="13">
        <f t="shared" si="2"/>
        <v>606.2</v>
      </c>
      <c r="J47" s="13">
        <f t="shared" si="3"/>
        <v>0.6062</v>
      </c>
      <c r="K47" s="13">
        <f t="shared" si="4"/>
        <v>20.33926</v>
      </c>
    </row>
    <row r="48">
      <c r="A48" s="14" t="s">
        <v>268</v>
      </c>
      <c r="B48" s="10" t="s">
        <v>269</v>
      </c>
      <c r="C48" s="11" t="s">
        <v>150</v>
      </c>
      <c r="D48" s="11" t="s">
        <v>54</v>
      </c>
      <c r="E48" s="11" t="s">
        <v>111</v>
      </c>
      <c r="F48" s="12" t="str">
        <f t="shared" si="1"/>
        <v>G-HEAT</v>
      </c>
      <c r="G48" s="11">
        <v>16994.89</v>
      </c>
      <c r="H48" s="11">
        <v>17977.52</v>
      </c>
      <c r="I48" s="13">
        <f t="shared" si="2"/>
        <v>982.63</v>
      </c>
      <c r="J48" s="13">
        <f t="shared" si="3"/>
        <v>0.98263</v>
      </c>
      <c r="K48" s="13">
        <f t="shared" si="4"/>
        <v>30.615799</v>
      </c>
    </row>
    <row r="49">
      <c r="A49" s="14" t="s">
        <v>270</v>
      </c>
      <c r="B49" s="10" t="s">
        <v>222</v>
      </c>
      <c r="C49" s="11" t="s">
        <v>150</v>
      </c>
      <c r="D49" s="11" t="s">
        <v>54</v>
      </c>
      <c r="E49" s="11" t="s">
        <v>111</v>
      </c>
      <c r="F49" s="12" t="str">
        <f t="shared" si="1"/>
        <v>G-HEAT</v>
      </c>
      <c r="G49" s="11">
        <v>23939.0</v>
      </c>
      <c r="H49" s="11">
        <v>24964.84</v>
      </c>
      <c r="I49" s="13">
        <f t="shared" si="2"/>
        <v>1025.84</v>
      </c>
      <c r="J49" s="13">
        <f t="shared" si="3"/>
        <v>1.02584</v>
      </c>
      <c r="K49" s="13">
        <f t="shared" si="4"/>
        <v>31.795432</v>
      </c>
    </row>
    <row r="50">
      <c r="A50" s="14" t="s">
        <v>271</v>
      </c>
      <c r="B50" s="10" t="s">
        <v>222</v>
      </c>
      <c r="C50" s="11" t="s">
        <v>150</v>
      </c>
      <c r="D50" s="11" t="s">
        <v>54</v>
      </c>
      <c r="E50" s="11" t="s">
        <v>111</v>
      </c>
      <c r="F50" s="12" t="str">
        <f t="shared" si="1"/>
        <v>G-HEAT</v>
      </c>
      <c r="G50" s="11">
        <v>13079.11</v>
      </c>
      <c r="H50" s="11">
        <v>13503.34</v>
      </c>
      <c r="I50" s="13">
        <f t="shared" si="2"/>
        <v>424.23</v>
      </c>
      <c r="J50" s="13">
        <f t="shared" si="3"/>
        <v>0.42423</v>
      </c>
      <c r="K50" s="13">
        <f t="shared" si="4"/>
        <v>15.371479</v>
      </c>
    </row>
    <row r="51">
      <c r="A51" s="14" t="s">
        <v>272</v>
      </c>
      <c r="B51" s="10" t="s">
        <v>222</v>
      </c>
      <c r="C51" s="11" t="s">
        <v>150</v>
      </c>
      <c r="D51" s="11" t="s">
        <v>23</v>
      </c>
      <c r="E51" s="11" t="s">
        <v>111</v>
      </c>
      <c r="F51" s="12" t="str">
        <f t="shared" si="1"/>
        <v>C-HEAT</v>
      </c>
      <c r="G51" s="11">
        <v>16612.34</v>
      </c>
      <c r="H51" s="11">
        <v>17856.39</v>
      </c>
      <c r="I51" s="13">
        <f t="shared" si="2"/>
        <v>1244.05</v>
      </c>
      <c r="J51" s="13">
        <f t="shared" si="3"/>
        <v>1.24405</v>
      </c>
      <c r="K51" s="13">
        <f t="shared" si="4"/>
        <v>37.752565</v>
      </c>
    </row>
    <row r="52">
      <c r="A52" s="14" t="s">
        <v>273</v>
      </c>
      <c r="B52" s="10" t="s">
        <v>222</v>
      </c>
      <c r="C52" s="11" t="s">
        <v>150</v>
      </c>
      <c r="D52" s="11" t="s">
        <v>23</v>
      </c>
      <c r="E52" s="11" t="s">
        <v>111</v>
      </c>
      <c r="F52" s="12" t="str">
        <f t="shared" si="1"/>
        <v>C-HEAT</v>
      </c>
      <c r="G52" s="11">
        <v>15120.08</v>
      </c>
      <c r="H52" s="11">
        <v>15439.52</v>
      </c>
      <c r="I52" s="13">
        <f t="shared" si="2"/>
        <v>319.44</v>
      </c>
      <c r="J52" s="13">
        <f t="shared" si="3"/>
        <v>0.31944</v>
      </c>
      <c r="K52" s="13">
        <f t="shared" si="4"/>
        <v>12.510712</v>
      </c>
    </row>
    <row r="53">
      <c r="A53" s="14" t="s">
        <v>274</v>
      </c>
      <c r="B53" s="10" t="s">
        <v>222</v>
      </c>
      <c r="C53" s="11" t="s">
        <v>150</v>
      </c>
      <c r="D53" s="11" t="s">
        <v>23</v>
      </c>
      <c r="E53" s="11" t="s">
        <v>111</v>
      </c>
      <c r="F53" s="12" t="str">
        <f t="shared" si="1"/>
        <v>C-HEAT</v>
      </c>
      <c r="G53" s="11">
        <v>15749.86</v>
      </c>
      <c r="H53" s="11">
        <v>16621.36</v>
      </c>
      <c r="I53" s="13">
        <f t="shared" si="2"/>
        <v>871.5</v>
      </c>
      <c r="J53" s="13">
        <f t="shared" si="3"/>
        <v>0.8715</v>
      </c>
      <c r="K53" s="13">
        <f t="shared" si="4"/>
        <v>27.58195</v>
      </c>
    </row>
    <row r="54">
      <c r="A54" s="26" t="s">
        <v>227</v>
      </c>
      <c r="B54" s="22" t="s">
        <v>222</v>
      </c>
      <c r="C54" s="23" t="s">
        <v>150</v>
      </c>
      <c r="D54" s="23" t="s">
        <v>23</v>
      </c>
      <c r="E54" s="23" t="s">
        <v>111</v>
      </c>
      <c r="F54" s="24" t="str">
        <f t="shared" si="1"/>
        <v>C-HEAT</v>
      </c>
      <c r="G54" s="23">
        <v>15266.38</v>
      </c>
      <c r="H54" s="23">
        <v>16006.84</v>
      </c>
      <c r="I54" s="25">
        <f t="shared" si="2"/>
        <v>740.46</v>
      </c>
      <c r="J54" s="25">
        <f t="shared" si="3"/>
        <v>0.74046</v>
      </c>
      <c r="K54" s="25">
        <f t="shared" si="4"/>
        <v>24.004558</v>
      </c>
    </row>
    <row r="55">
      <c r="A55" s="14" t="s">
        <v>275</v>
      </c>
      <c r="B55" s="10" t="s">
        <v>222</v>
      </c>
      <c r="C55" s="11" t="s">
        <v>150</v>
      </c>
      <c r="D55" s="11" t="s">
        <v>23</v>
      </c>
      <c r="E55" s="11" t="s">
        <v>111</v>
      </c>
      <c r="F55" s="12" t="str">
        <f t="shared" si="1"/>
        <v>C-HEAT</v>
      </c>
      <c r="G55" s="11">
        <v>16681.16</v>
      </c>
      <c r="H55" s="11">
        <v>17677.54</v>
      </c>
      <c r="I55" s="13">
        <f t="shared" si="2"/>
        <v>996.38</v>
      </c>
      <c r="J55" s="13">
        <f t="shared" si="3"/>
        <v>0.99638</v>
      </c>
      <c r="K55" s="13">
        <f t="shared" si="4"/>
        <v>30.991174</v>
      </c>
    </row>
    <row r="56">
      <c r="A56" s="14" t="s">
        <v>276</v>
      </c>
      <c r="B56" s="10" t="s">
        <v>267</v>
      </c>
      <c r="C56" s="11" t="s">
        <v>150</v>
      </c>
      <c r="D56" s="11" t="s">
        <v>23</v>
      </c>
      <c r="E56" s="11" t="s">
        <v>111</v>
      </c>
      <c r="F56" s="12" t="str">
        <f t="shared" si="1"/>
        <v>C-HEAT</v>
      </c>
      <c r="G56" s="11">
        <v>17755.51</v>
      </c>
      <c r="H56" s="11">
        <v>19930.7</v>
      </c>
      <c r="I56" s="13">
        <f t="shared" si="2"/>
        <v>2175.19</v>
      </c>
      <c r="J56" s="13">
        <f t="shared" si="3"/>
        <v>2.17519</v>
      </c>
      <c r="K56" s="13">
        <f t="shared" si="4"/>
        <v>63.172687</v>
      </c>
    </row>
    <row r="57">
      <c r="A57" s="14" t="s">
        <v>277</v>
      </c>
      <c r="B57" s="10" t="s">
        <v>222</v>
      </c>
      <c r="C57" s="11" t="s">
        <v>150</v>
      </c>
      <c r="D57" s="11" t="s">
        <v>23</v>
      </c>
      <c r="E57" s="11" t="s">
        <v>111</v>
      </c>
      <c r="F57" s="12" t="str">
        <f t="shared" si="1"/>
        <v>C-HEAT</v>
      </c>
      <c r="G57" s="11">
        <v>18756.35</v>
      </c>
      <c r="H57" s="11">
        <v>20000.75</v>
      </c>
      <c r="I57" s="13">
        <f t="shared" si="2"/>
        <v>1244.4</v>
      </c>
      <c r="J57" s="13">
        <f t="shared" si="3"/>
        <v>1.2444</v>
      </c>
      <c r="K57" s="13">
        <f t="shared" si="4"/>
        <v>37.76212</v>
      </c>
    </row>
    <row r="58">
      <c r="A58" s="14" t="s">
        <v>278</v>
      </c>
      <c r="B58" s="10" t="s">
        <v>222</v>
      </c>
      <c r="C58" s="11" t="s">
        <v>150</v>
      </c>
      <c r="D58" s="11" t="s">
        <v>23</v>
      </c>
      <c r="E58" s="11" t="s">
        <v>111</v>
      </c>
      <c r="F58" s="12" t="str">
        <f t="shared" si="1"/>
        <v>C-HEAT</v>
      </c>
      <c r="G58" s="11">
        <v>18747.58</v>
      </c>
      <c r="H58" s="11">
        <v>20011.26</v>
      </c>
      <c r="I58" s="13">
        <f t="shared" si="2"/>
        <v>1263.68</v>
      </c>
      <c r="J58" s="13">
        <f t="shared" si="3"/>
        <v>1.26368</v>
      </c>
      <c r="K58" s="13">
        <f t="shared" si="4"/>
        <v>38.288464</v>
      </c>
    </row>
    <row r="59">
      <c r="A59" s="14" t="s">
        <v>279</v>
      </c>
      <c r="B59" s="10" t="s">
        <v>222</v>
      </c>
      <c r="C59" s="11" t="s">
        <v>150</v>
      </c>
      <c r="D59" s="11" t="s">
        <v>23</v>
      </c>
      <c r="E59" s="11" t="s">
        <v>111</v>
      </c>
      <c r="F59" s="12" t="str">
        <f t="shared" si="1"/>
        <v>C-HEAT</v>
      </c>
      <c r="G59" s="11">
        <v>17826.15</v>
      </c>
      <c r="H59" s="11">
        <v>19366.23</v>
      </c>
      <c r="I59" s="13">
        <f t="shared" si="2"/>
        <v>1540.08</v>
      </c>
      <c r="J59" s="13">
        <f t="shared" si="3"/>
        <v>1.54008</v>
      </c>
      <c r="K59" s="13">
        <f t="shared" si="4"/>
        <v>45.834184</v>
      </c>
    </row>
    <row r="60">
      <c r="A60" s="14" t="s">
        <v>280</v>
      </c>
      <c r="B60" s="10" t="s">
        <v>222</v>
      </c>
      <c r="C60" s="11" t="s">
        <v>150</v>
      </c>
      <c r="D60" s="11" t="s">
        <v>64</v>
      </c>
      <c r="E60" s="11" t="s">
        <v>111</v>
      </c>
      <c r="F60" s="12" t="str">
        <f t="shared" si="1"/>
        <v>I-HEAT</v>
      </c>
      <c r="G60" s="11">
        <v>14750.25</v>
      </c>
      <c r="H60" s="11">
        <v>15587.57</v>
      </c>
      <c r="I60" s="13">
        <f t="shared" si="2"/>
        <v>837.32</v>
      </c>
      <c r="J60" s="13">
        <f t="shared" si="3"/>
        <v>0.83732</v>
      </c>
      <c r="K60" s="13">
        <f t="shared" si="4"/>
        <v>26.648836</v>
      </c>
    </row>
    <row r="61">
      <c r="A61" s="14" t="s">
        <v>281</v>
      </c>
      <c r="B61" s="10" t="s">
        <v>222</v>
      </c>
      <c r="C61" s="11" t="s">
        <v>150</v>
      </c>
      <c r="D61" s="11" t="s">
        <v>64</v>
      </c>
      <c r="E61" s="11" t="s">
        <v>111</v>
      </c>
      <c r="F61" s="12" t="str">
        <f t="shared" si="1"/>
        <v>I-HEAT</v>
      </c>
      <c r="G61" s="11">
        <v>15954.65</v>
      </c>
      <c r="H61" s="11">
        <v>17179.56</v>
      </c>
      <c r="I61" s="13">
        <f t="shared" si="2"/>
        <v>1224.91</v>
      </c>
      <c r="J61" s="13">
        <f t="shared" si="3"/>
        <v>1.22491</v>
      </c>
      <c r="K61" s="13">
        <f t="shared" si="4"/>
        <v>37.230043</v>
      </c>
    </row>
    <row r="62">
      <c r="A62" s="14" t="s">
        <v>282</v>
      </c>
      <c r="B62" s="10" t="s">
        <v>222</v>
      </c>
      <c r="C62" s="11" t="s">
        <v>150</v>
      </c>
      <c r="D62" s="11" t="s">
        <v>64</v>
      </c>
      <c r="E62" s="11" t="s">
        <v>111</v>
      </c>
      <c r="F62" s="12" t="str">
        <f t="shared" si="1"/>
        <v>I-HEAT</v>
      </c>
      <c r="G62" s="11">
        <v>15437.75</v>
      </c>
      <c r="H62" s="11">
        <v>16112.87</v>
      </c>
      <c r="I62" s="13">
        <f t="shared" si="2"/>
        <v>675.12</v>
      </c>
      <c r="J62" s="13">
        <f t="shared" si="3"/>
        <v>0.67512</v>
      </c>
      <c r="K62" s="13">
        <f t="shared" si="4"/>
        <v>22.220776</v>
      </c>
    </row>
    <row r="63">
      <c r="A63" s="14" t="s">
        <v>283</v>
      </c>
      <c r="B63" s="10" t="s">
        <v>222</v>
      </c>
      <c r="C63" s="11" t="s">
        <v>150</v>
      </c>
      <c r="D63" s="11" t="s">
        <v>64</v>
      </c>
      <c r="E63" s="11" t="s">
        <v>111</v>
      </c>
      <c r="F63" s="12" t="str">
        <f t="shared" si="1"/>
        <v>I-HEAT</v>
      </c>
      <c r="G63" s="11">
        <v>14840.6</v>
      </c>
      <c r="H63" s="11">
        <v>15644.82</v>
      </c>
      <c r="I63" s="13">
        <f t="shared" si="2"/>
        <v>804.22</v>
      </c>
      <c r="J63" s="13">
        <f t="shared" si="3"/>
        <v>0.80422</v>
      </c>
      <c r="K63" s="13">
        <f t="shared" si="4"/>
        <v>25.745206</v>
      </c>
    </row>
    <row r="64">
      <c r="A64" s="14" t="s">
        <v>284</v>
      </c>
      <c r="B64" s="10" t="s">
        <v>222</v>
      </c>
      <c r="C64" s="11" t="s">
        <v>150</v>
      </c>
      <c r="D64" s="11" t="s">
        <v>64</v>
      </c>
      <c r="E64" s="11" t="s">
        <v>111</v>
      </c>
      <c r="F64" s="12" t="str">
        <f t="shared" si="1"/>
        <v>I-HEAT</v>
      </c>
      <c r="G64" s="11">
        <v>15122.88</v>
      </c>
      <c r="H64" s="11">
        <v>15778.72</v>
      </c>
      <c r="I64" s="13">
        <f t="shared" si="2"/>
        <v>655.84</v>
      </c>
      <c r="J64" s="13">
        <f t="shared" si="3"/>
        <v>0.65584</v>
      </c>
      <c r="K64" s="13">
        <f t="shared" si="4"/>
        <v>21.694432</v>
      </c>
    </row>
    <row r="65">
      <c r="A65" s="14" t="s">
        <v>285</v>
      </c>
      <c r="B65" s="10" t="s">
        <v>222</v>
      </c>
      <c r="C65" s="11" t="s">
        <v>150</v>
      </c>
      <c r="D65" s="11" t="s">
        <v>64</v>
      </c>
      <c r="E65" s="11" t="s">
        <v>111</v>
      </c>
      <c r="F65" s="12" t="str">
        <f t="shared" si="1"/>
        <v>I-HEAT</v>
      </c>
      <c r="G65" s="11">
        <v>18232.12</v>
      </c>
      <c r="H65" s="11">
        <v>19662.94</v>
      </c>
      <c r="I65" s="13">
        <f t="shared" si="2"/>
        <v>1430.82</v>
      </c>
      <c r="J65" s="13">
        <f t="shared" si="3"/>
        <v>1.43082</v>
      </c>
      <c r="K65" s="13">
        <f t="shared" si="4"/>
        <v>42.851386</v>
      </c>
    </row>
    <row r="66">
      <c r="A66" s="14" t="s">
        <v>286</v>
      </c>
      <c r="B66" s="10" t="s">
        <v>222</v>
      </c>
      <c r="C66" s="11" t="s">
        <v>150</v>
      </c>
      <c r="D66" s="11" t="s">
        <v>64</v>
      </c>
      <c r="E66" s="11" t="s">
        <v>111</v>
      </c>
      <c r="F66" s="12" t="str">
        <f t="shared" si="1"/>
        <v>I-HEAT</v>
      </c>
      <c r="G66" s="11">
        <v>17330.71</v>
      </c>
      <c r="H66" s="11">
        <v>18706.15</v>
      </c>
      <c r="I66" s="13">
        <f t="shared" si="2"/>
        <v>1375.44</v>
      </c>
      <c r="J66" s="13">
        <f t="shared" si="3"/>
        <v>1.37544</v>
      </c>
      <c r="K66" s="13">
        <f t="shared" si="4"/>
        <v>41.339512</v>
      </c>
    </row>
    <row r="67">
      <c r="A67" s="14" t="s">
        <v>287</v>
      </c>
      <c r="B67" s="10" t="s">
        <v>222</v>
      </c>
      <c r="C67" s="11" t="s">
        <v>150</v>
      </c>
      <c r="D67" s="11" t="s">
        <v>64</v>
      </c>
      <c r="E67" s="11" t="s">
        <v>111</v>
      </c>
      <c r="F67" s="12" t="str">
        <f t="shared" si="1"/>
        <v>I-HEAT</v>
      </c>
      <c r="G67" s="11">
        <v>19426.22</v>
      </c>
      <c r="H67" s="11">
        <v>20972.16</v>
      </c>
      <c r="I67" s="13">
        <f t="shared" si="2"/>
        <v>1545.94</v>
      </c>
      <c r="J67" s="13">
        <f t="shared" si="3"/>
        <v>1.54594</v>
      </c>
      <c r="K67" s="13">
        <f t="shared" si="4"/>
        <v>45.994162</v>
      </c>
    </row>
    <row r="68">
      <c r="A68" s="14" t="s">
        <v>288</v>
      </c>
      <c r="B68" s="10" t="s">
        <v>222</v>
      </c>
      <c r="C68" s="11" t="s">
        <v>150</v>
      </c>
      <c r="D68" s="11" t="s">
        <v>64</v>
      </c>
      <c r="E68" s="11" t="s">
        <v>111</v>
      </c>
      <c r="F68" s="12" t="str">
        <f t="shared" si="1"/>
        <v>I-HEAT</v>
      </c>
      <c r="G68" s="11">
        <v>14790.94</v>
      </c>
      <c r="H68" s="11">
        <v>15671.25</v>
      </c>
      <c r="I68" s="13">
        <f t="shared" si="2"/>
        <v>880.31</v>
      </c>
      <c r="J68" s="13">
        <f t="shared" si="3"/>
        <v>0.88031</v>
      </c>
      <c r="K68" s="13">
        <f t="shared" si="4"/>
        <v>27.822463</v>
      </c>
    </row>
    <row r="69">
      <c r="A69" s="14" t="s">
        <v>289</v>
      </c>
      <c r="B69" s="10" t="s">
        <v>222</v>
      </c>
      <c r="C69" s="11" t="s">
        <v>150</v>
      </c>
      <c r="D69" s="11" t="s">
        <v>44</v>
      </c>
      <c r="E69" s="11" t="s">
        <v>111</v>
      </c>
      <c r="F69" s="12" t="str">
        <f t="shared" si="1"/>
        <v>E-HEAT</v>
      </c>
      <c r="G69" s="11">
        <v>15041.4</v>
      </c>
      <c r="H69" s="11">
        <v>15833.93</v>
      </c>
      <c r="I69" s="13">
        <f t="shared" si="2"/>
        <v>792.53</v>
      </c>
      <c r="J69" s="13">
        <f t="shared" si="3"/>
        <v>0.79253</v>
      </c>
      <c r="K69" s="13">
        <f t="shared" si="4"/>
        <v>25.426069</v>
      </c>
    </row>
    <row r="70">
      <c r="A70" s="14" t="s">
        <v>290</v>
      </c>
      <c r="B70" s="10" t="s">
        <v>222</v>
      </c>
      <c r="C70" s="11" t="s">
        <v>150</v>
      </c>
      <c r="D70" s="11" t="s">
        <v>44</v>
      </c>
      <c r="E70" s="11" t="s">
        <v>111</v>
      </c>
      <c r="F70" s="12" t="str">
        <f t="shared" si="1"/>
        <v>E-HEAT</v>
      </c>
      <c r="G70" s="11">
        <v>16324.55</v>
      </c>
      <c r="H70" s="11">
        <v>17566.08</v>
      </c>
      <c r="I70" s="13">
        <f t="shared" si="2"/>
        <v>1241.53</v>
      </c>
      <c r="J70" s="13">
        <f t="shared" si="3"/>
        <v>1.24153</v>
      </c>
      <c r="K70" s="13">
        <f t="shared" si="4"/>
        <v>37.683769</v>
      </c>
    </row>
    <row r="71">
      <c r="A71" s="14" t="s">
        <v>291</v>
      </c>
      <c r="B71" s="10" t="s">
        <v>222</v>
      </c>
      <c r="C71" s="11" t="s">
        <v>150</v>
      </c>
      <c r="D71" s="11" t="s">
        <v>44</v>
      </c>
      <c r="E71" s="11" t="s">
        <v>111</v>
      </c>
      <c r="F71" s="12" t="str">
        <f t="shared" si="1"/>
        <v>E-HEAT</v>
      </c>
      <c r="G71" s="11">
        <v>14859.43</v>
      </c>
      <c r="H71" s="11">
        <v>15433.09</v>
      </c>
      <c r="I71" s="13">
        <f t="shared" si="2"/>
        <v>573.66</v>
      </c>
      <c r="J71" s="13">
        <f t="shared" si="3"/>
        <v>0.57366</v>
      </c>
      <c r="K71" s="13">
        <f t="shared" si="4"/>
        <v>19.450918</v>
      </c>
    </row>
    <row r="72">
      <c r="A72" s="14" t="s">
        <v>292</v>
      </c>
      <c r="B72" s="10" t="s">
        <v>222</v>
      </c>
      <c r="C72" s="11" t="s">
        <v>150</v>
      </c>
      <c r="D72" s="11" t="s">
        <v>44</v>
      </c>
      <c r="E72" s="11" t="s">
        <v>111</v>
      </c>
      <c r="F72" s="12" t="str">
        <f t="shared" si="1"/>
        <v>E-HEAT</v>
      </c>
      <c r="G72" s="11">
        <v>16353.53</v>
      </c>
      <c r="H72" s="11">
        <v>17385.69</v>
      </c>
      <c r="I72" s="13">
        <f t="shared" si="2"/>
        <v>1032.16</v>
      </c>
      <c r="J72" s="13">
        <f t="shared" si="3"/>
        <v>1.03216</v>
      </c>
      <c r="K72" s="13">
        <f t="shared" si="4"/>
        <v>31.967968</v>
      </c>
    </row>
    <row r="73">
      <c r="A73" s="14" t="s">
        <v>293</v>
      </c>
      <c r="B73" s="10" t="s">
        <v>222</v>
      </c>
      <c r="C73" s="11" t="s">
        <v>150</v>
      </c>
      <c r="D73" s="11" t="s">
        <v>44</v>
      </c>
      <c r="E73" s="11" t="s">
        <v>111</v>
      </c>
      <c r="F73" s="12" t="str">
        <f t="shared" si="1"/>
        <v>E-HEAT</v>
      </c>
      <c r="G73" s="11">
        <v>15697.38</v>
      </c>
      <c r="H73" s="11">
        <v>16394.25</v>
      </c>
      <c r="I73" s="13">
        <f t="shared" si="2"/>
        <v>696.87</v>
      </c>
      <c r="J73" s="13">
        <f t="shared" si="3"/>
        <v>0.69687</v>
      </c>
      <c r="K73" s="13">
        <f t="shared" si="4"/>
        <v>22.814551</v>
      </c>
    </row>
    <row r="74">
      <c r="A74" s="14" t="s">
        <v>294</v>
      </c>
      <c r="B74" s="10" t="s">
        <v>222</v>
      </c>
      <c r="C74" s="11" t="s">
        <v>150</v>
      </c>
      <c r="D74" s="11" t="s">
        <v>44</v>
      </c>
      <c r="E74" s="11" t="s">
        <v>111</v>
      </c>
      <c r="F74" s="12" t="str">
        <f t="shared" si="1"/>
        <v>E-HEAT</v>
      </c>
      <c r="G74" s="11">
        <v>19068.44</v>
      </c>
      <c r="H74" s="11">
        <v>20010.85</v>
      </c>
      <c r="I74" s="13">
        <f t="shared" si="2"/>
        <v>942.41</v>
      </c>
      <c r="J74" s="13">
        <f t="shared" si="3"/>
        <v>0.94241</v>
      </c>
      <c r="K74" s="13">
        <f t="shared" si="4"/>
        <v>29.517793</v>
      </c>
    </row>
    <row r="75">
      <c r="A75" s="14" t="s">
        <v>295</v>
      </c>
      <c r="B75" s="10" t="s">
        <v>222</v>
      </c>
      <c r="C75" s="11" t="s">
        <v>150</v>
      </c>
      <c r="D75" s="11" t="s">
        <v>44</v>
      </c>
      <c r="E75" s="11" t="s">
        <v>111</v>
      </c>
      <c r="F75" s="12" t="str">
        <f t="shared" si="1"/>
        <v>E-HEAT</v>
      </c>
      <c r="G75" s="11">
        <v>20452.04</v>
      </c>
      <c r="H75" s="11">
        <v>21647.12</v>
      </c>
      <c r="I75" s="13">
        <f t="shared" si="2"/>
        <v>1195.08</v>
      </c>
      <c r="J75" s="13">
        <f t="shared" si="3"/>
        <v>1.19508</v>
      </c>
      <c r="K75" s="13">
        <f t="shared" si="4"/>
        <v>36.415684</v>
      </c>
    </row>
    <row r="76">
      <c r="A76" s="14" t="s">
        <v>296</v>
      </c>
      <c r="B76" s="10" t="s">
        <v>222</v>
      </c>
      <c r="C76" s="11" t="s">
        <v>150</v>
      </c>
      <c r="D76" s="11" t="s">
        <v>44</v>
      </c>
      <c r="E76" s="11" t="s">
        <v>111</v>
      </c>
      <c r="F76" s="12" t="str">
        <f t="shared" si="1"/>
        <v>E-HEAT</v>
      </c>
      <c r="G76" s="11">
        <v>19630.25</v>
      </c>
      <c r="H76" s="11">
        <v>20433.74</v>
      </c>
      <c r="I76" s="13">
        <f t="shared" si="2"/>
        <v>803.49</v>
      </c>
      <c r="J76" s="13">
        <f t="shared" si="3"/>
        <v>0.80349</v>
      </c>
      <c r="K76" s="13">
        <f t="shared" si="4"/>
        <v>25.725277</v>
      </c>
    </row>
    <row r="77">
      <c r="A77" s="14" t="s">
        <v>297</v>
      </c>
      <c r="B77" s="10" t="s">
        <v>222</v>
      </c>
      <c r="C77" s="11" t="s">
        <v>150</v>
      </c>
      <c r="D77" s="11" t="s">
        <v>44</v>
      </c>
      <c r="E77" s="11" t="s">
        <v>111</v>
      </c>
      <c r="F77" s="12" t="str">
        <f t="shared" si="1"/>
        <v>E-HEAT</v>
      </c>
      <c r="G77" s="11">
        <v>22384.5</v>
      </c>
      <c r="H77" s="11">
        <v>23938.05</v>
      </c>
      <c r="I77" s="13">
        <f t="shared" si="2"/>
        <v>1553.55</v>
      </c>
      <c r="J77" s="13">
        <f t="shared" si="3"/>
        <v>1.55355</v>
      </c>
      <c r="K77" s="13">
        <f t="shared" si="4"/>
        <v>46.201915</v>
      </c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5" width="15.0"/>
  </cols>
  <sheetData>
    <row r="1">
      <c r="A1" s="27" t="s">
        <v>11</v>
      </c>
      <c r="B1" s="6" t="s">
        <v>12</v>
      </c>
      <c r="C1" s="7" t="s">
        <v>13</v>
      </c>
      <c r="D1" s="7" t="s">
        <v>14</v>
      </c>
      <c r="E1" s="7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</row>
    <row r="2">
      <c r="A2" s="28" t="s">
        <v>298</v>
      </c>
      <c r="B2" s="14" t="s">
        <v>22</v>
      </c>
      <c r="C2" s="11" t="s">
        <v>23</v>
      </c>
      <c r="D2" s="11" t="s">
        <v>24</v>
      </c>
      <c r="E2" s="12" t="str">
        <f t="shared" ref="E2:E118" si="1">C2&amp;"-"&amp;D2</f>
        <v>C-AMB</v>
      </c>
      <c r="F2" s="11">
        <v>14366.55</v>
      </c>
      <c r="G2" s="11">
        <v>14723.0</v>
      </c>
      <c r="H2" s="13">
        <f t="shared" ref="H2:H118" si="2">G2-F2</f>
        <v>356.45</v>
      </c>
      <c r="I2" s="13">
        <f t="shared" ref="I2:I118" si="3">H2/1000</f>
        <v>0.35645</v>
      </c>
      <c r="J2" s="13">
        <f t="shared" ref="J2:J118" si="4">38.3*I2+1.78</f>
        <v>15.432035</v>
      </c>
    </row>
    <row r="3">
      <c r="A3" s="28" t="s">
        <v>299</v>
      </c>
      <c r="B3" s="29" t="s">
        <v>22</v>
      </c>
      <c r="C3" s="11" t="s">
        <v>23</v>
      </c>
      <c r="D3" s="11" t="s">
        <v>24</v>
      </c>
      <c r="E3" s="12" t="str">
        <f t="shared" si="1"/>
        <v>C-AMB</v>
      </c>
      <c r="F3" s="30">
        <v>15918.47</v>
      </c>
      <c r="G3" s="2">
        <v>16295.98</v>
      </c>
      <c r="H3" s="13">
        <f t="shared" si="2"/>
        <v>377.51</v>
      </c>
      <c r="I3" s="13">
        <f t="shared" si="3"/>
        <v>0.37751</v>
      </c>
      <c r="J3" s="13">
        <f t="shared" si="4"/>
        <v>16.238633</v>
      </c>
    </row>
    <row r="4">
      <c r="A4" s="29" t="s">
        <v>300</v>
      </c>
      <c r="B4" s="29" t="s">
        <v>22</v>
      </c>
      <c r="C4" s="11" t="s">
        <v>23</v>
      </c>
      <c r="D4" s="11" t="s">
        <v>24</v>
      </c>
      <c r="E4" s="12" t="str">
        <f t="shared" si="1"/>
        <v>C-AMB</v>
      </c>
      <c r="F4" s="30">
        <v>16733.22</v>
      </c>
      <c r="G4" s="2">
        <v>17109.62</v>
      </c>
      <c r="H4" s="13">
        <f t="shared" si="2"/>
        <v>376.4</v>
      </c>
      <c r="I4" s="13">
        <f t="shared" si="3"/>
        <v>0.3764</v>
      </c>
      <c r="J4" s="13">
        <f t="shared" si="4"/>
        <v>16.19612</v>
      </c>
    </row>
    <row r="5">
      <c r="A5" s="29" t="s">
        <v>301</v>
      </c>
      <c r="B5" s="29" t="s">
        <v>22</v>
      </c>
      <c r="C5" s="11" t="s">
        <v>23</v>
      </c>
      <c r="D5" s="11" t="s">
        <v>24</v>
      </c>
      <c r="E5" s="12" t="str">
        <f t="shared" si="1"/>
        <v>C-AMB</v>
      </c>
      <c r="F5" s="2">
        <v>15284.78</v>
      </c>
      <c r="G5" s="2">
        <v>15592.51</v>
      </c>
      <c r="H5" s="13">
        <f t="shared" si="2"/>
        <v>307.73</v>
      </c>
      <c r="I5" s="13">
        <f t="shared" si="3"/>
        <v>0.30773</v>
      </c>
      <c r="J5" s="13">
        <f t="shared" si="4"/>
        <v>13.566059</v>
      </c>
    </row>
    <row r="6">
      <c r="A6" s="29" t="s">
        <v>302</v>
      </c>
      <c r="B6" s="29" t="s">
        <v>22</v>
      </c>
      <c r="C6" s="11" t="s">
        <v>23</v>
      </c>
      <c r="D6" s="11" t="s">
        <v>24</v>
      </c>
      <c r="E6" s="12" t="str">
        <f t="shared" si="1"/>
        <v>C-AMB</v>
      </c>
      <c r="F6" s="2">
        <v>16576.57</v>
      </c>
      <c r="G6" s="2">
        <v>16906.93</v>
      </c>
      <c r="H6" s="13">
        <f t="shared" si="2"/>
        <v>330.36</v>
      </c>
      <c r="I6" s="13">
        <f t="shared" si="3"/>
        <v>0.33036</v>
      </c>
      <c r="J6" s="13">
        <f t="shared" si="4"/>
        <v>14.432788</v>
      </c>
    </row>
    <row r="7">
      <c r="A7" s="29" t="s">
        <v>303</v>
      </c>
      <c r="B7" s="29" t="s">
        <v>22</v>
      </c>
      <c r="C7" s="11" t="s">
        <v>23</v>
      </c>
      <c r="D7" s="11" t="s">
        <v>24</v>
      </c>
      <c r="E7" s="12" t="str">
        <f t="shared" si="1"/>
        <v>C-AMB</v>
      </c>
      <c r="F7" s="2">
        <v>19613.24</v>
      </c>
      <c r="G7" s="2">
        <v>20346.86</v>
      </c>
      <c r="H7" s="13">
        <f t="shared" si="2"/>
        <v>733.62</v>
      </c>
      <c r="I7" s="13">
        <f t="shared" si="3"/>
        <v>0.73362</v>
      </c>
      <c r="J7" s="13">
        <f t="shared" si="4"/>
        <v>29.877646</v>
      </c>
    </row>
    <row r="8">
      <c r="A8" s="29" t="s">
        <v>304</v>
      </c>
      <c r="B8" s="29" t="s">
        <v>22</v>
      </c>
      <c r="C8" s="11" t="s">
        <v>23</v>
      </c>
      <c r="D8" s="11" t="s">
        <v>24</v>
      </c>
      <c r="E8" s="12" t="str">
        <f t="shared" si="1"/>
        <v>C-AMB</v>
      </c>
      <c r="F8" s="2">
        <v>15930.76</v>
      </c>
      <c r="G8" s="2">
        <v>16326.64</v>
      </c>
      <c r="H8" s="13">
        <f t="shared" si="2"/>
        <v>395.88</v>
      </c>
      <c r="I8" s="13">
        <f t="shared" si="3"/>
        <v>0.39588</v>
      </c>
      <c r="J8" s="13">
        <f t="shared" si="4"/>
        <v>16.942204</v>
      </c>
    </row>
    <row r="9">
      <c r="A9" s="29" t="s">
        <v>305</v>
      </c>
      <c r="B9" s="29" t="s">
        <v>22</v>
      </c>
      <c r="C9" s="11" t="s">
        <v>23</v>
      </c>
      <c r="D9" s="11" t="s">
        <v>24</v>
      </c>
      <c r="E9" s="12" t="str">
        <f t="shared" si="1"/>
        <v>C-AMB</v>
      </c>
      <c r="F9" s="2">
        <v>16876.54</v>
      </c>
      <c r="G9" s="2">
        <v>17356.4</v>
      </c>
      <c r="H9" s="13">
        <f t="shared" si="2"/>
        <v>479.86</v>
      </c>
      <c r="I9" s="13">
        <f t="shared" si="3"/>
        <v>0.47986</v>
      </c>
      <c r="J9" s="13">
        <f t="shared" si="4"/>
        <v>20.158638</v>
      </c>
    </row>
    <row r="10">
      <c r="A10" s="29" t="s">
        <v>306</v>
      </c>
      <c r="B10" s="29" t="s">
        <v>22</v>
      </c>
      <c r="C10" s="11" t="s">
        <v>23</v>
      </c>
      <c r="D10" s="11" t="s">
        <v>24</v>
      </c>
      <c r="E10" s="12" t="str">
        <f t="shared" si="1"/>
        <v>C-AMB</v>
      </c>
      <c r="F10" s="2">
        <v>15144.57</v>
      </c>
      <c r="G10" s="2">
        <v>15575.18</v>
      </c>
      <c r="H10" s="13">
        <f t="shared" si="2"/>
        <v>430.61</v>
      </c>
      <c r="I10" s="13">
        <f t="shared" si="3"/>
        <v>0.43061</v>
      </c>
      <c r="J10" s="13">
        <f t="shared" si="4"/>
        <v>18.272363</v>
      </c>
    </row>
    <row r="11">
      <c r="A11" s="29" t="s">
        <v>307</v>
      </c>
      <c r="B11" s="29" t="s">
        <v>34</v>
      </c>
      <c r="C11" s="11" t="s">
        <v>23</v>
      </c>
      <c r="D11" s="11" t="s">
        <v>24</v>
      </c>
      <c r="E11" s="12" t="str">
        <f t="shared" si="1"/>
        <v>C-AMB</v>
      </c>
      <c r="F11" s="2">
        <v>16351.83</v>
      </c>
      <c r="G11" s="2">
        <v>16865.71</v>
      </c>
      <c r="H11" s="13">
        <f t="shared" si="2"/>
        <v>513.88</v>
      </c>
      <c r="I11" s="13">
        <f t="shared" si="3"/>
        <v>0.51388</v>
      </c>
      <c r="J11" s="13">
        <f t="shared" si="4"/>
        <v>21.461604</v>
      </c>
    </row>
    <row r="12">
      <c r="A12" s="29" t="s">
        <v>308</v>
      </c>
      <c r="B12" s="29" t="s">
        <v>34</v>
      </c>
      <c r="C12" s="11" t="s">
        <v>23</v>
      </c>
      <c r="D12" s="11" t="s">
        <v>24</v>
      </c>
      <c r="E12" s="12" t="str">
        <f t="shared" si="1"/>
        <v>C-AMB</v>
      </c>
      <c r="F12" s="2">
        <v>18256.97</v>
      </c>
      <c r="G12" s="2">
        <v>18847.01</v>
      </c>
      <c r="H12" s="13">
        <f t="shared" si="2"/>
        <v>590.04</v>
      </c>
      <c r="I12" s="13">
        <f t="shared" si="3"/>
        <v>0.59004</v>
      </c>
      <c r="J12" s="13">
        <f t="shared" si="4"/>
        <v>24.378532</v>
      </c>
    </row>
    <row r="13">
      <c r="A13" s="29" t="s">
        <v>309</v>
      </c>
      <c r="B13" s="29" t="s">
        <v>34</v>
      </c>
      <c r="C13" s="11" t="s">
        <v>23</v>
      </c>
      <c r="D13" s="11" t="s">
        <v>24</v>
      </c>
      <c r="E13" s="12" t="str">
        <f t="shared" si="1"/>
        <v>C-AMB</v>
      </c>
      <c r="F13" s="2">
        <v>16569.51</v>
      </c>
      <c r="G13" s="2">
        <v>17046.42</v>
      </c>
      <c r="H13" s="13">
        <f t="shared" si="2"/>
        <v>476.91</v>
      </c>
      <c r="I13" s="13">
        <f t="shared" si="3"/>
        <v>0.47691</v>
      </c>
      <c r="J13" s="13">
        <f t="shared" si="4"/>
        <v>20.045653</v>
      </c>
    </row>
    <row r="14">
      <c r="A14" s="29" t="s">
        <v>310</v>
      </c>
      <c r="B14" s="29" t="s">
        <v>34</v>
      </c>
      <c r="C14" s="11" t="s">
        <v>23</v>
      </c>
      <c r="D14" s="11" t="s">
        <v>24</v>
      </c>
      <c r="E14" s="12" t="str">
        <f t="shared" si="1"/>
        <v>C-AMB</v>
      </c>
      <c r="F14" s="2">
        <v>18302.03</v>
      </c>
      <c r="G14" s="2">
        <v>18877.06</v>
      </c>
      <c r="H14" s="13">
        <f t="shared" si="2"/>
        <v>575.03</v>
      </c>
      <c r="I14" s="13">
        <f t="shared" si="3"/>
        <v>0.57503</v>
      </c>
      <c r="J14" s="13">
        <f t="shared" si="4"/>
        <v>23.803649</v>
      </c>
    </row>
    <row r="15">
      <c r="A15" s="29" t="s">
        <v>311</v>
      </c>
      <c r="B15" s="29" t="s">
        <v>34</v>
      </c>
      <c r="C15" s="11" t="s">
        <v>23</v>
      </c>
      <c r="D15" s="11" t="s">
        <v>24</v>
      </c>
      <c r="E15" s="12" t="str">
        <f t="shared" si="1"/>
        <v>C-AMB</v>
      </c>
      <c r="F15" s="2">
        <v>16646.19</v>
      </c>
      <c r="G15" s="2">
        <v>17134.17</v>
      </c>
      <c r="H15" s="13">
        <f t="shared" si="2"/>
        <v>487.98</v>
      </c>
      <c r="I15" s="13">
        <f t="shared" si="3"/>
        <v>0.48798</v>
      </c>
      <c r="J15" s="13">
        <f t="shared" si="4"/>
        <v>20.469634</v>
      </c>
    </row>
    <row r="16">
      <c r="A16" s="29" t="s">
        <v>312</v>
      </c>
      <c r="B16" s="29" t="s">
        <v>34</v>
      </c>
      <c r="C16" s="11" t="s">
        <v>23</v>
      </c>
      <c r="D16" s="11" t="s">
        <v>24</v>
      </c>
      <c r="E16" s="12" t="str">
        <f t="shared" si="1"/>
        <v>C-AMB</v>
      </c>
      <c r="F16" s="2">
        <v>23571.2</v>
      </c>
      <c r="G16" s="2">
        <v>24482.81</v>
      </c>
      <c r="H16" s="13">
        <f t="shared" si="2"/>
        <v>911.61</v>
      </c>
      <c r="I16" s="13">
        <f t="shared" si="3"/>
        <v>0.91161</v>
      </c>
      <c r="J16" s="13">
        <f t="shared" si="4"/>
        <v>36.694663</v>
      </c>
    </row>
    <row r="17">
      <c r="A17" s="29" t="s">
        <v>313</v>
      </c>
      <c r="B17" s="29" t="s">
        <v>34</v>
      </c>
      <c r="C17" s="11" t="s">
        <v>23</v>
      </c>
      <c r="D17" s="11" t="s">
        <v>24</v>
      </c>
      <c r="E17" s="12" t="str">
        <f t="shared" si="1"/>
        <v>C-AMB</v>
      </c>
      <c r="F17" s="2">
        <v>14994.33</v>
      </c>
      <c r="G17" s="2">
        <v>15322.24</v>
      </c>
      <c r="H17" s="13">
        <f t="shared" si="2"/>
        <v>327.91</v>
      </c>
      <c r="I17" s="13">
        <f t="shared" si="3"/>
        <v>0.32791</v>
      </c>
      <c r="J17" s="13">
        <f t="shared" si="4"/>
        <v>14.338953</v>
      </c>
    </row>
    <row r="18">
      <c r="A18" s="29" t="s">
        <v>314</v>
      </c>
      <c r="B18" s="29" t="s">
        <v>34</v>
      </c>
      <c r="C18" s="11" t="s">
        <v>23</v>
      </c>
      <c r="D18" s="11" t="s">
        <v>24</v>
      </c>
      <c r="E18" s="12" t="str">
        <f t="shared" si="1"/>
        <v>C-AMB</v>
      </c>
      <c r="F18" s="2">
        <v>16997.62</v>
      </c>
      <c r="G18" s="2">
        <v>17615.83</v>
      </c>
      <c r="H18" s="13">
        <f t="shared" si="2"/>
        <v>618.21</v>
      </c>
      <c r="I18" s="13">
        <f t="shared" si="3"/>
        <v>0.61821</v>
      </c>
      <c r="J18" s="13">
        <f t="shared" si="4"/>
        <v>25.457443</v>
      </c>
    </row>
    <row r="19">
      <c r="A19" s="29" t="s">
        <v>315</v>
      </c>
      <c r="B19" s="29" t="s">
        <v>34</v>
      </c>
      <c r="C19" s="11" t="s">
        <v>23</v>
      </c>
      <c r="D19" s="11" t="s">
        <v>24</v>
      </c>
      <c r="E19" s="12" t="str">
        <f t="shared" si="1"/>
        <v>C-AMB</v>
      </c>
      <c r="F19" s="2">
        <v>18033.3</v>
      </c>
      <c r="G19" s="2">
        <v>18674.42</v>
      </c>
      <c r="H19" s="13">
        <f t="shared" si="2"/>
        <v>641.12</v>
      </c>
      <c r="I19" s="13">
        <f t="shared" si="3"/>
        <v>0.64112</v>
      </c>
      <c r="J19" s="13">
        <f t="shared" si="4"/>
        <v>26.334896</v>
      </c>
    </row>
    <row r="20">
      <c r="A20" s="29" t="s">
        <v>316</v>
      </c>
      <c r="B20" s="29" t="s">
        <v>34</v>
      </c>
      <c r="C20" s="11" t="s">
        <v>44</v>
      </c>
      <c r="D20" s="11" t="s">
        <v>24</v>
      </c>
      <c r="E20" s="12" t="str">
        <f t="shared" si="1"/>
        <v>E-AMB</v>
      </c>
      <c r="F20" s="2">
        <v>14552.27</v>
      </c>
      <c r="G20" s="2">
        <v>15046.71</v>
      </c>
      <c r="H20" s="13">
        <f t="shared" si="2"/>
        <v>494.44</v>
      </c>
      <c r="I20" s="13">
        <f t="shared" si="3"/>
        <v>0.49444</v>
      </c>
      <c r="J20" s="13">
        <f t="shared" si="4"/>
        <v>20.717052</v>
      </c>
    </row>
    <row r="21">
      <c r="A21" s="29" t="s">
        <v>317</v>
      </c>
      <c r="B21" s="29" t="s">
        <v>34</v>
      </c>
      <c r="C21" s="11" t="s">
        <v>44</v>
      </c>
      <c r="D21" s="11" t="s">
        <v>24</v>
      </c>
      <c r="E21" s="12" t="str">
        <f t="shared" si="1"/>
        <v>E-AMB</v>
      </c>
      <c r="F21" s="2">
        <v>14124.17</v>
      </c>
      <c r="G21" s="2">
        <v>14472.43</v>
      </c>
      <c r="H21" s="13">
        <f t="shared" si="2"/>
        <v>348.26</v>
      </c>
      <c r="I21" s="13">
        <f t="shared" si="3"/>
        <v>0.34826</v>
      </c>
      <c r="J21" s="13">
        <f t="shared" si="4"/>
        <v>15.118358</v>
      </c>
    </row>
    <row r="22">
      <c r="A22" s="29" t="s">
        <v>318</v>
      </c>
      <c r="B22" s="29" t="s">
        <v>34</v>
      </c>
      <c r="C22" s="11" t="s">
        <v>44</v>
      </c>
      <c r="D22" s="11" t="s">
        <v>24</v>
      </c>
      <c r="E22" s="12" t="str">
        <f t="shared" si="1"/>
        <v>E-AMB</v>
      </c>
      <c r="F22" s="2">
        <v>15753.79</v>
      </c>
      <c r="G22" s="2">
        <v>16263.67</v>
      </c>
      <c r="H22" s="13">
        <f t="shared" si="2"/>
        <v>509.88</v>
      </c>
      <c r="I22" s="13">
        <f t="shared" si="3"/>
        <v>0.50988</v>
      </c>
      <c r="J22" s="13">
        <f t="shared" si="4"/>
        <v>21.308404</v>
      </c>
    </row>
    <row r="23">
      <c r="A23" s="29" t="s">
        <v>319</v>
      </c>
      <c r="B23" s="29" t="s">
        <v>34</v>
      </c>
      <c r="C23" s="11" t="s">
        <v>44</v>
      </c>
      <c r="D23" s="11" t="s">
        <v>24</v>
      </c>
      <c r="E23" s="12" t="str">
        <f t="shared" si="1"/>
        <v>E-AMB</v>
      </c>
      <c r="F23" s="2">
        <v>18533.99</v>
      </c>
      <c r="G23" s="2">
        <v>19294.21</v>
      </c>
      <c r="H23" s="13">
        <f t="shared" si="2"/>
        <v>760.22</v>
      </c>
      <c r="I23" s="13">
        <f t="shared" si="3"/>
        <v>0.76022</v>
      </c>
      <c r="J23" s="13">
        <f t="shared" si="4"/>
        <v>30.896426</v>
      </c>
    </row>
    <row r="24">
      <c r="A24" s="29" t="s">
        <v>320</v>
      </c>
      <c r="B24" s="29" t="s">
        <v>34</v>
      </c>
      <c r="C24" s="11" t="s">
        <v>44</v>
      </c>
      <c r="D24" s="11" t="s">
        <v>24</v>
      </c>
      <c r="E24" s="12" t="str">
        <f t="shared" si="1"/>
        <v>E-AMB</v>
      </c>
      <c r="F24" s="2">
        <v>16257.17</v>
      </c>
      <c r="G24" s="2">
        <v>16861.48</v>
      </c>
      <c r="H24" s="13">
        <f t="shared" si="2"/>
        <v>604.31</v>
      </c>
      <c r="I24" s="13">
        <f t="shared" si="3"/>
        <v>0.60431</v>
      </c>
      <c r="J24" s="13">
        <f t="shared" si="4"/>
        <v>24.925073</v>
      </c>
    </row>
    <row r="25">
      <c r="A25" s="29" t="s">
        <v>321</v>
      </c>
      <c r="B25" s="29" t="s">
        <v>34</v>
      </c>
      <c r="C25" s="11" t="s">
        <v>44</v>
      </c>
      <c r="D25" s="11" t="s">
        <v>24</v>
      </c>
      <c r="E25" s="12" t="str">
        <f t="shared" si="1"/>
        <v>E-AMB</v>
      </c>
      <c r="F25" s="2">
        <v>18717.55</v>
      </c>
      <c r="G25" s="2">
        <v>19386.29</v>
      </c>
      <c r="H25" s="13">
        <f t="shared" si="2"/>
        <v>668.74</v>
      </c>
      <c r="I25" s="13">
        <f t="shared" si="3"/>
        <v>0.66874</v>
      </c>
      <c r="J25" s="13">
        <f t="shared" si="4"/>
        <v>27.392742</v>
      </c>
    </row>
    <row r="26">
      <c r="A26" s="29" t="s">
        <v>322</v>
      </c>
      <c r="B26" s="29" t="s">
        <v>34</v>
      </c>
      <c r="C26" s="11" t="s">
        <v>44</v>
      </c>
      <c r="D26" s="11" t="s">
        <v>24</v>
      </c>
      <c r="E26" s="12" t="str">
        <f t="shared" si="1"/>
        <v>E-AMB</v>
      </c>
      <c r="F26" s="2">
        <v>17004.58</v>
      </c>
      <c r="G26" s="2">
        <v>17750.06</v>
      </c>
      <c r="H26" s="13">
        <f t="shared" si="2"/>
        <v>745.48</v>
      </c>
      <c r="I26" s="13">
        <f t="shared" si="3"/>
        <v>0.74548</v>
      </c>
      <c r="J26" s="13">
        <f t="shared" si="4"/>
        <v>30.331884</v>
      </c>
    </row>
    <row r="27">
      <c r="A27" s="29" t="s">
        <v>323</v>
      </c>
      <c r="B27" s="29" t="s">
        <v>34</v>
      </c>
      <c r="C27" s="11" t="s">
        <v>44</v>
      </c>
      <c r="D27" s="11" t="s">
        <v>24</v>
      </c>
      <c r="E27" s="12" t="str">
        <f t="shared" si="1"/>
        <v>E-AMB</v>
      </c>
      <c r="F27" s="2">
        <v>22788.0</v>
      </c>
      <c r="G27" s="2">
        <v>23854.57</v>
      </c>
      <c r="H27" s="13">
        <f t="shared" si="2"/>
        <v>1066.57</v>
      </c>
      <c r="I27" s="13">
        <f t="shared" si="3"/>
        <v>1.06657</v>
      </c>
      <c r="J27" s="13">
        <f t="shared" si="4"/>
        <v>42.629631</v>
      </c>
    </row>
    <row r="28">
      <c r="A28" s="29" t="s">
        <v>324</v>
      </c>
      <c r="B28" s="29" t="s">
        <v>34</v>
      </c>
      <c r="C28" s="11" t="s">
        <v>44</v>
      </c>
      <c r="D28" s="11" t="s">
        <v>24</v>
      </c>
      <c r="E28" s="12" t="str">
        <f t="shared" si="1"/>
        <v>E-AMB</v>
      </c>
      <c r="F28" s="2">
        <v>18243.81</v>
      </c>
      <c r="G28" s="2">
        <v>18970.48</v>
      </c>
      <c r="H28" s="13">
        <f t="shared" si="2"/>
        <v>726.67</v>
      </c>
      <c r="I28" s="13">
        <f t="shared" si="3"/>
        <v>0.72667</v>
      </c>
      <c r="J28" s="13">
        <f t="shared" si="4"/>
        <v>29.611461</v>
      </c>
    </row>
    <row r="29">
      <c r="A29" s="29" t="s">
        <v>325</v>
      </c>
      <c r="B29" s="29" t="s">
        <v>34</v>
      </c>
      <c r="C29" s="11" t="s">
        <v>54</v>
      </c>
      <c r="D29" s="11" t="s">
        <v>24</v>
      </c>
      <c r="E29" s="12" t="str">
        <f t="shared" si="1"/>
        <v>G-AMB</v>
      </c>
      <c r="F29" s="2">
        <v>14491.84</v>
      </c>
      <c r="G29" s="2">
        <v>14929.04</v>
      </c>
      <c r="H29" s="13">
        <f t="shared" si="2"/>
        <v>437.2</v>
      </c>
      <c r="I29" s="13">
        <f t="shared" si="3"/>
        <v>0.4372</v>
      </c>
      <c r="J29" s="13">
        <f t="shared" si="4"/>
        <v>18.52476</v>
      </c>
    </row>
    <row r="30">
      <c r="A30" s="29" t="s">
        <v>326</v>
      </c>
      <c r="B30" s="29" t="s">
        <v>34</v>
      </c>
      <c r="C30" s="11" t="s">
        <v>54</v>
      </c>
      <c r="D30" s="11" t="s">
        <v>24</v>
      </c>
      <c r="E30" s="12" t="str">
        <f t="shared" si="1"/>
        <v>G-AMB</v>
      </c>
      <c r="F30" s="2">
        <v>16297.31</v>
      </c>
      <c r="G30" s="2">
        <v>16670.46</v>
      </c>
      <c r="H30" s="13">
        <f t="shared" si="2"/>
        <v>373.15</v>
      </c>
      <c r="I30" s="13">
        <f t="shared" si="3"/>
        <v>0.37315</v>
      </c>
      <c r="J30" s="13">
        <f t="shared" si="4"/>
        <v>16.071645</v>
      </c>
    </row>
    <row r="31">
      <c r="A31" s="29" t="s">
        <v>327</v>
      </c>
      <c r="B31" s="29" t="s">
        <v>34</v>
      </c>
      <c r="C31" s="11" t="s">
        <v>54</v>
      </c>
      <c r="D31" s="11" t="s">
        <v>24</v>
      </c>
      <c r="E31" s="12" t="str">
        <f t="shared" si="1"/>
        <v>G-AMB</v>
      </c>
      <c r="F31" s="2">
        <v>18576.42</v>
      </c>
      <c r="G31" s="2">
        <v>19147.09</v>
      </c>
      <c r="H31" s="13">
        <f t="shared" si="2"/>
        <v>570.67</v>
      </c>
      <c r="I31" s="13">
        <f t="shared" si="3"/>
        <v>0.57067</v>
      </c>
      <c r="J31" s="13">
        <f t="shared" si="4"/>
        <v>23.636661</v>
      </c>
    </row>
    <row r="32">
      <c r="A32" s="29" t="s">
        <v>328</v>
      </c>
      <c r="B32" s="29" t="s">
        <v>34</v>
      </c>
      <c r="C32" s="11" t="s">
        <v>54</v>
      </c>
      <c r="D32" s="11" t="s">
        <v>24</v>
      </c>
      <c r="E32" s="12" t="str">
        <f t="shared" si="1"/>
        <v>G-AMB</v>
      </c>
      <c r="F32" s="2">
        <v>18705.2</v>
      </c>
      <c r="G32" s="2">
        <v>19238.22</v>
      </c>
      <c r="H32" s="13">
        <f t="shared" si="2"/>
        <v>533.02</v>
      </c>
      <c r="I32" s="13">
        <f t="shared" si="3"/>
        <v>0.53302</v>
      </c>
      <c r="J32" s="13">
        <f t="shared" si="4"/>
        <v>22.194666</v>
      </c>
    </row>
    <row r="33">
      <c r="A33" s="29" t="s">
        <v>329</v>
      </c>
      <c r="B33" s="29" t="s">
        <v>34</v>
      </c>
      <c r="C33" s="11" t="s">
        <v>54</v>
      </c>
      <c r="D33" s="11" t="s">
        <v>24</v>
      </c>
      <c r="E33" s="12" t="str">
        <f t="shared" si="1"/>
        <v>G-AMB</v>
      </c>
      <c r="F33" s="2">
        <v>20576.98</v>
      </c>
      <c r="G33" s="2">
        <v>21388.62</v>
      </c>
      <c r="H33" s="13">
        <f t="shared" si="2"/>
        <v>811.64</v>
      </c>
      <c r="I33" s="13">
        <f t="shared" si="3"/>
        <v>0.81164</v>
      </c>
      <c r="J33" s="13">
        <f t="shared" si="4"/>
        <v>32.865812</v>
      </c>
    </row>
    <row r="34">
      <c r="A34" s="29" t="s">
        <v>330</v>
      </c>
      <c r="B34" s="29" t="s">
        <v>34</v>
      </c>
      <c r="C34" s="11" t="s">
        <v>54</v>
      </c>
      <c r="D34" s="11" t="s">
        <v>24</v>
      </c>
      <c r="E34" s="12" t="str">
        <f t="shared" si="1"/>
        <v>G-AMB</v>
      </c>
      <c r="F34" s="2">
        <v>19196.2</v>
      </c>
      <c r="G34" s="2">
        <v>19841.77</v>
      </c>
      <c r="H34" s="13">
        <f t="shared" si="2"/>
        <v>645.57</v>
      </c>
      <c r="I34" s="13">
        <f t="shared" si="3"/>
        <v>0.64557</v>
      </c>
      <c r="J34" s="13">
        <f t="shared" si="4"/>
        <v>26.505331</v>
      </c>
    </row>
    <row r="35">
      <c r="A35" s="29" t="s">
        <v>331</v>
      </c>
      <c r="B35" s="29" t="s">
        <v>34</v>
      </c>
      <c r="C35" s="11" t="s">
        <v>54</v>
      </c>
      <c r="D35" s="11" t="s">
        <v>24</v>
      </c>
      <c r="E35" s="12" t="str">
        <f t="shared" si="1"/>
        <v>G-AMB</v>
      </c>
      <c r="F35" s="2">
        <v>14886.61</v>
      </c>
      <c r="G35" s="2">
        <v>15132.63</v>
      </c>
      <c r="H35" s="13">
        <f t="shared" si="2"/>
        <v>246.02</v>
      </c>
      <c r="I35" s="13">
        <f t="shared" si="3"/>
        <v>0.24602</v>
      </c>
      <c r="J35" s="13">
        <f t="shared" si="4"/>
        <v>11.202566</v>
      </c>
    </row>
    <row r="36">
      <c r="A36" s="29" t="s">
        <v>332</v>
      </c>
      <c r="B36" s="29" t="s">
        <v>34</v>
      </c>
      <c r="C36" s="11" t="s">
        <v>54</v>
      </c>
      <c r="D36" s="11" t="s">
        <v>24</v>
      </c>
      <c r="E36" s="12" t="str">
        <f t="shared" si="1"/>
        <v>G-AMB</v>
      </c>
      <c r="F36" s="2">
        <v>18869.5</v>
      </c>
      <c r="G36" s="2">
        <v>19349.46</v>
      </c>
      <c r="H36" s="13">
        <f t="shared" si="2"/>
        <v>479.96</v>
      </c>
      <c r="I36" s="13">
        <f t="shared" si="3"/>
        <v>0.47996</v>
      </c>
      <c r="J36" s="13">
        <f t="shared" si="4"/>
        <v>20.162468</v>
      </c>
    </row>
    <row r="37">
      <c r="A37" s="29" t="s">
        <v>333</v>
      </c>
      <c r="B37" s="29" t="s">
        <v>34</v>
      </c>
      <c r="C37" s="11" t="s">
        <v>54</v>
      </c>
      <c r="D37" s="11" t="s">
        <v>24</v>
      </c>
      <c r="E37" s="12" t="str">
        <f t="shared" si="1"/>
        <v>G-AMB</v>
      </c>
      <c r="F37" s="2">
        <v>19278.42</v>
      </c>
      <c r="G37" s="2">
        <v>19940.69</v>
      </c>
      <c r="H37" s="13">
        <f t="shared" si="2"/>
        <v>662.27</v>
      </c>
      <c r="I37" s="13">
        <f t="shared" si="3"/>
        <v>0.66227</v>
      </c>
      <c r="J37" s="13">
        <f t="shared" si="4"/>
        <v>27.144941</v>
      </c>
    </row>
    <row r="38">
      <c r="A38" s="29" t="s">
        <v>334</v>
      </c>
      <c r="B38" s="29" t="s">
        <v>34</v>
      </c>
      <c r="C38" s="11" t="s">
        <v>64</v>
      </c>
      <c r="D38" s="11" t="s">
        <v>24</v>
      </c>
      <c r="E38" s="12" t="str">
        <f t="shared" si="1"/>
        <v>I-AMB</v>
      </c>
      <c r="F38" s="2">
        <v>17737.78</v>
      </c>
      <c r="G38" s="2">
        <v>18397.17</v>
      </c>
      <c r="H38" s="13">
        <f t="shared" si="2"/>
        <v>659.39</v>
      </c>
      <c r="I38" s="13">
        <f t="shared" si="3"/>
        <v>0.65939</v>
      </c>
      <c r="J38" s="13">
        <f t="shared" si="4"/>
        <v>27.034637</v>
      </c>
    </row>
    <row r="39">
      <c r="A39" s="29" t="s">
        <v>335</v>
      </c>
      <c r="B39" s="29" t="s">
        <v>34</v>
      </c>
      <c r="C39" s="11" t="s">
        <v>64</v>
      </c>
      <c r="D39" s="11" t="s">
        <v>24</v>
      </c>
      <c r="E39" s="12" t="str">
        <f t="shared" si="1"/>
        <v>I-AMB</v>
      </c>
      <c r="F39" s="2">
        <v>18414.89</v>
      </c>
      <c r="G39" s="2">
        <v>19058.55</v>
      </c>
      <c r="H39" s="13">
        <f t="shared" si="2"/>
        <v>643.66</v>
      </c>
      <c r="I39" s="13">
        <f t="shared" si="3"/>
        <v>0.64366</v>
      </c>
      <c r="J39" s="13">
        <f t="shared" si="4"/>
        <v>26.432178</v>
      </c>
    </row>
    <row r="40">
      <c r="A40" s="29" t="s">
        <v>336</v>
      </c>
      <c r="B40" s="29" t="s">
        <v>34</v>
      </c>
      <c r="C40" s="11" t="s">
        <v>64</v>
      </c>
      <c r="D40" s="11" t="s">
        <v>24</v>
      </c>
      <c r="E40" s="12" t="str">
        <f t="shared" si="1"/>
        <v>I-AMB</v>
      </c>
      <c r="F40" s="2">
        <v>14750.78</v>
      </c>
      <c r="G40" s="2">
        <v>15084.45</v>
      </c>
      <c r="H40" s="13">
        <f t="shared" si="2"/>
        <v>333.67</v>
      </c>
      <c r="I40" s="13">
        <f t="shared" si="3"/>
        <v>0.33367</v>
      </c>
      <c r="J40" s="13">
        <f t="shared" si="4"/>
        <v>14.559561</v>
      </c>
    </row>
    <row r="41">
      <c r="A41" s="29" t="s">
        <v>337</v>
      </c>
      <c r="B41" s="29" t="s">
        <v>34</v>
      </c>
      <c r="C41" s="11" t="s">
        <v>64</v>
      </c>
      <c r="D41" s="11" t="s">
        <v>24</v>
      </c>
      <c r="E41" s="12" t="str">
        <f t="shared" si="1"/>
        <v>I-AMB</v>
      </c>
      <c r="F41" s="2">
        <v>15937.25</v>
      </c>
      <c r="G41" s="2">
        <v>16432.62</v>
      </c>
      <c r="H41" s="13">
        <f t="shared" si="2"/>
        <v>495.37</v>
      </c>
      <c r="I41" s="13">
        <f t="shared" si="3"/>
        <v>0.49537</v>
      </c>
      <c r="J41" s="13">
        <f t="shared" si="4"/>
        <v>20.752671</v>
      </c>
    </row>
    <row r="42">
      <c r="A42" s="29" t="s">
        <v>338</v>
      </c>
      <c r="B42" s="29" t="s">
        <v>34</v>
      </c>
      <c r="C42" s="11" t="s">
        <v>64</v>
      </c>
      <c r="D42" s="11" t="s">
        <v>24</v>
      </c>
      <c r="E42" s="12" t="str">
        <f t="shared" si="1"/>
        <v>I-AMB</v>
      </c>
      <c r="F42" s="2">
        <v>17801.3</v>
      </c>
      <c r="G42" s="2">
        <v>18380.01</v>
      </c>
      <c r="H42" s="13">
        <f t="shared" si="2"/>
        <v>578.71</v>
      </c>
      <c r="I42" s="13">
        <f t="shared" si="3"/>
        <v>0.57871</v>
      </c>
      <c r="J42" s="13">
        <f t="shared" si="4"/>
        <v>23.944593</v>
      </c>
    </row>
    <row r="43">
      <c r="A43" s="29" t="s">
        <v>339</v>
      </c>
      <c r="B43" s="29" t="s">
        <v>34</v>
      </c>
      <c r="C43" s="11" t="s">
        <v>64</v>
      </c>
      <c r="D43" s="11" t="s">
        <v>24</v>
      </c>
      <c r="E43" s="12" t="str">
        <f t="shared" si="1"/>
        <v>I-AMB</v>
      </c>
      <c r="F43" s="2">
        <v>19054.55</v>
      </c>
      <c r="G43" s="2">
        <v>19775.52</v>
      </c>
      <c r="H43" s="13">
        <f t="shared" si="2"/>
        <v>720.97</v>
      </c>
      <c r="I43" s="13">
        <f t="shared" si="3"/>
        <v>0.72097</v>
      </c>
      <c r="J43" s="13">
        <f t="shared" si="4"/>
        <v>29.393151</v>
      </c>
    </row>
    <row r="44">
      <c r="A44" s="29" t="s">
        <v>340</v>
      </c>
      <c r="B44" s="29" t="s">
        <v>34</v>
      </c>
      <c r="C44" s="11" t="s">
        <v>64</v>
      </c>
      <c r="D44" s="11" t="s">
        <v>24</v>
      </c>
      <c r="E44" s="12" t="str">
        <f t="shared" si="1"/>
        <v>I-AMB</v>
      </c>
      <c r="F44" s="2">
        <v>13765.32</v>
      </c>
      <c r="G44" s="2">
        <v>14013.52</v>
      </c>
      <c r="H44" s="13">
        <f t="shared" si="2"/>
        <v>248.2</v>
      </c>
      <c r="I44" s="13">
        <f t="shared" si="3"/>
        <v>0.2482</v>
      </c>
      <c r="J44" s="13">
        <f t="shared" si="4"/>
        <v>11.28606</v>
      </c>
    </row>
    <row r="45">
      <c r="A45" s="29" t="s">
        <v>341</v>
      </c>
      <c r="B45" s="29" t="s">
        <v>34</v>
      </c>
      <c r="C45" s="11" t="s">
        <v>64</v>
      </c>
      <c r="D45" s="11" t="s">
        <v>24</v>
      </c>
      <c r="E45" s="12" t="str">
        <f t="shared" si="1"/>
        <v>I-AMB</v>
      </c>
      <c r="F45" s="2">
        <v>21870.29</v>
      </c>
      <c r="G45" s="2">
        <v>22765.05</v>
      </c>
      <c r="H45" s="13">
        <f t="shared" si="2"/>
        <v>894.76</v>
      </c>
      <c r="I45" s="13">
        <f t="shared" si="3"/>
        <v>0.89476</v>
      </c>
      <c r="J45" s="13">
        <f t="shared" si="4"/>
        <v>36.049308</v>
      </c>
    </row>
    <row r="46">
      <c r="A46" s="29" t="s">
        <v>342</v>
      </c>
      <c r="B46" s="29" t="s">
        <v>34</v>
      </c>
      <c r="C46" s="11" t="s">
        <v>64</v>
      </c>
      <c r="D46" s="11" t="s">
        <v>24</v>
      </c>
      <c r="E46" s="12" t="str">
        <f t="shared" si="1"/>
        <v>I-AMB</v>
      </c>
      <c r="F46" s="2">
        <v>16235.37</v>
      </c>
      <c r="G46" s="2">
        <v>16786.52</v>
      </c>
      <c r="H46" s="13">
        <f t="shared" si="2"/>
        <v>551.15</v>
      </c>
      <c r="I46" s="13">
        <f t="shared" si="3"/>
        <v>0.55115</v>
      </c>
      <c r="J46" s="13">
        <f t="shared" si="4"/>
        <v>22.889045</v>
      </c>
    </row>
    <row r="47">
      <c r="A47" s="29" t="s">
        <v>343</v>
      </c>
      <c r="B47" s="29" t="s">
        <v>74</v>
      </c>
      <c r="C47" s="11" t="s">
        <v>23</v>
      </c>
      <c r="D47" s="11" t="s">
        <v>24</v>
      </c>
      <c r="E47" s="12" t="str">
        <f t="shared" si="1"/>
        <v>C-AMB</v>
      </c>
      <c r="F47" s="2">
        <v>14696.87</v>
      </c>
      <c r="G47" s="2">
        <v>15275.79</v>
      </c>
      <c r="H47" s="13">
        <f t="shared" si="2"/>
        <v>578.92</v>
      </c>
      <c r="I47" s="13">
        <f t="shared" si="3"/>
        <v>0.57892</v>
      </c>
      <c r="J47" s="13">
        <f t="shared" si="4"/>
        <v>23.952636</v>
      </c>
    </row>
    <row r="48">
      <c r="A48" s="29" t="s">
        <v>344</v>
      </c>
      <c r="B48" s="29" t="s">
        <v>74</v>
      </c>
      <c r="C48" s="11" t="s">
        <v>23</v>
      </c>
      <c r="D48" s="11" t="s">
        <v>24</v>
      </c>
      <c r="E48" s="12" t="str">
        <f t="shared" si="1"/>
        <v>C-AMB</v>
      </c>
      <c r="F48" s="2">
        <v>24750.52</v>
      </c>
      <c r="G48" s="2">
        <v>25612.43</v>
      </c>
      <c r="H48" s="13">
        <f t="shared" si="2"/>
        <v>861.91</v>
      </c>
      <c r="I48" s="13">
        <f t="shared" si="3"/>
        <v>0.86191</v>
      </c>
      <c r="J48" s="13">
        <f t="shared" si="4"/>
        <v>34.791153</v>
      </c>
    </row>
    <row r="49">
      <c r="A49" s="29" t="s">
        <v>345</v>
      </c>
      <c r="B49" s="29" t="s">
        <v>74</v>
      </c>
      <c r="C49" s="11" t="s">
        <v>23</v>
      </c>
      <c r="D49" s="11" t="s">
        <v>24</v>
      </c>
      <c r="E49" s="12" t="str">
        <f t="shared" si="1"/>
        <v>C-AMB</v>
      </c>
      <c r="F49" s="2">
        <v>20131.53</v>
      </c>
      <c r="G49" s="2">
        <v>20948.83</v>
      </c>
      <c r="H49" s="13">
        <f t="shared" si="2"/>
        <v>817.3</v>
      </c>
      <c r="I49" s="13">
        <f t="shared" si="3"/>
        <v>0.8173</v>
      </c>
      <c r="J49" s="13">
        <f t="shared" si="4"/>
        <v>33.08259</v>
      </c>
    </row>
    <row r="50">
      <c r="A50" s="29" t="s">
        <v>346</v>
      </c>
      <c r="B50" s="29" t="s">
        <v>74</v>
      </c>
      <c r="C50" s="11" t="s">
        <v>23</v>
      </c>
      <c r="D50" s="11" t="s">
        <v>24</v>
      </c>
      <c r="E50" s="12" t="str">
        <f t="shared" si="1"/>
        <v>C-AMB</v>
      </c>
      <c r="F50" s="2">
        <v>17432.07</v>
      </c>
      <c r="G50" s="2">
        <v>18014.14</v>
      </c>
      <c r="H50" s="13">
        <f t="shared" si="2"/>
        <v>582.07</v>
      </c>
      <c r="I50" s="13">
        <f t="shared" si="3"/>
        <v>0.58207</v>
      </c>
      <c r="J50" s="13">
        <f t="shared" si="4"/>
        <v>24.073281</v>
      </c>
    </row>
    <row r="51">
      <c r="A51" s="29" t="s">
        <v>347</v>
      </c>
      <c r="B51" s="29" t="s">
        <v>74</v>
      </c>
      <c r="C51" s="11" t="s">
        <v>23</v>
      </c>
      <c r="D51" s="11" t="s">
        <v>24</v>
      </c>
      <c r="E51" s="12" t="str">
        <f t="shared" si="1"/>
        <v>C-AMB</v>
      </c>
      <c r="F51" s="2">
        <v>17384.04</v>
      </c>
      <c r="G51" s="2">
        <v>18065.95</v>
      </c>
      <c r="H51" s="13">
        <f t="shared" si="2"/>
        <v>681.91</v>
      </c>
      <c r="I51" s="13">
        <f t="shared" si="3"/>
        <v>0.68191</v>
      </c>
      <c r="J51" s="13">
        <f t="shared" si="4"/>
        <v>27.897153</v>
      </c>
    </row>
    <row r="52">
      <c r="A52" s="29" t="s">
        <v>348</v>
      </c>
      <c r="B52" s="29" t="s">
        <v>74</v>
      </c>
      <c r="C52" s="11" t="s">
        <v>23</v>
      </c>
      <c r="D52" s="11" t="s">
        <v>24</v>
      </c>
      <c r="E52" s="12" t="str">
        <f t="shared" si="1"/>
        <v>C-AMB</v>
      </c>
      <c r="F52" s="2">
        <v>21143.35</v>
      </c>
      <c r="G52" s="2">
        <v>22000.46</v>
      </c>
      <c r="H52" s="13">
        <f t="shared" si="2"/>
        <v>857.11</v>
      </c>
      <c r="I52" s="13">
        <f t="shared" si="3"/>
        <v>0.85711</v>
      </c>
      <c r="J52" s="13">
        <f t="shared" si="4"/>
        <v>34.607313</v>
      </c>
    </row>
    <row r="53">
      <c r="A53" s="29" t="s">
        <v>349</v>
      </c>
      <c r="B53" s="29" t="s">
        <v>74</v>
      </c>
      <c r="C53" s="11" t="s">
        <v>23</v>
      </c>
      <c r="D53" s="11" t="s">
        <v>24</v>
      </c>
      <c r="E53" s="12" t="str">
        <f t="shared" si="1"/>
        <v>C-AMB</v>
      </c>
      <c r="F53" s="2">
        <v>14271.27</v>
      </c>
      <c r="G53" s="2">
        <v>14646.4</v>
      </c>
      <c r="H53" s="13">
        <f t="shared" si="2"/>
        <v>375.13</v>
      </c>
      <c r="I53" s="13">
        <f t="shared" si="3"/>
        <v>0.37513</v>
      </c>
      <c r="J53" s="13">
        <f t="shared" si="4"/>
        <v>16.147479</v>
      </c>
    </row>
    <row r="54">
      <c r="A54" s="29" t="s">
        <v>350</v>
      </c>
      <c r="B54" s="29" t="s">
        <v>74</v>
      </c>
      <c r="C54" s="11" t="s">
        <v>23</v>
      </c>
      <c r="D54" s="11" t="s">
        <v>24</v>
      </c>
      <c r="E54" s="12" t="str">
        <f t="shared" si="1"/>
        <v>C-AMB</v>
      </c>
      <c r="F54" s="2">
        <v>23607.14</v>
      </c>
      <c r="G54" s="2">
        <v>24706.2</v>
      </c>
      <c r="H54" s="13">
        <f t="shared" si="2"/>
        <v>1099.06</v>
      </c>
      <c r="I54" s="13">
        <f t="shared" si="3"/>
        <v>1.09906</v>
      </c>
      <c r="J54" s="13">
        <f t="shared" si="4"/>
        <v>43.873998</v>
      </c>
    </row>
    <row r="55">
      <c r="A55" s="29" t="s">
        <v>351</v>
      </c>
      <c r="B55" s="29" t="s">
        <v>74</v>
      </c>
      <c r="C55" s="11" t="s">
        <v>23</v>
      </c>
      <c r="D55" s="11" t="s">
        <v>24</v>
      </c>
      <c r="E55" s="12" t="str">
        <f t="shared" si="1"/>
        <v>C-AMB</v>
      </c>
      <c r="F55" s="2">
        <v>15686.33</v>
      </c>
      <c r="G55" s="2">
        <v>16182.45</v>
      </c>
      <c r="H55" s="13">
        <f t="shared" si="2"/>
        <v>496.12</v>
      </c>
      <c r="I55" s="13">
        <f t="shared" si="3"/>
        <v>0.49612</v>
      </c>
      <c r="J55" s="13">
        <f t="shared" si="4"/>
        <v>20.781396</v>
      </c>
    </row>
    <row r="56">
      <c r="A56" s="29" t="s">
        <v>352</v>
      </c>
      <c r="B56" s="29" t="s">
        <v>74</v>
      </c>
      <c r="C56" s="11" t="s">
        <v>44</v>
      </c>
      <c r="D56" s="11" t="s">
        <v>24</v>
      </c>
      <c r="E56" s="12" t="str">
        <f t="shared" si="1"/>
        <v>E-AMB</v>
      </c>
      <c r="F56" s="2">
        <v>16070.52</v>
      </c>
      <c r="G56" s="2">
        <v>16739.22</v>
      </c>
      <c r="H56" s="13">
        <f t="shared" si="2"/>
        <v>668.7</v>
      </c>
      <c r="I56" s="13">
        <f t="shared" si="3"/>
        <v>0.6687</v>
      </c>
      <c r="J56" s="13">
        <f t="shared" si="4"/>
        <v>27.39121</v>
      </c>
    </row>
    <row r="57">
      <c r="A57" s="29" t="s">
        <v>353</v>
      </c>
      <c r="B57" s="29" t="s">
        <v>74</v>
      </c>
      <c r="C57" s="11" t="s">
        <v>44</v>
      </c>
      <c r="D57" s="11" t="s">
        <v>24</v>
      </c>
      <c r="E57" s="12" t="str">
        <f t="shared" si="1"/>
        <v>E-AMB</v>
      </c>
      <c r="F57" s="2">
        <v>17054.74</v>
      </c>
      <c r="G57" s="2">
        <v>17558.49</v>
      </c>
      <c r="H57" s="13">
        <f t="shared" si="2"/>
        <v>503.75</v>
      </c>
      <c r="I57" s="13">
        <f t="shared" si="3"/>
        <v>0.50375</v>
      </c>
      <c r="J57" s="13">
        <f t="shared" si="4"/>
        <v>21.073625</v>
      </c>
    </row>
    <row r="58">
      <c r="A58" s="29" t="s">
        <v>354</v>
      </c>
      <c r="B58" s="29" t="s">
        <v>74</v>
      </c>
      <c r="C58" s="11" t="s">
        <v>44</v>
      </c>
      <c r="D58" s="11" t="s">
        <v>24</v>
      </c>
      <c r="E58" s="12" t="str">
        <f t="shared" si="1"/>
        <v>E-AMB</v>
      </c>
      <c r="F58" s="2">
        <v>16663.4</v>
      </c>
      <c r="G58" s="2">
        <v>17385.12</v>
      </c>
      <c r="H58" s="13">
        <f t="shared" si="2"/>
        <v>721.72</v>
      </c>
      <c r="I58" s="13">
        <f t="shared" si="3"/>
        <v>0.72172</v>
      </c>
      <c r="J58" s="13">
        <f t="shared" si="4"/>
        <v>29.421876</v>
      </c>
    </row>
    <row r="59">
      <c r="A59" s="29" t="s">
        <v>355</v>
      </c>
      <c r="B59" s="29" t="s">
        <v>74</v>
      </c>
      <c r="C59" s="11" t="s">
        <v>44</v>
      </c>
      <c r="D59" s="11" t="s">
        <v>24</v>
      </c>
      <c r="E59" s="12" t="str">
        <f t="shared" si="1"/>
        <v>E-AMB</v>
      </c>
      <c r="F59" s="2">
        <v>16154.05</v>
      </c>
      <c r="G59" s="2">
        <v>16552.47</v>
      </c>
      <c r="H59" s="13">
        <f t="shared" si="2"/>
        <v>398.42</v>
      </c>
      <c r="I59" s="13">
        <f t="shared" si="3"/>
        <v>0.39842</v>
      </c>
      <c r="J59" s="13">
        <f t="shared" si="4"/>
        <v>17.039486</v>
      </c>
    </row>
    <row r="60">
      <c r="A60" s="29" t="s">
        <v>356</v>
      </c>
      <c r="B60" s="29" t="s">
        <v>74</v>
      </c>
      <c r="C60" s="11" t="s">
        <v>44</v>
      </c>
      <c r="D60" s="11" t="s">
        <v>24</v>
      </c>
      <c r="E60" s="12" t="str">
        <f t="shared" si="1"/>
        <v>E-AMB</v>
      </c>
      <c r="F60" s="2">
        <v>21176.38</v>
      </c>
      <c r="G60" s="2">
        <v>22066.72</v>
      </c>
      <c r="H60" s="13">
        <f t="shared" si="2"/>
        <v>890.34</v>
      </c>
      <c r="I60" s="13">
        <f t="shared" si="3"/>
        <v>0.89034</v>
      </c>
      <c r="J60" s="13">
        <f t="shared" si="4"/>
        <v>35.880022</v>
      </c>
    </row>
    <row r="61">
      <c r="A61" s="29" t="s">
        <v>357</v>
      </c>
      <c r="B61" s="29" t="s">
        <v>74</v>
      </c>
      <c r="C61" s="11" t="s">
        <v>44</v>
      </c>
      <c r="D61" s="11" t="s">
        <v>24</v>
      </c>
      <c r="E61" s="12" t="str">
        <f t="shared" si="1"/>
        <v>E-AMB</v>
      </c>
      <c r="F61" s="2">
        <v>20336.56</v>
      </c>
      <c r="G61" s="2">
        <v>20953.95</v>
      </c>
      <c r="H61" s="13">
        <f t="shared" si="2"/>
        <v>617.39</v>
      </c>
      <c r="I61" s="13">
        <f t="shared" si="3"/>
        <v>0.61739</v>
      </c>
      <c r="J61" s="13">
        <f t="shared" si="4"/>
        <v>25.426037</v>
      </c>
    </row>
    <row r="62">
      <c r="A62" s="29" t="s">
        <v>358</v>
      </c>
      <c r="B62" s="29" t="s">
        <v>74</v>
      </c>
      <c r="C62" s="11" t="s">
        <v>44</v>
      </c>
      <c r="D62" s="11" t="s">
        <v>24</v>
      </c>
      <c r="E62" s="12" t="str">
        <f t="shared" si="1"/>
        <v>E-AMB</v>
      </c>
      <c r="F62" s="2">
        <v>14952.84</v>
      </c>
      <c r="G62" s="2">
        <v>15320.23</v>
      </c>
      <c r="H62" s="13">
        <f t="shared" si="2"/>
        <v>367.39</v>
      </c>
      <c r="I62" s="13">
        <f t="shared" si="3"/>
        <v>0.36739</v>
      </c>
      <c r="J62" s="13">
        <f t="shared" si="4"/>
        <v>15.851037</v>
      </c>
    </row>
    <row r="63">
      <c r="A63" s="29" t="s">
        <v>359</v>
      </c>
      <c r="B63" s="29" t="s">
        <v>74</v>
      </c>
      <c r="C63" s="11" t="s">
        <v>44</v>
      </c>
      <c r="D63" s="11" t="s">
        <v>24</v>
      </c>
      <c r="E63" s="12" t="str">
        <f t="shared" si="1"/>
        <v>E-AMB</v>
      </c>
      <c r="F63" s="2">
        <v>20560.32</v>
      </c>
      <c r="G63" s="2">
        <v>21403.29</v>
      </c>
      <c r="H63" s="13">
        <f t="shared" si="2"/>
        <v>842.97</v>
      </c>
      <c r="I63" s="13">
        <f t="shared" si="3"/>
        <v>0.84297</v>
      </c>
      <c r="J63" s="13">
        <f t="shared" si="4"/>
        <v>34.065751</v>
      </c>
    </row>
    <row r="64">
      <c r="A64" s="29" t="s">
        <v>360</v>
      </c>
      <c r="B64" s="29" t="s">
        <v>74</v>
      </c>
      <c r="C64" s="11" t="s">
        <v>44</v>
      </c>
      <c r="D64" s="11" t="s">
        <v>24</v>
      </c>
      <c r="E64" s="12" t="str">
        <f t="shared" si="1"/>
        <v>E-AMB</v>
      </c>
      <c r="F64" s="2">
        <v>16918.85</v>
      </c>
      <c r="G64" s="2">
        <v>17604.42</v>
      </c>
      <c r="H64" s="13">
        <f t="shared" si="2"/>
        <v>685.57</v>
      </c>
      <c r="I64" s="13">
        <f t="shared" si="3"/>
        <v>0.68557</v>
      </c>
      <c r="J64" s="13">
        <f t="shared" si="4"/>
        <v>28.037331</v>
      </c>
    </row>
    <row r="65">
      <c r="A65" s="29" t="s">
        <v>361</v>
      </c>
      <c r="B65" s="29" t="s">
        <v>74</v>
      </c>
      <c r="C65" s="11" t="s">
        <v>54</v>
      </c>
      <c r="D65" s="11" t="s">
        <v>24</v>
      </c>
      <c r="E65" s="12" t="str">
        <f t="shared" si="1"/>
        <v>G-AMB</v>
      </c>
      <c r="F65" s="2">
        <v>17413.43</v>
      </c>
      <c r="G65" s="2">
        <v>18272.35</v>
      </c>
      <c r="H65" s="13">
        <f t="shared" si="2"/>
        <v>858.92</v>
      </c>
      <c r="I65" s="13">
        <f t="shared" si="3"/>
        <v>0.85892</v>
      </c>
      <c r="J65" s="13">
        <f t="shared" si="4"/>
        <v>34.676636</v>
      </c>
    </row>
    <row r="66">
      <c r="A66" s="29" t="s">
        <v>362</v>
      </c>
      <c r="B66" s="29" t="s">
        <v>74</v>
      </c>
      <c r="C66" s="11" t="s">
        <v>54</v>
      </c>
      <c r="D66" s="11" t="s">
        <v>24</v>
      </c>
      <c r="E66" s="12" t="str">
        <f t="shared" si="1"/>
        <v>G-AMB</v>
      </c>
      <c r="F66" s="2">
        <v>16418.11</v>
      </c>
      <c r="G66" s="2">
        <v>16863.49</v>
      </c>
      <c r="H66" s="13">
        <f t="shared" si="2"/>
        <v>445.38</v>
      </c>
      <c r="I66" s="13">
        <f t="shared" si="3"/>
        <v>0.44538</v>
      </c>
      <c r="J66" s="13">
        <f t="shared" si="4"/>
        <v>18.838054</v>
      </c>
    </row>
    <row r="67">
      <c r="A67" s="29" t="s">
        <v>363</v>
      </c>
      <c r="B67" s="29" t="s">
        <v>74</v>
      </c>
      <c r="C67" s="11" t="s">
        <v>54</v>
      </c>
      <c r="D67" s="11" t="s">
        <v>24</v>
      </c>
      <c r="E67" s="12" t="str">
        <f t="shared" si="1"/>
        <v>G-AMB</v>
      </c>
      <c r="F67" s="2">
        <v>17929.02</v>
      </c>
      <c r="G67" s="2">
        <v>18525.18</v>
      </c>
      <c r="H67" s="13">
        <f t="shared" si="2"/>
        <v>596.16</v>
      </c>
      <c r="I67" s="13">
        <f t="shared" si="3"/>
        <v>0.59616</v>
      </c>
      <c r="J67" s="13">
        <f t="shared" si="4"/>
        <v>24.612928</v>
      </c>
    </row>
    <row r="68">
      <c r="A68" s="29" t="s">
        <v>364</v>
      </c>
      <c r="B68" s="29" t="s">
        <v>74</v>
      </c>
      <c r="C68" s="11" t="s">
        <v>54</v>
      </c>
      <c r="D68" s="11" t="s">
        <v>24</v>
      </c>
      <c r="E68" s="12" t="str">
        <f t="shared" si="1"/>
        <v>G-AMB</v>
      </c>
      <c r="F68" s="2">
        <v>16548.28</v>
      </c>
      <c r="G68" s="2">
        <v>17020.78</v>
      </c>
      <c r="H68" s="13">
        <f t="shared" si="2"/>
        <v>472.5</v>
      </c>
      <c r="I68" s="13">
        <f t="shared" si="3"/>
        <v>0.4725</v>
      </c>
      <c r="J68" s="13">
        <f t="shared" si="4"/>
        <v>19.87675</v>
      </c>
    </row>
    <row r="69">
      <c r="A69" s="29" t="s">
        <v>365</v>
      </c>
      <c r="B69" s="29" t="s">
        <v>74</v>
      </c>
      <c r="C69" s="11" t="s">
        <v>54</v>
      </c>
      <c r="D69" s="11" t="s">
        <v>24</v>
      </c>
      <c r="E69" s="12" t="str">
        <f t="shared" si="1"/>
        <v>G-AMB</v>
      </c>
      <c r="F69" s="2">
        <v>19343.07</v>
      </c>
      <c r="G69" s="2">
        <v>19813.6</v>
      </c>
      <c r="H69" s="13">
        <f t="shared" si="2"/>
        <v>470.53</v>
      </c>
      <c r="I69" s="13">
        <f t="shared" si="3"/>
        <v>0.47053</v>
      </c>
      <c r="J69" s="13">
        <f t="shared" si="4"/>
        <v>19.801299</v>
      </c>
    </row>
    <row r="70">
      <c r="A70" s="29" t="s">
        <v>366</v>
      </c>
      <c r="B70" s="29" t="s">
        <v>74</v>
      </c>
      <c r="C70" s="11" t="s">
        <v>54</v>
      </c>
      <c r="D70" s="11" t="s">
        <v>24</v>
      </c>
      <c r="E70" s="12" t="str">
        <f t="shared" si="1"/>
        <v>G-AMB</v>
      </c>
      <c r="F70" s="2">
        <v>28983.25</v>
      </c>
      <c r="G70" s="2">
        <v>30431.1</v>
      </c>
      <c r="H70" s="13">
        <f t="shared" si="2"/>
        <v>1447.85</v>
      </c>
      <c r="I70" s="13">
        <f t="shared" si="3"/>
        <v>1.44785</v>
      </c>
      <c r="J70" s="13">
        <f t="shared" si="4"/>
        <v>57.232655</v>
      </c>
    </row>
    <row r="71">
      <c r="A71" s="29" t="s">
        <v>367</v>
      </c>
      <c r="B71" s="29" t="s">
        <v>74</v>
      </c>
      <c r="C71" s="11" t="s">
        <v>54</v>
      </c>
      <c r="D71" s="11" t="s">
        <v>24</v>
      </c>
      <c r="E71" s="12" t="str">
        <f t="shared" si="1"/>
        <v>G-AMB</v>
      </c>
      <c r="F71" s="2">
        <v>20218.91</v>
      </c>
      <c r="G71" s="2">
        <v>20770.67</v>
      </c>
      <c r="H71" s="13">
        <f t="shared" si="2"/>
        <v>551.76</v>
      </c>
      <c r="I71" s="13">
        <f t="shared" si="3"/>
        <v>0.55176</v>
      </c>
      <c r="J71" s="13">
        <f t="shared" si="4"/>
        <v>22.912408</v>
      </c>
    </row>
    <row r="72">
      <c r="A72" s="29" t="s">
        <v>368</v>
      </c>
      <c r="B72" s="29" t="s">
        <v>74</v>
      </c>
      <c r="C72" s="11" t="s">
        <v>54</v>
      </c>
      <c r="D72" s="11" t="s">
        <v>24</v>
      </c>
      <c r="E72" s="12" t="str">
        <f t="shared" si="1"/>
        <v>G-AMB</v>
      </c>
      <c r="F72" s="2">
        <v>16253.86</v>
      </c>
      <c r="G72" s="2">
        <v>16716.58</v>
      </c>
      <c r="H72" s="13">
        <f t="shared" si="2"/>
        <v>462.72</v>
      </c>
      <c r="I72" s="13">
        <f t="shared" si="3"/>
        <v>0.46272</v>
      </c>
      <c r="J72" s="13">
        <f t="shared" si="4"/>
        <v>19.502176</v>
      </c>
    </row>
    <row r="73">
      <c r="A73" s="29" t="s">
        <v>369</v>
      </c>
      <c r="B73" s="29" t="s">
        <v>74</v>
      </c>
      <c r="C73" s="11" t="s">
        <v>54</v>
      </c>
      <c r="D73" s="11" t="s">
        <v>24</v>
      </c>
      <c r="E73" s="12" t="str">
        <f t="shared" si="1"/>
        <v>G-AMB</v>
      </c>
      <c r="F73" s="2">
        <v>19801.05</v>
      </c>
      <c r="G73" s="2">
        <v>20644.21</v>
      </c>
      <c r="H73" s="13">
        <f t="shared" si="2"/>
        <v>843.16</v>
      </c>
      <c r="I73" s="13">
        <f t="shared" si="3"/>
        <v>0.84316</v>
      </c>
      <c r="J73" s="13">
        <f t="shared" si="4"/>
        <v>34.073028</v>
      </c>
    </row>
    <row r="74">
      <c r="A74" s="29" t="s">
        <v>370</v>
      </c>
      <c r="B74" s="29" t="s">
        <v>74</v>
      </c>
      <c r="C74" s="11" t="s">
        <v>64</v>
      </c>
      <c r="D74" s="11" t="s">
        <v>24</v>
      </c>
      <c r="E74" s="12" t="str">
        <f t="shared" si="1"/>
        <v>I-AMB</v>
      </c>
      <c r="F74" s="2">
        <v>15761.69</v>
      </c>
      <c r="G74" s="2">
        <v>16256.25</v>
      </c>
      <c r="H74" s="13">
        <f t="shared" si="2"/>
        <v>494.56</v>
      </c>
      <c r="I74" s="13">
        <f t="shared" si="3"/>
        <v>0.49456</v>
      </c>
      <c r="J74" s="13">
        <f t="shared" si="4"/>
        <v>20.721648</v>
      </c>
    </row>
    <row r="75">
      <c r="A75" s="29" t="s">
        <v>371</v>
      </c>
      <c r="B75" s="29" t="s">
        <v>74</v>
      </c>
      <c r="C75" s="11" t="s">
        <v>64</v>
      </c>
      <c r="D75" s="11" t="s">
        <v>24</v>
      </c>
      <c r="E75" s="12" t="str">
        <f t="shared" si="1"/>
        <v>I-AMB</v>
      </c>
      <c r="F75" s="2">
        <v>18660.61</v>
      </c>
      <c r="G75" s="2">
        <v>19273.79</v>
      </c>
      <c r="H75" s="13">
        <f t="shared" si="2"/>
        <v>613.18</v>
      </c>
      <c r="I75" s="13">
        <f t="shared" si="3"/>
        <v>0.61318</v>
      </c>
      <c r="J75" s="13">
        <f t="shared" si="4"/>
        <v>25.264794</v>
      </c>
    </row>
    <row r="76">
      <c r="A76" s="29" t="s">
        <v>372</v>
      </c>
      <c r="B76" s="29" t="s">
        <v>74</v>
      </c>
      <c r="C76" s="11" t="s">
        <v>64</v>
      </c>
      <c r="D76" s="11" t="s">
        <v>24</v>
      </c>
      <c r="E76" s="12" t="str">
        <f t="shared" si="1"/>
        <v>I-AMB</v>
      </c>
      <c r="F76" s="2">
        <v>16125.59</v>
      </c>
      <c r="G76" s="2">
        <v>16597.14</v>
      </c>
      <c r="H76" s="13">
        <f t="shared" si="2"/>
        <v>471.55</v>
      </c>
      <c r="I76" s="13">
        <f t="shared" si="3"/>
        <v>0.47155</v>
      </c>
      <c r="J76" s="13">
        <f t="shared" si="4"/>
        <v>19.840365</v>
      </c>
    </row>
    <row r="77">
      <c r="A77" s="29" t="s">
        <v>373</v>
      </c>
      <c r="B77" s="29" t="s">
        <v>74</v>
      </c>
      <c r="C77" s="11" t="s">
        <v>64</v>
      </c>
      <c r="D77" s="11" t="s">
        <v>24</v>
      </c>
      <c r="E77" s="12" t="str">
        <f t="shared" si="1"/>
        <v>I-AMB</v>
      </c>
      <c r="F77" s="2">
        <v>18331.32</v>
      </c>
      <c r="G77" s="2">
        <v>18924.15</v>
      </c>
      <c r="H77" s="13">
        <f t="shared" si="2"/>
        <v>592.83</v>
      </c>
      <c r="I77" s="13">
        <f t="shared" si="3"/>
        <v>0.59283</v>
      </c>
      <c r="J77" s="13">
        <f t="shared" si="4"/>
        <v>24.485389</v>
      </c>
    </row>
    <row r="78">
      <c r="A78" s="29" t="s">
        <v>374</v>
      </c>
      <c r="B78" s="29" t="s">
        <v>74</v>
      </c>
      <c r="C78" s="11" t="s">
        <v>64</v>
      </c>
      <c r="D78" s="11" t="s">
        <v>24</v>
      </c>
      <c r="E78" s="12" t="str">
        <f t="shared" si="1"/>
        <v>I-AMB</v>
      </c>
      <c r="F78" s="2">
        <v>17326.84</v>
      </c>
      <c r="G78" s="2">
        <v>17749.36</v>
      </c>
      <c r="H78" s="13">
        <f t="shared" si="2"/>
        <v>422.52</v>
      </c>
      <c r="I78" s="13">
        <f t="shared" si="3"/>
        <v>0.42252</v>
      </c>
      <c r="J78" s="13">
        <f t="shared" si="4"/>
        <v>17.962516</v>
      </c>
    </row>
    <row r="79">
      <c r="A79" s="29" t="s">
        <v>375</v>
      </c>
      <c r="B79" s="29" t="s">
        <v>74</v>
      </c>
      <c r="C79" s="11" t="s">
        <v>64</v>
      </c>
      <c r="D79" s="11" t="s">
        <v>24</v>
      </c>
      <c r="E79" s="12" t="str">
        <f t="shared" si="1"/>
        <v>I-AMB</v>
      </c>
      <c r="F79" s="2">
        <v>19514.84</v>
      </c>
      <c r="G79" s="2">
        <v>20064.01</v>
      </c>
      <c r="H79" s="13">
        <f t="shared" si="2"/>
        <v>549.17</v>
      </c>
      <c r="I79" s="13">
        <f t="shared" si="3"/>
        <v>0.54917</v>
      </c>
      <c r="J79" s="13">
        <f t="shared" si="4"/>
        <v>22.813211</v>
      </c>
    </row>
    <row r="80">
      <c r="A80" s="29" t="s">
        <v>376</v>
      </c>
      <c r="B80" s="29" t="s">
        <v>74</v>
      </c>
      <c r="C80" s="11" t="s">
        <v>64</v>
      </c>
      <c r="D80" s="11" t="s">
        <v>24</v>
      </c>
      <c r="E80" s="12" t="str">
        <f t="shared" si="1"/>
        <v>I-AMB</v>
      </c>
      <c r="F80" s="2">
        <v>16251.22</v>
      </c>
      <c r="G80" s="2">
        <v>16742.63</v>
      </c>
      <c r="H80" s="13">
        <f t="shared" si="2"/>
        <v>491.41</v>
      </c>
      <c r="I80" s="13">
        <f t="shared" si="3"/>
        <v>0.49141</v>
      </c>
      <c r="J80" s="13">
        <f t="shared" si="4"/>
        <v>20.601003</v>
      </c>
    </row>
    <row r="81">
      <c r="A81" s="29" t="s">
        <v>377</v>
      </c>
      <c r="B81" s="29" t="s">
        <v>74</v>
      </c>
      <c r="C81" s="11" t="s">
        <v>64</v>
      </c>
      <c r="D81" s="11" t="s">
        <v>24</v>
      </c>
      <c r="E81" s="12" t="str">
        <f t="shared" si="1"/>
        <v>I-AMB</v>
      </c>
      <c r="F81" s="2">
        <v>33560.03</v>
      </c>
      <c r="G81" s="2">
        <v>34922.31</v>
      </c>
      <c r="H81" s="13">
        <f t="shared" si="2"/>
        <v>1362.28</v>
      </c>
      <c r="I81" s="13">
        <f t="shared" si="3"/>
        <v>1.36228</v>
      </c>
      <c r="J81" s="13">
        <f t="shared" si="4"/>
        <v>53.955324</v>
      </c>
    </row>
    <row r="82">
      <c r="A82" s="29" t="s">
        <v>378</v>
      </c>
      <c r="B82" s="29" t="s">
        <v>74</v>
      </c>
      <c r="C82" s="11" t="s">
        <v>64</v>
      </c>
      <c r="D82" s="11" t="s">
        <v>24</v>
      </c>
      <c r="E82" s="12" t="str">
        <f t="shared" si="1"/>
        <v>I-AMB</v>
      </c>
      <c r="F82" s="2">
        <v>17813.08</v>
      </c>
      <c r="G82" s="2">
        <v>18448.42</v>
      </c>
      <c r="H82" s="13">
        <f t="shared" si="2"/>
        <v>635.34</v>
      </c>
      <c r="I82" s="13">
        <f t="shared" si="3"/>
        <v>0.63534</v>
      </c>
      <c r="J82" s="13">
        <f t="shared" si="4"/>
        <v>26.113522</v>
      </c>
    </row>
    <row r="83">
      <c r="A83" s="29" t="s">
        <v>379</v>
      </c>
      <c r="B83" s="29" t="s">
        <v>74</v>
      </c>
      <c r="C83" s="11" t="s">
        <v>23</v>
      </c>
      <c r="D83" s="11" t="s">
        <v>111</v>
      </c>
      <c r="E83" s="12" t="str">
        <f t="shared" si="1"/>
        <v>C-HEAT</v>
      </c>
      <c r="F83" s="2">
        <v>22015.68</v>
      </c>
      <c r="G83" s="2">
        <v>23125.21</v>
      </c>
      <c r="H83" s="13">
        <f t="shared" si="2"/>
        <v>1109.53</v>
      </c>
      <c r="I83" s="13">
        <f t="shared" si="3"/>
        <v>1.10953</v>
      </c>
      <c r="J83" s="13">
        <f t="shared" si="4"/>
        <v>44.274999</v>
      </c>
    </row>
    <row r="84">
      <c r="A84" s="29" t="s">
        <v>380</v>
      </c>
      <c r="B84" s="29" t="s">
        <v>74</v>
      </c>
      <c r="C84" s="11" t="s">
        <v>23</v>
      </c>
      <c r="D84" s="11" t="s">
        <v>111</v>
      </c>
      <c r="E84" s="12" t="str">
        <f t="shared" si="1"/>
        <v>C-HEAT</v>
      </c>
      <c r="F84" s="2">
        <v>17899.85</v>
      </c>
      <c r="G84" s="2">
        <v>18439.55</v>
      </c>
      <c r="H84" s="13">
        <f t="shared" si="2"/>
        <v>539.7</v>
      </c>
      <c r="I84" s="13">
        <f t="shared" si="3"/>
        <v>0.5397</v>
      </c>
      <c r="J84" s="13">
        <f t="shared" si="4"/>
        <v>22.45051</v>
      </c>
    </row>
    <row r="85">
      <c r="A85" s="29" t="s">
        <v>381</v>
      </c>
      <c r="B85" s="29" t="s">
        <v>74</v>
      </c>
      <c r="C85" s="11" t="s">
        <v>23</v>
      </c>
      <c r="D85" s="11" t="s">
        <v>111</v>
      </c>
      <c r="E85" s="12" t="str">
        <f t="shared" si="1"/>
        <v>C-HEAT</v>
      </c>
      <c r="F85" s="2">
        <v>17169.13</v>
      </c>
      <c r="G85" s="2">
        <v>17776.3</v>
      </c>
      <c r="H85" s="13">
        <f t="shared" si="2"/>
        <v>607.17</v>
      </c>
      <c r="I85" s="13">
        <f t="shared" si="3"/>
        <v>0.60717</v>
      </c>
      <c r="J85" s="13">
        <f t="shared" si="4"/>
        <v>25.034611</v>
      </c>
    </row>
    <row r="86">
      <c r="A86" s="29" t="s">
        <v>382</v>
      </c>
      <c r="B86" s="29" t="s">
        <v>74</v>
      </c>
      <c r="C86" s="11" t="s">
        <v>23</v>
      </c>
      <c r="D86" s="11" t="s">
        <v>111</v>
      </c>
      <c r="E86" s="12" t="str">
        <f t="shared" si="1"/>
        <v>C-HEAT</v>
      </c>
      <c r="F86" s="2">
        <v>18151.89</v>
      </c>
      <c r="G86" s="2">
        <v>18880.17</v>
      </c>
      <c r="H86" s="13">
        <f t="shared" si="2"/>
        <v>728.28</v>
      </c>
      <c r="I86" s="13">
        <f t="shared" si="3"/>
        <v>0.72828</v>
      </c>
      <c r="J86" s="13">
        <f t="shared" si="4"/>
        <v>29.673124</v>
      </c>
    </row>
    <row r="87">
      <c r="A87" s="29" t="s">
        <v>383</v>
      </c>
      <c r="B87" s="29" t="s">
        <v>74</v>
      </c>
      <c r="C87" s="11" t="s">
        <v>23</v>
      </c>
      <c r="D87" s="11" t="s">
        <v>111</v>
      </c>
      <c r="E87" s="12" t="str">
        <f t="shared" si="1"/>
        <v>C-HEAT</v>
      </c>
      <c r="F87" s="2">
        <v>17321.99</v>
      </c>
      <c r="G87" s="2">
        <v>17863.42</v>
      </c>
      <c r="H87" s="13">
        <f t="shared" si="2"/>
        <v>541.43</v>
      </c>
      <c r="I87" s="13">
        <f t="shared" si="3"/>
        <v>0.54143</v>
      </c>
      <c r="J87" s="13">
        <f t="shared" si="4"/>
        <v>22.516769</v>
      </c>
    </row>
    <row r="88">
      <c r="A88" s="29" t="s">
        <v>384</v>
      </c>
      <c r="B88" s="29" t="s">
        <v>74</v>
      </c>
      <c r="C88" s="11" t="s">
        <v>23</v>
      </c>
      <c r="D88" s="11" t="s">
        <v>111</v>
      </c>
      <c r="E88" s="12" t="str">
        <f t="shared" si="1"/>
        <v>C-HEAT</v>
      </c>
      <c r="F88" s="2">
        <v>25479.14</v>
      </c>
      <c r="G88" s="2">
        <v>26618.6</v>
      </c>
      <c r="H88" s="13">
        <f t="shared" si="2"/>
        <v>1139.46</v>
      </c>
      <c r="I88" s="13">
        <f t="shared" si="3"/>
        <v>1.13946</v>
      </c>
      <c r="J88" s="13">
        <f t="shared" si="4"/>
        <v>45.421318</v>
      </c>
    </row>
    <row r="89">
      <c r="A89" s="29" t="s">
        <v>385</v>
      </c>
      <c r="B89" s="29" t="s">
        <v>74</v>
      </c>
      <c r="C89" s="11" t="s">
        <v>23</v>
      </c>
      <c r="D89" s="11" t="s">
        <v>111</v>
      </c>
      <c r="E89" s="12" t="str">
        <f t="shared" si="1"/>
        <v>C-HEAT</v>
      </c>
      <c r="F89" s="2">
        <v>15910.16</v>
      </c>
      <c r="G89" s="2">
        <v>16320.08</v>
      </c>
      <c r="H89" s="13">
        <f t="shared" si="2"/>
        <v>409.92</v>
      </c>
      <c r="I89" s="13">
        <f t="shared" si="3"/>
        <v>0.40992</v>
      </c>
      <c r="J89" s="13">
        <f t="shared" si="4"/>
        <v>17.479936</v>
      </c>
    </row>
    <row r="90">
      <c r="A90" s="29" t="s">
        <v>386</v>
      </c>
      <c r="B90" s="29" t="s">
        <v>74</v>
      </c>
      <c r="C90" s="11" t="s">
        <v>23</v>
      </c>
      <c r="D90" s="11" t="s">
        <v>111</v>
      </c>
      <c r="E90" s="12" t="str">
        <f t="shared" si="1"/>
        <v>C-HEAT</v>
      </c>
      <c r="F90" s="2">
        <v>14777.14</v>
      </c>
      <c r="G90" s="2">
        <v>15047.07</v>
      </c>
      <c r="H90" s="13">
        <f t="shared" si="2"/>
        <v>269.93</v>
      </c>
      <c r="I90" s="13">
        <f t="shared" si="3"/>
        <v>0.26993</v>
      </c>
      <c r="J90" s="13">
        <f t="shared" si="4"/>
        <v>12.118319</v>
      </c>
    </row>
    <row r="91">
      <c r="A91" s="29" t="s">
        <v>387</v>
      </c>
      <c r="B91" s="29" t="s">
        <v>74</v>
      </c>
      <c r="C91" s="11" t="s">
        <v>23</v>
      </c>
      <c r="D91" s="11" t="s">
        <v>111</v>
      </c>
      <c r="E91" s="12" t="str">
        <f t="shared" si="1"/>
        <v>C-HEAT</v>
      </c>
      <c r="F91" s="2">
        <v>15411.86</v>
      </c>
      <c r="G91" s="2">
        <v>15876.34</v>
      </c>
      <c r="H91" s="13">
        <f t="shared" si="2"/>
        <v>464.48</v>
      </c>
      <c r="I91" s="13">
        <f t="shared" si="3"/>
        <v>0.46448</v>
      </c>
      <c r="J91" s="13">
        <f t="shared" si="4"/>
        <v>19.569584</v>
      </c>
    </row>
    <row r="92">
      <c r="A92" s="29" t="s">
        <v>388</v>
      </c>
      <c r="B92" s="29" t="s">
        <v>74</v>
      </c>
      <c r="C92" s="11" t="s">
        <v>44</v>
      </c>
      <c r="D92" s="11" t="s">
        <v>111</v>
      </c>
      <c r="E92" s="12" t="str">
        <f t="shared" si="1"/>
        <v>E-HEAT</v>
      </c>
      <c r="F92" s="2">
        <v>20932.86</v>
      </c>
      <c r="G92" s="2">
        <v>22055.24</v>
      </c>
      <c r="H92" s="13">
        <f t="shared" si="2"/>
        <v>1122.38</v>
      </c>
      <c r="I92" s="13">
        <f t="shared" si="3"/>
        <v>1.12238</v>
      </c>
      <c r="J92" s="13">
        <f t="shared" si="4"/>
        <v>44.767154</v>
      </c>
    </row>
    <row r="93">
      <c r="A93" s="29" t="s">
        <v>389</v>
      </c>
      <c r="B93" s="29" t="s">
        <v>74</v>
      </c>
      <c r="C93" s="11" t="s">
        <v>44</v>
      </c>
      <c r="D93" s="11" t="s">
        <v>111</v>
      </c>
      <c r="E93" s="12" t="str">
        <f t="shared" si="1"/>
        <v>E-HEAT</v>
      </c>
      <c r="F93" s="2">
        <v>28121.24</v>
      </c>
      <c r="G93" s="2">
        <v>29343.32</v>
      </c>
      <c r="H93" s="13">
        <f t="shared" si="2"/>
        <v>1222.08</v>
      </c>
      <c r="I93" s="13">
        <f t="shared" si="3"/>
        <v>1.22208</v>
      </c>
      <c r="J93" s="13">
        <f t="shared" si="4"/>
        <v>48.585664</v>
      </c>
    </row>
    <row r="94">
      <c r="A94" s="29" t="s">
        <v>390</v>
      </c>
      <c r="B94" s="29" t="s">
        <v>74</v>
      </c>
      <c r="C94" s="11" t="s">
        <v>44</v>
      </c>
      <c r="D94" s="11" t="s">
        <v>111</v>
      </c>
      <c r="E94" s="12" t="str">
        <f t="shared" si="1"/>
        <v>E-HEAT</v>
      </c>
      <c r="F94" s="2">
        <v>13990.39</v>
      </c>
      <c r="G94" s="2">
        <v>14306.92</v>
      </c>
      <c r="H94" s="13">
        <f t="shared" si="2"/>
        <v>316.53</v>
      </c>
      <c r="I94" s="13">
        <f t="shared" si="3"/>
        <v>0.31653</v>
      </c>
      <c r="J94" s="13">
        <f t="shared" si="4"/>
        <v>13.903099</v>
      </c>
    </row>
    <row r="95">
      <c r="A95" s="29" t="s">
        <v>391</v>
      </c>
      <c r="B95" s="29" t="s">
        <v>74</v>
      </c>
      <c r="C95" s="11" t="s">
        <v>44</v>
      </c>
      <c r="D95" s="11" t="s">
        <v>111</v>
      </c>
      <c r="E95" s="12" t="str">
        <f t="shared" si="1"/>
        <v>E-HEAT</v>
      </c>
      <c r="F95" s="2">
        <v>24116.36</v>
      </c>
      <c r="G95" s="2">
        <v>24917.45</v>
      </c>
      <c r="H95" s="13">
        <f t="shared" si="2"/>
        <v>801.09</v>
      </c>
      <c r="I95" s="13">
        <f t="shared" si="3"/>
        <v>0.80109</v>
      </c>
      <c r="J95" s="13">
        <f t="shared" si="4"/>
        <v>32.461747</v>
      </c>
    </row>
    <row r="96">
      <c r="A96" s="29" t="s">
        <v>392</v>
      </c>
      <c r="B96" s="29" t="s">
        <v>74</v>
      </c>
      <c r="C96" s="11" t="s">
        <v>44</v>
      </c>
      <c r="D96" s="11" t="s">
        <v>111</v>
      </c>
      <c r="E96" s="12" t="str">
        <f t="shared" si="1"/>
        <v>E-HEAT</v>
      </c>
      <c r="F96" s="2">
        <v>21785.53</v>
      </c>
      <c r="G96" s="2">
        <v>22609.68</v>
      </c>
      <c r="H96" s="13">
        <f t="shared" si="2"/>
        <v>824.15</v>
      </c>
      <c r="I96" s="13">
        <f t="shared" si="3"/>
        <v>0.82415</v>
      </c>
      <c r="J96" s="13">
        <f t="shared" si="4"/>
        <v>33.344945</v>
      </c>
    </row>
    <row r="97">
      <c r="A97" s="29" t="s">
        <v>393</v>
      </c>
      <c r="B97" s="29" t="s">
        <v>74</v>
      </c>
      <c r="C97" s="11" t="s">
        <v>44</v>
      </c>
      <c r="D97" s="11" t="s">
        <v>111</v>
      </c>
      <c r="E97" s="12" t="str">
        <f t="shared" si="1"/>
        <v>E-HEAT</v>
      </c>
      <c r="F97" s="2">
        <v>23506.69</v>
      </c>
      <c r="G97" s="2">
        <v>24553.26</v>
      </c>
      <c r="H97" s="13">
        <f t="shared" si="2"/>
        <v>1046.57</v>
      </c>
      <c r="I97" s="13">
        <f t="shared" si="3"/>
        <v>1.04657</v>
      </c>
      <c r="J97" s="13">
        <f t="shared" si="4"/>
        <v>41.863631</v>
      </c>
    </row>
    <row r="98">
      <c r="A98" s="29" t="s">
        <v>394</v>
      </c>
      <c r="B98" s="29" t="s">
        <v>74</v>
      </c>
      <c r="C98" s="11" t="s">
        <v>44</v>
      </c>
      <c r="D98" s="11" t="s">
        <v>111</v>
      </c>
      <c r="E98" s="12" t="str">
        <f t="shared" si="1"/>
        <v>E-HEAT</v>
      </c>
      <c r="F98" s="2">
        <v>15028.89</v>
      </c>
      <c r="G98" s="2">
        <v>15326.03</v>
      </c>
      <c r="H98" s="13">
        <f t="shared" si="2"/>
        <v>297.14</v>
      </c>
      <c r="I98" s="13">
        <f t="shared" si="3"/>
        <v>0.29714</v>
      </c>
      <c r="J98" s="13">
        <f t="shared" si="4"/>
        <v>13.160462</v>
      </c>
    </row>
    <row r="99">
      <c r="A99" s="29" t="s">
        <v>395</v>
      </c>
      <c r="B99" s="29" t="s">
        <v>74</v>
      </c>
      <c r="C99" s="11" t="s">
        <v>44</v>
      </c>
      <c r="D99" s="11" t="s">
        <v>111</v>
      </c>
      <c r="E99" s="12" t="str">
        <f t="shared" si="1"/>
        <v>E-HEAT</v>
      </c>
      <c r="F99" s="2">
        <v>21515.43</v>
      </c>
      <c r="G99" s="2">
        <v>22277.05</v>
      </c>
      <c r="H99" s="13">
        <f t="shared" si="2"/>
        <v>761.62</v>
      </c>
      <c r="I99" s="13">
        <f t="shared" si="3"/>
        <v>0.76162</v>
      </c>
      <c r="J99" s="13">
        <f t="shared" si="4"/>
        <v>30.950046</v>
      </c>
    </row>
    <row r="100">
      <c r="A100" s="29" t="s">
        <v>396</v>
      </c>
      <c r="B100" s="29" t="s">
        <v>74</v>
      </c>
      <c r="C100" s="11" t="s">
        <v>44</v>
      </c>
      <c r="D100" s="11" t="s">
        <v>111</v>
      </c>
      <c r="E100" s="12" t="str">
        <f t="shared" si="1"/>
        <v>E-HEAT</v>
      </c>
      <c r="F100" s="2">
        <v>16503.24</v>
      </c>
      <c r="G100" s="2">
        <v>16988.76</v>
      </c>
      <c r="H100" s="13">
        <f t="shared" si="2"/>
        <v>485.52</v>
      </c>
      <c r="I100" s="13">
        <f t="shared" si="3"/>
        <v>0.48552</v>
      </c>
      <c r="J100" s="13">
        <f t="shared" si="4"/>
        <v>20.375416</v>
      </c>
    </row>
    <row r="101">
      <c r="A101" s="29" t="s">
        <v>397</v>
      </c>
      <c r="B101" s="29" t="s">
        <v>74</v>
      </c>
      <c r="C101" s="11" t="s">
        <v>54</v>
      </c>
      <c r="D101" s="11" t="s">
        <v>111</v>
      </c>
      <c r="E101" s="12" t="str">
        <f t="shared" si="1"/>
        <v>G-HEAT</v>
      </c>
      <c r="F101" s="2">
        <v>17141.7</v>
      </c>
      <c r="G101" s="2">
        <v>17740.01</v>
      </c>
      <c r="H101" s="13">
        <f t="shared" si="2"/>
        <v>598.31</v>
      </c>
      <c r="I101" s="13">
        <f t="shared" si="3"/>
        <v>0.59831</v>
      </c>
      <c r="J101" s="13">
        <f t="shared" si="4"/>
        <v>24.695273</v>
      </c>
    </row>
    <row r="102">
      <c r="A102" s="29" t="s">
        <v>398</v>
      </c>
      <c r="B102" s="29" t="s">
        <v>74</v>
      </c>
      <c r="C102" s="11" t="s">
        <v>54</v>
      </c>
      <c r="D102" s="11" t="s">
        <v>111</v>
      </c>
      <c r="E102" s="12" t="str">
        <f t="shared" si="1"/>
        <v>G-HEAT</v>
      </c>
      <c r="F102" s="2">
        <v>22664.57</v>
      </c>
      <c r="G102" s="2">
        <v>23682.23</v>
      </c>
      <c r="H102" s="13">
        <f t="shared" si="2"/>
        <v>1017.66</v>
      </c>
      <c r="I102" s="13">
        <f t="shared" si="3"/>
        <v>1.01766</v>
      </c>
      <c r="J102" s="13">
        <f t="shared" si="4"/>
        <v>40.756378</v>
      </c>
    </row>
    <row r="103">
      <c r="A103" s="29" t="s">
        <v>399</v>
      </c>
      <c r="B103" s="29" t="s">
        <v>74</v>
      </c>
      <c r="C103" s="11" t="s">
        <v>54</v>
      </c>
      <c r="D103" s="11" t="s">
        <v>111</v>
      </c>
      <c r="E103" s="12" t="str">
        <f t="shared" si="1"/>
        <v>G-HEAT</v>
      </c>
      <c r="F103" s="2">
        <v>23708.35</v>
      </c>
      <c r="G103" s="2">
        <v>24814.47</v>
      </c>
      <c r="H103" s="13">
        <f t="shared" si="2"/>
        <v>1106.12</v>
      </c>
      <c r="I103" s="13">
        <f t="shared" si="3"/>
        <v>1.10612</v>
      </c>
      <c r="J103" s="13">
        <f t="shared" si="4"/>
        <v>44.144396</v>
      </c>
    </row>
    <row r="104">
      <c r="A104" s="29" t="s">
        <v>400</v>
      </c>
      <c r="B104" s="29" t="s">
        <v>74</v>
      </c>
      <c r="C104" s="11" t="s">
        <v>54</v>
      </c>
      <c r="D104" s="11" t="s">
        <v>111</v>
      </c>
      <c r="E104" s="12" t="str">
        <f t="shared" si="1"/>
        <v>G-HEAT</v>
      </c>
      <c r="F104" s="2">
        <v>27369.56</v>
      </c>
      <c r="G104" s="2">
        <v>28557.87</v>
      </c>
      <c r="H104" s="13">
        <f t="shared" si="2"/>
        <v>1188.31</v>
      </c>
      <c r="I104" s="13">
        <f t="shared" si="3"/>
        <v>1.18831</v>
      </c>
      <c r="J104" s="13">
        <f t="shared" si="4"/>
        <v>47.292273</v>
      </c>
    </row>
    <row r="105">
      <c r="A105" s="29" t="s">
        <v>401</v>
      </c>
      <c r="B105" s="29" t="s">
        <v>74</v>
      </c>
      <c r="C105" s="11" t="s">
        <v>54</v>
      </c>
      <c r="D105" s="11" t="s">
        <v>111</v>
      </c>
      <c r="E105" s="12" t="str">
        <f t="shared" si="1"/>
        <v>G-HEAT</v>
      </c>
      <c r="F105" s="2">
        <v>17441.05</v>
      </c>
      <c r="G105" s="2">
        <v>18021.44</v>
      </c>
      <c r="H105" s="13">
        <f t="shared" si="2"/>
        <v>580.39</v>
      </c>
      <c r="I105" s="13">
        <f t="shared" si="3"/>
        <v>0.58039</v>
      </c>
      <c r="J105" s="13">
        <f t="shared" si="4"/>
        <v>24.008937</v>
      </c>
    </row>
    <row r="106">
      <c r="A106" s="29" t="s">
        <v>402</v>
      </c>
      <c r="B106" s="29" t="s">
        <v>74</v>
      </c>
      <c r="C106" s="11" t="s">
        <v>54</v>
      </c>
      <c r="D106" s="11" t="s">
        <v>111</v>
      </c>
      <c r="E106" s="12" t="str">
        <f t="shared" si="1"/>
        <v>G-HEAT</v>
      </c>
      <c r="F106" s="2">
        <v>17450.27</v>
      </c>
      <c r="G106" s="2">
        <v>17958.12</v>
      </c>
      <c r="H106" s="13">
        <f t="shared" si="2"/>
        <v>507.85</v>
      </c>
      <c r="I106" s="13">
        <f t="shared" si="3"/>
        <v>0.50785</v>
      </c>
      <c r="J106" s="13">
        <f t="shared" si="4"/>
        <v>21.230655</v>
      </c>
    </row>
    <row r="107">
      <c r="A107" s="29" t="s">
        <v>403</v>
      </c>
      <c r="B107" s="29" t="s">
        <v>74</v>
      </c>
      <c r="C107" s="11" t="s">
        <v>54</v>
      </c>
      <c r="D107" s="11" t="s">
        <v>111</v>
      </c>
      <c r="E107" s="12" t="str">
        <f t="shared" si="1"/>
        <v>G-HEAT</v>
      </c>
      <c r="F107" s="2">
        <v>15818.22</v>
      </c>
      <c r="G107" s="2">
        <v>16145.3</v>
      </c>
      <c r="H107" s="13">
        <f t="shared" si="2"/>
        <v>327.08</v>
      </c>
      <c r="I107" s="13">
        <f t="shared" si="3"/>
        <v>0.32708</v>
      </c>
      <c r="J107" s="13">
        <f t="shared" si="4"/>
        <v>14.307164</v>
      </c>
    </row>
    <row r="108">
      <c r="A108" s="29" t="s">
        <v>404</v>
      </c>
      <c r="B108" s="29" t="s">
        <v>74</v>
      </c>
      <c r="C108" s="11" t="s">
        <v>54</v>
      </c>
      <c r="D108" s="11" t="s">
        <v>111</v>
      </c>
      <c r="E108" s="12" t="str">
        <f t="shared" si="1"/>
        <v>G-HEAT</v>
      </c>
      <c r="F108" s="2">
        <v>18457.84</v>
      </c>
      <c r="G108" s="2">
        <v>19152.59</v>
      </c>
      <c r="H108" s="13">
        <f t="shared" si="2"/>
        <v>694.75</v>
      </c>
      <c r="I108" s="13">
        <f t="shared" si="3"/>
        <v>0.69475</v>
      </c>
      <c r="J108" s="13">
        <f t="shared" si="4"/>
        <v>28.388925</v>
      </c>
    </row>
    <row r="109">
      <c r="A109" s="29" t="s">
        <v>405</v>
      </c>
      <c r="B109" s="29" t="s">
        <v>74</v>
      </c>
      <c r="C109" s="11" t="s">
        <v>54</v>
      </c>
      <c r="D109" s="11" t="s">
        <v>111</v>
      </c>
      <c r="E109" s="12" t="str">
        <f t="shared" si="1"/>
        <v>G-HEAT</v>
      </c>
      <c r="F109" s="2">
        <v>15965.28</v>
      </c>
      <c r="G109" s="2">
        <v>16553.39</v>
      </c>
      <c r="H109" s="13">
        <f t="shared" si="2"/>
        <v>588.11</v>
      </c>
      <c r="I109" s="13">
        <f t="shared" si="3"/>
        <v>0.58811</v>
      </c>
      <c r="J109" s="13">
        <f t="shared" si="4"/>
        <v>24.304613</v>
      </c>
    </row>
    <row r="110">
      <c r="A110" s="29" t="s">
        <v>406</v>
      </c>
      <c r="B110" s="29" t="s">
        <v>74</v>
      </c>
      <c r="C110" s="11" t="s">
        <v>64</v>
      </c>
      <c r="D110" s="11" t="s">
        <v>111</v>
      </c>
      <c r="E110" s="12" t="str">
        <f t="shared" si="1"/>
        <v>I-HEAT</v>
      </c>
      <c r="F110" s="2">
        <v>18673.38</v>
      </c>
      <c r="G110" s="2">
        <v>19449.89</v>
      </c>
      <c r="H110" s="13">
        <f t="shared" si="2"/>
        <v>776.51</v>
      </c>
      <c r="I110" s="13">
        <f t="shared" si="3"/>
        <v>0.77651</v>
      </c>
      <c r="J110" s="13">
        <f t="shared" si="4"/>
        <v>31.520333</v>
      </c>
    </row>
    <row r="111">
      <c r="A111" s="29" t="s">
        <v>407</v>
      </c>
      <c r="B111" s="29" t="s">
        <v>74</v>
      </c>
      <c r="C111" s="11" t="s">
        <v>64</v>
      </c>
      <c r="D111" s="11" t="s">
        <v>111</v>
      </c>
      <c r="E111" s="12" t="str">
        <f t="shared" si="1"/>
        <v>I-HEAT</v>
      </c>
      <c r="F111" s="2">
        <v>21257.4</v>
      </c>
      <c r="G111" s="2">
        <v>21992.91</v>
      </c>
      <c r="H111" s="13">
        <f t="shared" si="2"/>
        <v>735.51</v>
      </c>
      <c r="I111" s="13">
        <f t="shared" si="3"/>
        <v>0.73551</v>
      </c>
      <c r="J111" s="13">
        <f t="shared" si="4"/>
        <v>29.950033</v>
      </c>
    </row>
    <row r="112">
      <c r="A112" s="29" t="s">
        <v>408</v>
      </c>
      <c r="B112" s="29" t="s">
        <v>74</v>
      </c>
      <c r="C112" s="11" t="s">
        <v>64</v>
      </c>
      <c r="D112" s="11" t="s">
        <v>111</v>
      </c>
      <c r="E112" s="12" t="str">
        <f t="shared" si="1"/>
        <v>I-HEAT</v>
      </c>
      <c r="F112" s="2">
        <v>15324.8</v>
      </c>
      <c r="G112" s="2">
        <v>15792.89</v>
      </c>
      <c r="H112" s="13">
        <f t="shared" si="2"/>
        <v>468.09</v>
      </c>
      <c r="I112" s="13">
        <f t="shared" si="3"/>
        <v>0.46809</v>
      </c>
      <c r="J112" s="13">
        <f t="shared" si="4"/>
        <v>19.707847</v>
      </c>
    </row>
    <row r="113">
      <c r="A113" s="29" t="s">
        <v>409</v>
      </c>
      <c r="B113" s="29" t="s">
        <v>74</v>
      </c>
      <c r="C113" s="11" t="s">
        <v>64</v>
      </c>
      <c r="D113" s="11" t="s">
        <v>111</v>
      </c>
      <c r="E113" s="12" t="str">
        <f t="shared" si="1"/>
        <v>I-HEAT</v>
      </c>
      <c r="F113" s="2">
        <v>18616.7</v>
      </c>
      <c r="G113" s="2">
        <v>19068.86</v>
      </c>
      <c r="H113" s="13">
        <f t="shared" si="2"/>
        <v>452.16</v>
      </c>
      <c r="I113" s="13">
        <f t="shared" si="3"/>
        <v>0.45216</v>
      </c>
      <c r="J113" s="13">
        <f t="shared" si="4"/>
        <v>19.097728</v>
      </c>
    </row>
    <row r="114">
      <c r="A114" s="29" t="s">
        <v>410</v>
      </c>
      <c r="B114" s="29" t="s">
        <v>74</v>
      </c>
      <c r="C114" s="11" t="s">
        <v>64</v>
      </c>
      <c r="D114" s="11" t="s">
        <v>111</v>
      </c>
      <c r="E114" s="12" t="str">
        <f t="shared" si="1"/>
        <v>I-HEAT</v>
      </c>
      <c r="F114" s="2">
        <v>19455.72</v>
      </c>
      <c r="G114" s="2">
        <v>20177.46</v>
      </c>
      <c r="H114" s="13">
        <f t="shared" si="2"/>
        <v>721.74</v>
      </c>
      <c r="I114" s="13">
        <f t="shared" si="3"/>
        <v>0.72174</v>
      </c>
      <c r="J114" s="13">
        <f t="shared" si="4"/>
        <v>29.422642</v>
      </c>
    </row>
    <row r="115">
      <c r="A115" s="29" t="s">
        <v>411</v>
      </c>
      <c r="B115" s="29" t="s">
        <v>74</v>
      </c>
      <c r="C115" s="11" t="s">
        <v>64</v>
      </c>
      <c r="D115" s="11" t="s">
        <v>111</v>
      </c>
      <c r="E115" s="12" t="str">
        <f t="shared" si="1"/>
        <v>I-HEAT</v>
      </c>
      <c r="F115" s="2">
        <v>25859.22</v>
      </c>
      <c r="G115" s="2">
        <v>26688.34</v>
      </c>
      <c r="H115" s="13">
        <f t="shared" si="2"/>
        <v>829.12</v>
      </c>
      <c r="I115" s="13">
        <f t="shared" si="3"/>
        <v>0.82912</v>
      </c>
      <c r="J115" s="13">
        <f t="shared" si="4"/>
        <v>33.535296</v>
      </c>
    </row>
    <row r="116">
      <c r="A116" s="29" t="s">
        <v>412</v>
      </c>
      <c r="B116" s="29" t="s">
        <v>74</v>
      </c>
      <c r="C116" s="11" t="s">
        <v>64</v>
      </c>
      <c r="D116" s="11" t="s">
        <v>111</v>
      </c>
      <c r="E116" s="12" t="str">
        <f t="shared" si="1"/>
        <v>I-HEAT</v>
      </c>
      <c r="F116" s="2">
        <v>14440.47</v>
      </c>
      <c r="G116" s="2">
        <v>14760.89</v>
      </c>
      <c r="H116" s="13">
        <f t="shared" si="2"/>
        <v>320.42</v>
      </c>
      <c r="I116" s="13">
        <f t="shared" si="3"/>
        <v>0.32042</v>
      </c>
      <c r="J116" s="13">
        <f t="shared" si="4"/>
        <v>14.052086</v>
      </c>
    </row>
    <row r="117">
      <c r="A117" s="29" t="s">
        <v>413</v>
      </c>
      <c r="B117" s="29" t="s">
        <v>74</v>
      </c>
      <c r="C117" s="11" t="s">
        <v>64</v>
      </c>
      <c r="D117" s="11" t="s">
        <v>111</v>
      </c>
      <c r="E117" s="12" t="str">
        <f t="shared" si="1"/>
        <v>I-HEAT</v>
      </c>
      <c r="F117" s="2">
        <v>18157.51</v>
      </c>
      <c r="G117" s="2">
        <v>18667.85</v>
      </c>
      <c r="H117" s="13">
        <f t="shared" si="2"/>
        <v>510.34</v>
      </c>
      <c r="I117" s="13">
        <f t="shared" si="3"/>
        <v>0.51034</v>
      </c>
      <c r="J117" s="13">
        <f t="shared" si="4"/>
        <v>21.326022</v>
      </c>
    </row>
    <row r="118">
      <c r="A118" s="29" t="s">
        <v>414</v>
      </c>
      <c r="B118" s="29" t="s">
        <v>74</v>
      </c>
      <c r="C118" s="11" t="s">
        <v>64</v>
      </c>
      <c r="D118" s="11" t="s">
        <v>111</v>
      </c>
      <c r="E118" s="12" t="str">
        <f t="shared" si="1"/>
        <v>I-HEAT</v>
      </c>
      <c r="F118" s="2">
        <v>15209.8</v>
      </c>
      <c r="G118" s="2">
        <v>15550.59</v>
      </c>
      <c r="H118" s="13">
        <f t="shared" si="2"/>
        <v>340.79</v>
      </c>
      <c r="I118" s="13">
        <f t="shared" si="3"/>
        <v>0.34079</v>
      </c>
      <c r="J118" s="13">
        <f t="shared" si="4"/>
        <v>14.832257</v>
      </c>
    </row>
    <row r="119">
      <c r="A119" s="29"/>
      <c r="B119" s="29"/>
      <c r="H119" s="13"/>
      <c r="I119" s="13"/>
      <c r="J119" s="13"/>
    </row>
    <row r="120">
      <c r="A120" s="28" t="s">
        <v>415</v>
      </c>
      <c r="B120" s="29"/>
      <c r="F120" s="2"/>
      <c r="G120" s="2"/>
      <c r="H120" s="13"/>
      <c r="I120" s="13"/>
      <c r="J120" s="13"/>
    </row>
    <row r="121">
      <c r="A121" s="28" t="s">
        <v>416</v>
      </c>
      <c r="B121" s="29"/>
      <c r="F121" s="2">
        <v>10728.5</v>
      </c>
      <c r="G121" s="2">
        <v>10951.84</v>
      </c>
      <c r="H121" s="13">
        <f t="shared" ref="H121:H125" si="5">G121-F121</f>
        <v>223.34</v>
      </c>
      <c r="I121" s="13">
        <f t="shared" ref="I121:I125" si="6">H121/1000</f>
        <v>0.22334</v>
      </c>
      <c r="J121" s="13">
        <f t="shared" ref="J121:J125" si="7">38.3*I121+1.78</f>
        <v>10.333922</v>
      </c>
    </row>
    <row r="122">
      <c r="A122" s="28" t="s">
        <v>417</v>
      </c>
      <c r="B122" s="29"/>
      <c r="F122" s="2">
        <v>11347.33</v>
      </c>
      <c r="G122" s="2">
        <v>11565.55</v>
      </c>
      <c r="H122" s="13">
        <f t="shared" si="5"/>
        <v>218.22</v>
      </c>
      <c r="I122" s="13">
        <f t="shared" si="6"/>
        <v>0.21822</v>
      </c>
      <c r="J122" s="13">
        <f t="shared" si="7"/>
        <v>10.137826</v>
      </c>
    </row>
    <row r="123">
      <c r="A123" s="28" t="s">
        <v>418</v>
      </c>
      <c r="B123" s="29"/>
      <c r="F123" s="2">
        <v>11010.27</v>
      </c>
      <c r="G123" s="2">
        <v>11205.32</v>
      </c>
      <c r="H123" s="13">
        <f t="shared" si="5"/>
        <v>195.05</v>
      </c>
      <c r="I123" s="13">
        <f t="shared" si="6"/>
        <v>0.19505</v>
      </c>
      <c r="J123" s="13">
        <f t="shared" si="7"/>
        <v>9.250415</v>
      </c>
    </row>
    <row r="124">
      <c r="A124" s="28" t="s">
        <v>419</v>
      </c>
      <c r="B124" s="29"/>
      <c r="F124" s="2">
        <v>10520.63</v>
      </c>
      <c r="G124" s="2">
        <v>10717.81</v>
      </c>
      <c r="H124" s="13">
        <f t="shared" si="5"/>
        <v>197.18</v>
      </c>
      <c r="I124" s="13">
        <f t="shared" si="6"/>
        <v>0.19718</v>
      </c>
      <c r="J124" s="13">
        <f t="shared" si="7"/>
        <v>9.331994</v>
      </c>
    </row>
    <row r="125">
      <c r="A125" s="28" t="s">
        <v>420</v>
      </c>
      <c r="B125" s="29"/>
      <c r="F125" s="2">
        <v>10986.28</v>
      </c>
      <c r="G125" s="2">
        <v>11407.52</v>
      </c>
      <c r="H125" s="13">
        <f t="shared" si="5"/>
        <v>421.24</v>
      </c>
      <c r="I125" s="13">
        <f t="shared" si="6"/>
        <v>0.42124</v>
      </c>
      <c r="J125" s="13">
        <f t="shared" si="7"/>
        <v>17.913492</v>
      </c>
    </row>
    <row r="126">
      <c r="A126" s="28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  <row r="1001">
      <c r="A1001" s="15"/>
      <c r="B100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7" max="7" width="15.63"/>
    <col customWidth="1" min="8" max="8" width="20.13"/>
    <col customWidth="1" min="9" max="9" width="13.5"/>
    <col customWidth="1" min="10" max="10" width="12.0"/>
    <col customWidth="1" min="11" max="11" width="15.25"/>
  </cols>
  <sheetData>
    <row r="1">
      <c r="A1" s="31" t="s">
        <v>11</v>
      </c>
      <c r="B1" s="32" t="s">
        <v>12</v>
      </c>
      <c r="C1" s="33" t="s">
        <v>147</v>
      </c>
      <c r="D1" s="34" t="s">
        <v>13</v>
      </c>
      <c r="E1" s="34" t="s">
        <v>14</v>
      </c>
      <c r="F1" s="34" t="s">
        <v>15</v>
      </c>
      <c r="G1" s="35" t="s">
        <v>16</v>
      </c>
      <c r="H1" s="35" t="s">
        <v>17</v>
      </c>
      <c r="I1" s="35" t="s">
        <v>18</v>
      </c>
      <c r="J1" s="35" t="s">
        <v>19</v>
      </c>
      <c r="K1" s="35" t="s">
        <v>20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29" t="s">
        <v>421</v>
      </c>
      <c r="B2" s="14" t="s">
        <v>149</v>
      </c>
      <c r="C2" s="11" t="s">
        <v>150</v>
      </c>
      <c r="D2" s="11" t="s">
        <v>23</v>
      </c>
      <c r="E2" s="11" t="s">
        <v>24</v>
      </c>
      <c r="F2" s="12" t="str">
        <f t="shared" ref="F2:F145" si="1">D2&amp;"-"&amp;E2</f>
        <v>C-AMB</v>
      </c>
      <c r="G2" s="30">
        <v>15785.25</v>
      </c>
      <c r="H2" s="30">
        <v>16192.78</v>
      </c>
      <c r="I2" s="13">
        <f t="shared" ref="I2:I145" si="2">H2-G2</f>
        <v>407.53</v>
      </c>
      <c r="J2" s="13">
        <f t="shared" ref="J2:J145" si="3">I2/1000</f>
        <v>0.40753</v>
      </c>
      <c r="K2" s="13">
        <f t="shared" ref="K2:K145" si="4">24*J2+2.86</f>
        <v>12.64072</v>
      </c>
    </row>
    <row r="3">
      <c r="A3" s="29" t="s">
        <v>422</v>
      </c>
      <c r="B3" s="14" t="s">
        <v>149</v>
      </c>
      <c r="C3" s="11" t="s">
        <v>150</v>
      </c>
      <c r="D3" s="11" t="s">
        <v>23</v>
      </c>
      <c r="E3" s="11" t="s">
        <v>24</v>
      </c>
      <c r="F3" s="12" t="str">
        <f t="shared" si="1"/>
        <v>C-AMB</v>
      </c>
      <c r="G3" s="30">
        <v>21333.43</v>
      </c>
      <c r="H3" s="30">
        <v>21756.33</v>
      </c>
      <c r="I3" s="13">
        <f t="shared" si="2"/>
        <v>422.9</v>
      </c>
      <c r="J3" s="13">
        <f t="shared" si="3"/>
        <v>0.4229</v>
      </c>
      <c r="K3" s="13">
        <f t="shared" si="4"/>
        <v>13.0096</v>
      </c>
    </row>
    <row r="4">
      <c r="A4" s="29" t="s">
        <v>423</v>
      </c>
      <c r="B4" s="14" t="s">
        <v>149</v>
      </c>
      <c r="C4" s="11" t="s">
        <v>150</v>
      </c>
      <c r="D4" s="11" t="s">
        <v>23</v>
      </c>
      <c r="E4" s="11" t="s">
        <v>24</v>
      </c>
      <c r="F4" s="12" t="str">
        <f t="shared" si="1"/>
        <v>C-AMB</v>
      </c>
      <c r="G4" s="30">
        <v>20497.37</v>
      </c>
      <c r="H4" s="30">
        <v>21194.23</v>
      </c>
      <c r="I4" s="13">
        <f t="shared" si="2"/>
        <v>696.86</v>
      </c>
      <c r="J4" s="13">
        <f t="shared" si="3"/>
        <v>0.69686</v>
      </c>
      <c r="K4" s="13">
        <f t="shared" si="4"/>
        <v>19.58464</v>
      </c>
    </row>
    <row r="5">
      <c r="A5" s="29" t="s">
        <v>424</v>
      </c>
      <c r="B5" s="14" t="s">
        <v>149</v>
      </c>
      <c r="C5" s="11" t="s">
        <v>150</v>
      </c>
      <c r="D5" s="11" t="s">
        <v>23</v>
      </c>
      <c r="E5" s="11" t="s">
        <v>24</v>
      </c>
      <c r="F5" s="12" t="str">
        <f t="shared" si="1"/>
        <v>C-AMB</v>
      </c>
      <c r="G5" s="30">
        <v>23817.13</v>
      </c>
      <c r="H5" s="30">
        <v>24477.83</v>
      </c>
      <c r="I5" s="13">
        <f t="shared" si="2"/>
        <v>660.7</v>
      </c>
      <c r="J5" s="13">
        <f t="shared" si="3"/>
        <v>0.6607</v>
      </c>
      <c r="K5" s="13">
        <f t="shared" si="4"/>
        <v>18.7168</v>
      </c>
    </row>
    <row r="6">
      <c r="A6" s="29" t="s">
        <v>425</v>
      </c>
      <c r="B6" s="14" t="s">
        <v>149</v>
      </c>
      <c r="C6" s="11" t="s">
        <v>150</v>
      </c>
      <c r="D6" s="11" t="s">
        <v>23</v>
      </c>
      <c r="E6" s="11" t="s">
        <v>24</v>
      </c>
      <c r="F6" s="12" t="str">
        <f t="shared" si="1"/>
        <v>C-AMB</v>
      </c>
      <c r="G6" s="30">
        <v>25534.96</v>
      </c>
      <c r="H6" s="30">
        <v>26350.5</v>
      </c>
      <c r="I6" s="13">
        <f t="shared" si="2"/>
        <v>815.54</v>
      </c>
      <c r="J6" s="13">
        <f t="shared" si="3"/>
        <v>0.81554</v>
      </c>
      <c r="K6" s="13">
        <f t="shared" si="4"/>
        <v>22.43296</v>
      </c>
    </row>
    <row r="7">
      <c r="A7" s="29" t="s">
        <v>426</v>
      </c>
      <c r="B7" s="14" t="s">
        <v>149</v>
      </c>
      <c r="C7" s="11" t="s">
        <v>150</v>
      </c>
      <c r="D7" s="11" t="s">
        <v>23</v>
      </c>
      <c r="E7" s="11" t="s">
        <v>24</v>
      </c>
      <c r="F7" s="12" t="str">
        <f t="shared" si="1"/>
        <v>C-AMB</v>
      </c>
      <c r="G7" s="30">
        <v>20254.68</v>
      </c>
      <c r="H7" s="30">
        <v>20496.01</v>
      </c>
      <c r="I7" s="13">
        <f t="shared" si="2"/>
        <v>241.33</v>
      </c>
      <c r="J7" s="13">
        <f t="shared" si="3"/>
        <v>0.24133</v>
      </c>
      <c r="K7" s="13">
        <f t="shared" si="4"/>
        <v>8.65192</v>
      </c>
    </row>
    <row r="8">
      <c r="A8" s="29" t="s">
        <v>427</v>
      </c>
      <c r="B8" s="14" t="s">
        <v>149</v>
      </c>
      <c r="C8" s="11" t="s">
        <v>150</v>
      </c>
      <c r="D8" s="11" t="s">
        <v>23</v>
      </c>
      <c r="E8" s="11" t="s">
        <v>24</v>
      </c>
      <c r="F8" s="12" t="str">
        <f t="shared" si="1"/>
        <v>C-AMB</v>
      </c>
      <c r="G8" s="30">
        <v>23835.2</v>
      </c>
      <c r="H8" s="30">
        <v>24743.08</v>
      </c>
      <c r="I8" s="13">
        <f t="shared" si="2"/>
        <v>907.88</v>
      </c>
      <c r="J8" s="13">
        <f t="shared" si="3"/>
        <v>0.90788</v>
      </c>
      <c r="K8" s="13">
        <f t="shared" si="4"/>
        <v>24.64912</v>
      </c>
    </row>
    <row r="9">
      <c r="A9" s="29" t="s">
        <v>428</v>
      </c>
      <c r="B9" s="14" t="s">
        <v>149</v>
      </c>
      <c r="C9" s="11" t="s">
        <v>150</v>
      </c>
      <c r="D9" s="11" t="s">
        <v>23</v>
      </c>
      <c r="E9" s="11" t="s">
        <v>24</v>
      </c>
      <c r="F9" s="12" t="str">
        <f t="shared" si="1"/>
        <v>C-AMB</v>
      </c>
      <c r="G9" s="30">
        <v>21184.48</v>
      </c>
      <c r="H9" s="30">
        <v>21618.94</v>
      </c>
      <c r="I9" s="13">
        <f t="shared" si="2"/>
        <v>434.46</v>
      </c>
      <c r="J9" s="13">
        <f t="shared" si="3"/>
        <v>0.43446</v>
      </c>
      <c r="K9" s="13">
        <f t="shared" si="4"/>
        <v>13.28704</v>
      </c>
    </row>
    <row r="10">
      <c r="A10" s="29" t="s">
        <v>429</v>
      </c>
      <c r="B10" s="14" t="s">
        <v>149</v>
      </c>
      <c r="C10" s="11" t="s">
        <v>150</v>
      </c>
      <c r="D10" s="11" t="s">
        <v>23</v>
      </c>
      <c r="E10" s="11" t="s">
        <v>24</v>
      </c>
      <c r="F10" s="12" t="str">
        <f t="shared" si="1"/>
        <v>C-AMB</v>
      </c>
      <c r="G10" s="30">
        <v>19213.09</v>
      </c>
      <c r="H10" s="30">
        <v>19408.51</v>
      </c>
      <c r="I10" s="13">
        <f t="shared" si="2"/>
        <v>195.42</v>
      </c>
      <c r="J10" s="13">
        <f t="shared" si="3"/>
        <v>0.19542</v>
      </c>
      <c r="K10" s="13">
        <f t="shared" si="4"/>
        <v>7.55008</v>
      </c>
    </row>
    <row r="11">
      <c r="A11" s="29" t="s">
        <v>430</v>
      </c>
      <c r="B11" s="14" t="s">
        <v>149</v>
      </c>
      <c r="C11" s="11" t="s">
        <v>150</v>
      </c>
      <c r="D11" s="11" t="s">
        <v>44</v>
      </c>
      <c r="E11" s="11" t="s">
        <v>24</v>
      </c>
      <c r="F11" s="18" t="str">
        <f t="shared" si="1"/>
        <v>E-AMB</v>
      </c>
      <c r="G11" s="30">
        <v>17521.56</v>
      </c>
      <c r="H11" s="30">
        <v>17968.01</v>
      </c>
      <c r="I11" s="13">
        <f t="shared" si="2"/>
        <v>446.45</v>
      </c>
      <c r="J11" s="13">
        <f t="shared" si="3"/>
        <v>0.44645</v>
      </c>
      <c r="K11" s="13">
        <f t="shared" si="4"/>
        <v>13.5748</v>
      </c>
    </row>
    <row r="12">
      <c r="A12" s="29" t="s">
        <v>431</v>
      </c>
      <c r="B12" s="14" t="s">
        <v>149</v>
      </c>
      <c r="C12" s="11" t="s">
        <v>150</v>
      </c>
      <c r="D12" s="11" t="s">
        <v>44</v>
      </c>
      <c r="E12" s="11" t="s">
        <v>24</v>
      </c>
      <c r="F12" s="18" t="str">
        <f t="shared" si="1"/>
        <v>E-AMB</v>
      </c>
      <c r="G12" s="30">
        <v>22590.96</v>
      </c>
      <c r="H12" s="30">
        <v>22632.94</v>
      </c>
      <c r="I12" s="13">
        <f t="shared" si="2"/>
        <v>41.98</v>
      </c>
      <c r="J12" s="13">
        <f t="shared" si="3"/>
        <v>0.04198</v>
      </c>
      <c r="K12" s="13">
        <f t="shared" si="4"/>
        <v>3.86752</v>
      </c>
    </row>
    <row r="13">
      <c r="A13" s="29" t="s">
        <v>432</v>
      </c>
      <c r="B13" s="14" t="s">
        <v>149</v>
      </c>
      <c r="C13" s="11" t="s">
        <v>150</v>
      </c>
      <c r="D13" s="11" t="s">
        <v>44</v>
      </c>
      <c r="E13" s="11" t="s">
        <v>24</v>
      </c>
      <c r="F13" s="18" t="str">
        <f t="shared" si="1"/>
        <v>E-AMB</v>
      </c>
      <c r="G13" s="30">
        <v>18614.75</v>
      </c>
      <c r="H13" s="30">
        <v>19071.55</v>
      </c>
      <c r="I13" s="13">
        <f t="shared" si="2"/>
        <v>456.8</v>
      </c>
      <c r="J13" s="13">
        <f t="shared" si="3"/>
        <v>0.4568</v>
      </c>
      <c r="K13" s="13">
        <f t="shared" si="4"/>
        <v>13.8232</v>
      </c>
    </row>
    <row r="14">
      <c r="A14" s="29" t="s">
        <v>433</v>
      </c>
      <c r="B14" s="14" t="s">
        <v>149</v>
      </c>
      <c r="C14" s="11" t="s">
        <v>150</v>
      </c>
      <c r="D14" s="11" t="s">
        <v>44</v>
      </c>
      <c r="E14" s="11" t="s">
        <v>24</v>
      </c>
      <c r="F14" s="18" t="str">
        <f t="shared" si="1"/>
        <v>E-AMB</v>
      </c>
      <c r="G14" s="30">
        <v>22931.94</v>
      </c>
      <c r="H14" s="30">
        <v>23469.33</v>
      </c>
      <c r="I14" s="13">
        <f t="shared" si="2"/>
        <v>537.39</v>
      </c>
      <c r="J14" s="13">
        <f t="shared" si="3"/>
        <v>0.53739</v>
      </c>
      <c r="K14" s="13">
        <f t="shared" si="4"/>
        <v>15.75736</v>
      </c>
    </row>
    <row r="15">
      <c r="A15" s="29" t="s">
        <v>434</v>
      </c>
      <c r="B15" s="14" t="s">
        <v>149</v>
      </c>
      <c r="C15" s="11" t="s">
        <v>150</v>
      </c>
      <c r="D15" s="11" t="s">
        <v>44</v>
      </c>
      <c r="E15" s="11" t="s">
        <v>24</v>
      </c>
      <c r="F15" s="18" t="str">
        <f t="shared" si="1"/>
        <v>E-AMB</v>
      </c>
      <c r="G15" s="30">
        <v>23656.06</v>
      </c>
      <c r="H15" s="30">
        <v>24588.82</v>
      </c>
      <c r="I15" s="13">
        <f t="shared" si="2"/>
        <v>932.76</v>
      </c>
      <c r="J15" s="13">
        <f t="shared" si="3"/>
        <v>0.93276</v>
      </c>
      <c r="K15" s="13">
        <f t="shared" si="4"/>
        <v>25.24624</v>
      </c>
    </row>
    <row r="16">
      <c r="A16" s="29" t="s">
        <v>435</v>
      </c>
      <c r="B16" s="14" t="s">
        <v>149</v>
      </c>
      <c r="C16" s="11" t="s">
        <v>150</v>
      </c>
      <c r="D16" s="11" t="s">
        <v>44</v>
      </c>
      <c r="E16" s="11" t="s">
        <v>24</v>
      </c>
      <c r="F16" s="18" t="str">
        <f t="shared" si="1"/>
        <v>E-AMB</v>
      </c>
      <c r="G16" s="30">
        <v>22928.11</v>
      </c>
      <c r="H16" s="30">
        <v>23722.93</v>
      </c>
      <c r="I16" s="13">
        <f t="shared" si="2"/>
        <v>794.82</v>
      </c>
      <c r="J16" s="13">
        <f t="shared" si="3"/>
        <v>0.79482</v>
      </c>
      <c r="K16" s="13">
        <f t="shared" si="4"/>
        <v>21.93568</v>
      </c>
    </row>
    <row r="17">
      <c r="A17" s="29" t="s">
        <v>436</v>
      </c>
      <c r="B17" s="14" t="s">
        <v>149</v>
      </c>
      <c r="C17" s="11" t="s">
        <v>150</v>
      </c>
      <c r="D17" s="11" t="s">
        <v>44</v>
      </c>
      <c r="E17" s="11" t="s">
        <v>24</v>
      </c>
      <c r="F17" s="18" t="str">
        <f t="shared" si="1"/>
        <v>E-AMB</v>
      </c>
      <c r="G17" s="30">
        <v>17494.11</v>
      </c>
      <c r="H17" s="30">
        <v>18180.0</v>
      </c>
      <c r="I17" s="13">
        <f t="shared" si="2"/>
        <v>685.89</v>
      </c>
      <c r="J17" s="13">
        <f t="shared" si="3"/>
        <v>0.68589</v>
      </c>
      <c r="K17" s="13">
        <f t="shared" si="4"/>
        <v>19.32136</v>
      </c>
    </row>
    <row r="18">
      <c r="A18" s="29" t="s">
        <v>437</v>
      </c>
      <c r="B18" s="14" t="s">
        <v>149</v>
      </c>
      <c r="C18" s="11" t="s">
        <v>150</v>
      </c>
      <c r="D18" s="11" t="s">
        <v>44</v>
      </c>
      <c r="E18" s="11" t="s">
        <v>24</v>
      </c>
      <c r="F18" s="18" t="str">
        <f t="shared" si="1"/>
        <v>E-AMB</v>
      </c>
      <c r="G18" s="30">
        <v>24346.95</v>
      </c>
      <c r="H18" s="30">
        <v>24801.03</v>
      </c>
      <c r="I18" s="13">
        <f t="shared" si="2"/>
        <v>454.08</v>
      </c>
      <c r="J18" s="13">
        <f t="shared" si="3"/>
        <v>0.45408</v>
      </c>
      <c r="K18" s="13">
        <f t="shared" si="4"/>
        <v>13.75792</v>
      </c>
    </row>
    <row r="19">
      <c r="A19" s="29" t="s">
        <v>438</v>
      </c>
      <c r="B19" s="14" t="s">
        <v>149</v>
      </c>
      <c r="C19" s="11" t="s">
        <v>150</v>
      </c>
      <c r="D19" s="11" t="s">
        <v>44</v>
      </c>
      <c r="E19" s="11" t="s">
        <v>24</v>
      </c>
      <c r="F19" s="18" t="str">
        <f t="shared" si="1"/>
        <v>E-AMB</v>
      </c>
      <c r="G19" s="30">
        <v>16376.02</v>
      </c>
      <c r="H19" s="30">
        <v>16909.31</v>
      </c>
      <c r="I19" s="13">
        <f t="shared" si="2"/>
        <v>533.29</v>
      </c>
      <c r="J19" s="13">
        <f t="shared" si="3"/>
        <v>0.53329</v>
      </c>
      <c r="K19" s="13">
        <f t="shared" si="4"/>
        <v>15.65896</v>
      </c>
    </row>
    <row r="20">
      <c r="A20" s="29" t="s">
        <v>439</v>
      </c>
      <c r="B20" s="14" t="s">
        <v>149</v>
      </c>
      <c r="C20" s="11" t="s">
        <v>150</v>
      </c>
      <c r="D20" s="11" t="s">
        <v>54</v>
      </c>
      <c r="E20" s="11" t="s">
        <v>24</v>
      </c>
      <c r="F20" s="12" t="str">
        <f t="shared" si="1"/>
        <v>G-AMB</v>
      </c>
      <c r="G20" s="11">
        <v>18356.29</v>
      </c>
      <c r="H20" s="11">
        <v>19062.25</v>
      </c>
      <c r="I20" s="13">
        <f t="shared" si="2"/>
        <v>705.96</v>
      </c>
      <c r="J20" s="13">
        <f t="shared" si="3"/>
        <v>0.70596</v>
      </c>
      <c r="K20" s="13">
        <f t="shared" si="4"/>
        <v>19.80304</v>
      </c>
    </row>
    <row r="21">
      <c r="A21" s="29" t="s">
        <v>440</v>
      </c>
      <c r="B21" s="14" t="s">
        <v>149</v>
      </c>
      <c r="C21" s="11" t="s">
        <v>150</v>
      </c>
      <c r="D21" s="11" t="s">
        <v>54</v>
      </c>
      <c r="E21" s="11" t="s">
        <v>24</v>
      </c>
      <c r="F21" s="12" t="str">
        <f t="shared" si="1"/>
        <v>G-AMB</v>
      </c>
      <c r="G21" s="30">
        <v>22749.38</v>
      </c>
      <c r="H21" s="30">
        <v>23429.46</v>
      </c>
      <c r="I21" s="13">
        <f t="shared" si="2"/>
        <v>680.08</v>
      </c>
      <c r="J21" s="13">
        <f t="shared" si="3"/>
        <v>0.68008</v>
      </c>
      <c r="K21" s="13">
        <f t="shared" si="4"/>
        <v>19.18192</v>
      </c>
    </row>
    <row r="22">
      <c r="A22" s="29" t="s">
        <v>441</v>
      </c>
      <c r="B22" s="14" t="s">
        <v>149</v>
      </c>
      <c r="C22" s="11" t="s">
        <v>150</v>
      </c>
      <c r="D22" s="11" t="s">
        <v>54</v>
      </c>
      <c r="E22" s="11" t="s">
        <v>24</v>
      </c>
      <c r="F22" s="12" t="str">
        <f t="shared" si="1"/>
        <v>G-AMB</v>
      </c>
      <c r="G22" s="30">
        <v>22472.14</v>
      </c>
      <c r="H22" s="30">
        <v>23463.87</v>
      </c>
      <c r="I22" s="13">
        <f t="shared" si="2"/>
        <v>991.73</v>
      </c>
      <c r="J22" s="13">
        <f t="shared" si="3"/>
        <v>0.99173</v>
      </c>
      <c r="K22" s="13">
        <f t="shared" si="4"/>
        <v>26.66152</v>
      </c>
    </row>
    <row r="23">
      <c r="A23" s="29" t="s">
        <v>442</v>
      </c>
      <c r="B23" s="14" t="s">
        <v>149</v>
      </c>
      <c r="C23" s="11" t="s">
        <v>150</v>
      </c>
      <c r="D23" s="11" t="s">
        <v>54</v>
      </c>
      <c r="E23" s="11" t="s">
        <v>24</v>
      </c>
      <c r="F23" s="12" t="str">
        <f t="shared" si="1"/>
        <v>G-AMB</v>
      </c>
      <c r="G23" s="30">
        <v>22799.87</v>
      </c>
      <c r="H23" s="30">
        <v>23706.17</v>
      </c>
      <c r="I23" s="13">
        <f t="shared" si="2"/>
        <v>906.3</v>
      </c>
      <c r="J23" s="13">
        <f t="shared" si="3"/>
        <v>0.9063</v>
      </c>
      <c r="K23" s="13">
        <f t="shared" si="4"/>
        <v>24.6112</v>
      </c>
    </row>
    <row r="24">
      <c r="A24" s="29" t="s">
        <v>443</v>
      </c>
      <c r="B24" s="14" t="s">
        <v>149</v>
      </c>
      <c r="C24" s="11" t="s">
        <v>150</v>
      </c>
      <c r="D24" s="11" t="s">
        <v>54</v>
      </c>
      <c r="E24" s="11" t="s">
        <v>24</v>
      </c>
      <c r="F24" s="12" t="str">
        <f t="shared" si="1"/>
        <v>G-AMB</v>
      </c>
      <c r="G24" s="30">
        <v>21147.19</v>
      </c>
      <c r="H24" s="30">
        <v>21755.86</v>
      </c>
      <c r="I24" s="13">
        <f t="shared" si="2"/>
        <v>608.67</v>
      </c>
      <c r="J24" s="13">
        <f t="shared" si="3"/>
        <v>0.60867</v>
      </c>
      <c r="K24" s="13">
        <f t="shared" si="4"/>
        <v>17.46808</v>
      </c>
    </row>
    <row r="25">
      <c r="A25" s="29" t="s">
        <v>444</v>
      </c>
      <c r="B25" s="14" t="s">
        <v>149</v>
      </c>
      <c r="C25" s="11" t="s">
        <v>150</v>
      </c>
      <c r="D25" s="11" t="s">
        <v>54</v>
      </c>
      <c r="E25" s="11" t="s">
        <v>24</v>
      </c>
      <c r="F25" s="12" t="str">
        <f t="shared" si="1"/>
        <v>G-AMB</v>
      </c>
      <c r="G25" s="30">
        <v>20565.3</v>
      </c>
      <c r="H25" s="30">
        <v>21053.12</v>
      </c>
      <c r="I25" s="13">
        <f t="shared" si="2"/>
        <v>487.82</v>
      </c>
      <c r="J25" s="13">
        <f t="shared" si="3"/>
        <v>0.48782</v>
      </c>
      <c r="K25" s="13">
        <f t="shared" si="4"/>
        <v>14.56768</v>
      </c>
    </row>
    <row r="26">
      <c r="A26" s="29" t="s">
        <v>445</v>
      </c>
      <c r="B26" s="14" t="s">
        <v>149</v>
      </c>
      <c r="C26" s="11" t="s">
        <v>150</v>
      </c>
      <c r="D26" s="11" t="s">
        <v>54</v>
      </c>
      <c r="E26" s="11" t="s">
        <v>24</v>
      </c>
      <c r="F26" s="12" t="str">
        <f t="shared" si="1"/>
        <v>G-AMB</v>
      </c>
      <c r="G26" s="30">
        <v>18206.66</v>
      </c>
      <c r="H26" s="30">
        <v>18832.63</v>
      </c>
      <c r="I26" s="13">
        <f t="shared" si="2"/>
        <v>625.97</v>
      </c>
      <c r="J26" s="13">
        <f t="shared" si="3"/>
        <v>0.62597</v>
      </c>
      <c r="K26" s="13">
        <f t="shared" si="4"/>
        <v>17.88328</v>
      </c>
    </row>
    <row r="27">
      <c r="A27" s="29" t="s">
        <v>446</v>
      </c>
      <c r="B27" s="14" t="s">
        <v>149</v>
      </c>
      <c r="C27" s="11" t="s">
        <v>150</v>
      </c>
      <c r="D27" s="11" t="s">
        <v>54</v>
      </c>
      <c r="E27" s="11" t="s">
        <v>24</v>
      </c>
      <c r="F27" s="12" t="str">
        <f t="shared" si="1"/>
        <v>G-AMB</v>
      </c>
      <c r="G27" s="30">
        <v>25870.26</v>
      </c>
      <c r="H27" s="30">
        <v>26724.03</v>
      </c>
      <c r="I27" s="13">
        <f t="shared" si="2"/>
        <v>853.77</v>
      </c>
      <c r="J27" s="13">
        <f t="shared" si="3"/>
        <v>0.85377</v>
      </c>
      <c r="K27" s="13">
        <f t="shared" si="4"/>
        <v>23.35048</v>
      </c>
    </row>
    <row r="28">
      <c r="A28" s="29" t="s">
        <v>447</v>
      </c>
      <c r="B28" s="14" t="s">
        <v>149</v>
      </c>
      <c r="C28" s="11" t="s">
        <v>150</v>
      </c>
      <c r="D28" s="11" t="s">
        <v>54</v>
      </c>
      <c r="E28" s="11" t="s">
        <v>24</v>
      </c>
      <c r="F28" s="12" t="str">
        <f t="shared" si="1"/>
        <v>G-AMB</v>
      </c>
      <c r="G28" s="30">
        <v>27519.5</v>
      </c>
      <c r="H28" s="30">
        <v>28157.31</v>
      </c>
      <c r="I28" s="13">
        <f t="shared" si="2"/>
        <v>637.81</v>
      </c>
      <c r="J28" s="13">
        <f t="shared" si="3"/>
        <v>0.63781</v>
      </c>
      <c r="K28" s="13">
        <f t="shared" si="4"/>
        <v>18.16744</v>
      </c>
    </row>
    <row r="29">
      <c r="A29" s="29" t="s">
        <v>448</v>
      </c>
      <c r="B29" s="14" t="s">
        <v>149</v>
      </c>
      <c r="C29" s="11" t="s">
        <v>150</v>
      </c>
      <c r="D29" s="11" t="s">
        <v>64</v>
      </c>
      <c r="E29" s="11" t="s">
        <v>24</v>
      </c>
      <c r="F29" s="12" t="str">
        <f t="shared" si="1"/>
        <v>I-AMB</v>
      </c>
      <c r="G29" s="30">
        <v>15208.86</v>
      </c>
      <c r="H29" s="30">
        <v>15762.04</v>
      </c>
      <c r="I29" s="13">
        <f t="shared" si="2"/>
        <v>553.18</v>
      </c>
      <c r="J29" s="13">
        <f t="shared" si="3"/>
        <v>0.55318</v>
      </c>
      <c r="K29" s="13">
        <f t="shared" si="4"/>
        <v>16.13632</v>
      </c>
    </row>
    <row r="30">
      <c r="A30" s="29" t="s">
        <v>449</v>
      </c>
      <c r="B30" s="14" t="s">
        <v>149</v>
      </c>
      <c r="C30" s="11" t="s">
        <v>150</v>
      </c>
      <c r="D30" s="11" t="s">
        <v>64</v>
      </c>
      <c r="E30" s="11" t="s">
        <v>24</v>
      </c>
      <c r="F30" s="12" t="str">
        <f t="shared" si="1"/>
        <v>I-AMB</v>
      </c>
      <c r="G30" s="30">
        <v>20020.97</v>
      </c>
      <c r="H30" s="30">
        <v>20635.43</v>
      </c>
      <c r="I30" s="13">
        <f t="shared" si="2"/>
        <v>614.46</v>
      </c>
      <c r="J30" s="13">
        <f t="shared" si="3"/>
        <v>0.61446</v>
      </c>
      <c r="K30" s="13">
        <f t="shared" si="4"/>
        <v>17.60704</v>
      </c>
    </row>
    <row r="31">
      <c r="A31" s="29" t="s">
        <v>450</v>
      </c>
      <c r="B31" s="14" t="s">
        <v>149</v>
      </c>
      <c r="C31" s="11" t="s">
        <v>150</v>
      </c>
      <c r="D31" s="11" t="s">
        <v>64</v>
      </c>
      <c r="E31" s="11" t="s">
        <v>24</v>
      </c>
      <c r="F31" s="12" t="str">
        <f t="shared" si="1"/>
        <v>I-AMB</v>
      </c>
      <c r="G31" s="30">
        <v>18783.41</v>
      </c>
      <c r="H31" s="30">
        <v>19611.66</v>
      </c>
      <c r="I31" s="13">
        <f t="shared" si="2"/>
        <v>828.25</v>
      </c>
      <c r="J31" s="13">
        <f t="shared" si="3"/>
        <v>0.82825</v>
      </c>
      <c r="K31" s="13">
        <f t="shared" si="4"/>
        <v>22.738</v>
      </c>
    </row>
    <row r="32">
      <c r="A32" s="29" t="s">
        <v>451</v>
      </c>
      <c r="B32" s="14" t="s">
        <v>149</v>
      </c>
      <c r="C32" s="11" t="s">
        <v>150</v>
      </c>
      <c r="D32" s="11" t="s">
        <v>64</v>
      </c>
      <c r="E32" s="11" t="s">
        <v>24</v>
      </c>
      <c r="F32" s="12" t="str">
        <f t="shared" si="1"/>
        <v>I-AMB</v>
      </c>
      <c r="G32" s="30">
        <v>19381.32</v>
      </c>
      <c r="H32" s="30">
        <v>19834.06</v>
      </c>
      <c r="I32" s="13">
        <f t="shared" si="2"/>
        <v>452.74</v>
      </c>
      <c r="J32" s="13">
        <f t="shared" si="3"/>
        <v>0.45274</v>
      </c>
      <c r="K32" s="13">
        <f t="shared" si="4"/>
        <v>13.72576</v>
      </c>
    </row>
    <row r="33">
      <c r="A33" s="29" t="s">
        <v>452</v>
      </c>
      <c r="B33" s="14" t="s">
        <v>149</v>
      </c>
      <c r="C33" s="11" t="s">
        <v>150</v>
      </c>
      <c r="D33" s="11" t="s">
        <v>64</v>
      </c>
      <c r="E33" s="11" t="s">
        <v>24</v>
      </c>
      <c r="F33" s="18" t="str">
        <f t="shared" si="1"/>
        <v>I-AMB</v>
      </c>
      <c r="G33" s="30">
        <v>22261.55</v>
      </c>
      <c r="H33" s="30">
        <v>23020.77</v>
      </c>
      <c r="I33" s="13">
        <f t="shared" si="2"/>
        <v>759.22</v>
      </c>
      <c r="J33" s="13">
        <f t="shared" si="3"/>
        <v>0.75922</v>
      </c>
      <c r="K33" s="13">
        <f t="shared" si="4"/>
        <v>21.08128</v>
      </c>
    </row>
    <row r="34">
      <c r="A34" s="29" t="s">
        <v>453</v>
      </c>
      <c r="B34" s="14" t="s">
        <v>149</v>
      </c>
      <c r="C34" s="11" t="s">
        <v>150</v>
      </c>
      <c r="D34" s="11" t="s">
        <v>64</v>
      </c>
      <c r="E34" s="11" t="s">
        <v>24</v>
      </c>
      <c r="F34" s="18" t="str">
        <f t="shared" si="1"/>
        <v>I-AMB</v>
      </c>
      <c r="G34" s="30">
        <v>20533.74</v>
      </c>
      <c r="H34" s="30">
        <v>21111.86</v>
      </c>
      <c r="I34" s="13">
        <f t="shared" si="2"/>
        <v>578.12</v>
      </c>
      <c r="J34" s="13">
        <f t="shared" si="3"/>
        <v>0.57812</v>
      </c>
      <c r="K34" s="13">
        <f t="shared" si="4"/>
        <v>16.73488</v>
      </c>
    </row>
    <row r="35">
      <c r="A35" s="29" t="s">
        <v>454</v>
      </c>
      <c r="B35" s="14" t="s">
        <v>149</v>
      </c>
      <c r="C35" s="11" t="s">
        <v>150</v>
      </c>
      <c r="D35" s="11" t="s">
        <v>64</v>
      </c>
      <c r="E35" s="11" t="s">
        <v>24</v>
      </c>
      <c r="F35" s="18" t="str">
        <f t="shared" si="1"/>
        <v>I-AMB</v>
      </c>
      <c r="G35" s="30">
        <v>26030.38</v>
      </c>
      <c r="H35" s="30">
        <v>27045.8</v>
      </c>
      <c r="I35" s="13">
        <f t="shared" si="2"/>
        <v>1015.42</v>
      </c>
      <c r="J35" s="13">
        <f t="shared" si="3"/>
        <v>1.01542</v>
      </c>
      <c r="K35" s="13">
        <f t="shared" si="4"/>
        <v>27.23008</v>
      </c>
    </row>
    <row r="36">
      <c r="A36" s="29" t="s">
        <v>455</v>
      </c>
      <c r="B36" s="14" t="s">
        <v>149</v>
      </c>
      <c r="C36" s="11" t="s">
        <v>150</v>
      </c>
      <c r="D36" s="11" t="s">
        <v>64</v>
      </c>
      <c r="E36" s="11" t="s">
        <v>24</v>
      </c>
      <c r="F36" s="18" t="str">
        <f t="shared" si="1"/>
        <v>I-AMB</v>
      </c>
      <c r="G36" s="30">
        <v>20514.6</v>
      </c>
      <c r="H36" s="30">
        <v>21263.69</v>
      </c>
      <c r="I36" s="13">
        <f t="shared" si="2"/>
        <v>749.09</v>
      </c>
      <c r="J36" s="13">
        <f t="shared" si="3"/>
        <v>0.74909</v>
      </c>
      <c r="K36" s="13">
        <f t="shared" si="4"/>
        <v>20.83816</v>
      </c>
    </row>
    <row r="37">
      <c r="A37" s="29" t="s">
        <v>456</v>
      </c>
      <c r="B37" s="14" t="s">
        <v>149</v>
      </c>
      <c r="C37" s="11" t="s">
        <v>150</v>
      </c>
      <c r="D37" s="11" t="s">
        <v>64</v>
      </c>
      <c r="E37" s="11" t="s">
        <v>24</v>
      </c>
      <c r="F37" s="18" t="str">
        <f t="shared" si="1"/>
        <v>I-AMB</v>
      </c>
      <c r="G37" s="30">
        <v>19353.86</v>
      </c>
      <c r="H37" s="30">
        <v>19700.03</v>
      </c>
      <c r="I37" s="13">
        <f t="shared" si="2"/>
        <v>346.17</v>
      </c>
      <c r="J37" s="13">
        <f t="shared" si="3"/>
        <v>0.34617</v>
      </c>
      <c r="K37" s="13">
        <f t="shared" si="4"/>
        <v>11.16808</v>
      </c>
    </row>
    <row r="38">
      <c r="A38" s="29" t="s">
        <v>457</v>
      </c>
      <c r="B38" s="14" t="s">
        <v>149</v>
      </c>
      <c r="C38" s="11" t="s">
        <v>150</v>
      </c>
      <c r="D38" s="11" t="s">
        <v>23</v>
      </c>
      <c r="E38" s="11" t="s">
        <v>111</v>
      </c>
      <c r="F38" s="18" t="str">
        <f t="shared" si="1"/>
        <v>C-HEAT</v>
      </c>
      <c r="G38" s="30">
        <v>17559.42</v>
      </c>
      <c r="H38" s="30">
        <v>18171.75</v>
      </c>
      <c r="I38" s="13">
        <f t="shared" si="2"/>
        <v>612.33</v>
      </c>
      <c r="J38" s="13">
        <f t="shared" si="3"/>
        <v>0.61233</v>
      </c>
      <c r="K38" s="13">
        <f t="shared" si="4"/>
        <v>17.55592</v>
      </c>
    </row>
    <row r="39">
      <c r="A39" s="29" t="s">
        <v>458</v>
      </c>
      <c r="B39" s="14" t="s">
        <v>149</v>
      </c>
      <c r="C39" s="11" t="s">
        <v>150</v>
      </c>
      <c r="D39" s="11" t="s">
        <v>23</v>
      </c>
      <c r="E39" s="11" t="s">
        <v>111</v>
      </c>
      <c r="F39" s="18" t="str">
        <f t="shared" si="1"/>
        <v>C-HEAT</v>
      </c>
      <c r="G39" s="30">
        <v>21208.48</v>
      </c>
      <c r="H39" s="30">
        <v>21947.21</v>
      </c>
      <c r="I39" s="13">
        <f t="shared" si="2"/>
        <v>738.73</v>
      </c>
      <c r="J39" s="13">
        <f t="shared" si="3"/>
        <v>0.73873</v>
      </c>
      <c r="K39" s="13">
        <f t="shared" si="4"/>
        <v>20.58952</v>
      </c>
    </row>
    <row r="40">
      <c r="A40" s="29" t="s">
        <v>459</v>
      </c>
      <c r="B40" s="14" t="s">
        <v>149</v>
      </c>
      <c r="C40" s="11" t="s">
        <v>150</v>
      </c>
      <c r="D40" s="11" t="s">
        <v>23</v>
      </c>
      <c r="E40" s="11" t="s">
        <v>111</v>
      </c>
      <c r="F40" s="18" t="str">
        <f t="shared" si="1"/>
        <v>C-HEAT</v>
      </c>
      <c r="G40" s="30">
        <v>17667.06</v>
      </c>
      <c r="H40" s="30">
        <v>18458.73</v>
      </c>
      <c r="I40" s="13">
        <f t="shared" si="2"/>
        <v>791.67</v>
      </c>
      <c r="J40" s="13">
        <f t="shared" si="3"/>
        <v>0.79167</v>
      </c>
      <c r="K40" s="13">
        <f t="shared" si="4"/>
        <v>21.86008</v>
      </c>
    </row>
    <row r="41">
      <c r="A41" s="29" t="s">
        <v>460</v>
      </c>
      <c r="B41" s="14" t="s">
        <v>149</v>
      </c>
      <c r="C41" s="11" t="s">
        <v>150</v>
      </c>
      <c r="D41" s="11" t="s">
        <v>23</v>
      </c>
      <c r="E41" s="11" t="s">
        <v>111</v>
      </c>
      <c r="F41" s="18" t="str">
        <f t="shared" si="1"/>
        <v>C-HEAT</v>
      </c>
      <c r="G41" s="30">
        <v>22675.58</v>
      </c>
      <c r="H41" s="30">
        <v>23484.54</v>
      </c>
      <c r="I41" s="13">
        <f t="shared" si="2"/>
        <v>808.96</v>
      </c>
      <c r="J41" s="13">
        <f t="shared" si="3"/>
        <v>0.80896</v>
      </c>
      <c r="K41" s="13">
        <f t="shared" si="4"/>
        <v>22.27504</v>
      </c>
    </row>
    <row r="42">
      <c r="A42" s="29" t="s">
        <v>461</v>
      </c>
      <c r="B42" s="14" t="s">
        <v>149</v>
      </c>
      <c r="C42" s="11" t="s">
        <v>150</v>
      </c>
      <c r="D42" s="11" t="s">
        <v>23</v>
      </c>
      <c r="E42" s="11" t="s">
        <v>111</v>
      </c>
      <c r="F42" s="18" t="str">
        <f t="shared" si="1"/>
        <v>C-HEAT</v>
      </c>
      <c r="G42" s="30">
        <v>23366.45</v>
      </c>
      <c r="H42" s="30">
        <v>24066.15</v>
      </c>
      <c r="I42" s="13">
        <f t="shared" si="2"/>
        <v>699.7</v>
      </c>
      <c r="J42" s="13">
        <f t="shared" si="3"/>
        <v>0.6997</v>
      </c>
      <c r="K42" s="13">
        <f t="shared" si="4"/>
        <v>19.6528</v>
      </c>
    </row>
    <row r="43">
      <c r="A43" s="29" t="s">
        <v>462</v>
      </c>
      <c r="B43" s="14" t="s">
        <v>149</v>
      </c>
      <c r="C43" s="11" t="s">
        <v>150</v>
      </c>
      <c r="D43" s="11" t="s">
        <v>23</v>
      </c>
      <c r="E43" s="11" t="s">
        <v>111</v>
      </c>
      <c r="F43" s="18" t="str">
        <f t="shared" si="1"/>
        <v>C-HEAT</v>
      </c>
      <c r="G43" s="30">
        <v>17505.33</v>
      </c>
      <c r="H43" s="30">
        <v>18017.78</v>
      </c>
      <c r="I43" s="13">
        <f t="shared" si="2"/>
        <v>512.45</v>
      </c>
      <c r="J43" s="13">
        <f t="shared" si="3"/>
        <v>0.51245</v>
      </c>
      <c r="K43" s="13">
        <f t="shared" si="4"/>
        <v>15.1588</v>
      </c>
    </row>
    <row r="44">
      <c r="A44" s="29" t="s">
        <v>463</v>
      </c>
      <c r="B44" s="14" t="s">
        <v>149</v>
      </c>
      <c r="C44" s="11" t="s">
        <v>150</v>
      </c>
      <c r="D44" s="11" t="s">
        <v>23</v>
      </c>
      <c r="E44" s="11" t="s">
        <v>111</v>
      </c>
      <c r="F44" s="18" t="str">
        <f t="shared" si="1"/>
        <v>C-HEAT</v>
      </c>
      <c r="G44" s="30">
        <v>19425.95</v>
      </c>
      <c r="H44" s="30">
        <v>19959.33</v>
      </c>
      <c r="I44" s="13">
        <f t="shared" si="2"/>
        <v>533.38</v>
      </c>
      <c r="J44" s="13">
        <f t="shared" si="3"/>
        <v>0.53338</v>
      </c>
      <c r="K44" s="13">
        <f t="shared" si="4"/>
        <v>15.66112</v>
      </c>
    </row>
    <row r="45">
      <c r="A45" s="29" t="s">
        <v>464</v>
      </c>
      <c r="B45" s="14" t="s">
        <v>149</v>
      </c>
      <c r="C45" s="11" t="s">
        <v>150</v>
      </c>
      <c r="D45" s="11" t="s">
        <v>23</v>
      </c>
      <c r="E45" s="11" t="s">
        <v>111</v>
      </c>
      <c r="F45" s="18" t="str">
        <f t="shared" si="1"/>
        <v>C-HEAT</v>
      </c>
      <c r="G45" s="30">
        <v>25134.72</v>
      </c>
      <c r="H45" s="30">
        <v>26364.2</v>
      </c>
      <c r="I45" s="13">
        <f t="shared" si="2"/>
        <v>1229.48</v>
      </c>
      <c r="J45" s="13">
        <f t="shared" si="3"/>
        <v>1.22948</v>
      </c>
      <c r="K45" s="13">
        <f t="shared" si="4"/>
        <v>32.36752</v>
      </c>
    </row>
    <row r="46">
      <c r="A46" s="29" t="s">
        <v>465</v>
      </c>
      <c r="B46" s="14" t="s">
        <v>149</v>
      </c>
      <c r="C46" s="11" t="s">
        <v>150</v>
      </c>
      <c r="D46" s="11" t="s">
        <v>23</v>
      </c>
      <c r="E46" s="11" t="s">
        <v>111</v>
      </c>
      <c r="F46" s="18" t="str">
        <f t="shared" si="1"/>
        <v>C-HEAT</v>
      </c>
      <c r="G46" s="30">
        <v>16089.12</v>
      </c>
      <c r="H46" s="30">
        <v>16536.98</v>
      </c>
      <c r="I46" s="13">
        <f t="shared" si="2"/>
        <v>447.86</v>
      </c>
      <c r="J46" s="13">
        <f t="shared" si="3"/>
        <v>0.44786</v>
      </c>
      <c r="K46" s="13">
        <f t="shared" si="4"/>
        <v>13.60864</v>
      </c>
    </row>
    <row r="47">
      <c r="A47" s="29" t="s">
        <v>466</v>
      </c>
      <c r="B47" s="14" t="s">
        <v>149</v>
      </c>
      <c r="C47" s="11" t="s">
        <v>150</v>
      </c>
      <c r="D47" s="11" t="s">
        <v>44</v>
      </c>
      <c r="E47" s="11" t="s">
        <v>111</v>
      </c>
      <c r="F47" s="18" t="str">
        <f t="shared" si="1"/>
        <v>E-HEAT</v>
      </c>
      <c r="G47" s="30">
        <v>15328.35</v>
      </c>
      <c r="H47" s="30">
        <v>15911.48</v>
      </c>
      <c r="I47" s="13">
        <f t="shared" si="2"/>
        <v>583.13</v>
      </c>
      <c r="J47" s="13">
        <f t="shared" si="3"/>
        <v>0.58313</v>
      </c>
      <c r="K47" s="13">
        <f t="shared" si="4"/>
        <v>16.85512</v>
      </c>
    </row>
    <row r="48">
      <c r="A48" s="29" t="s">
        <v>467</v>
      </c>
      <c r="B48" s="14" t="s">
        <v>149</v>
      </c>
      <c r="C48" s="11" t="s">
        <v>150</v>
      </c>
      <c r="D48" s="11" t="s">
        <v>44</v>
      </c>
      <c r="E48" s="11" t="s">
        <v>111</v>
      </c>
      <c r="F48" s="18" t="str">
        <f t="shared" si="1"/>
        <v>E-HEAT</v>
      </c>
      <c r="G48" s="30">
        <v>28254.26</v>
      </c>
      <c r="H48" s="30">
        <v>29610.8</v>
      </c>
      <c r="I48" s="13">
        <f t="shared" si="2"/>
        <v>1356.54</v>
      </c>
      <c r="J48" s="13">
        <f t="shared" si="3"/>
        <v>1.35654</v>
      </c>
      <c r="K48" s="13">
        <f t="shared" si="4"/>
        <v>35.41696</v>
      </c>
    </row>
    <row r="49">
      <c r="A49" s="29" t="s">
        <v>468</v>
      </c>
      <c r="B49" s="14" t="s">
        <v>149</v>
      </c>
      <c r="C49" s="11" t="s">
        <v>150</v>
      </c>
      <c r="D49" s="11" t="s">
        <v>44</v>
      </c>
      <c r="E49" s="11" t="s">
        <v>111</v>
      </c>
      <c r="F49" s="18" t="str">
        <f t="shared" si="1"/>
        <v>E-HEAT</v>
      </c>
      <c r="G49" s="30">
        <v>19861.9</v>
      </c>
      <c r="H49" s="30">
        <v>20793.26</v>
      </c>
      <c r="I49" s="13">
        <f t="shared" si="2"/>
        <v>931.36</v>
      </c>
      <c r="J49" s="13">
        <f t="shared" si="3"/>
        <v>0.93136</v>
      </c>
      <c r="K49" s="13">
        <f t="shared" si="4"/>
        <v>25.21264</v>
      </c>
    </row>
    <row r="50">
      <c r="A50" s="29" t="s">
        <v>469</v>
      </c>
      <c r="B50" s="14" t="s">
        <v>149</v>
      </c>
      <c r="C50" s="11" t="s">
        <v>150</v>
      </c>
      <c r="D50" s="11" t="s">
        <v>44</v>
      </c>
      <c r="E50" s="11" t="s">
        <v>111</v>
      </c>
      <c r="F50" s="18" t="str">
        <f t="shared" si="1"/>
        <v>E-HEAT</v>
      </c>
      <c r="G50" s="30">
        <v>26615.51</v>
      </c>
      <c r="H50" s="30">
        <v>27852.81</v>
      </c>
      <c r="I50" s="13">
        <f t="shared" si="2"/>
        <v>1237.3</v>
      </c>
      <c r="J50" s="13">
        <f t="shared" si="3"/>
        <v>1.2373</v>
      </c>
      <c r="K50" s="13">
        <f t="shared" si="4"/>
        <v>32.5552</v>
      </c>
    </row>
    <row r="51">
      <c r="A51" s="29" t="s">
        <v>470</v>
      </c>
      <c r="B51" s="14" t="s">
        <v>149</v>
      </c>
      <c r="C51" s="11" t="s">
        <v>150</v>
      </c>
      <c r="D51" s="11" t="s">
        <v>44</v>
      </c>
      <c r="E51" s="11" t="s">
        <v>111</v>
      </c>
      <c r="F51" s="18" t="str">
        <f t="shared" si="1"/>
        <v>E-HEAT</v>
      </c>
      <c r="G51" s="30">
        <v>21780.8</v>
      </c>
      <c r="H51" s="30">
        <v>22699.01</v>
      </c>
      <c r="I51" s="13">
        <f t="shared" si="2"/>
        <v>918.21</v>
      </c>
      <c r="J51" s="13">
        <f t="shared" si="3"/>
        <v>0.91821</v>
      </c>
      <c r="K51" s="13">
        <f t="shared" si="4"/>
        <v>24.89704</v>
      </c>
    </row>
    <row r="52">
      <c r="A52" s="29" t="s">
        <v>471</v>
      </c>
      <c r="B52" s="14" t="s">
        <v>149</v>
      </c>
      <c r="C52" s="11" t="s">
        <v>150</v>
      </c>
      <c r="D52" s="11" t="s">
        <v>44</v>
      </c>
      <c r="E52" s="11" t="s">
        <v>111</v>
      </c>
      <c r="F52" s="18" t="str">
        <f t="shared" si="1"/>
        <v>E-HEAT</v>
      </c>
      <c r="G52" s="30">
        <v>21465.42</v>
      </c>
      <c r="H52" s="30">
        <v>22285.22</v>
      </c>
      <c r="I52" s="13">
        <f t="shared" si="2"/>
        <v>819.8</v>
      </c>
      <c r="J52" s="13">
        <f t="shared" si="3"/>
        <v>0.8198</v>
      </c>
      <c r="K52" s="13">
        <f t="shared" si="4"/>
        <v>22.5352</v>
      </c>
    </row>
    <row r="53">
      <c r="A53" s="29" t="s">
        <v>472</v>
      </c>
      <c r="B53" s="14" t="s">
        <v>149</v>
      </c>
      <c r="C53" s="11" t="s">
        <v>150</v>
      </c>
      <c r="D53" s="11" t="s">
        <v>44</v>
      </c>
      <c r="E53" s="11" t="s">
        <v>111</v>
      </c>
      <c r="F53" s="18" t="str">
        <f t="shared" si="1"/>
        <v>E-HEAT</v>
      </c>
      <c r="G53" s="30">
        <v>15089.88</v>
      </c>
      <c r="H53" s="30">
        <v>15432.92</v>
      </c>
      <c r="I53" s="13">
        <f t="shared" si="2"/>
        <v>343.04</v>
      </c>
      <c r="J53" s="13">
        <f t="shared" si="3"/>
        <v>0.34304</v>
      </c>
      <c r="K53" s="13">
        <f t="shared" si="4"/>
        <v>11.09296</v>
      </c>
    </row>
    <row r="54">
      <c r="A54" s="29" t="s">
        <v>473</v>
      </c>
      <c r="B54" s="14" t="s">
        <v>149</v>
      </c>
      <c r="C54" s="11" t="s">
        <v>150</v>
      </c>
      <c r="D54" s="11" t="s">
        <v>44</v>
      </c>
      <c r="E54" s="11" t="s">
        <v>111</v>
      </c>
      <c r="F54" s="12" t="str">
        <f t="shared" si="1"/>
        <v>E-HEAT</v>
      </c>
      <c r="G54" s="30">
        <v>20794.85</v>
      </c>
      <c r="H54" s="30">
        <v>21503.75</v>
      </c>
      <c r="I54" s="13">
        <f t="shared" si="2"/>
        <v>708.9</v>
      </c>
      <c r="J54" s="13">
        <f t="shared" si="3"/>
        <v>0.7089</v>
      </c>
      <c r="K54" s="13">
        <f t="shared" si="4"/>
        <v>19.8736</v>
      </c>
    </row>
    <row r="55">
      <c r="A55" s="29" t="s">
        <v>474</v>
      </c>
      <c r="B55" s="14" t="s">
        <v>149</v>
      </c>
      <c r="C55" s="11" t="s">
        <v>150</v>
      </c>
      <c r="D55" s="11" t="s">
        <v>44</v>
      </c>
      <c r="E55" s="11" t="s">
        <v>111</v>
      </c>
      <c r="F55" s="12" t="str">
        <f t="shared" si="1"/>
        <v>E-HEAT</v>
      </c>
      <c r="G55" s="30">
        <v>20682.14</v>
      </c>
      <c r="H55" s="30">
        <v>21432.23</v>
      </c>
      <c r="I55" s="13">
        <f t="shared" si="2"/>
        <v>750.09</v>
      </c>
      <c r="J55" s="13">
        <f t="shared" si="3"/>
        <v>0.75009</v>
      </c>
      <c r="K55" s="13">
        <f t="shared" si="4"/>
        <v>20.86216</v>
      </c>
    </row>
    <row r="56">
      <c r="A56" s="29" t="s">
        <v>475</v>
      </c>
      <c r="B56" s="14" t="s">
        <v>149</v>
      </c>
      <c r="C56" s="11" t="s">
        <v>150</v>
      </c>
      <c r="D56" s="11" t="s">
        <v>54</v>
      </c>
      <c r="E56" s="11" t="s">
        <v>111</v>
      </c>
      <c r="F56" s="18" t="str">
        <f t="shared" si="1"/>
        <v>G-HEAT</v>
      </c>
      <c r="G56" s="30">
        <v>19065.05</v>
      </c>
      <c r="H56" s="30">
        <v>20243.29</v>
      </c>
      <c r="I56" s="13">
        <f t="shared" si="2"/>
        <v>1178.24</v>
      </c>
      <c r="J56" s="13">
        <f t="shared" si="3"/>
        <v>1.17824</v>
      </c>
      <c r="K56" s="13">
        <f t="shared" si="4"/>
        <v>31.13776</v>
      </c>
    </row>
    <row r="57">
      <c r="A57" s="29" t="s">
        <v>476</v>
      </c>
      <c r="B57" s="14" t="s">
        <v>149</v>
      </c>
      <c r="C57" s="11" t="s">
        <v>150</v>
      </c>
      <c r="D57" s="11" t="s">
        <v>54</v>
      </c>
      <c r="E57" s="11" t="s">
        <v>111</v>
      </c>
      <c r="F57" s="18" t="str">
        <f t="shared" si="1"/>
        <v>G-HEAT</v>
      </c>
      <c r="G57" s="30">
        <v>20625.75</v>
      </c>
      <c r="H57" s="30">
        <v>21600.82</v>
      </c>
      <c r="I57" s="13">
        <f t="shared" si="2"/>
        <v>975.07</v>
      </c>
      <c r="J57" s="13">
        <f t="shared" si="3"/>
        <v>0.97507</v>
      </c>
      <c r="K57" s="13">
        <f t="shared" si="4"/>
        <v>26.26168</v>
      </c>
    </row>
    <row r="58">
      <c r="A58" s="29" t="s">
        <v>477</v>
      </c>
      <c r="B58" s="14" t="s">
        <v>149</v>
      </c>
      <c r="C58" s="11" t="s">
        <v>150</v>
      </c>
      <c r="D58" s="11" t="s">
        <v>54</v>
      </c>
      <c r="E58" s="11" t="s">
        <v>111</v>
      </c>
      <c r="F58" s="18" t="str">
        <f t="shared" si="1"/>
        <v>G-HEAT</v>
      </c>
      <c r="G58" s="30">
        <v>19956.16</v>
      </c>
      <c r="H58" s="30">
        <v>21069.12</v>
      </c>
      <c r="I58" s="13">
        <f t="shared" si="2"/>
        <v>1112.96</v>
      </c>
      <c r="J58" s="13">
        <f t="shared" si="3"/>
        <v>1.11296</v>
      </c>
      <c r="K58" s="13">
        <f t="shared" si="4"/>
        <v>29.57104</v>
      </c>
    </row>
    <row r="59">
      <c r="A59" s="29" t="s">
        <v>478</v>
      </c>
      <c r="B59" s="14" t="s">
        <v>149</v>
      </c>
      <c r="C59" s="11" t="s">
        <v>150</v>
      </c>
      <c r="D59" s="11" t="s">
        <v>54</v>
      </c>
      <c r="E59" s="11" t="s">
        <v>111</v>
      </c>
      <c r="F59" s="18" t="str">
        <f t="shared" si="1"/>
        <v>G-HEAT</v>
      </c>
      <c r="G59" s="30">
        <v>22781.55</v>
      </c>
      <c r="H59" s="30">
        <v>23612.03</v>
      </c>
      <c r="I59" s="13">
        <f t="shared" si="2"/>
        <v>830.48</v>
      </c>
      <c r="J59" s="13">
        <f t="shared" si="3"/>
        <v>0.83048</v>
      </c>
      <c r="K59" s="13">
        <f t="shared" si="4"/>
        <v>22.79152</v>
      </c>
    </row>
    <row r="60">
      <c r="A60" s="29" t="s">
        <v>479</v>
      </c>
      <c r="B60" s="14" t="s">
        <v>149</v>
      </c>
      <c r="C60" s="11" t="s">
        <v>150</v>
      </c>
      <c r="D60" s="11" t="s">
        <v>54</v>
      </c>
      <c r="E60" s="11" t="s">
        <v>111</v>
      </c>
      <c r="F60" s="18" t="str">
        <f t="shared" si="1"/>
        <v>G-HEAT</v>
      </c>
      <c r="G60" s="30">
        <v>21022.49</v>
      </c>
      <c r="H60" s="30">
        <v>21949.35</v>
      </c>
      <c r="I60" s="13">
        <f t="shared" si="2"/>
        <v>926.86</v>
      </c>
      <c r="J60" s="13">
        <f t="shared" si="3"/>
        <v>0.92686</v>
      </c>
      <c r="K60" s="13">
        <f t="shared" si="4"/>
        <v>25.10464</v>
      </c>
    </row>
    <row r="61">
      <c r="A61" s="29" t="s">
        <v>480</v>
      </c>
      <c r="B61" s="14" t="s">
        <v>149</v>
      </c>
      <c r="C61" s="11" t="s">
        <v>150</v>
      </c>
      <c r="D61" s="11" t="s">
        <v>54</v>
      </c>
      <c r="E61" s="11" t="s">
        <v>111</v>
      </c>
      <c r="F61" s="18" t="str">
        <f t="shared" si="1"/>
        <v>G-HEAT</v>
      </c>
      <c r="G61" s="30">
        <v>20446.31</v>
      </c>
      <c r="H61" s="30">
        <v>21413.62</v>
      </c>
      <c r="I61" s="13">
        <f t="shared" si="2"/>
        <v>967.31</v>
      </c>
      <c r="J61" s="13">
        <f t="shared" si="3"/>
        <v>0.96731</v>
      </c>
      <c r="K61" s="13">
        <f t="shared" si="4"/>
        <v>26.07544</v>
      </c>
    </row>
    <row r="62">
      <c r="A62" s="29" t="s">
        <v>481</v>
      </c>
      <c r="B62" s="14" t="s">
        <v>149</v>
      </c>
      <c r="C62" s="11" t="s">
        <v>150</v>
      </c>
      <c r="D62" s="11" t="s">
        <v>54</v>
      </c>
      <c r="E62" s="11" t="s">
        <v>111</v>
      </c>
      <c r="F62" s="18" t="str">
        <f t="shared" si="1"/>
        <v>G-HEAT</v>
      </c>
      <c r="G62" s="30">
        <v>16785.3</v>
      </c>
      <c r="H62" s="30">
        <v>17371.88</v>
      </c>
      <c r="I62" s="13">
        <f t="shared" si="2"/>
        <v>586.58</v>
      </c>
      <c r="J62" s="13">
        <f t="shared" si="3"/>
        <v>0.58658</v>
      </c>
      <c r="K62" s="13">
        <f t="shared" si="4"/>
        <v>16.93792</v>
      </c>
    </row>
    <row r="63">
      <c r="A63" s="29" t="s">
        <v>482</v>
      </c>
      <c r="B63" s="14" t="s">
        <v>149</v>
      </c>
      <c r="C63" s="11" t="s">
        <v>150</v>
      </c>
      <c r="D63" s="11" t="s">
        <v>54</v>
      </c>
      <c r="E63" s="11" t="s">
        <v>111</v>
      </c>
      <c r="F63" s="18" t="str">
        <f t="shared" si="1"/>
        <v>G-HEAT</v>
      </c>
      <c r="G63" s="30">
        <v>26836.53</v>
      </c>
      <c r="H63" s="30">
        <v>27866.78</v>
      </c>
      <c r="I63" s="13">
        <f t="shared" si="2"/>
        <v>1030.25</v>
      </c>
      <c r="J63" s="13">
        <f t="shared" si="3"/>
        <v>1.03025</v>
      </c>
      <c r="K63" s="13">
        <f t="shared" si="4"/>
        <v>27.586</v>
      </c>
    </row>
    <row r="64">
      <c r="A64" s="29" t="s">
        <v>483</v>
      </c>
      <c r="B64" s="14" t="s">
        <v>149</v>
      </c>
      <c r="C64" s="11" t="s">
        <v>150</v>
      </c>
      <c r="D64" s="11" t="s">
        <v>54</v>
      </c>
      <c r="E64" s="11" t="s">
        <v>111</v>
      </c>
      <c r="F64" s="18" t="str">
        <f t="shared" si="1"/>
        <v>G-HEAT</v>
      </c>
      <c r="G64" s="30">
        <v>15934.78</v>
      </c>
      <c r="H64" s="30">
        <v>16888.05</v>
      </c>
      <c r="I64" s="13">
        <f t="shared" si="2"/>
        <v>953.27</v>
      </c>
      <c r="J64" s="13">
        <f t="shared" si="3"/>
        <v>0.95327</v>
      </c>
      <c r="K64" s="13">
        <f t="shared" si="4"/>
        <v>25.73848</v>
      </c>
    </row>
    <row r="65">
      <c r="A65" s="29" t="s">
        <v>484</v>
      </c>
      <c r="B65" s="14" t="s">
        <v>149</v>
      </c>
      <c r="C65" s="11" t="s">
        <v>150</v>
      </c>
      <c r="D65" s="11" t="s">
        <v>64</v>
      </c>
      <c r="E65" s="11" t="s">
        <v>111</v>
      </c>
      <c r="F65" s="18" t="str">
        <f t="shared" si="1"/>
        <v>I-HEAT</v>
      </c>
      <c r="G65" s="30">
        <v>18951.28</v>
      </c>
      <c r="H65" s="30">
        <v>19792.91</v>
      </c>
      <c r="I65" s="13">
        <f t="shared" si="2"/>
        <v>841.63</v>
      </c>
      <c r="J65" s="13">
        <f t="shared" si="3"/>
        <v>0.84163</v>
      </c>
      <c r="K65" s="13">
        <f t="shared" si="4"/>
        <v>23.05912</v>
      </c>
    </row>
    <row r="66">
      <c r="A66" s="29" t="s">
        <v>485</v>
      </c>
      <c r="B66" s="14" t="s">
        <v>149</v>
      </c>
      <c r="C66" s="11" t="s">
        <v>150</v>
      </c>
      <c r="D66" s="11" t="s">
        <v>64</v>
      </c>
      <c r="E66" s="11" t="s">
        <v>111</v>
      </c>
      <c r="F66" s="18" t="str">
        <f t="shared" si="1"/>
        <v>I-HEAT</v>
      </c>
      <c r="G66" s="30">
        <v>18368.84</v>
      </c>
      <c r="H66" s="30">
        <v>19040.33</v>
      </c>
      <c r="I66" s="13">
        <f t="shared" si="2"/>
        <v>671.49</v>
      </c>
      <c r="J66" s="13">
        <f t="shared" si="3"/>
        <v>0.67149</v>
      </c>
      <c r="K66" s="13">
        <f t="shared" si="4"/>
        <v>18.97576</v>
      </c>
    </row>
    <row r="67">
      <c r="A67" s="29" t="s">
        <v>486</v>
      </c>
      <c r="B67" s="14" t="s">
        <v>149</v>
      </c>
      <c r="C67" s="11" t="s">
        <v>150</v>
      </c>
      <c r="D67" s="11" t="s">
        <v>64</v>
      </c>
      <c r="E67" s="11" t="s">
        <v>111</v>
      </c>
      <c r="F67" s="18" t="str">
        <f t="shared" si="1"/>
        <v>I-HEAT</v>
      </c>
      <c r="G67" s="30">
        <v>20831.83</v>
      </c>
      <c r="H67" s="30">
        <v>21594.19</v>
      </c>
      <c r="I67" s="13">
        <f t="shared" si="2"/>
        <v>762.36</v>
      </c>
      <c r="J67" s="13">
        <f t="shared" si="3"/>
        <v>0.76236</v>
      </c>
      <c r="K67" s="13">
        <f t="shared" si="4"/>
        <v>21.15664</v>
      </c>
    </row>
    <row r="68">
      <c r="A68" s="29" t="s">
        <v>487</v>
      </c>
      <c r="B68" s="14" t="s">
        <v>149</v>
      </c>
      <c r="C68" s="11" t="s">
        <v>150</v>
      </c>
      <c r="D68" s="11" t="s">
        <v>64</v>
      </c>
      <c r="E68" s="11" t="s">
        <v>111</v>
      </c>
      <c r="F68" s="18" t="str">
        <f t="shared" si="1"/>
        <v>I-HEAT</v>
      </c>
      <c r="G68" s="30">
        <v>23649.95</v>
      </c>
      <c r="H68" s="30">
        <v>24805.23</v>
      </c>
      <c r="I68" s="13">
        <f t="shared" si="2"/>
        <v>1155.28</v>
      </c>
      <c r="J68" s="13">
        <f t="shared" si="3"/>
        <v>1.15528</v>
      </c>
      <c r="K68" s="13">
        <f t="shared" si="4"/>
        <v>30.58672</v>
      </c>
    </row>
    <row r="69">
      <c r="A69" s="29" t="s">
        <v>488</v>
      </c>
      <c r="B69" s="14" t="s">
        <v>149</v>
      </c>
      <c r="C69" s="11" t="s">
        <v>150</v>
      </c>
      <c r="D69" s="11" t="s">
        <v>64</v>
      </c>
      <c r="E69" s="11" t="s">
        <v>111</v>
      </c>
      <c r="F69" s="18" t="str">
        <f t="shared" si="1"/>
        <v>I-HEAT</v>
      </c>
      <c r="G69" s="30">
        <v>19217.03</v>
      </c>
      <c r="H69" s="30">
        <v>19872.22</v>
      </c>
      <c r="I69" s="13">
        <f t="shared" si="2"/>
        <v>655.19</v>
      </c>
      <c r="J69" s="13">
        <f t="shared" si="3"/>
        <v>0.65519</v>
      </c>
      <c r="K69" s="13">
        <f t="shared" si="4"/>
        <v>18.58456</v>
      </c>
    </row>
    <row r="70">
      <c r="A70" s="29" t="s">
        <v>489</v>
      </c>
      <c r="B70" s="14" t="s">
        <v>149</v>
      </c>
      <c r="C70" s="11" t="s">
        <v>150</v>
      </c>
      <c r="D70" s="11" t="s">
        <v>64</v>
      </c>
      <c r="E70" s="11" t="s">
        <v>111</v>
      </c>
      <c r="F70" s="18" t="str">
        <f t="shared" si="1"/>
        <v>I-HEAT</v>
      </c>
      <c r="G70" s="30">
        <v>20610.02</v>
      </c>
      <c r="H70" s="30">
        <v>21407.61</v>
      </c>
      <c r="I70" s="13">
        <f t="shared" si="2"/>
        <v>797.59</v>
      </c>
      <c r="J70" s="13">
        <f t="shared" si="3"/>
        <v>0.79759</v>
      </c>
      <c r="K70" s="13">
        <f t="shared" si="4"/>
        <v>22.00216</v>
      </c>
    </row>
    <row r="71">
      <c r="A71" s="29" t="s">
        <v>490</v>
      </c>
      <c r="B71" s="14" t="s">
        <v>149</v>
      </c>
      <c r="C71" s="11" t="s">
        <v>150</v>
      </c>
      <c r="D71" s="11" t="s">
        <v>64</v>
      </c>
      <c r="E71" s="11" t="s">
        <v>111</v>
      </c>
      <c r="F71" s="18" t="str">
        <f t="shared" si="1"/>
        <v>I-HEAT</v>
      </c>
      <c r="G71" s="30">
        <v>20110.38</v>
      </c>
      <c r="H71" s="30">
        <v>20844.59</v>
      </c>
      <c r="I71" s="13">
        <f t="shared" si="2"/>
        <v>734.21</v>
      </c>
      <c r="J71" s="13">
        <f t="shared" si="3"/>
        <v>0.73421</v>
      </c>
      <c r="K71" s="13">
        <f t="shared" si="4"/>
        <v>20.48104</v>
      </c>
    </row>
    <row r="72">
      <c r="A72" s="29" t="s">
        <v>491</v>
      </c>
      <c r="B72" s="14" t="s">
        <v>149</v>
      </c>
      <c r="C72" s="11" t="s">
        <v>150</v>
      </c>
      <c r="D72" s="11" t="s">
        <v>64</v>
      </c>
      <c r="E72" s="11" t="s">
        <v>111</v>
      </c>
      <c r="F72" s="18" t="str">
        <f t="shared" si="1"/>
        <v>I-HEAT</v>
      </c>
      <c r="G72" s="30">
        <v>23504.21</v>
      </c>
      <c r="H72" s="30">
        <v>24492.76</v>
      </c>
      <c r="I72" s="13">
        <f t="shared" si="2"/>
        <v>988.55</v>
      </c>
      <c r="J72" s="13">
        <f t="shared" si="3"/>
        <v>0.98855</v>
      </c>
      <c r="K72" s="13">
        <f t="shared" si="4"/>
        <v>26.5852</v>
      </c>
    </row>
    <row r="73">
      <c r="A73" s="29" t="s">
        <v>492</v>
      </c>
      <c r="B73" s="14" t="s">
        <v>149</v>
      </c>
      <c r="C73" s="11" t="s">
        <v>150</v>
      </c>
      <c r="D73" s="11" t="s">
        <v>64</v>
      </c>
      <c r="E73" s="11" t="s">
        <v>111</v>
      </c>
      <c r="F73" s="18" t="str">
        <f t="shared" si="1"/>
        <v>I-HEAT</v>
      </c>
      <c r="G73" s="30">
        <v>15195.98</v>
      </c>
      <c r="H73" s="30">
        <v>15658.97</v>
      </c>
      <c r="I73" s="13">
        <f t="shared" si="2"/>
        <v>462.99</v>
      </c>
      <c r="J73" s="13">
        <f t="shared" si="3"/>
        <v>0.46299</v>
      </c>
      <c r="K73" s="13">
        <f t="shared" si="4"/>
        <v>13.97176</v>
      </c>
    </row>
    <row r="74">
      <c r="A74" s="29" t="s">
        <v>421</v>
      </c>
      <c r="B74" s="14" t="s">
        <v>222</v>
      </c>
      <c r="C74" s="11" t="s">
        <v>223</v>
      </c>
      <c r="D74" s="11" t="s">
        <v>23</v>
      </c>
      <c r="E74" s="11" t="s">
        <v>24</v>
      </c>
      <c r="F74" s="12" t="str">
        <f t="shared" si="1"/>
        <v>C-AMB</v>
      </c>
      <c r="G74" s="30">
        <v>15785.25</v>
      </c>
      <c r="H74" s="30">
        <v>16192.78</v>
      </c>
      <c r="I74" s="13">
        <f t="shared" si="2"/>
        <v>407.53</v>
      </c>
      <c r="J74" s="13">
        <f t="shared" si="3"/>
        <v>0.40753</v>
      </c>
      <c r="K74" s="13">
        <f t="shared" si="4"/>
        <v>12.64072</v>
      </c>
    </row>
    <row r="75">
      <c r="A75" s="29" t="s">
        <v>422</v>
      </c>
      <c r="B75" s="14" t="s">
        <v>222</v>
      </c>
      <c r="C75" s="11" t="s">
        <v>223</v>
      </c>
      <c r="D75" s="11" t="s">
        <v>23</v>
      </c>
      <c r="E75" s="11" t="s">
        <v>24</v>
      </c>
      <c r="F75" s="12" t="str">
        <f t="shared" si="1"/>
        <v>C-AMB</v>
      </c>
      <c r="G75" s="30">
        <v>21333.43</v>
      </c>
      <c r="H75" s="30">
        <v>21756.33</v>
      </c>
      <c r="I75" s="13">
        <f t="shared" si="2"/>
        <v>422.9</v>
      </c>
      <c r="J75" s="13">
        <f t="shared" si="3"/>
        <v>0.4229</v>
      </c>
      <c r="K75" s="13">
        <f t="shared" si="4"/>
        <v>13.0096</v>
      </c>
    </row>
    <row r="76">
      <c r="A76" s="29" t="s">
        <v>423</v>
      </c>
      <c r="B76" s="14" t="s">
        <v>222</v>
      </c>
      <c r="C76" s="11" t="s">
        <v>223</v>
      </c>
      <c r="D76" s="11" t="s">
        <v>23</v>
      </c>
      <c r="E76" s="11" t="s">
        <v>24</v>
      </c>
      <c r="F76" s="12" t="str">
        <f t="shared" si="1"/>
        <v>C-AMB</v>
      </c>
      <c r="G76" s="30">
        <v>20497.37</v>
      </c>
      <c r="H76" s="30">
        <v>21194.23</v>
      </c>
      <c r="I76" s="13">
        <f t="shared" si="2"/>
        <v>696.86</v>
      </c>
      <c r="J76" s="13">
        <f t="shared" si="3"/>
        <v>0.69686</v>
      </c>
      <c r="K76" s="13">
        <f t="shared" si="4"/>
        <v>19.58464</v>
      </c>
    </row>
    <row r="77">
      <c r="A77" s="29" t="s">
        <v>424</v>
      </c>
      <c r="B77" s="14" t="s">
        <v>222</v>
      </c>
      <c r="C77" s="11" t="s">
        <v>223</v>
      </c>
      <c r="D77" s="11" t="s">
        <v>23</v>
      </c>
      <c r="E77" s="11" t="s">
        <v>24</v>
      </c>
      <c r="F77" s="12" t="str">
        <f t="shared" si="1"/>
        <v>C-AMB</v>
      </c>
      <c r="G77" s="30">
        <v>23817.13</v>
      </c>
      <c r="H77" s="30">
        <v>24477.83</v>
      </c>
      <c r="I77" s="13">
        <f t="shared" si="2"/>
        <v>660.7</v>
      </c>
      <c r="J77" s="13">
        <f t="shared" si="3"/>
        <v>0.6607</v>
      </c>
      <c r="K77" s="13">
        <f t="shared" si="4"/>
        <v>18.7168</v>
      </c>
    </row>
    <row r="78">
      <c r="A78" s="29" t="s">
        <v>425</v>
      </c>
      <c r="B78" s="14" t="s">
        <v>222</v>
      </c>
      <c r="C78" s="11" t="s">
        <v>223</v>
      </c>
      <c r="D78" s="11" t="s">
        <v>23</v>
      </c>
      <c r="E78" s="11" t="s">
        <v>24</v>
      </c>
      <c r="F78" s="12" t="str">
        <f t="shared" si="1"/>
        <v>C-AMB</v>
      </c>
      <c r="G78" s="30">
        <v>25534.96</v>
      </c>
      <c r="H78" s="30">
        <v>26350.5</v>
      </c>
      <c r="I78" s="13">
        <f t="shared" si="2"/>
        <v>815.54</v>
      </c>
      <c r="J78" s="13">
        <f t="shared" si="3"/>
        <v>0.81554</v>
      </c>
      <c r="K78" s="13">
        <f t="shared" si="4"/>
        <v>22.43296</v>
      </c>
    </row>
    <row r="79">
      <c r="A79" s="29" t="s">
        <v>426</v>
      </c>
      <c r="B79" s="14" t="s">
        <v>222</v>
      </c>
      <c r="C79" s="11" t="s">
        <v>223</v>
      </c>
      <c r="D79" s="11" t="s">
        <v>23</v>
      </c>
      <c r="E79" s="11" t="s">
        <v>24</v>
      </c>
      <c r="F79" s="12" t="str">
        <f t="shared" si="1"/>
        <v>C-AMB</v>
      </c>
      <c r="G79" s="30">
        <v>20254.68</v>
      </c>
      <c r="H79" s="30">
        <v>20496.01</v>
      </c>
      <c r="I79" s="13">
        <f t="shared" si="2"/>
        <v>241.33</v>
      </c>
      <c r="J79" s="13">
        <f t="shared" si="3"/>
        <v>0.24133</v>
      </c>
      <c r="K79" s="13">
        <f t="shared" si="4"/>
        <v>8.65192</v>
      </c>
    </row>
    <row r="80">
      <c r="A80" s="29" t="s">
        <v>427</v>
      </c>
      <c r="B80" s="14" t="s">
        <v>222</v>
      </c>
      <c r="C80" s="11" t="s">
        <v>223</v>
      </c>
      <c r="D80" s="11" t="s">
        <v>23</v>
      </c>
      <c r="E80" s="11" t="s">
        <v>24</v>
      </c>
      <c r="F80" s="12" t="str">
        <f t="shared" si="1"/>
        <v>C-AMB</v>
      </c>
      <c r="G80" s="30">
        <v>21340.16</v>
      </c>
      <c r="H80" s="30">
        <v>22188.93</v>
      </c>
      <c r="I80" s="13">
        <f t="shared" si="2"/>
        <v>848.77</v>
      </c>
      <c r="J80" s="13">
        <f t="shared" si="3"/>
        <v>0.84877</v>
      </c>
      <c r="K80" s="25">
        <f t="shared" si="4"/>
        <v>23.23048</v>
      </c>
    </row>
    <row r="81">
      <c r="A81" s="29" t="s">
        <v>428</v>
      </c>
      <c r="B81" s="14" t="s">
        <v>222</v>
      </c>
      <c r="C81" s="11" t="s">
        <v>223</v>
      </c>
      <c r="D81" s="11" t="s">
        <v>23</v>
      </c>
      <c r="E81" s="11" t="s">
        <v>24</v>
      </c>
      <c r="F81" s="12" t="str">
        <f t="shared" si="1"/>
        <v>C-AMB</v>
      </c>
      <c r="G81" s="30">
        <v>21184.48</v>
      </c>
      <c r="H81" s="30">
        <v>21618.94</v>
      </c>
      <c r="I81" s="13">
        <f t="shared" si="2"/>
        <v>434.46</v>
      </c>
      <c r="J81" s="13">
        <f t="shared" si="3"/>
        <v>0.43446</v>
      </c>
      <c r="K81" s="13">
        <f t="shared" si="4"/>
        <v>13.28704</v>
      </c>
    </row>
    <row r="82">
      <c r="A82" s="29" t="s">
        <v>429</v>
      </c>
      <c r="B82" s="14" t="s">
        <v>222</v>
      </c>
      <c r="C82" s="11" t="s">
        <v>223</v>
      </c>
      <c r="D82" s="11" t="s">
        <v>23</v>
      </c>
      <c r="E82" s="11" t="s">
        <v>24</v>
      </c>
      <c r="F82" s="12" t="str">
        <f t="shared" si="1"/>
        <v>C-AMB</v>
      </c>
      <c r="G82" s="30">
        <v>19213.09</v>
      </c>
      <c r="H82" s="30">
        <v>19408.51</v>
      </c>
      <c r="I82" s="13">
        <f t="shared" si="2"/>
        <v>195.42</v>
      </c>
      <c r="J82" s="13">
        <f t="shared" si="3"/>
        <v>0.19542</v>
      </c>
      <c r="K82" s="13">
        <f t="shared" si="4"/>
        <v>7.55008</v>
      </c>
    </row>
    <row r="83">
      <c r="A83" s="29" t="s">
        <v>430</v>
      </c>
      <c r="B83" s="14" t="s">
        <v>222</v>
      </c>
      <c r="C83" s="11" t="s">
        <v>223</v>
      </c>
      <c r="D83" s="11" t="s">
        <v>44</v>
      </c>
      <c r="E83" s="11" t="s">
        <v>24</v>
      </c>
      <c r="F83" s="18" t="str">
        <f t="shared" si="1"/>
        <v>E-AMB</v>
      </c>
      <c r="G83" s="30">
        <v>17521.56</v>
      </c>
      <c r="H83" s="30">
        <v>17968.01</v>
      </c>
      <c r="I83" s="13">
        <f t="shared" si="2"/>
        <v>446.45</v>
      </c>
      <c r="J83" s="13">
        <f t="shared" si="3"/>
        <v>0.44645</v>
      </c>
      <c r="K83" s="13">
        <f t="shared" si="4"/>
        <v>13.5748</v>
      </c>
    </row>
    <row r="84">
      <c r="A84" s="29" t="s">
        <v>431</v>
      </c>
      <c r="B84" s="14" t="s">
        <v>222</v>
      </c>
      <c r="C84" s="11" t="s">
        <v>223</v>
      </c>
      <c r="D84" s="11" t="s">
        <v>44</v>
      </c>
      <c r="E84" s="11" t="s">
        <v>24</v>
      </c>
      <c r="F84" s="18" t="str">
        <f t="shared" si="1"/>
        <v>E-AMB</v>
      </c>
      <c r="G84" s="30">
        <v>22590.96</v>
      </c>
      <c r="H84" s="30">
        <v>22632.94</v>
      </c>
      <c r="I84" s="13">
        <f t="shared" si="2"/>
        <v>41.98</v>
      </c>
      <c r="J84" s="13">
        <f t="shared" si="3"/>
        <v>0.04198</v>
      </c>
      <c r="K84" s="13">
        <f t="shared" si="4"/>
        <v>3.86752</v>
      </c>
    </row>
    <row r="85">
      <c r="A85" s="29" t="s">
        <v>432</v>
      </c>
      <c r="B85" s="14" t="s">
        <v>222</v>
      </c>
      <c r="C85" s="11" t="s">
        <v>223</v>
      </c>
      <c r="D85" s="11" t="s">
        <v>44</v>
      </c>
      <c r="E85" s="11" t="s">
        <v>24</v>
      </c>
      <c r="F85" s="18" t="str">
        <f t="shared" si="1"/>
        <v>E-AMB</v>
      </c>
      <c r="G85" s="30">
        <v>18614.75</v>
      </c>
      <c r="H85" s="30">
        <v>19071.55</v>
      </c>
      <c r="I85" s="13">
        <f t="shared" si="2"/>
        <v>456.8</v>
      </c>
      <c r="J85" s="13">
        <f t="shared" si="3"/>
        <v>0.4568</v>
      </c>
      <c r="K85" s="13">
        <f t="shared" si="4"/>
        <v>13.8232</v>
      </c>
    </row>
    <row r="86">
      <c r="A86" s="29" t="s">
        <v>433</v>
      </c>
      <c r="B86" s="14" t="s">
        <v>222</v>
      </c>
      <c r="C86" s="11" t="s">
        <v>223</v>
      </c>
      <c r="D86" s="11" t="s">
        <v>44</v>
      </c>
      <c r="E86" s="11" t="s">
        <v>24</v>
      </c>
      <c r="F86" s="18" t="str">
        <f t="shared" si="1"/>
        <v>E-AMB</v>
      </c>
      <c r="G86" s="30">
        <v>22931.94</v>
      </c>
      <c r="H86" s="30">
        <v>23469.33</v>
      </c>
      <c r="I86" s="13">
        <f t="shared" si="2"/>
        <v>537.39</v>
      </c>
      <c r="J86" s="13">
        <f t="shared" si="3"/>
        <v>0.53739</v>
      </c>
      <c r="K86" s="13">
        <f t="shared" si="4"/>
        <v>15.75736</v>
      </c>
    </row>
    <row r="87">
      <c r="A87" s="29" t="s">
        <v>434</v>
      </c>
      <c r="B87" s="14" t="s">
        <v>222</v>
      </c>
      <c r="C87" s="11" t="s">
        <v>223</v>
      </c>
      <c r="D87" s="11" t="s">
        <v>44</v>
      </c>
      <c r="E87" s="11" t="s">
        <v>24</v>
      </c>
      <c r="F87" s="18" t="str">
        <f t="shared" si="1"/>
        <v>E-AMB</v>
      </c>
      <c r="G87" s="30">
        <v>21979.44</v>
      </c>
      <c r="H87" s="30">
        <v>22824.02</v>
      </c>
      <c r="I87" s="13">
        <f t="shared" si="2"/>
        <v>844.58</v>
      </c>
      <c r="J87" s="13">
        <f t="shared" si="3"/>
        <v>0.84458</v>
      </c>
      <c r="K87" s="25">
        <f t="shared" si="4"/>
        <v>23.12992</v>
      </c>
    </row>
    <row r="88">
      <c r="A88" s="29" t="s">
        <v>435</v>
      </c>
      <c r="B88" s="14" t="s">
        <v>222</v>
      </c>
      <c r="C88" s="11" t="s">
        <v>223</v>
      </c>
      <c r="D88" s="11" t="s">
        <v>44</v>
      </c>
      <c r="E88" s="11" t="s">
        <v>24</v>
      </c>
      <c r="F88" s="18" t="str">
        <f t="shared" si="1"/>
        <v>E-AMB</v>
      </c>
      <c r="G88" s="30">
        <v>22591.62</v>
      </c>
      <c r="H88" s="30">
        <v>23075.85</v>
      </c>
      <c r="I88" s="13">
        <f t="shared" si="2"/>
        <v>484.23</v>
      </c>
      <c r="J88" s="13">
        <f t="shared" si="3"/>
        <v>0.48423</v>
      </c>
      <c r="K88" s="25">
        <f t="shared" si="4"/>
        <v>14.48152</v>
      </c>
    </row>
    <row r="89">
      <c r="A89" s="29" t="s">
        <v>436</v>
      </c>
      <c r="B89" s="14" t="s">
        <v>222</v>
      </c>
      <c r="C89" s="11" t="s">
        <v>223</v>
      </c>
      <c r="D89" s="11" t="s">
        <v>44</v>
      </c>
      <c r="E89" s="11" t="s">
        <v>24</v>
      </c>
      <c r="F89" s="18" t="str">
        <f t="shared" si="1"/>
        <v>E-AMB</v>
      </c>
      <c r="G89" s="30">
        <v>17494.11</v>
      </c>
      <c r="H89" s="30">
        <v>18180.0</v>
      </c>
      <c r="I89" s="13">
        <f t="shared" si="2"/>
        <v>685.89</v>
      </c>
      <c r="J89" s="13">
        <f t="shared" si="3"/>
        <v>0.68589</v>
      </c>
      <c r="K89" s="13">
        <f t="shared" si="4"/>
        <v>19.32136</v>
      </c>
    </row>
    <row r="90">
      <c r="A90" s="29" t="s">
        <v>437</v>
      </c>
      <c r="B90" s="14" t="s">
        <v>222</v>
      </c>
      <c r="C90" s="11" t="s">
        <v>223</v>
      </c>
      <c r="D90" s="11" t="s">
        <v>44</v>
      </c>
      <c r="E90" s="11" t="s">
        <v>24</v>
      </c>
      <c r="F90" s="18" t="str">
        <f t="shared" si="1"/>
        <v>E-AMB</v>
      </c>
      <c r="G90" s="30">
        <v>24346.95</v>
      </c>
      <c r="H90" s="30">
        <v>24701.03</v>
      </c>
      <c r="I90" s="13">
        <f t="shared" si="2"/>
        <v>354.08</v>
      </c>
      <c r="J90" s="13">
        <f t="shared" si="3"/>
        <v>0.35408</v>
      </c>
      <c r="K90" s="13">
        <f t="shared" si="4"/>
        <v>11.35792</v>
      </c>
    </row>
    <row r="91">
      <c r="A91" s="29" t="s">
        <v>438</v>
      </c>
      <c r="B91" s="14" t="s">
        <v>222</v>
      </c>
      <c r="C91" s="11" t="s">
        <v>223</v>
      </c>
      <c r="D91" s="11" t="s">
        <v>44</v>
      </c>
      <c r="E91" s="11" t="s">
        <v>24</v>
      </c>
      <c r="F91" s="18" t="str">
        <f t="shared" si="1"/>
        <v>E-AMB</v>
      </c>
      <c r="G91" s="30">
        <v>16376.02</v>
      </c>
      <c r="H91" s="30">
        <v>16909.31</v>
      </c>
      <c r="I91" s="13">
        <f t="shared" si="2"/>
        <v>533.29</v>
      </c>
      <c r="J91" s="13">
        <f t="shared" si="3"/>
        <v>0.53329</v>
      </c>
      <c r="K91" s="13">
        <f t="shared" si="4"/>
        <v>15.65896</v>
      </c>
    </row>
    <row r="92">
      <c r="A92" s="29" t="s">
        <v>439</v>
      </c>
      <c r="B92" s="14" t="s">
        <v>222</v>
      </c>
      <c r="C92" s="11" t="s">
        <v>223</v>
      </c>
      <c r="D92" s="11" t="s">
        <v>54</v>
      </c>
      <c r="E92" s="11" t="s">
        <v>24</v>
      </c>
      <c r="F92" s="12" t="str">
        <f t="shared" si="1"/>
        <v>G-AMB</v>
      </c>
      <c r="G92" s="11">
        <v>18356.29</v>
      </c>
      <c r="H92" s="11">
        <v>19062.25</v>
      </c>
      <c r="I92" s="13">
        <f t="shared" si="2"/>
        <v>705.96</v>
      </c>
      <c r="J92" s="13">
        <f t="shared" si="3"/>
        <v>0.70596</v>
      </c>
      <c r="K92" s="13">
        <f t="shared" si="4"/>
        <v>19.80304</v>
      </c>
    </row>
    <row r="93">
      <c r="A93" s="29" t="s">
        <v>440</v>
      </c>
      <c r="B93" s="14" t="s">
        <v>222</v>
      </c>
      <c r="C93" s="11" t="s">
        <v>223</v>
      </c>
      <c r="D93" s="11" t="s">
        <v>54</v>
      </c>
      <c r="E93" s="11" t="s">
        <v>24</v>
      </c>
      <c r="F93" s="12" t="str">
        <f t="shared" si="1"/>
        <v>G-AMB</v>
      </c>
      <c r="G93" s="30">
        <v>22749.38</v>
      </c>
      <c r="H93" s="30">
        <v>23429.46</v>
      </c>
      <c r="I93" s="13">
        <f t="shared" si="2"/>
        <v>680.08</v>
      </c>
      <c r="J93" s="13">
        <f t="shared" si="3"/>
        <v>0.68008</v>
      </c>
      <c r="K93" s="13">
        <f t="shared" si="4"/>
        <v>19.18192</v>
      </c>
    </row>
    <row r="94">
      <c r="A94" s="29" t="s">
        <v>441</v>
      </c>
      <c r="B94" s="14" t="s">
        <v>222</v>
      </c>
      <c r="C94" s="11" t="s">
        <v>223</v>
      </c>
      <c r="D94" s="11" t="s">
        <v>54</v>
      </c>
      <c r="E94" s="11" t="s">
        <v>24</v>
      </c>
      <c r="F94" s="12" t="str">
        <f t="shared" si="1"/>
        <v>G-AMB</v>
      </c>
      <c r="G94" s="30">
        <v>22472.14</v>
      </c>
      <c r="H94" s="30">
        <v>23463.87</v>
      </c>
      <c r="I94" s="13">
        <f t="shared" si="2"/>
        <v>991.73</v>
      </c>
      <c r="J94" s="13">
        <f t="shared" si="3"/>
        <v>0.99173</v>
      </c>
      <c r="K94" s="13">
        <f t="shared" si="4"/>
        <v>26.66152</v>
      </c>
    </row>
    <row r="95">
      <c r="A95" s="29" t="s">
        <v>442</v>
      </c>
      <c r="B95" s="14" t="s">
        <v>222</v>
      </c>
      <c r="C95" s="11" t="s">
        <v>223</v>
      </c>
      <c r="D95" s="11" t="s">
        <v>54</v>
      </c>
      <c r="E95" s="11" t="s">
        <v>24</v>
      </c>
      <c r="F95" s="12" t="str">
        <f t="shared" si="1"/>
        <v>G-AMB</v>
      </c>
      <c r="G95" s="30">
        <v>22799.87</v>
      </c>
      <c r="H95" s="30">
        <v>23706.17</v>
      </c>
      <c r="I95" s="13">
        <f t="shared" si="2"/>
        <v>906.3</v>
      </c>
      <c r="J95" s="13">
        <f t="shared" si="3"/>
        <v>0.9063</v>
      </c>
      <c r="K95" s="13">
        <f t="shared" si="4"/>
        <v>24.6112</v>
      </c>
    </row>
    <row r="96">
      <c r="A96" s="29" t="s">
        <v>443</v>
      </c>
      <c r="B96" s="14" t="s">
        <v>222</v>
      </c>
      <c r="C96" s="11" t="s">
        <v>223</v>
      </c>
      <c r="D96" s="11" t="s">
        <v>54</v>
      </c>
      <c r="E96" s="11" t="s">
        <v>24</v>
      </c>
      <c r="F96" s="12" t="str">
        <f t="shared" si="1"/>
        <v>G-AMB</v>
      </c>
      <c r="G96" s="30">
        <v>21147.19</v>
      </c>
      <c r="H96" s="30">
        <v>21755.86</v>
      </c>
      <c r="I96" s="13">
        <f t="shared" si="2"/>
        <v>608.67</v>
      </c>
      <c r="J96" s="13">
        <f t="shared" si="3"/>
        <v>0.60867</v>
      </c>
      <c r="K96" s="13">
        <f t="shared" si="4"/>
        <v>17.46808</v>
      </c>
    </row>
    <row r="97">
      <c r="A97" s="29" t="s">
        <v>444</v>
      </c>
      <c r="B97" s="14" t="s">
        <v>222</v>
      </c>
      <c r="C97" s="11" t="s">
        <v>223</v>
      </c>
      <c r="D97" s="11" t="s">
        <v>54</v>
      </c>
      <c r="E97" s="11" t="s">
        <v>24</v>
      </c>
      <c r="F97" s="12" t="str">
        <f t="shared" si="1"/>
        <v>G-AMB</v>
      </c>
      <c r="G97" s="30">
        <v>17731.1</v>
      </c>
      <c r="H97" s="30">
        <v>18206.74</v>
      </c>
      <c r="I97" s="13">
        <f t="shared" si="2"/>
        <v>475.64</v>
      </c>
      <c r="J97" s="13">
        <f t="shared" si="3"/>
        <v>0.47564</v>
      </c>
      <c r="K97" s="13">
        <f t="shared" si="4"/>
        <v>14.27536</v>
      </c>
    </row>
    <row r="98">
      <c r="A98" s="29" t="s">
        <v>445</v>
      </c>
      <c r="B98" s="14" t="s">
        <v>222</v>
      </c>
      <c r="C98" s="11" t="s">
        <v>223</v>
      </c>
      <c r="D98" s="11" t="s">
        <v>54</v>
      </c>
      <c r="E98" s="11" t="s">
        <v>24</v>
      </c>
      <c r="F98" s="12" t="str">
        <f t="shared" si="1"/>
        <v>G-AMB</v>
      </c>
      <c r="G98" s="30">
        <v>18206.66</v>
      </c>
      <c r="H98" s="30">
        <v>18832.63</v>
      </c>
      <c r="I98" s="13">
        <f t="shared" si="2"/>
        <v>625.97</v>
      </c>
      <c r="J98" s="13">
        <f t="shared" si="3"/>
        <v>0.62597</v>
      </c>
      <c r="K98" s="13">
        <f t="shared" si="4"/>
        <v>17.88328</v>
      </c>
    </row>
    <row r="99">
      <c r="A99" s="29" t="s">
        <v>446</v>
      </c>
      <c r="B99" s="14" t="s">
        <v>222</v>
      </c>
      <c r="C99" s="11" t="s">
        <v>223</v>
      </c>
      <c r="D99" s="11" t="s">
        <v>54</v>
      </c>
      <c r="E99" s="11" t="s">
        <v>24</v>
      </c>
      <c r="F99" s="12" t="str">
        <f t="shared" si="1"/>
        <v>G-AMB</v>
      </c>
      <c r="G99" s="30">
        <v>25870.26</v>
      </c>
      <c r="H99" s="30">
        <v>26724.03</v>
      </c>
      <c r="I99" s="13">
        <f t="shared" si="2"/>
        <v>853.77</v>
      </c>
      <c r="J99" s="13">
        <f t="shared" si="3"/>
        <v>0.85377</v>
      </c>
      <c r="K99" s="13">
        <f t="shared" si="4"/>
        <v>23.35048</v>
      </c>
    </row>
    <row r="100">
      <c r="A100" s="29" t="s">
        <v>447</v>
      </c>
      <c r="B100" s="14" t="s">
        <v>222</v>
      </c>
      <c r="C100" s="11" t="s">
        <v>223</v>
      </c>
      <c r="D100" s="11" t="s">
        <v>54</v>
      </c>
      <c r="E100" s="11" t="s">
        <v>24</v>
      </c>
      <c r="F100" s="12" t="str">
        <f t="shared" si="1"/>
        <v>G-AMB</v>
      </c>
      <c r="G100" s="30">
        <v>27519.5</v>
      </c>
      <c r="H100" s="30">
        <v>28157.31</v>
      </c>
      <c r="I100" s="13">
        <f t="shared" si="2"/>
        <v>637.81</v>
      </c>
      <c r="J100" s="13">
        <f t="shared" si="3"/>
        <v>0.63781</v>
      </c>
      <c r="K100" s="13">
        <f t="shared" si="4"/>
        <v>18.16744</v>
      </c>
    </row>
    <row r="101">
      <c r="A101" s="29" t="s">
        <v>448</v>
      </c>
      <c r="B101" s="14" t="s">
        <v>222</v>
      </c>
      <c r="C101" s="11" t="s">
        <v>223</v>
      </c>
      <c r="D101" s="11" t="s">
        <v>64</v>
      </c>
      <c r="E101" s="11" t="s">
        <v>24</v>
      </c>
      <c r="F101" s="12" t="str">
        <f t="shared" si="1"/>
        <v>I-AMB</v>
      </c>
      <c r="G101" s="30">
        <v>15208.86</v>
      </c>
      <c r="H101" s="30">
        <v>15762.04</v>
      </c>
      <c r="I101" s="13">
        <f t="shared" si="2"/>
        <v>553.18</v>
      </c>
      <c r="J101" s="13">
        <f t="shared" si="3"/>
        <v>0.55318</v>
      </c>
      <c r="K101" s="13">
        <f t="shared" si="4"/>
        <v>16.13632</v>
      </c>
    </row>
    <row r="102">
      <c r="A102" s="29" t="s">
        <v>449</v>
      </c>
      <c r="B102" s="14" t="s">
        <v>222</v>
      </c>
      <c r="C102" s="11" t="s">
        <v>223</v>
      </c>
      <c r="D102" s="11" t="s">
        <v>64</v>
      </c>
      <c r="E102" s="11" t="s">
        <v>24</v>
      </c>
      <c r="F102" s="12" t="str">
        <f t="shared" si="1"/>
        <v>I-AMB</v>
      </c>
      <c r="G102" s="30">
        <v>20020.97</v>
      </c>
      <c r="H102" s="30">
        <v>20635.43</v>
      </c>
      <c r="I102" s="13">
        <f t="shared" si="2"/>
        <v>614.46</v>
      </c>
      <c r="J102" s="13">
        <f t="shared" si="3"/>
        <v>0.61446</v>
      </c>
      <c r="K102" s="13">
        <f t="shared" si="4"/>
        <v>17.60704</v>
      </c>
    </row>
    <row r="103">
      <c r="A103" s="29" t="s">
        <v>450</v>
      </c>
      <c r="B103" s="14" t="s">
        <v>222</v>
      </c>
      <c r="C103" s="11" t="s">
        <v>223</v>
      </c>
      <c r="D103" s="11" t="s">
        <v>64</v>
      </c>
      <c r="E103" s="11" t="s">
        <v>24</v>
      </c>
      <c r="F103" s="12" t="str">
        <f t="shared" si="1"/>
        <v>I-AMB</v>
      </c>
      <c r="G103" s="30">
        <v>18783.41</v>
      </c>
      <c r="H103" s="30">
        <v>19611.66</v>
      </c>
      <c r="I103" s="13">
        <f t="shared" si="2"/>
        <v>828.25</v>
      </c>
      <c r="J103" s="13">
        <f t="shared" si="3"/>
        <v>0.82825</v>
      </c>
      <c r="K103" s="13">
        <f t="shared" si="4"/>
        <v>22.738</v>
      </c>
    </row>
    <row r="104">
      <c r="A104" s="29" t="s">
        <v>451</v>
      </c>
      <c r="B104" s="14" t="s">
        <v>222</v>
      </c>
      <c r="C104" s="11" t="s">
        <v>223</v>
      </c>
      <c r="D104" s="11" t="s">
        <v>64</v>
      </c>
      <c r="E104" s="11" t="s">
        <v>24</v>
      </c>
      <c r="F104" s="12" t="str">
        <f t="shared" si="1"/>
        <v>I-AMB</v>
      </c>
      <c r="G104" s="30">
        <v>19381.32</v>
      </c>
      <c r="H104" s="30">
        <v>19834.06</v>
      </c>
      <c r="I104" s="13">
        <f t="shared" si="2"/>
        <v>452.74</v>
      </c>
      <c r="J104" s="13">
        <f t="shared" si="3"/>
        <v>0.45274</v>
      </c>
      <c r="K104" s="13">
        <f t="shared" si="4"/>
        <v>13.72576</v>
      </c>
    </row>
    <row r="105">
      <c r="A105" s="29" t="s">
        <v>452</v>
      </c>
      <c r="B105" s="14" t="s">
        <v>222</v>
      </c>
      <c r="C105" s="11" t="s">
        <v>223</v>
      </c>
      <c r="D105" s="11" t="s">
        <v>64</v>
      </c>
      <c r="E105" s="11" t="s">
        <v>24</v>
      </c>
      <c r="F105" s="18" t="str">
        <f t="shared" si="1"/>
        <v>I-AMB</v>
      </c>
      <c r="G105" s="30">
        <v>19443.99</v>
      </c>
      <c r="H105" s="30">
        <v>20119.7</v>
      </c>
      <c r="I105" s="13">
        <f t="shared" si="2"/>
        <v>675.71</v>
      </c>
      <c r="J105" s="13">
        <f t="shared" si="3"/>
        <v>0.67571</v>
      </c>
      <c r="K105" s="25">
        <f t="shared" si="4"/>
        <v>19.07704</v>
      </c>
    </row>
    <row r="106">
      <c r="A106" s="29" t="s">
        <v>453</v>
      </c>
      <c r="B106" s="14" t="s">
        <v>222</v>
      </c>
      <c r="C106" s="11" t="s">
        <v>223</v>
      </c>
      <c r="D106" s="11" t="s">
        <v>64</v>
      </c>
      <c r="E106" s="11" t="s">
        <v>24</v>
      </c>
      <c r="F106" s="18" t="str">
        <f t="shared" si="1"/>
        <v>I-AMB</v>
      </c>
      <c r="G106" s="30">
        <v>20533.74</v>
      </c>
      <c r="H106" s="30">
        <v>21111.86</v>
      </c>
      <c r="I106" s="13">
        <f t="shared" si="2"/>
        <v>578.12</v>
      </c>
      <c r="J106" s="13">
        <f t="shared" si="3"/>
        <v>0.57812</v>
      </c>
      <c r="K106" s="13">
        <f t="shared" si="4"/>
        <v>16.73488</v>
      </c>
    </row>
    <row r="107">
      <c r="A107" s="29" t="s">
        <v>454</v>
      </c>
      <c r="B107" s="14" t="s">
        <v>222</v>
      </c>
      <c r="C107" s="11" t="s">
        <v>223</v>
      </c>
      <c r="D107" s="11" t="s">
        <v>64</v>
      </c>
      <c r="E107" s="11" t="s">
        <v>24</v>
      </c>
      <c r="F107" s="18" t="str">
        <f t="shared" si="1"/>
        <v>I-AMB</v>
      </c>
      <c r="G107" s="30">
        <v>23075.98</v>
      </c>
      <c r="H107" s="30">
        <v>24067.37</v>
      </c>
      <c r="I107" s="13">
        <f t="shared" si="2"/>
        <v>991.39</v>
      </c>
      <c r="J107" s="13">
        <f t="shared" si="3"/>
        <v>0.99139</v>
      </c>
      <c r="K107" s="25">
        <f t="shared" si="4"/>
        <v>26.65336</v>
      </c>
    </row>
    <row r="108">
      <c r="A108" s="29" t="s">
        <v>455</v>
      </c>
      <c r="B108" s="14" t="s">
        <v>222</v>
      </c>
      <c r="C108" s="11" t="s">
        <v>223</v>
      </c>
      <c r="D108" s="11" t="s">
        <v>64</v>
      </c>
      <c r="E108" s="11" t="s">
        <v>24</v>
      </c>
      <c r="F108" s="18" t="str">
        <f t="shared" si="1"/>
        <v>I-AMB</v>
      </c>
      <c r="G108" s="30">
        <v>20514.6</v>
      </c>
      <c r="H108" s="30">
        <v>21263.69</v>
      </c>
      <c r="I108" s="13">
        <f t="shared" si="2"/>
        <v>749.09</v>
      </c>
      <c r="J108" s="13">
        <f t="shared" si="3"/>
        <v>0.74909</v>
      </c>
      <c r="K108" s="13">
        <f t="shared" si="4"/>
        <v>20.83816</v>
      </c>
    </row>
    <row r="109">
      <c r="A109" s="29" t="s">
        <v>456</v>
      </c>
      <c r="B109" s="14" t="s">
        <v>222</v>
      </c>
      <c r="C109" s="11" t="s">
        <v>223</v>
      </c>
      <c r="D109" s="11" t="s">
        <v>64</v>
      </c>
      <c r="E109" s="11" t="s">
        <v>24</v>
      </c>
      <c r="F109" s="18" t="str">
        <f t="shared" si="1"/>
        <v>I-AMB</v>
      </c>
      <c r="G109" s="30">
        <v>19353.86</v>
      </c>
      <c r="H109" s="30">
        <v>19700.03</v>
      </c>
      <c r="I109" s="13">
        <f t="shared" si="2"/>
        <v>346.17</v>
      </c>
      <c r="J109" s="13">
        <f t="shared" si="3"/>
        <v>0.34617</v>
      </c>
      <c r="K109" s="13">
        <f t="shared" si="4"/>
        <v>11.16808</v>
      </c>
    </row>
    <row r="110">
      <c r="A110" s="29" t="s">
        <v>457</v>
      </c>
      <c r="B110" s="14" t="s">
        <v>222</v>
      </c>
      <c r="C110" s="11" t="s">
        <v>223</v>
      </c>
      <c r="D110" s="11" t="s">
        <v>23</v>
      </c>
      <c r="E110" s="11" t="s">
        <v>111</v>
      </c>
      <c r="F110" s="18" t="str">
        <f t="shared" si="1"/>
        <v>C-HEAT</v>
      </c>
      <c r="G110" s="30">
        <v>17559.42</v>
      </c>
      <c r="H110" s="30">
        <v>18171.75</v>
      </c>
      <c r="I110" s="13">
        <f t="shared" si="2"/>
        <v>612.33</v>
      </c>
      <c r="J110" s="13">
        <f t="shared" si="3"/>
        <v>0.61233</v>
      </c>
      <c r="K110" s="13">
        <f t="shared" si="4"/>
        <v>17.55592</v>
      </c>
    </row>
    <row r="111">
      <c r="A111" s="29" t="s">
        <v>458</v>
      </c>
      <c r="B111" s="14" t="s">
        <v>222</v>
      </c>
      <c r="C111" s="11" t="s">
        <v>223</v>
      </c>
      <c r="D111" s="11" t="s">
        <v>23</v>
      </c>
      <c r="E111" s="11" t="s">
        <v>111</v>
      </c>
      <c r="F111" s="18" t="str">
        <f t="shared" si="1"/>
        <v>C-HEAT</v>
      </c>
      <c r="G111" s="30">
        <v>21208.48</v>
      </c>
      <c r="H111" s="30">
        <v>21947.21</v>
      </c>
      <c r="I111" s="13">
        <f t="shared" si="2"/>
        <v>738.73</v>
      </c>
      <c r="J111" s="13">
        <f t="shared" si="3"/>
        <v>0.73873</v>
      </c>
      <c r="K111" s="13">
        <f t="shared" si="4"/>
        <v>20.58952</v>
      </c>
    </row>
    <row r="112">
      <c r="A112" s="29" t="s">
        <v>459</v>
      </c>
      <c r="B112" s="14" t="s">
        <v>222</v>
      </c>
      <c r="C112" s="11" t="s">
        <v>223</v>
      </c>
      <c r="D112" s="11" t="s">
        <v>23</v>
      </c>
      <c r="E112" s="11" t="s">
        <v>111</v>
      </c>
      <c r="F112" s="18" t="str">
        <f t="shared" si="1"/>
        <v>C-HEAT</v>
      </c>
      <c r="G112" s="30">
        <v>17667.06</v>
      </c>
      <c r="H112" s="30">
        <v>18458.73</v>
      </c>
      <c r="I112" s="13">
        <f t="shared" si="2"/>
        <v>791.67</v>
      </c>
      <c r="J112" s="13">
        <f t="shared" si="3"/>
        <v>0.79167</v>
      </c>
      <c r="K112" s="13">
        <f t="shared" si="4"/>
        <v>21.86008</v>
      </c>
    </row>
    <row r="113">
      <c r="A113" s="29" t="s">
        <v>460</v>
      </c>
      <c r="B113" s="14" t="s">
        <v>222</v>
      </c>
      <c r="C113" s="11" t="s">
        <v>223</v>
      </c>
      <c r="D113" s="11" t="s">
        <v>23</v>
      </c>
      <c r="E113" s="11" t="s">
        <v>111</v>
      </c>
      <c r="F113" s="18" t="str">
        <f t="shared" si="1"/>
        <v>C-HEAT</v>
      </c>
      <c r="G113" s="30">
        <v>22675.58</v>
      </c>
      <c r="H113" s="30">
        <v>23484.54</v>
      </c>
      <c r="I113" s="13">
        <f t="shared" si="2"/>
        <v>808.96</v>
      </c>
      <c r="J113" s="13">
        <f t="shared" si="3"/>
        <v>0.80896</v>
      </c>
      <c r="K113" s="13">
        <f t="shared" si="4"/>
        <v>22.27504</v>
      </c>
    </row>
    <row r="114">
      <c r="A114" s="29" t="s">
        <v>461</v>
      </c>
      <c r="B114" s="14" t="s">
        <v>222</v>
      </c>
      <c r="C114" s="11" t="s">
        <v>223</v>
      </c>
      <c r="D114" s="11" t="s">
        <v>23</v>
      </c>
      <c r="E114" s="11" t="s">
        <v>111</v>
      </c>
      <c r="F114" s="18" t="str">
        <f t="shared" si="1"/>
        <v>C-HEAT</v>
      </c>
      <c r="G114" s="30">
        <v>20393.28</v>
      </c>
      <c r="H114" s="30">
        <v>20971.96</v>
      </c>
      <c r="I114" s="13">
        <f t="shared" si="2"/>
        <v>578.68</v>
      </c>
      <c r="J114" s="13">
        <f t="shared" si="3"/>
        <v>0.57868</v>
      </c>
      <c r="K114" s="25">
        <f t="shared" si="4"/>
        <v>16.74832</v>
      </c>
    </row>
    <row r="115">
      <c r="A115" s="29" t="s">
        <v>462</v>
      </c>
      <c r="B115" s="14" t="s">
        <v>222</v>
      </c>
      <c r="C115" s="11" t="s">
        <v>223</v>
      </c>
      <c r="D115" s="11" t="s">
        <v>23</v>
      </c>
      <c r="E115" s="11" t="s">
        <v>111</v>
      </c>
      <c r="F115" s="18" t="str">
        <f t="shared" si="1"/>
        <v>C-HEAT</v>
      </c>
      <c r="G115" s="30">
        <v>16034.69</v>
      </c>
      <c r="H115" s="30">
        <v>16423.53</v>
      </c>
      <c r="I115" s="13">
        <f t="shared" si="2"/>
        <v>388.84</v>
      </c>
      <c r="J115" s="13">
        <f t="shared" si="3"/>
        <v>0.38884</v>
      </c>
      <c r="K115" s="25">
        <f t="shared" si="4"/>
        <v>12.19216</v>
      </c>
    </row>
    <row r="116">
      <c r="A116" s="29" t="s">
        <v>463</v>
      </c>
      <c r="B116" s="14" t="s">
        <v>222</v>
      </c>
      <c r="C116" s="11" t="s">
        <v>223</v>
      </c>
      <c r="D116" s="11" t="s">
        <v>23</v>
      </c>
      <c r="E116" s="11" t="s">
        <v>111</v>
      </c>
      <c r="F116" s="18" t="str">
        <f t="shared" si="1"/>
        <v>C-HEAT</v>
      </c>
      <c r="G116" s="30">
        <v>17448.55</v>
      </c>
      <c r="H116" s="30">
        <v>17863.87</v>
      </c>
      <c r="I116" s="13">
        <f t="shared" si="2"/>
        <v>415.32</v>
      </c>
      <c r="J116" s="13">
        <f t="shared" si="3"/>
        <v>0.41532</v>
      </c>
      <c r="K116" s="25">
        <f t="shared" si="4"/>
        <v>12.82768</v>
      </c>
    </row>
    <row r="117">
      <c r="A117" s="29" t="s">
        <v>464</v>
      </c>
      <c r="B117" s="14" t="s">
        <v>222</v>
      </c>
      <c r="C117" s="11" t="s">
        <v>223</v>
      </c>
      <c r="D117" s="11" t="s">
        <v>23</v>
      </c>
      <c r="E117" s="11" t="s">
        <v>111</v>
      </c>
      <c r="F117" s="18" t="str">
        <f t="shared" si="1"/>
        <v>C-HEAT</v>
      </c>
      <c r="G117" s="30">
        <v>23531.28</v>
      </c>
      <c r="H117" s="30">
        <v>23959.81</v>
      </c>
      <c r="I117" s="13">
        <f t="shared" si="2"/>
        <v>428.53</v>
      </c>
      <c r="J117" s="13">
        <f t="shared" si="3"/>
        <v>0.42853</v>
      </c>
      <c r="K117" s="25">
        <f t="shared" si="4"/>
        <v>13.14472</v>
      </c>
    </row>
    <row r="118">
      <c r="A118" s="29" t="s">
        <v>465</v>
      </c>
      <c r="B118" s="14" t="s">
        <v>222</v>
      </c>
      <c r="C118" s="11" t="s">
        <v>223</v>
      </c>
      <c r="D118" s="11" t="s">
        <v>23</v>
      </c>
      <c r="E118" s="11" t="s">
        <v>111</v>
      </c>
      <c r="F118" s="18" t="str">
        <f t="shared" si="1"/>
        <v>C-HEAT</v>
      </c>
      <c r="G118" s="30">
        <v>16089.12</v>
      </c>
      <c r="H118" s="30">
        <v>16536.98</v>
      </c>
      <c r="I118" s="13">
        <f t="shared" si="2"/>
        <v>447.86</v>
      </c>
      <c r="J118" s="13">
        <f t="shared" si="3"/>
        <v>0.44786</v>
      </c>
      <c r="K118" s="13">
        <f t="shared" si="4"/>
        <v>13.60864</v>
      </c>
    </row>
    <row r="119">
      <c r="A119" s="29" t="s">
        <v>466</v>
      </c>
      <c r="B119" s="14" t="s">
        <v>222</v>
      </c>
      <c r="C119" s="11" t="s">
        <v>223</v>
      </c>
      <c r="D119" s="11" t="s">
        <v>44</v>
      </c>
      <c r="E119" s="11" t="s">
        <v>111</v>
      </c>
      <c r="F119" s="18" t="str">
        <f t="shared" si="1"/>
        <v>E-HEAT</v>
      </c>
      <c r="G119" s="30">
        <v>15328.35</v>
      </c>
      <c r="H119" s="30">
        <v>15911.48</v>
      </c>
      <c r="I119" s="13">
        <f t="shared" si="2"/>
        <v>583.13</v>
      </c>
      <c r="J119" s="13">
        <f t="shared" si="3"/>
        <v>0.58313</v>
      </c>
      <c r="K119" s="13">
        <f t="shared" si="4"/>
        <v>16.85512</v>
      </c>
    </row>
    <row r="120">
      <c r="A120" s="29" t="s">
        <v>467</v>
      </c>
      <c r="B120" s="14" t="s">
        <v>222</v>
      </c>
      <c r="C120" s="11" t="s">
        <v>223</v>
      </c>
      <c r="D120" s="11" t="s">
        <v>44</v>
      </c>
      <c r="E120" s="11" t="s">
        <v>111</v>
      </c>
      <c r="F120" s="18" t="str">
        <f t="shared" si="1"/>
        <v>E-HEAT</v>
      </c>
      <c r="G120" s="30">
        <v>25584.06</v>
      </c>
      <c r="H120" s="30">
        <v>26273.19</v>
      </c>
      <c r="I120" s="13">
        <f t="shared" si="2"/>
        <v>689.13</v>
      </c>
      <c r="J120" s="13">
        <f t="shared" si="3"/>
        <v>0.68913</v>
      </c>
      <c r="K120" s="25">
        <f t="shared" si="4"/>
        <v>19.39912</v>
      </c>
    </row>
    <row r="121">
      <c r="A121" s="29" t="s">
        <v>468</v>
      </c>
      <c r="B121" s="14" t="s">
        <v>222</v>
      </c>
      <c r="C121" s="11" t="s">
        <v>223</v>
      </c>
      <c r="D121" s="11" t="s">
        <v>44</v>
      </c>
      <c r="E121" s="11" t="s">
        <v>111</v>
      </c>
      <c r="F121" s="18" t="str">
        <f t="shared" si="1"/>
        <v>E-HEAT</v>
      </c>
      <c r="G121" s="30">
        <v>19861.9</v>
      </c>
      <c r="H121" s="30">
        <v>20793.26</v>
      </c>
      <c r="I121" s="13">
        <f t="shared" si="2"/>
        <v>931.36</v>
      </c>
      <c r="J121" s="13">
        <f t="shared" si="3"/>
        <v>0.93136</v>
      </c>
      <c r="K121" s="13">
        <f t="shared" si="4"/>
        <v>25.21264</v>
      </c>
    </row>
    <row r="122">
      <c r="A122" s="29" t="s">
        <v>469</v>
      </c>
      <c r="B122" s="14" t="s">
        <v>222</v>
      </c>
      <c r="C122" s="11" t="s">
        <v>223</v>
      </c>
      <c r="D122" s="11" t="s">
        <v>44</v>
      </c>
      <c r="E122" s="11" t="s">
        <v>111</v>
      </c>
      <c r="F122" s="18" t="str">
        <f t="shared" si="1"/>
        <v>E-HEAT</v>
      </c>
      <c r="G122" s="30">
        <v>24968.05</v>
      </c>
      <c r="H122" s="30">
        <v>26007.89</v>
      </c>
      <c r="I122" s="13">
        <f t="shared" si="2"/>
        <v>1039.84</v>
      </c>
      <c r="J122" s="13">
        <f t="shared" si="3"/>
        <v>1.03984</v>
      </c>
      <c r="K122" s="25">
        <f t="shared" si="4"/>
        <v>27.81616</v>
      </c>
    </row>
    <row r="123">
      <c r="A123" s="29" t="s">
        <v>470</v>
      </c>
      <c r="B123" s="14" t="s">
        <v>222</v>
      </c>
      <c r="C123" s="11" t="s">
        <v>223</v>
      </c>
      <c r="D123" s="11" t="s">
        <v>44</v>
      </c>
      <c r="E123" s="11" t="s">
        <v>111</v>
      </c>
      <c r="F123" s="18" t="str">
        <f t="shared" si="1"/>
        <v>E-HEAT</v>
      </c>
      <c r="G123" s="30">
        <v>19820.22</v>
      </c>
      <c r="H123" s="30">
        <v>20639.34</v>
      </c>
      <c r="I123" s="13">
        <f t="shared" si="2"/>
        <v>819.12</v>
      </c>
      <c r="J123" s="13">
        <f t="shared" si="3"/>
        <v>0.81912</v>
      </c>
      <c r="K123" s="25">
        <f t="shared" si="4"/>
        <v>22.51888</v>
      </c>
    </row>
    <row r="124">
      <c r="A124" s="29" t="s">
        <v>471</v>
      </c>
      <c r="B124" s="14" t="s">
        <v>222</v>
      </c>
      <c r="C124" s="11" t="s">
        <v>223</v>
      </c>
      <c r="D124" s="11" t="s">
        <v>44</v>
      </c>
      <c r="E124" s="11" t="s">
        <v>111</v>
      </c>
      <c r="F124" s="18" t="str">
        <f t="shared" si="1"/>
        <v>E-HEAT</v>
      </c>
      <c r="G124" s="30">
        <v>19267.27</v>
      </c>
      <c r="H124" s="30">
        <v>19788.15</v>
      </c>
      <c r="I124" s="13">
        <f t="shared" si="2"/>
        <v>520.88</v>
      </c>
      <c r="J124" s="13">
        <f t="shared" si="3"/>
        <v>0.52088</v>
      </c>
      <c r="K124" s="25">
        <f t="shared" si="4"/>
        <v>15.36112</v>
      </c>
    </row>
    <row r="125">
      <c r="A125" s="29" t="s">
        <v>472</v>
      </c>
      <c r="B125" s="14" t="s">
        <v>222</v>
      </c>
      <c r="C125" s="11" t="s">
        <v>223</v>
      </c>
      <c r="D125" s="11" t="s">
        <v>44</v>
      </c>
      <c r="E125" s="11" t="s">
        <v>111</v>
      </c>
      <c r="F125" s="18" t="str">
        <f t="shared" si="1"/>
        <v>E-HEAT</v>
      </c>
      <c r="G125" s="30">
        <v>15089.88</v>
      </c>
      <c r="H125" s="30">
        <v>15432.92</v>
      </c>
      <c r="I125" s="13">
        <f t="shared" si="2"/>
        <v>343.04</v>
      </c>
      <c r="J125" s="13">
        <f t="shared" si="3"/>
        <v>0.34304</v>
      </c>
      <c r="K125" s="13">
        <f t="shared" si="4"/>
        <v>11.09296</v>
      </c>
    </row>
    <row r="126">
      <c r="A126" s="29" t="s">
        <v>473</v>
      </c>
      <c r="B126" s="14" t="s">
        <v>222</v>
      </c>
      <c r="C126" s="11" t="s">
        <v>223</v>
      </c>
      <c r="D126" s="11" t="s">
        <v>44</v>
      </c>
      <c r="E126" s="11" t="s">
        <v>111</v>
      </c>
      <c r="F126" s="12" t="str">
        <f t="shared" si="1"/>
        <v>E-HEAT</v>
      </c>
      <c r="G126" s="30">
        <v>20794.85</v>
      </c>
      <c r="H126" s="30">
        <v>21503.75</v>
      </c>
      <c r="I126" s="13">
        <f t="shared" si="2"/>
        <v>708.9</v>
      </c>
      <c r="J126" s="13">
        <f t="shared" si="3"/>
        <v>0.7089</v>
      </c>
      <c r="K126" s="13">
        <f t="shared" si="4"/>
        <v>19.8736</v>
      </c>
    </row>
    <row r="127">
      <c r="A127" s="29" t="s">
        <v>474</v>
      </c>
      <c r="B127" s="14" t="s">
        <v>222</v>
      </c>
      <c r="C127" s="11" t="s">
        <v>223</v>
      </c>
      <c r="D127" s="11" t="s">
        <v>44</v>
      </c>
      <c r="E127" s="11" t="s">
        <v>111</v>
      </c>
      <c r="F127" s="12" t="str">
        <f t="shared" si="1"/>
        <v>E-HEAT</v>
      </c>
      <c r="G127" s="30">
        <v>18874.3</v>
      </c>
      <c r="H127" s="30">
        <v>19547.3</v>
      </c>
      <c r="I127" s="13">
        <f t="shared" si="2"/>
        <v>673</v>
      </c>
      <c r="J127" s="13">
        <f t="shared" si="3"/>
        <v>0.673</v>
      </c>
      <c r="K127" s="25">
        <f t="shared" si="4"/>
        <v>19.012</v>
      </c>
    </row>
    <row r="128">
      <c r="A128" s="29" t="s">
        <v>475</v>
      </c>
      <c r="B128" s="14" t="s">
        <v>222</v>
      </c>
      <c r="C128" s="11" t="s">
        <v>223</v>
      </c>
      <c r="D128" s="11" t="s">
        <v>54</v>
      </c>
      <c r="E128" s="11" t="s">
        <v>111</v>
      </c>
      <c r="F128" s="18" t="str">
        <f t="shared" si="1"/>
        <v>G-HEAT</v>
      </c>
      <c r="G128" s="30">
        <v>19065.05</v>
      </c>
      <c r="H128" s="30">
        <v>20243.29</v>
      </c>
      <c r="I128" s="13">
        <f t="shared" si="2"/>
        <v>1178.24</v>
      </c>
      <c r="J128" s="13">
        <f t="shared" si="3"/>
        <v>1.17824</v>
      </c>
      <c r="K128" s="13">
        <f t="shared" si="4"/>
        <v>31.13776</v>
      </c>
    </row>
    <row r="129">
      <c r="A129" s="29" t="s">
        <v>476</v>
      </c>
      <c r="B129" s="14" t="s">
        <v>222</v>
      </c>
      <c r="C129" s="11" t="s">
        <v>223</v>
      </c>
      <c r="D129" s="11" t="s">
        <v>54</v>
      </c>
      <c r="E129" s="11" t="s">
        <v>111</v>
      </c>
      <c r="F129" s="18" t="str">
        <f t="shared" si="1"/>
        <v>G-HEAT</v>
      </c>
      <c r="G129" s="30">
        <v>20625.75</v>
      </c>
      <c r="H129" s="30">
        <v>21600.82</v>
      </c>
      <c r="I129" s="13">
        <f t="shared" si="2"/>
        <v>975.07</v>
      </c>
      <c r="J129" s="13">
        <f t="shared" si="3"/>
        <v>0.97507</v>
      </c>
      <c r="K129" s="13">
        <f t="shared" si="4"/>
        <v>26.26168</v>
      </c>
    </row>
    <row r="130">
      <c r="A130" s="29" t="s">
        <v>477</v>
      </c>
      <c r="B130" s="14" t="s">
        <v>222</v>
      </c>
      <c r="C130" s="11" t="s">
        <v>223</v>
      </c>
      <c r="D130" s="11" t="s">
        <v>54</v>
      </c>
      <c r="E130" s="11" t="s">
        <v>111</v>
      </c>
      <c r="F130" s="18" t="str">
        <f t="shared" si="1"/>
        <v>G-HEAT</v>
      </c>
      <c r="G130" s="30">
        <v>19956.16</v>
      </c>
      <c r="H130" s="30">
        <v>21069.12</v>
      </c>
      <c r="I130" s="13">
        <f t="shared" si="2"/>
        <v>1112.96</v>
      </c>
      <c r="J130" s="13">
        <f t="shared" si="3"/>
        <v>1.11296</v>
      </c>
      <c r="K130" s="13">
        <f t="shared" si="4"/>
        <v>29.57104</v>
      </c>
    </row>
    <row r="131">
      <c r="A131" s="29" t="s">
        <v>478</v>
      </c>
      <c r="B131" s="14" t="s">
        <v>222</v>
      </c>
      <c r="C131" s="11" t="s">
        <v>223</v>
      </c>
      <c r="D131" s="11" t="s">
        <v>54</v>
      </c>
      <c r="E131" s="11" t="s">
        <v>111</v>
      </c>
      <c r="F131" s="18" t="str">
        <f t="shared" si="1"/>
        <v>G-HEAT</v>
      </c>
      <c r="G131" s="30">
        <v>21698.05</v>
      </c>
      <c r="H131" s="30">
        <v>22179.03</v>
      </c>
      <c r="I131" s="13">
        <f t="shared" si="2"/>
        <v>480.98</v>
      </c>
      <c r="J131" s="13">
        <f t="shared" si="3"/>
        <v>0.48098</v>
      </c>
      <c r="K131" s="25">
        <f t="shared" si="4"/>
        <v>14.40352</v>
      </c>
    </row>
    <row r="132">
      <c r="A132" s="29" t="s">
        <v>479</v>
      </c>
      <c r="B132" s="14" t="s">
        <v>222</v>
      </c>
      <c r="C132" s="11" t="s">
        <v>223</v>
      </c>
      <c r="D132" s="11" t="s">
        <v>54</v>
      </c>
      <c r="E132" s="11" t="s">
        <v>111</v>
      </c>
      <c r="F132" s="18" t="str">
        <f t="shared" si="1"/>
        <v>G-HEAT</v>
      </c>
      <c r="G132" s="30">
        <v>21022.49</v>
      </c>
      <c r="H132" s="30">
        <v>21949.35</v>
      </c>
      <c r="I132" s="13">
        <f t="shared" si="2"/>
        <v>926.86</v>
      </c>
      <c r="J132" s="13">
        <f t="shared" si="3"/>
        <v>0.92686</v>
      </c>
      <c r="K132" s="13">
        <f t="shared" si="4"/>
        <v>25.10464</v>
      </c>
    </row>
    <row r="133">
      <c r="A133" s="29" t="s">
        <v>480</v>
      </c>
      <c r="B133" s="14" t="s">
        <v>222</v>
      </c>
      <c r="C133" s="11" t="s">
        <v>223</v>
      </c>
      <c r="D133" s="11" t="s">
        <v>54</v>
      </c>
      <c r="E133" s="11" t="s">
        <v>111</v>
      </c>
      <c r="F133" s="18" t="str">
        <f t="shared" si="1"/>
        <v>G-HEAT</v>
      </c>
      <c r="G133" s="30">
        <v>20446.31</v>
      </c>
      <c r="H133" s="30">
        <v>21413.62</v>
      </c>
      <c r="I133" s="13">
        <f t="shared" si="2"/>
        <v>967.31</v>
      </c>
      <c r="J133" s="13">
        <f t="shared" si="3"/>
        <v>0.96731</v>
      </c>
      <c r="K133" s="13">
        <f t="shared" si="4"/>
        <v>26.07544</v>
      </c>
    </row>
    <row r="134">
      <c r="A134" s="29" t="s">
        <v>481</v>
      </c>
      <c r="B134" s="14" t="s">
        <v>222</v>
      </c>
      <c r="C134" s="11" t="s">
        <v>223</v>
      </c>
      <c r="D134" s="11" t="s">
        <v>54</v>
      </c>
      <c r="E134" s="11" t="s">
        <v>111</v>
      </c>
      <c r="F134" s="18" t="str">
        <f t="shared" si="1"/>
        <v>G-HEAT</v>
      </c>
      <c r="G134" s="30">
        <v>16785.3</v>
      </c>
      <c r="H134" s="30">
        <v>17371.88</v>
      </c>
      <c r="I134" s="13">
        <f t="shared" si="2"/>
        <v>586.58</v>
      </c>
      <c r="J134" s="13">
        <f t="shared" si="3"/>
        <v>0.58658</v>
      </c>
      <c r="K134" s="13">
        <f t="shared" si="4"/>
        <v>16.93792</v>
      </c>
    </row>
    <row r="135">
      <c r="A135" s="29" t="s">
        <v>482</v>
      </c>
      <c r="B135" s="14" t="s">
        <v>222</v>
      </c>
      <c r="C135" s="11" t="s">
        <v>223</v>
      </c>
      <c r="D135" s="11" t="s">
        <v>54</v>
      </c>
      <c r="E135" s="11" t="s">
        <v>111</v>
      </c>
      <c r="F135" s="18" t="str">
        <f t="shared" si="1"/>
        <v>G-HEAT</v>
      </c>
      <c r="G135" s="30">
        <v>23715.99</v>
      </c>
      <c r="H135" s="30">
        <v>24688.2</v>
      </c>
      <c r="I135" s="13">
        <f t="shared" si="2"/>
        <v>972.21</v>
      </c>
      <c r="J135" s="13">
        <f t="shared" si="3"/>
        <v>0.97221</v>
      </c>
      <c r="K135" s="25">
        <f t="shared" si="4"/>
        <v>26.19304</v>
      </c>
    </row>
    <row r="136">
      <c r="A136" s="29" t="s">
        <v>483</v>
      </c>
      <c r="B136" s="14" t="s">
        <v>222</v>
      </c>
      <c r="C136" s="11" t="s">
        <v>223</v>
      </c>
      <c r="D136" s="11" t="s">
        <v>54</v>
      </c>
      <c r="E136" s="11" t="s">
        <v>111</v>
      </c>
      <c r="F136" s="18" t="str">
        <f t="shared" si="1"/>
        <v>G-HEAT</v>
      </c>
      <c r="G136" s="30">
        <v>15934.78</v>
      </c>
      <c r="H136" s="30">
        <v>16888.05</v>
      </c>
      <c r="I136" s="13">
        <f t="shared" si="2"/>
        <v>953.27</v>
      </c>
      <c r="J136" s="13">
        <f t="shared" si="3"/>
        <v>0.95327</v>
      </c>
      <c r="K136" s="13">
        <f t="shared" si="4"/>
        <v>25.73848</v>
      </c>
    </row>
    <row r="137">
      <c r="A137" s="29" t="s">
        <v>484</v>
      </c>
      <c r="B137" s="14" t="s">
        <v>222</v>
      </c>
      <c r="C137" s="11" t="s">
        <v>223</v>
      </c>
      <c r="D137" s="11" t="s">
        <v>64</v>
      </c>
      <c r="E137" s="11" t="s">
        <v>111</v>
      </c>
      <c r="F137" s="18" t="str">
        <f t="shared" si="1"/>
        <v>I-HEAT</v>
      </c>
      <c r="G137" s="30">
        <v>16569.32</v>
      </c>
      <c r="H137" s="30">
        <v>17219.92</v>
      </c>
      <c r="I137" s="13">
        <f t="shared" si="2"/>
        <v>650.6</v>
      </c>
      <c r="J137" s="13">
        <f t="shared" si="3"/>
        <v>0.6506</v>
      </c>
      <c r="K137" s="25">
        <f t="shared" si="4"/>
        <v>18.4744</v>
      </c>
    </row>
    <row r="138">
      <c r="A138" s="29" t="s">
        <v>485</v>
      </c>
      <c r="B138" s="14" t="s">
        <v>222</v>
      </c>
      <c r="C138" s="11" t="s">
        <v>223</v>
      </c>
      <c r="D138" s="11" t="s">
        <v>64</v>
      </c>
      <c r="E138" s="11" t="s">
        <v>111</v>
      </c>
      <c r="F138" s="18" t="str">
        <f t="shared" si="1"/>
        <v>I-HEAT</v>
      </c>
      <c r="G138" s="30">
        <v>18368.84</v>
      </c>
      <c r="H138" s="30">
        <v>19040.33</v>
      </c>
      <c r="I138" s="13">
        <f t="shared" si="2"/>
        <v>671.49</v>
      </c>
      <c r="J138" s="13">
        <f t="shared" si="3"/>
        <v>0.67149</v>
      </c>
      <c r="K138" s="13">
        <f t="shared" si="4"/>
        <v>18.97576</v>
      </c>
    </row>
    <row r="139">
      <c r="A139" s="29" t="s">
        <v>486</v>
      </c>
      <c r="B139" s="14" t="s">
        <v>222</v>
      </c>
      <c r="C139" s="11" t="s">
        <v>223</v>
      </c>
      <c r="D139" s="11" t="s">
        <v>64</v>
      </c>
      <c r="E139" s="11" t="s">
        <v>111</v>
      </c>
      <c r="F139" s="18" t="str">
        <f t="shared" si="1"/>
        <v>I-HEAT</v>
      </c>
      <c r="G139" s="30">
        <v>20831.83</v>
      </c>
      <c r="H139" s="30">
        <v>21594.19</v>
      </c>
      <c r="I139" s="13">
        <f t="shared" si="2"/>
        <v>762.36</v>
      </c>
      <c r="J139" s="13">
        <f t="shared" si="3"/>
        <v>0.76236</v>
      </c>
      <c r="K139" s="13">
        <f t="shared" si="4"/>
        <v>21.15664</v>
      </c>
    </row>
    <row r="140">
      <c r="A140" s="29" t="s">
        <v>487</v>
      </c>
      <c r="B140" s="14" t="s">
        <v>222</v>
      </c>
      <c r="C140" s="11" t="s">
        <v>223</v>
      </c>
      <c r="D140" s="11" t="s">
        <v>64</v>
      </c>
      <c r="E140" s="11" t="s">
        <v>111</v>
      </c>
      <c r="F140" s="18" t="str">
        <f t="shared" si="1"/>
        <v>I-HEAT</v>
      </c>
      <c r="G140" s="30">
        <v>21853.98</v>
      </c>
      <c r="H140" s="30">
        <v>22805.07</v>
      </c>
      <c r="I140" s="13">
        <f t="shared" si="2"/>
        <v>951.09</v>
      </c>
      <c r="J140" s="13">
        <f t="shared" si="3"/>
        <v>0.95109</v>
      </c>
      <c r="K140" s="25">
        <f t="shared" si="4"/>
        <v>25.68616</v>
      </c>
    </row>
    <row r="141">
      <c r="A141" s="29" t="s">
        <v>488</v>
      </c>
      <c r="B141" s="14" t="s">
        <v>222</v>
      </c>
      <c r="C141" s="11" t="s">
        <v>223</v>
      </c>
      <c r="D141" s="11" t="s">
        <v>64</v>
      </c>
      <c r="E141" s="11" t="s">
        <v>111</v>
      </c>
      <c r="F141" s="18" t="str">
        <f t="shared" si="1"/>
        <v>I-HEAT</v>
      </c>
      <c r="G141" s="30">
        <v>19217.03</v>
      </c>
      <c r="H141" s="30">
        <v>19872.22</v>
      </c>
      <c r="I141" s="13">
        <f t="shared" si="2"/>
        <v>655.19</v>
      </c>
      <c r="J141" s="13">
        <f t="shared" si="3"/>
        <v>0.65519</v>
      </c>
      <c r="K141" s="13">
        <f t="shared" si="4"/>
        <v>18.58456</v>
      </c>
    </row>
    <row r="142">
      <c r="A142" s="29" t="s">
        <v>489</v>
      </c>
      <c r="B142" s="14" t="s">
        <v>222</v>
      </c>
      <c r="C142" s="11" t="s">
        <v>223</v>
      </c>
      <c r="D142" s="11" t="s">
        <v>64</v>
      </c>
      <c r="E142" s="11" t="s">
        <v>111</v>
      </c>
      <c r="F142" s="18" t="str">
        <f t="shared" si="1"/>
        <v>I-HEAT</v>
      </c>
      <c r="G142" s="30">
        <v>18965.08</v>
      </c>
      <c r="H142" s="30">
        <v>19554.36</v>
      </c>
      <c r="I142" s="13">
        <f t="shared" si="2"/>
        <v>589.28</v>
      </c>
      <c r="J142" s="13">
        <f t="shared" si="3"/>
        <v>0.58928</v>
      </c>
      <c r="K142" s="25">
        <f t="shared" si="4"/>
        <v>17.00272</v>
      </c>
    </row>
    <row r="143">
      <c r="A143" s="29" t="s">
        <v>490</v>
      </c>
      <c r="B143" s="14" t="s">
        <v>222</v>
      </c>
      <c r="C143" s="11" t="s">
        <v>223</v>
      </c>
      <c r="D143" s="11" t="s">
        <v>64</v>
      </c>
      <c r="E143" s="11" t="s">
        <v>111</v>
      </c>
      <c r="F143" s="18" t="str">
        <f t="shared" si="1"/>
        <v>I-HEAT</v>
      </c>
      <c r="G143" s="30">
        <v>20110.38</v>
      </c>
      <c r="H143" s="30">
        <v>20844.59</v>
      </c>
      <c r="I143" s="13">
        <f t="shared" si="2"/>
        <v>734.21</v>
      </c>
      <c r="J143" s="13">
        <f t="shared" si="3"/>
        <v>0.73421</v>
      </c>
      <c r="K143" s="13">
        <f t="shared" si="4"/>
        <v>20.48104</v>
      </c>
    </row>
    <row r="144">
      <c r="A144" s="29" t="s">
        <v>491</v>
      </c>
      <c r="B144" s="14" t="s">
        <v>222</v>
      </c>
      <c r="C144" s="11" t="s">
        <v>223</v>
      </c>
      <c r="D144" s="11" t="s">
        <v>64</v>
      </c>
      <c r="E144" s="11" t="s">
        <v>111</v>
      </c>
      <c r="F144" s="18" t="str">
        <f t="shared" si="1"/>
        <v>I-HEAT</v>
      </c>
      <c r="G144" s="30">
        <v>21152.59</v>
      </c>
      <c r="H144" s="30">
        <v>21948.73</v>
      </c>
      <c r="I144" s="13">
        <f t="shared" si="2"/>
        <v>796.14</v>
      </c>
      <c r="J144" s="13">
        <f t="shared" si="3"/>
        <v>0.79614</v>
      </c>
      <c r="K144" s="25">
        <f t="shared" si="4"/>
        <v>21.96736</v>
      </c>
    </row>
    <row r="145">
      <c r="A145" s="29" t="s">
        <v>492</v>
      </c>
      <c r="B145" s="14" t="s">
        <v>222</v>
      </c>
      <c r="C145" s="11" t="s">
        <v>223</v>
      </c>
      <c r="D145" s="11" t="s">
        <v>64</v>
      </c>
      <c r="E145" s="11" t="s">
        <v>111</v>
      </c>
      <c r="F145" s="18" t="str">
        <f t="shared" si="1"/>
        <v>I-HEAT</v>
      </c>
      <c r="G145" s="30">
        <v>15195.98</v>
      </c>
      <c r="H145" s="30">
        <v>15658.97</v>
      </c>
      <c r="I145" s="13">
        <f t="shared" si="2"/>
        <v>462.99</v>
      </c>
      <c r="J145" s="13">
        <f t="shared" si="3"/>
        <v>0.46299</v>
      </c>
      <c r="K145" s="13">
        <f t="shared" si="4"/>
        <v>13.97176</v>
      </c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  <col customWidth="1" min="8" max="8" width="18.75"/>
    <col customWidth="1" min="9" max="9" width="13.5"/>
    <col customWidth="1" min="11" max="11" width="15.25"/>
  </cols>
  <sheetData>
    <row r="1">
      <c r="A1" s="31" t="s">
        <v>11</v>
      </c>
      <c r="B1" s="32" t="s">
        <v>12</v>
      </c>
      <c r="C1" s="33" t="s">
        <v>147</v>
      </c>
      <c r="D1" s="34" t="s">
        <v>13</v>
      </c>
      <c r="E1" s="34" t="s">
        <v>14</v>
      </c>
      <c r="F1" s="34" t="s">
        <v>15</v>
      </c>
      <c r="G1" s="35" t="s">
        <v>16</v>
      </c>
      <c r="H1" s="35" t="s">
        <v>17</v>
      </c>
      <c r="I1" s="35" t="s">
        <v>18</v>
      </c>
      <c r="J1" s="35" t="s">
        <v>19</v>
      </c>
      <c r="K1" s="35" t="s">
        <v>20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26" t="s">
        <v>493</v>
      </c>
      <c r="B2" s="22" t="s">
        <v>222</v>
      </c>
      <c r="C2" s="23" t="s">
        <v>223</v>
      </c>
      <c r="D2" s="23" t="s">
        <v>54</v>
      </c>
      <c r="E2" s="23" t="s">
        <v>111</v>
      </c>
      <c r="F2" s="24" t="str">
        <f t="shared" ref="F2:F77" si="1">D2&amp;"-"&amp;E2</f>
        <v>G-HEAT</v>
      </c>
      <c r="G2" s="37">
        <v>19316.18</v>
      </c>
      <c r="H2" s="37">
        <v>20250.43</v>
      </c>
      <c r="I2" s="13">
        <f t="shared" ref="I2:I77" si="2">H2-G2</f>
        <v>934.25</v>
      </c>
      <c r="J2" s="13">
        <f t="shared" ref="J2:J77" si="3">I2/1000</f>
        <v>0.93425</v>
      </c>
      <c r="K2" s="13">
        <f t="shared" ref="K2:K77" si="4">27.3*J2+3.79</f>
        <v>29.295025</v>
      </c>
    </row>
    <row r="3">
      <c r="A3" s="26" t="s">
        <v>494</v>
      </c>
      <c r="B3" s="22" t="s">
        <v>222</v>
      </c>
      <c r="C3" s="23" t="s">
        <v>223</v>
      </c>
      <c r="D3" s="23" t="s">
        <v>54</v>
      </c>
      <c r="E3" s="23" t="s">
        <v>111</v>
      </c>
      <c r="F3" s="24" t="str">
        <f t="shared" si="1"/>
        <v>G-HEAT</v>
      </c>
      <c r="G3" s="23">
        <v>19705.18</v>
      </c>
      <c r="H3" s="23">
        <v>19957.09</v>
      </c>
      <c r="I3" s="13">
        <f t="shared" si="2"/>
        <v>251.91</v>
      </c>
      <c r="J3" s="13">
        <f t="shared" si="3"/>
        <v>0.25191</v>
      </c>
      <c r="K3" s="13">
        <f t="shared" si="4"/>
        <v>10.667143</v>
      </c>
    </row>
    <row r="4">
      <c r="A4" s="26" t="s">
        <v>495</v>
      </c>
      <c r="B4" s="38" t="s">
        <v>222</v>
      </c>
      <c r="C4" s="37" t="s">
        <v>223</v>
      </c>
      <c r="D4" s="37" t="s">
        <v>44</v>
      </c>
      <c r="E4" s="37" t="s">
        <v>111</v>
      </c>
      <c r="F4" s="24" t="str">
        <f t="shared" si="1"/>
        <v>E-HEAT</v>
      </c>
      <c r="G4" s="37">
        <v>24294.59</v>
      </c>
      <c r="H4" s="37">
        <v>25326.04</v>
      </c>
      <c r="I4" s="13">
        <f t="shared" si="2"/>
        <v>1031.45</v>
      </c>
      <c r="J4" s="13">
        <f t="shared" si="3"/>
        <v>1.03145</v>
      </c>
      <c r="K4" s="13">
        <f t="shared" si="4"/>
        <v>31.948585</v>
      </c>
    </row>
    <row r="5">
      <c r="A5" s="26" t="s">
        <v>496</v>
      </c>
      <c r="B5" s="38" t="s">
        <v>222</v>
      </c>
      <c r="C5" s="37" t="s">
        <v>223</v>
      </c>
      <c r="D5" s="37" t="s">
        <v>44</v>
      </c>
      <c r="E5" s="37" t="s">
        <v>111</v>
      </c>
      <c r="F5" s="24" t="str">
        <f t="shared" si="1"/>
        <v>E-HEAT</v>
      </c>
      <c r="G5" s="37">
        <v>19720.57</v>
      </c>
      <c r="H5" s="37">
        <v>20339.97</v>
      </c>
      <c r="I5" s="13">
        <f t="shared" si="2"/>
        <v>619.4</v>
      </c>
      <c r="J5" s="13">
        <f t="shared" si="3"/>
        <v>0.6194</v>
      </c>
      <c r="K5" s="13">
        <f t="shared" si="4"/>
        <v>20.69962</v>
      </c>
    </row>
    <row r="6">
      <c r="A6" s="14" t="s">
        <v>228</v>
      </c>
      <c r="B6" s="10" t="s">
        <v>222</v>
      </c>
      <c r="C6" s="11" t="s">
        <v>150</v>
      </c>
      <c r="D6" s="11" t="s">
        <v>54</v>
      </c>
      <c r="E6" s="11" t="s">
        <v>24</v>
      </c>
      <c r="F6" s="12" t="str">
        <f t="shared" si="1"/>
        <v>G-AMB</v>
      </c>
      <c r="G6" s="30">
        <v>16555.77</v>
      </c>
      <c r="H6" s="30">
        <v>17212.16</v>
      </c>
      <c r="I6" s="13">
        <f t="shared" si="2"/>
        <v>656.39</v>
      </c>
      <c r="J6" s="13">
        <f t="shared" si="3"/>
        <v>0.65639</v>
      </c>
      <c r="K6" s="13">
        <f t="shared" si="4"/>
        <v>21.709447</v>
      </c>
    </row>
    <row r="7">
      <c r="A7" s="14" t="s">
        <v>229</v>
      </c>
      <c r="B7" s="10" t="s">
        <v>222</v>
      </c>
      <c r="C7" s="11" t="s">
        <v>150</v>
      </c>
      <c r="D7" s="11" t="s">
        <v>54</v>
      </c>
      <c r="E7" s="11" t="s">
        <v>24</v>
      </c>
      <c r="F7" s="12" t="str">
        <f t="shared" si="1"/>
        <v>G-AMB</v>
      </c>
      <c r="G7" s="30">
        <v>22416.2</v>
      </c>
      <c r="H7" s="30">
        <v>23085.87</v>
      </c>
      <c r="I7" s="13">
        <f t="shared" si="2"/>
        <v>669.67</v>
      </c>
      <c r="J7" s="13">
        <f t="shared" si="3"/>
        <v>0.66967</v>
      </c>
      <c r="K7" s="13">
        <f t="shared" si="4"/>
        <v>22.071991</v>
      </c>
    </row>
    <row r="8">
      <c r="A8" s="14" t="s">
        <v>230</v>
      </c>
      <c r="B8" s="10" t="s">
        <v>222</v>
      </c>
      <c r="C8" s="11" t="s">
        <v>150</v>
      </c>
      <c r="D8" s="11" t="s">
        <v>54</v>
      </c>
      <c r="E8" s="11" t="s">
        <v>24</v>
      </c>
      <c r="F8" s="12" t="str">
        <f t="shared" si="1"/>
        <v>G-AMB</v>
      </c>
      <c r="G8" s="30">
        <v>19660.97</v>
      </c>
      <c r="H8" s="30">
        <v>20406.15</v>
      </c>
      <c r="I8" s="13">
        <f t="shared" si="2"/>
        <v>745.18</v>
      </c>
      <c r="J8" s="13">
        <f t="shared" si="3"/>
        <v>0.74518</v>
      </c>
      <c r="K8" s="13">
        <f t="shared" si="4"/>
        <v>24.133414</v>
      </c>
    </row>
    <row r="9">
      <c r="A9" s="14" t="s">
        <v>231</v>
      </c>
      <c r="B9" s="10" t="s">
        <v>222</v>
      </c>
      <c r="C9" s="11" t="s">
        <v>150</v>
      </c>
      <c r="D9" s="11" t="s">
        <v>54</v>
      </c>
      <c r="E9" s="11" t="s">
        <v>24</v>
      </c>
      <c r="F9" s="12" t="str">
        <f t="shared" si="1"/>
        <v>G-AMB</v>
      </c>
      <c r="G9" s="30">
        <v>18612.69</v>
      </c>
      <c r="H9" s="30">
        <v>19203.81</v>
      </c>
      <c r="I9" s="13">
        <f t="shared" si="2"/>
        <v>591.12</v>
      </c>
      <c r="J9" s="13">
        <f t="shared" si="3"/>
        <v>0.59112</v>
      </c>
      <c r="K9" s="13">
        <f t="shared" si="4"/>
        <v>19.927576</v>
      </c>
    </row>
    <row r="10">
      <c r="A10" s="14" t="s">
        <v>232</v>
      </c>
      <c r="B10" s="10" t="s">
        <v>222</v>
      </c>
      <c r="C10" s="11" t="s">
        <v>150</v>
      </c>
      <c r="D10" s="11" t="s">
        <v>54</v>
      </c>
      <c r="E10" s="11" t="s">
        <v>24</v>
      </c>
      <c r="F10" s="12" t="str">
        <f t="shared" si="1"/>
        <v>G-AMB</v>
      </c>
      <c r="G10" s="30">
        <v>20024.83</v>
      </c>
      <c r="H10" s="30">
        <v>20754.25</v>
      </c>
      <c r="I10" s="13">
        <f t="shared" si="2"/>
        <v>729.42</v>
      </c>
      <c r="J10" s="13">
        <f t="shared" si="3"/>
        <v>0.72942</v>
      </c>
      <c r="K10" s="13">
        <f t="shared" si="4"/>
        <v>23.703166</v>
      </c>
    </row>
    <row r="11">
      <c r="A11" s="14" t="s">
        <v>233</v>
      </c>
      <c r="B11" s="10" t="s">
        <v>222</v>
      </c>
      <c r="C11" s="11" t="s">
        <v>150</v>
      </c>
      <c r="D11" s="11" t="s">
        <v>54</v>
      </c>
      <c r="E11" s="11" t="s">
        <v>24</v>
      </c>
      <c r="F11" s="12" t="str">
        <f t="shared" si="1"/>
        <v>G-AMB</v>
      </c>
      <c r="G11" s="30">
        <v>23267.77</v>
      </c>
      <c r="H11" s="30">
        <v>24198.75</v>
      </c>
      <c r="I11" s="13">
        <f t="shared" si="2"/>
        <v>930.98</v>
      </c>
      <c r="J11" s="13">
        <f t="shared" si="3"/>
        <v>0.93098</v>
      </c>
      <c r="K11" s="13">
        <f t="shared" si="4"/>
        <v>29.205754</v>
      </c>
    </row>
    <row r="12">
      <c r="A12" s="14" t="s">
        <v>234</v>
      </c>
      <c r="B12" s="10" t="s">
        <v>222</v>
      </c>
      <c r="C12" s="11" t="s">
        <v>150</v>
      </c>
      <c r="D12" s="11" t="s">
        <v>54</v>
      </c>
      <c r="E12" s="11" t="s">
        <v>24</v>
      </c>
      <c r="F12" s="12" t="str">
        <f t="shared" si="1"/>
        <v>G-AMB</v>
      </c>
      <c r="G12" s="30">
        <v>22323.22</v>
      </c>
      <c r="H12" s="30">
        <v>23501.86</v>
      </c>
      <c r="I12" s="13">
        <f t="shared" si="2"/>
        <v>1178.64</v>
      </c>
      <c r="J12" s="13">
        <f t="shared" si="3"/>
        <v>1.17864</v>
      </c>
      <c r="K12" s="13">
        <f t="shared" si="4"/>
        <v>35.966872</v>
      </c>
    </row>
    <row r="13">
      <c r="A13" s="14" t="s">
        <v>235</v>
      </c>
      <c r="B13" s="10" t="s">
        <v>222</v>
      </c>
      <c r="C13" s="11" t="s">
        <v>150</v>
      </c>
      <c r="D13" s="11" t="s">
        <v>54</v>
      </c>
      <c r="E13" s="11" t="s">
        <v>24</v>
      </c>
      <c r="F13" s="12" t="str">
        <f t="shared" si="1"/>
        <v>G-AMB</v>
      </c>
      <c r="G13" s="30">
        <v>23600.18</v>
      </c>
      <c r="H13" s="30">
        <v>24406.68</v>
      </c>
      <c r="I13" s="13">
        <f t="shared" si="2"/>
        <v>806.5</v>
      </c>
      <c r="J13" s="13">
        <f t="shared" si="3"/>
        <v>0.8065</v>
      </c>
      <c r="K13" s="13">
        <f t="shared" si="4"/>
        <v>25.80745</v>
      </c>
    </row>
    <row r="14">
      <c r="A14" s="14" t="s">
        <v>236</v>
      </c>
      <c r="B14" s="10" t="s">
        <v>222</v>
      </c>
      <c r="C14" s="11" t="s">
        <v>150</v>
      </c>
      <c r="D14" s="11" t="s">
        <v>54</v>
      </c>
      <c r="E14" s="11" t="s">
        <v>24</v>
      </c>
      <c r="F14" s="12" t="str">
        <f t="shared" si="1"/>
        <v>G-AMB</v>
      </c>
      <c r="G14" s="30">
        <v>23293.91</v>
      </c>
      <c r="H14" s="30">
        <v>23872.07</v>
      </c>
      <c r="I14" s="13">
        <f t="shared" si="2"/>
        <v>578.16</v>
      </c>
      <c r="J14" s="13">
        <f t="shared" si="3"/>
        <v>0.57816</v>
      </c>
      <c r="K14" s="13">
        <f t="shared" si="4"/>
        <v>19.573768</v>
      </c>
    </row>
    <row r="15">
      <c r="A15" s="14" t="s">
        <v>237</v>
      </c>
      <c r="B15" s="10" t="s">
        <v>222</v>
      </c>
      <c r="C15" s="11" t="s">
        <v>150</v>
      </c>
      <c r="D15" s="11" t="s">
        <v>23</v>
      </c>
      <c r="E15" s="11" t="s">
        <v>24</v>
      </c>
      <c r="F15" s="12" t="str">
        <f t="shared" si="1"/>
        <v>C-AMB</v>
      </c>
      <c r="G15" s="30">
        <v>17487.12</v>
      </c>
      <c r="H15" s="30">
        <v>18215.02</v>
      </c>
      <c r="I15" s="13">
        <f t="shared" si="2"/>
        <v>727.9</v>
      </c>
      <c r="J15" s="13">
        <f t="shared" si="3"/>
        <v>0.7279</v>
      </c>
      <c r="K15" s="13">
        <f t="shared" si="4"/>
        <v>23.66167</v>
      </c>
    </row>
    <row r="16">
      <c r="A16" s="14" t="s">
        <v>238</v>
      </c>
      <c r="B16" s="10" t="s">
        <v>222</v>
      </c>
      <c r="C16" s="11" t="s">
        <v>150</v>
      </c>
      <c r="D16" s="11" t="s">
        <v>23</v>
      </c>
      <c r="E16" s="11" t="s">
        <v>24</v>
      </c>
      <c r="F16" s="12" t="str">
        <f t="shared" si="1"/>
        <v>C-AMB</v>
      </c>
      <c r="G16" s="30">
        <v>22137.85</v>
      </c>
      <c r="H16" s="30">
        <v>22670.61</v>
      </c>
      <c r="I16" s="13">
        <f t="shared" si="2"/>
        <v>532.76</v>
      </c>
      <c r="J16" s="13">
        <f t="shared" si="3"/>
        <v>0.53276</v>
      </c>
      <c r="K16" s="13">
        <f t="shared" si="4"/>
        <v>18.334348</v>
      </c>
    </row>
    <row r="17">
      <c r="A17" s="14" t="s">
        <v>239</v>
      </c>
      <c r="B17" s="10" t="s">
        <v>222</v>
      </c>
      <c r="C17" s="11" t="s">
        <v>150</v>
      </c>
      <c r="D17" s="11" t="s">
        <v>23</v>
      </c>
      <c r="E17" s="11" t="s">
        <v>24</v>
      </c>
      <c r="F17" s="12" t="str">
        <f t="shared" si="1"/>
        <v>C-AMB</v>
      </c>
      <c r="G17" s="30">
        <v>18598.97</v>
      </c>
      <c r="H17" s="30">
        <v>19372.49</v>
      </c>
      <c r="I17" s="13">
        <f t="shared" si="2"/>
        <v>773.52</v>
      </c>
      <c r="J17" s="13">
        <f t="shared" si="3"/>
        <v>0.77352</v>
      </c>
      <c r="K17" s="13">
        <f t="shared" si="4"/>
        <v>24.907096</v>
      </c>
    </row>
    <row r="18">
      <c r="A18" s="14" t="s">
        <v>240</v>
      </c>
      <c r="B18" s="10" t="s">
        <v>222</v>
      </c>
      <c r="C18" s="11" t="s">
        <v>150</v>
      </c>
      <c r="D18" s="11" t="s">
        <v>23</v>
      </c>
      <c r="E18" s="11" t="s">
        <v>24</v>
      </c>
      <c r="F18" s="12" t="str">
        <f t="shared" si="1"/>
        <v>C-AMB</v>
      </c>
      <c r="G18" s="30">
        <v>20727.01</v>
      </c>
      <c r="H18" s="30">
        <v>21606.18</v>
      </c>
      <c r="I18" s="13">
        <f t="shared" si="2"/>
        <v>879.17</v>
      </c>
      <c r="J18" s="13">
        <f t="shared" si="3"/>
        <v>0.87917</v>
      </c>
      <c r="K18" s="13">
        <f t="shared" si="4"/>
        <v>27.791341</v>
      </c>
    </row>
    <row r="19">
      <c r="A19" s="14" t="s">
        <v>241</v>
      </c>
      <c r="B19" s="10" t="s">
        <v>222</v>
      </c>
      <c r="C19" s="11" t="s">
        <v>150</v>
      </c>
      <c r="D19" s="11" t="s">
        <v>23</v>
      </c>
      <c r="E19" s="11" t="s">
        <v>24</v>
      </c>
      <c r="F19" s="12" t="str">
        <f t="shared" si="1"/>
        <v>C-AMB</v>
      </c>
      <c r="G19" s="30">
        <v>23784.13</v>
      </c>
      <c r="H19" s="30">
        <v>24790.48</v>
      </c>
      <c r="I19" s="13">
        <f t="shared" si="2"/>
        <v>1006.35</v>
      </c>
      <c r="J19" s="13">
        <f t="shared" si="3"/>
        <v>1.00635</v>
      </c>
      <c r="K19" s="13">
        <f t="shared" si="4"/>
        <v>31.263355</v>
      </c>
    </row>
    <row r="20">
      <c r="A20" s="14" t="s">
        <v>242</v>
      </c>
      <c r="B20" s="10" t="s">
        <v>222</v>
      </c>
      <c r="C20" s="11" t="s">
        <v>150</v>
      </c>
      <c r="D20" s="11" t="s">
        <v>23</v>
      </c>
      <c r="E20" s="11" t="s">
        <v>24</v>
      </c>
      <c r="F20" s="12" t="str">
        <f t="shared" si="1"/>
        <v>C-AMB</v>
      </c>
      <c r="G20" s="30">
        <v>24864.29</v>
      </c>
      <c r="H20" s="30">
        <v>25475.8</v>
      </c>
      <c r="I20" s="13">
        <f t="shared" si="2"/>
        <v>611.51</v>
      </c>
      <c r="J20" s="13">
        <f t="shared" si="3"/>
        <v>0.61151</v>
      </c>
      <c r="K20" s="13">
        <f t="shared" si="4"/>
        <v>20.484223</v>
      </c>
    </row>
    <row r="21">
      <c r="A21" s="14" t="s">
        <v>243</v>
      </c>
      <c r="B21" s="10" t="s">
        <v>222</v>
      </c>
      <c r="C21" s="11" t="s">
        <v>150</v>
      </c>
      <c r="D21" s="11" t="s">
        <v>23</v>
      </c>
      <c r="E21" s="11" t="s">
        <v>24</v>
      </c>
      <c r="F21" s="12" t="str">
        <f t="shared" si="1"/>
        <v>C-AMB</v>
      </c>
      <c r="G21" s="30">
        <v>20091.05</v>
      </c>
      <c r="H21" s="30">
        <v>20857.33</v>
      </c>
      <c r="I21" s="13">
        <f t="shared" si="2"/>
        <v>766.28</v>
      </c>
      <c r="J21" s="13">
        <f t="shared" si="3"/>
        <v>0.76628</v>
      </c>
      <c r="K21" s="13">
        <f t="shared" si="4"/>
        <v>24.709444</v>
      </c>
    </row>
    <row r="22">
      <c r="A22" s="14" t="s">
        <v>244</v>
      </c>
      <c r="B22" s="10" t="s">
        <v>222</v>
      </c>
      <c r="C22" s="11" t="s">
        <v>150</v>
      </c>
      <c r="D22" s="11" t="s">
        <v>23</v>
      </c>
      <c r="E22" s="11" t="s">
        <v>24</v>
      </c>
      <c r="F22" s="12" t="str">
        <f t="shared" si="1"/>
        <v>C-AMB</v>
      </c>
      <c r="G22" s="30">
        <v>22787.65</v>
      </c>
      <c r="H22" s="30">
        <v>22870.08</v>
      </c>
      <c r="I22" s="13">
        <f t="shared" si="2"/>
        <v>82.43</v>
      </c>
      <c r="J22" s="13">
        <f t="shared" si="3"/>
        <v>0.08243</v>
      </c>
      <c r="K22" s="13">
        <f t="shared" si="4"/>
        <v>6.040339</v>
      </c>
    </row>
    <row r="23">
      <c r="A23" s="14" t="s">
        <v>245</v>
      </c>
      <c r="B23" s="10" t="s">
        <v>222</v>
      </c>
      <c r="C23" s="11" t="s">
        <v>150</v>
      </c>
      <c r="D23" s="11" t="s">
        <v>23</v>
      </c>
      <c r="E23" s="11" t="s">
        <v>24</v>
      </c>
      <c r="F23" s="12" t="str">
        <f t="shared" si="1"/>
        <v>C-AMB</v>
      </c>
      <c r="G23" s="30">
        <v>26819.63</v>
      </c>
      <c r="H23" s="30">
        <v>25701.85</v>
      </c>
      <c r="I23" s="13">
        <f t="shared" si="2"/>
        <v>-1117.78</v>
      </c>
      <c r="J23" s="13">
        <f t="shared" si="3"/>
        <v>-1.11778</v>
      </c>
      <c r="K23" s="13">
        <f t="shared" si="4"/>
        <v>-26.725394</v>
      </c>
    </row>
    <row r="24">
      <c r="A24" s="14" t="s">
        <v>246</v>
      </c>
      <c r="B24" s="10" t="s">
        <v>222</v>
      </c>
      <c r="C24" s="11" t="s">
        <v>150</v>
      </c>
      <c r="D24" s="11" t="s">
        <v>64</v>
      </c>
      <c r="E24" s="11" t="s">
        <v>24</v>
      </c>
      <c r="F24" s="12" t="str">
        <f t="shared" si="1"/>
        <v>I-AMB</v>
      </c>
      <c r="G24" s="30">
        <v>15361.71</v>
      </c>
      <c r="H24" s="30">
        <v>15912.29</v>
      </c>
      <c r="I24" s="13">
        <f t="shared" si="2"/>
        <v>550.58</v>
      </c>
      <c r="J24" s="13">
        <f t="shared" si="3"/>
        <v>0.55058</v>
      </c>
      <c r="K24" s="13">
        <f t="shared" si="4"/>
        <v>18.820834</v>
      </c>
    </row>
    <row r="25">
      <c r="A25" s="14" t="s">
        <v>247</v>
      </c>
      <c r="B25" s="10" t="s">
        <v>222</v>
      </c>
      <c r="C25" s="11" t="s">
        <v>150</v>
      </c>
      <c r="D25" s="11" t="s">
        <v>64</v>
      </c>
      <c r="E25" s="11" t="s">
        <v>24</v>
      </c>
      <c r="F25" s="12" t="str">
        <f t="shared" si="1"/>
        <v>I-AMB</v>
      </c>
      <c r="G25" s="30">
        <v>23456.56</v>
      </c>
      <c r="H25" s="30">
        <v>24585.98</v>
      </c>
      <c r="I25" s="13">
        <f t="shared" si="2"/>
        <v>1129.42</v>
      </c>
      <c r="J25" s="13">
        <f t="shared" si="3"/>
        <v>1.12942</v>
      </c>
      <c r="K25" s="13">
        <f t="shared" si="4"/>
        <v>34.623166</v>
      </c>
    </row>
    <row r="26">
      <c r="A26" s="14" t="s">
        <v>248</v>
      </c>
      <c r="B26" s="10" t="s">
        <v>222</v>
      </c>
      <c r="C26" s="11" t="s">
        <v>150</v>
      </c>
      <c r="D26" s="11" t="s">
        <v>64</v>
      </c>
      <c r="E26" s="11" t="s">
        <v>24</v>
      </c>
      <c r="F26" s="12" t="str">
        <f t="shared" si="1"/>
        <v>I-AMB</v>
      </c>
      <c r="G26" s="30">
        <v>17740.08</v>
      </c>
      <c r="H26" s="30">
        <v>18513.57</v>
      </c>
      <c r="I26" s="13">
        <f t="shared" si="2"/>
        <v>773.49</v>
      </c>
      <c r="J26" s="13">
        <f t="shared" si="3"/>
        <v>0.77349</v>
      </c>
      <c r="K26" s="13">
        <f t="shared" si="4"/>
        <v>24.906277</v>
      </c>
    </row>
    <row r="27">
      <c r="A27" s="14" t="s">
        <v>249</v>
      </c>
      <c r="B27" s="10" t="s">
        <v>222</v>
      </c>
      <c r="C27" s="11" t="s">
        <v>150</v>
      </c>
      <c r="D27" s="11" t="s">
        <v>64</v>
      </c>
      <c r="E27" s="11" t="s">
        <v>24</v>
      </c>
      <c r="F27" s="12" t="str">
        <f t="shared" si="1"/>
        <v>I-AMB</v>
      </c>
      <c r="G27" s="30">
        <v>25509.13</v>
      </c>
      <c r="H27" s="30">
        <v>26118.16</v>
      </c>
      <c r="I27" s="13">
        <f t="shared" si="2"/>
        <v>609.03</v>
      </c>
      <c r="J27" s="13">
        <f t="shared" si="3"/>
        <v>0.60903</v>
      </c>
      <c r="K27" s="13">
        <f t="shared" si="4"/>
        <v>20.416519</v>
      </c>
    </row>
    <row r="28">
      <c r="A28" s="14" t="s">
        <v>250</v>
      </c>
      <c r="B28" s="10" t="s">
        <v>222</v>
      </c>
      <c r="C28" s="11" t="s">
        <v>150</v>
      </c>
      <c r="D28" s="11" t="s">
        <v>64</v>
      </c>
      <c r="E28" s="11" t="s">
        <v>24</v>
      </c>
      <c r="F28" s="18" t="str">
        <f t="shared" si="1"/>
        <v>I-AMB</v>
      </c>
      <c r="G28" s="30">
        <v>20894.64</v>
      </c>
      <c r="H28" s="30">
        <v>21553.06</v>
      </c>
      <c r="I28" s="13">
        <f t="shared" si="2"/>
        <v>658.42</v>
      </c>
      <c r="J28" s="13">
        <f t="shared" si="3"/>
        <v>0.65842</v>
      </c>
      <c r="K28" s="13">
        <f t="shared" si="4"/>
        <v>21.764866</v>
      </c>
    </row>
    <row r="29">
      <c r="A29" s="14" t="s">
        <v>251</v>
      </c>
      <c r="B29" s="10" t="s">
        <v>222</v>
      </c>
      <c r="C29" s="11" t="s">
        <v>150</v>
      </c>
      <c r="D29" s="11" t="s">
        <v>64</v>
      </c>
      <c r="E29" s="11" t="s">
        <v>24</v>
      </c>
      <c r="F29" s="18" t="str">
        <f t="shared" si="1"/>
        <v>I-AMB</v>
      </c>
      <c r="G29" s="30">
        <v>27297.48</v>
      </c>
      <c r="H29" s="30">
        <v>27449.97</v>
      </c>
      <c r="I29" s="13">
        <f t="shared" si="2"/>
        <v>152.49</v>
      </c>
      <c r="J29" s="13">
        <f t="shared" si="3"/>
        <v>0.15249</v>
      </c>
      <c r="K29" s="13">
        <f t="shared" si="4"/>
        <v>7.952977</v>
      </c>
    </row>
    <row r="30">
      <c r="A30" s="10" t="s">
        <v>224</v>
      </c>
      <c r="B30" s="10" t="s">
        <v>222</v>
      </c>
      <c r="C30" s="11" t="s">
        <v>150</v>
      </c>
      <c r="D30" s="11" t="s">
        <v>64</v>
      </c>
      <c r="E30" s="11" t="s">
        <v>24</v>
      </c>
      <c r="F30" s="18" t="str">
        <f t="shared" si="1"/>
        <v>I-AMB</v>
      </c>
      <c r="G30" s="30">
        <v>18387.14</v>
      </c>
      <c r="H30" s="30">
        <v>19056.91</v>
      </c>
      <c r="I30" s="13">
        <f t="shared" si="2"/>
        <v>669.77</v>
      </c>
      <c r="J30" s="13">
        <f t="shared" si="3"/>
        <v>0.66977</v>
      </c>
      <c r="K30" s="13">
        <f t="shared" si="4"/>
        <v>22.074721</v>
      </c>
    </row>
    <row r="31">
      <c r="A31" s="14" t="s">
        <v>252</v>
      </c>
      <c r="B31" s="10" t="s">
        <v>222</v>
      </c>
      <c r="C31" s="11" t="s">
        <v>150</v>
      </c>
      <c r="D31" s="11" t="s">
        <v>64</v>
      </c>
      <c r="E31" s="11" t="s">
        <v>24</v>
      </c>
      <c r="F31" s="18" t="str">
        <f t="shared" si="1"/>
        <v>I-AMB</v>
      </c>
      <c r="G31" s="30">
        <v>17231.25</v>
      </c>
      <c r="H31" s="30">
        <v>17612.79</v>
      </c>
      <c r="I31" s="13">
        <f t="shared" si="2"/>
        <v>381.54</v>
      </c>
      <c r="J31" s="13">
        <f t="shared" si="3"/>
        <v>0.38154</v>
      </c>
      <c r="K31" s="13">
        <f t="shared" si="4"/>
        <v>14.206042</v>
      </c>
    </row>
    <row r="32">
      <c r="A32" s="14" t="s">
        <v>253</v>
      </c>
      <c r="B32" s="10" t="s">
        <v>222</v>
      </c>
      <c r="C32" s="11" t="s">
        <v>150</v>
      </c>
      <c r="D32" s="11" t="s">
        <v>64</v>
      </c>
      <c r="E32" s="11" t="s">
        <v>24</v>
      </c>
      <c r="F32" s="18" t="str">
        <f t="shared" si="1"/>
        <v>I-AMB</v>
      </c>
      <c r="G32" s="30">
        <v>19409.71</v>
      </c>
      <c r="H32" s="30">
        <v>20353.91</v>
      </c>
      <c r="I32" s="13">
        <f t="shared" si="2"/>
        <v>944.2</v>
      </c>
      <c r="J32" s="13">
        <f t="shared" si="3"/>
        <v>0.9442</v>
      </c>
      <c r="K32" s="13">
        <f t="shared" si="4"/>
        <v>29.56666</v>
      </c>
    </row>
    <row r="33">
      <c r="A33" s="14" t="s">
        <v>254</v>
      </c>
      <c r="B33" s="10" t="s">
        <v>222</v>
      </c>
      <c r="C33" s="11" t="s">
        <v>150</v>
      </c>
      <c r="D33" s="11" t="s">
        <v>44</v>
      </c>
      <c r="E33" s="11" t="s">
        <v>24</v>
      </c>
      <c r="F33" s="18" t="str">
        <f t="shared" si="1"/>
        <v>E-AMB</v>
      </c>
      <c r="G33" s="30">
        <v>17525.82</v>
      </c>
      <c r="H33" s="30">
        <v>18178.63</v>
      </c>
      <c r="I33" s="13">
        <f t="shared" si="2"/>
        <v>652.81</v>
      </c>
      <c r="J33" s="13">
        <f t="shared" si="3"/>
        <v>0.65281</v>
      </c>
      <c r="K33" s="13">
        <f t="shared" si="4"/>
        <v>21.611713</v>
      </c>
    </row>
    <row r="34">
      <c r="A34" s="14" t="s">
        <v>255</v>
      </c>
      <c r="B34" s="10" t="s">
        <v>222</v>
      </c>
      <c r="C34" s="11" t="s">
        <v>150</v>
      </c>
      <c r="D34" s="11" t="s">
        <v>44</v>
      </c>
      <c r="E34" s="11" t="s">
        <v>24</v>
      </c>
      <c r="F34" s="18" t="str">
        <f t="shared" si="1"/>
        <v>E-AMB</v>
      </c>
      <c r="G34" s="30">
        <v>20390.39</v>
      </c>
      <c r="H34" s="30">
        <v>20597.34</v>
      </c>
      <c r="I34" s="13">
        <f t="shared" si="2"/>
        <v>206.95</v>
      </c>
      <c r="J34" s="13">
        <f t="shared" si="3"/>
        <v>0.20695</v>
      </c>
      <c r="K34" s="13">
        <f t="shared" si="4"/>
        <v>9.439735</v>
      </c>
    </row>
    <row r="35">
      <c r="A35" s="14" t="s">
        <v>256</v>
      </c>
      <c r="B35" s="10" t="s">
        <v>222</v>
      </c>
      <c r="C35" s="11" t="s">
        <v>150</v>
      </c>
      <c r="D35" s="11" t="s">
        <v>44</v>
      </c>
      <c r="E35" s="11" t="s">
        <v>24</v>
      </c>
      <c r="F35" s="18" t="str">
        <f t="shared" si="1"/>
        <v>E-AMB</v>
      </c>
      <c r="G35" s="30">
        <v>17350.75</v>
      </c>
      <c r="H35" s="30">
        <v>18163.55</v>
      </c>
      <c r="I35" s="13">
        <f t="shared" si="2"/>
        <v>812.8</v>
      </c>
      <c r="J35" s="13">
        <f t="shared" si="3"/>
        <v>0.8128</v>
      </c>
      <c r="K35" s="13">
        <f t="shared" si="4"/>
        <v>25.97944</v>
      </c>
    </row>
    <row r="36">
      <c r="A36" s="14" t="s">
        <v>257</v>
      </c>
      <c r="B36" s="10" t="s">
        <v>222</v>
      </c>
      <c r="C36" s="11" t="s">
        <v>150</v>
      </c>
      <c r="D36" s="11" t="s">
        <v>44</v>
      </c>
      <c r="E36" s="11" t="s">
        <v>24</v>
      </c>
      <c r="F36" s="18" t="str">
        <f t="shared" si="1"/>
        <v>E-AMB</v>
      </c>
      <c r="G36" s="30">
        <v>21008.64</v>
      </c>
      <c r="H36" s="30">
        <v>20070.87</v>
      </c>
      <c r="I36" s="13">
        <f t="shared" si="2"/>
        <v>-937.77</v>
      </c>
      <c r="J36" s="13">
        <f t="shared" si="3"/>
        <v>-0.93777</v>
      </c>
      <c r="K36" s="13">
        <f t="shared" si="4"/>
        <v>-21.811121</v>
      </c>
    </row>
    <row r="37">
      <c r="A37" s="14" t="s">
        <v>258</v>
      </c>
      <c r="B37" s="10" t="s">
        <v>222</v>
      </c>
      <c r="C37" s="11" t="s">
        <v>150</v>
      </c>
      <c r="D37" s="11" t="s">
        <v>44</v>
      </c>
      <c r="E37" s="11" t="s">
        <v>24</v>
      </c>
      <c r="F37" s="18" t="str">
        <f t="shared" si="1"/>
        <v>E-AMB</v>
      </c>
      <c r="G37" s="30">
        <v>21055.96</v>
      </c>
      <c r="H37" s="30">
        <v>21775.97</v>
      </c>
      <c r="I37" s="13">
        <f t="shared" si="2"/>
        <v>720.01</v>
      </c>
      <c r="J37" s="13">
        <f t="shared" si="3"/>
        <v>0.72001</v>
      </c>
      <c r="K37" s="13">
        <f t="shared" si="4"/>
        <v>23.446273</v>
      </c>
    </row>
    <row r="38">
      <c r="A38" s="14" t="s">
        <v>259</v>
      </c>
      <c r="B38" s="10" t="s">
        <v>222</v>
      </c>
      <c r="C38" s="11" t="s">
        <v>150</v>
      </c>
      <c r="D38" s="11" t="s">
        <v>44</v>
      </c>
      <c r="E38" s="11" t="s">
        <v>24</v>
      </c>
      <c r="F38" s="18" t="str">
        <f t="shared" si="1"/>
        <v>E-AMB</v>
      </c>
      <c r="G38" s="30">
        <v>26760.79</v>
      </c>
      <c r="H38" s="30">
        <v>27776.88</v>
      </c>
      <c r="I38" s="13">
        <f t="shared" si="2"/>
        <v>1016.09</v>
      </c>
      <c r="J38" s="13">
        <f t="shared" si="3"/>
        <v>1.01609</v>
      </c>
      <c r="K38" s="13">
        <f t="shared" si="4"/>
        <v>31.529257</v>
      </c>
    </row>
    <row r="39">
      <c r="A39" s="10" t="s">
        <v>225</v>
      </c>
      <c r="B39" s="10" t="s">
        <v>222</v>
      </c>
      <c r="C39" s="11" t="s">
        <v>150</v>
      </c>
      <c r="D39" s="11" t="s">
        <v>44</v>
      </c>
      <c r="E39" s="11" t="s">
        <v>24</v>
      </c>
      <c r="F39" s="18" t="str">
        <f t="shared" si="1"/>
        <v>E-AMB</v>
      </c>
      <c r="G39" s="30">
        <v>22069.2</v>
      </c>
      <c r="H39" s="30">
        <v>22932.38</v>
      </c>
      <c r="I39" s="13">
        <f t="shared" si="2"/>
        <v>863.18</v>
      </c>
      <c r="J39" s="13">
        <f t="shared" si="3"/>
        <v>0.86318</v>
      </c>
      <c r="K39" s="13">
        <f t="shared" si="4"/>
        <v>27.354814</v>
      </c>
    </row>
    <row r="40">
      <c r="A40" s="14" t="s">
        <v>260</v>
      </c>
      <c r="B40" s="10" t="s">
        <v>222</v>
      </c>
      <c r="C40" s="11" t="s">
        <v>150</v>
      </c>
      <c r="D40" s="11" t="s">
        <v>44</v>
      </c>
      <c r="E40" s="11" t="s">
        <v>24</v>
      </c>
      <c r="F40" s="18" t="str">
        <f t="shared" si="1"/>
        <v>E-AMB</v>
      </c>
      <c r="G40" s="30">
        <v>27014.18</v>
      </c>
      <c r="H40" s="30">
        <v>27427.54</v>
      </c>
      <c r="I40" s="13">
        <f t="shared" si="2"/>
        <v>413.36</v>
      </c>
      <c r="J40" s="13">
        <f t="shared" si="3"/>
        <v>0.41336</v>
      </c>
      <c r="K40" s="13">
        <f t="shared" si="4"/>
        <v>15.074728</v>
      </c>
    </row>
    <row r="41">
      <c r="A41" s="14" t="s">
        <v>261</v>
      </c>
      <c r="B41" s="10" t="s">
        <v>222</v>
      </c>
      <c r="C41" s="11" t="s">
        <v>150</v>
      </c>
      <c r="D41" s="11" t="s">
        <v>44</v>
      </c>
      <c r="E41" s="11" t="s">
        <v>24</v>
      </c>
      <c r="F41" s="18" t="str">
        <f t="shared" si="1"/>
        <v>E-AMB</v>
      </c>
      <c r="G41" s="30">
        <v>17199.44</v>
      </c>
      <c r="H41" s="30">
        <v>17815.54</v>
      </c>
      <c r="I41" s="13">
        <f t="shared" si="2"/>
        <v>616.1</v>
      </c>
      <c r="J41" s="13">
        <f t="shared" si="3"/>
        <v>0.6161</v>
      </c>
      <c r="K41" s="13">
        <f t="shared" si="4"/>
        <v>20.60953</v>
      </c>
    </row>
    <row r="42">
      <c r="A42" s="14" t="s">
        <v>262</v>
      </c>
      <c r="B42" s="10" t="s">
        <v>222</v>
      </c>
      <c r="C42" s="11" t="s">
        <v>150</v>
      </c>
      <c r="D42" s="11" t="s">
        <v>54</v>
      </c>
      <c r="E42" s="11" t="s">
        <v>111</v>
      </c>
      <c r="F42" s="18" t="str">
        <f t="shared" si="1"/>
        <v>G-HEAT</v>
      </c>
      <c r="G42" s="30">
        <v>19041.66</v>
      </c>
      <c r="H42" s="30">
        <v>20278.04</v>
      </c>
      <c r="I42" s="13">
        <f t="shared" si="2"/>
        <v>1236.38</v>
      </c>
      <c r="J42" s="13">
        <f t="shared" si="3"/>
        <v>1.23638</v>
      </c>
      <c r="K42" s="13">
        <f t="shared" si="4"/>
        <v>37.543174</v>
      </c>
    </row>
    <row r="43">
      <c r="A43" s="14" t="s">
        <v>263</v>
      </c>
      <c r="B43" s="10" t="s">
        <v>222</v>
      </c>
      <c r="C43" s="11" t="s">
        <v>150</v>
      </c>
      <c r="D43" s="11" t="s">
        <v>54</v>
      </c>
      <c r="E43" s="11" t="s">
        <v>111</v>
      </c>
      <c r="F43" s="18" t="str">
        <f t="shared" si="1"/>
        <v>G-HEAT</v>
      </c>
      <c r="G43" s="30">
        <v>22826.16</v>
      </c>
      <c r="H43" s="30">
        <v>23872.76</v>
      </c>
      <c r="I43" s="13">
        <f t="shared" si="2"/>
        <v>1046.6</v>
      </c>
      <c r="J43" s="13">
        <f t="shared" si="3"/>
        <v>1.0466</v>
      </c>
      <c r="K43" s="13">
        <f t="shared" si="4"/>
        <v>32.36218</v>
      </c>
    </row>
    <row r="44">
      <c r="A44" s="10" t="s">
        <v>226</v>
      </c>
      <c r="B44" s="10" t="s">
        <v>222</v>
      </c>
      <c r="C44" s="11" t="s">
        <v>150</v>
      </c>
      <c r="D44" s="11" t="s">
        <v>54</v>
      </c>
      <c r="E44" s="11" t="s">
        <v>111</v>
      </c>
      <c r="F44" s="18" t="str">
        <f t="shared" si="1"/>
        <v>G-HEAT</v>
      </c>
      <c r="G44" s="30">
        <v>22402.68</v>
      </c>
      <c r="H44" s="30">
        <v>23666.24</v>
      </c>
      <c r="I44" s="13">
        <f t="shared" si="2"/>
        <v>1263.56</v>
      </c>
      <c r="J44" s="13">
        <f t="shared" si="3"/>
        <v>1.26356</v>
      </c>
      <c r="K44" s="13">
        <f t="shared" si="4"/>
        <v>38.285188</v>
      </c>
    </row>
    <row r="45">
      <c r="A45" s="14" t="s">
        <v>264</v>
      </c>
      <c r="B45" s="10" t="s">
        <v>222</v>
      </c>
      <c r="C45" s="11" t="s">
        <v>150</v>
      </c>
      <c r="D45" s="11" t="s">
        <v>54</v>
      </c>
      <c r="E45" s="11" t="s">
        <v>111</v>
      </c>
      <c r="F45" s="18" t="str">
        <f t="shared" si="1"/>
        <v>G-HEAT</v>
      </c>
      <c r="G45" s="30">
        <v>20214.22</v>
      </c>
      <c r="H45" s="30">
        <v>21008.09</v>
      </c>
      <c r="I45" s="13">
        <f t="shared" si="2"/>
        <v>793.87</v>
      </c>
      <c r="J45" s="13">
        <f t="shared" si="3"/>
        <v>0.79387</v>
      </c>
      <c r="K45" s="13">
        <f t="shared" si="4"/>
        <v>25.462651</v>
      </c>
    </row>
    <row r="46">
      <c r="A46" s="26" t="s">
        <v>265</v>
      </c>
      <c r="B46" s="22" t="s">
        <v>222</v>
      </c>
      <c r="C46" s="23" t="s">
        <v>150</v>
      </c>
      <c r="D46" s="23" t="s">
        <v>54</v>
      </c>
      <c r="E46" s="23" t="s">
        <v>111</v>
      </c>
      <c r="F46" s="24" t="str">
        <f t="shared" si="1"/>
        <v>G-HEAT</v>
      </c>
      <c r="G46" s="37">
        <v>19316.18</v>
      </c>
      <c r="H46" s="37">
        <v>20250.43</v>
      </c>
      <c r="I46" s="13">
        <f t="shared" si="2"/>
        <v>934.25</v>
      </c>
      <c r="J46" s="13">
        <f t="shared" si="3"/>
        <v>0.93425</v>
      </c>
      <c r="K46" s="13">
        <f t="shared" si="4"/>
        <v>29.295025</v>
      </c>
    </row>
    <row r="47">
      <c r="A47" s="26" t="s">
        <v>266</v>
      </c>
      <c r="B47" s="22" t="s">
        <v>267</v>
      </c>
      <c r="C47" s="23" t="s">
        <v>150</v>
      </c>
      <c r="D47" s="23" t="s">
        <v>54</v>
      </c>
      <c r="E47" s="23" t="s">
        <v>111</v>
      </c>
      <c r="F47" s="24" t="str">
        <f t="shared" si="1"/>
        <v>G-HEAT</v>
      </c>
      <c r="G47" s="37">
        <v>19689.56</v>
      </c>
      <c r="H47" s="37">
        <v>20333.8</v>
      </c>
      <c r="I47" s="13">
        <f t="shared" si="2"/>
        <v>644.24</v>
      </c>
      <c r="J47" s="13">
        <f t="shared" si="3"/>
        <v>0.64424</v>
      </c>
      <c r="K47" s="13">
        <f t="shared" si="4"/>
        <v>21.377752</v>
      </c>
    </row>
    <row r="48">
      <c r="A48" s="14" t="s">
        <v>268</v>
      </c>
      <c r="B48" s="10" t="s">
        <v>269</v>
      </c>
      <c r="C48" s="11" t="s">
        <v>150</v>
      </c>
      <c r="D48" s="11" t="s">
        <v>54</v>
      </c>
      <c r="E48" s="11" t="s">
        <v>111</v>
      </c>
      <c r="F48" s="18" t="str">
        <f t="shared" si="1"/>
        <v>G-HEAT</v>
      </c>
      <c r="G48" s="30">
        <v>19501.28</v>
      </c>
      <c r="H48" s="30">
        <v>20349.12</v>
      </c>
      <c r="I48" s="13">
        <f t="shared" si="2"/>
        <v>847.84</v>
      </c>
      <c r="J48" s="13">
        <f t="shared" si="3"/>
        <v>0.84784</v>
      </c>
      <c r="K48" s="13">
        <f t="shared" si="4"/>
        <v>26.936032</v>
      </c>
    </row>
    <row r="49">
      <c r="A49" s="14" t="s">
        <v>270</v>
      </c>
      <c r="B49" s="10" t="s">
        <v>222</v>
      </c>
      <c r="C49" s="11" t="s">
        <v>150</v>
      </c>
      <c r="D49" s="11" t="s">
        <v>54</v>
      </c>
      <c r="E49" s="11" t="s">
        <v>111</v>
      </c>
      <c r="F49" s="18" t="str">
        <f t="shared" si="1"/>
        <v>G-HEAT</v>
      </c>
      <c r="G49" s="30">
        <v>23758.54</v>
      </c>
      <c r="H49" s="30">
        <v>25014.71</v>
      </c>
      <c r="I49" s="13">
        <f t="shared" si="2"/>
        <v>1256.17</v>
      </c>
      <c r="J49" s="13">
        <f t="shared" si="3"/>
        <v>1.25617</v>
      </c>
      <c r="K49" s="13">
        <f t="shared" si="4"/>
        <v>38.083441</v>
      </c>
    </row>
    <row r="50">
      <c r="A50" s="14" t="s">
        <v>271</v>
      </c>
      <c r="B50" s="10" t="s">
        <v>222</v>
      </c>
      <c r="C50" s="11" t="s">
        <v>150</v>
      </c>
      <c r="D50" s="11" t="s">
        <v>54</v>
      </c>
      <c r="E50" s="11" t="s">
        <v>111</v>
      </c>
      <c r="F50" s="18" t="str">
        <f t="shared" si="1"/>
        <v>G-HEAT</v>
      </c>
      <c r="G50" s="30">
        <v>18951.27</v>
      </c>
      <c r="H50" s="30">
        <v>19924.59</v>
      </c>
      <c r="I50" s="13">
        <f t="shared" si="2"/>
        <v>973.32</v>
      </c>
      <c r="J50" s="13">
        <f t="shared" si="3"/>
        <v>0.97332</v>
      </c>
      <c r="K50" s="13">
        <f t="shared" si="4"/>
        <v>30.361636</v>
      </c>
    </row>
    <row r="51">
      <c r="A51" s="14" t="s">
        <v>272</v>
      </c>
      <c r="B51" s="10" t="s">
        <v>222</v>
      </c>
      <c r="C51" s="11" t="s">
        <v>150</v>
      </c>
      <c r="D51" s="11" t="s">
        <v>23</v>
      </c>
      <c r="E51" s="11" t="s">
        <v>111</v>
      </c>
      <c r="F51" s="18" t="str">
        <f t="shared" si="1"/>
        <v>C-HEAT</v>
      </c>
      <c r="G51" s="30">
        <v>13927.64</v>
      </c>
      <c r="H51" s="30">
        <v>14465.68</v>
      </c>
      <c r="I51" s="13">
        <f t="shared" si="2"/>
        <v>538.04</v>
      </c>
      <c r="J51" s="13">
        <f t="shared" si="3"/>
        <v>0.53804</v>
      </c>
      <c r="K51" s="13">
        <f t="shared" si="4"/>
        <v>18.478492</v>
      </c>
    </row>
    <row r="52">
      <c r="A52" s="14" t="s">
        <v>273</v>
      </c>
      <c r="B52" s="10" t="s">
        <v>222</v>
      </c>
      <c r="C52" s="11" t="s">
        <v>150</v>
      </c>
      <c r="D52" s="11" t="s">
        <v>23</v>
      </c>
      <c r="E52" s="11" t="s">
        <v>111</v>
      </c>
      <c r="F52" s="18" t="str">
        <f t="shared" si="1"/>
        <v>C-HEAT</v>
      </c>
      <c r="G52" s="30">
        <v>21989.92</v>
      </c>
      <c r="H52" s="30">
        <v>22602.35</v>
      </c>
      <c r="I52" s="13">
        <f t="shared" si="2"/>
        <v>612.43</v>
      </c>
      <c r="J52" s="13">
        <f t="shared" si="3"/>
        <v>0.61243</v>
      </c>
      <c r="K52" s="13">
        <f t="shared" si="4"/>
        <v>20.509339</v>
      </c>
    </row>
    <row r="53">
      <c r="A53" s="14" t="s">
        <v>274</v>
      </c>
      <c r="B53" s="10" t="s">
        <v>222</v>
      </c>
      <c r="C53" s="11" t="s">
        <v>150</v>
      </c>
      <c r="D53" s="11" t="s">
        <v>23</v>
      </c>
      <c r="E53" s="11" t="s">
        <v>111</v>
      </c>
      <c r="F53" s="18" t="str">
        <f t="shared" si="1"/>
        <v>C-HEAT</v>
      </c>
      <c r="G53" s="30">
        <v>17315.09</v>
      </c>
      <c r="H53" s="30">
        <v>18023.379</v>
      </c>
      <c r="I53" s="13">
        <f t="shared" si="2"/>
        <v>708.289</v>
      </c>
      <c r="J53" s="13">
        <f t="shared" si="3"/>
        <v>0.708289</v>
      </c>
      <c r="K53" s="13">
        <f t="shared" si="4"/>
        <v>23.1262897</v>
      </c>
    </row>
    <row r="54">
      <c r="A54" s="14" t="s">
        <v>227</v>
      </c>
      <c r="B54" s="10" t="s">
        <v>222</v>
      </c>
      <c r="C54" s="11" t="s">
        <v>150</v>
      </c>
      <c r="D54" s="11" t="s">
        <v>23</v>
      </c>
      <c r="E54" s="11" t="s">
        <v>111</v>
      </c>
      <c r="F54" s="18" t="str">
        <f t="shared" si="1"/>
        <v>C-HEAT</v>
      </c>
      <c r="G54" s="30">
        <v>21483.62</v>
      </c>
      <c r="H54" s="30">
        <v>22537.78</v>
      </c>
      <c r="I54" s="13">
        <f t="shared" si="2"/>
        <v>1054.16</v>
      </c>
      <c r="J54" s="13">
        <f t="shared" si="3"/>
        <v>1.05416</v>
      </c>
      <c r="K54" s="13">
        <f t="shared" si="4"/>
        <v>32.568568</v>
      </c>
    </row>
    <row r="55">
      <c r="A55" s="14" t="s">
        <v>275</v>
      </c>
      <c r="B55" s="10" t="s">
        <v>222</v>
      </c>
      <c r="C55" s="11" t="s">
        <v>150</v>
      </c>
      <c r="D55" s="11" t="s">
        <v>23</v>
      </c>
      <c r="E55" s="11" t="s">
        <v>111</v>
      </c>
      <c r="F55" s="18" t="str">
        <f t="shared" si="1"/>
        <v>C-HEAT</v>
      </c>
      <c r="G55" s="30">
        <v>29067.38</v>
      </c>
      <c r="H55" s="30">
        <v>29559.57</v>
      </c>
      <c r="I55" s="13">
        <f t="shared" si="2"/>
        <v>492.19</v>
      </c>
      <c r="J55" s="13">
        <f t="shared" si="3"/>
        <v>0.49219</v>
      </c>
      <c r="K55" s="13">
        <f t="shared" si="4"/>
        <v>17.226787</v>
      </c>
    </row>
    <row r="56">
      <c r="A56" s="14" t="s">
        <v>276</v>
      </c>
      <c r="B56" s="10" t="s">
        <v>267</v>
      </c>
      <c r="C56" s="11" t="s">
        <v>150</v>
      </c>
      <c r="D56" s="11" t="s">
        <v>23</v>
      </c>
      <c r="E56" s="11" t="s">
        <v>111</v>
      </c>
      <c r="F56" s="18" t="str">
        <f t="shared" si="1"/>
        <v>C-HEAT</v>
      </c>
      <c r="G56" s="30">
        <v>24685.98</v>
      </c>
      <c r="H56" s="30">
        <v>25808.62</v>
      </c>
      <c r="I56" s="13">
        <f t="shared" si="2"/>
        <v>1122.64</v>
      </c>
      <c r="J56" s="13">
        <f t="shared" si="3"/>
        <v>1.12264</v>
      </c>
      <c r="K56" s="13">
        <f t="shared" si="4"/>
        <v>34.438072</v>
      </c>
    </row>
    <row r="57">
      <c r="A57" s="14" t="s">
        <v>277</v>
      </c>
      <c r="B57" s="10" t="s">
        <v>222</v>
      </c>
      <c r="C57" s="11" t="s">
        <v>150</v>
      </c>
      <c r="D57" s="11" t="s">
        <v>23</v>
      </c>
      <c r="E57" s="11" t="s">
        <v>111</v>
      </c>
      <c r="F57" s="18" t="str">
        <f t="shared" si="1"/>
        <v>C-HEAT</v>
      </c>
      <c r="G57" s="30">
        <v>17668.57</v>
      </c>
      <c r="H57" s="30">
        <v>18345.94</v>
      </c>
      <c r="I57" s="13">
        <f t="shared" si="2"/>
        <v>677.37</v>
      </c>
      <c r="J57" s="13">
        <f t="shared" si="3"/>
        <v>0.67737</v>
      </c>
      <c r="K57" s="13">
        <f t="shared" si="4"/>
        <v>22.282201</v>
      </c>
    </row>
    <row r="58">
      <c r="A58" s="14" t="s">
        <v>278</v>
      </c>
      <c r="B58" s="10" t="s">
        <v>222</v>
      </c>
      <c r="C58" s="11" t="s">
        <v>150</v>
      </c>
      <c r="D58" s="11" t="s">
        <v>23</v>
      </c>
      <c r="E58" s="11" t="s">
        <v>111</v>
      </c>
      <c r="F58" s="18" t="str">
        <f t="shared" si="1"/>
        <v>C-HEAT</v>
      </c>
      <c r="G58" s="30">
        <v>31662.94</v>
      </c>
      <c r="H58" s="30">
        <v>32476.01</v>
      </c>
      <c r="I58" s="13">
        <f t="shared" si="2"/>
        <v>813.07</v>
      </c>
      <c r="J58" s="13">
        <f t="shared" si="3"/>
        <v>0.81307</v>
      </c>
      <c r="K58" s="13">
        <f t="shared" si="4"/>
        <v>25.986811</v>
      </c>
    </row>
    <row r="59">
      <c r="A59" s="14" t="s">
        <v>279</v>
      </c>
      <c r="B59" s="10" t="s">
        <v>222</v>
      </c>
      <c r="C59" s="11" t="s">
        <v>150</v>
      </c>
      <c r="D59" s="11" t="s">
        <v>23</v>
      </c>
      <c r="E59" s="11" t="s">
        <v>111</v>
      </c>
      <c r="F59" s="18" t="str">
        <f t="shared" si="1"/>
        <v>C-HEAT</v>
      </c>
      <c r="G59" s="30">
        <v>24428.3</v>
      </c>
      <c r="H59" s="30">
        <v>25081.47</v>
      </c>
      <c r="I59" s="13">
        <f t="shared" si="2"/>
        <v>653.17</v>
      </c>
      <c r="J59" s="13">
        <f t="shared" si="3"/>
        <v>0.65317</v>
      </c>
      <c r="K59" s="13">
        <f t="shared" si="4"/>
        <v>21.621541</v>
      </c>
    </row>
    <row r="60">
      <c r="A60" s="14" t="s">
        <v>280</v>
      </c>
      <c r="B60" s="10" t="s">
        <v>222</v>
      </c>
      <c r="C60" s="11" t="s">
        <v>150</v>
      </c>
      <c r="D60" s="11" t="s">
        <v>64</v>
      </c>
      <c r="E60" s="11" t="s">
        <v>111</v>
      </c>
      <c r="F60" s="18" t="str">
        <f t="shared" si="1"/>
        <v>I-HEAT</v>
      </c>
      <c r="G60" s="30">
        <v>14814.97</v>
      </c>
      <c r="H60" s="30">
        <v>15510.2</v>
      </c>
      <c r="I60" s="13">
        <f t="shared" si="2"/>
        <v>695.23</v>
      </c>
      <c r="J60" s="13">
        <f t="shared" si="3"/>
        <v>0.69523</v>
      </c>
      <c r="K60" s="13">
        <f t="shared" si="4"/>
        <v>22.769779</v>
      </c>
    </row>
    <row r="61">
      <c r="A61" s="14" t="s">
        <v>281</v>
      </c>
      <c r="B61" s="10" t="s">
        <v>222</v>
      </c>
      <c r="C61" s="11" t="s">
        <v>150</v>
      </c>
      <c r="D61" s="11" t="s">
        <v>64</v>
      </c>
      <c r="E61" s="11" t="s">
        <v>111</v>
      </c>
      <c r="F61" s="18" t="str">
        <f t="shared" si="1"/>
        <v>I-HEAT</v>
      </c>
      <c r="G61" s="30">
        <v>21566.53</v>
      </c>
      <c r="H61" s="30">
        <v>22660.23</v>
      </c>
      <c r="I61" s="13">
        <f t="shared" si="2"/>
        <v>1093.7</v>
      </c>
      <c r="J61" s="13">
        <f t="shared" si="3"/>
        <v>1.0937</v>
      </c>
      <c r="K61" s="13">
        <f t="shared" si="4"/>
        <v>33.64801</v>
      </c>
    </row>
    <row r="62">
      <c r="A62" s="14" t="s">
        <v>282</v>
      </c>
      <c r="B62" s="10" t="s">
        <v>222</v>
      </c>
      <c r="C62" s="11" t="s">
        <v>150</v>
      </c>
      <c r="D62" s="11" t="s">
        <v>64</v>
      </c>
      <c r="E62" s="11" t="s">
        <v>111</v>
      </c>
      <c r="F62" s="18" t="str">
        <f t="shared" si="1"/>
        <v>I-HEAT</v>
      </c>
      <c r="G62" s="30">
        <v>22414.37</v>
      </c>
      <c r="H62" s="30">
        <v>23557.31</v>
      </c>
      <c r="I62" s="13">
        <f t="shared" si="2"/>
        <v>1142.94</v>
      </c>
      <c r="J62" s="13">
        <f t="shared" si="3"/>
        <v>1.14294</v>
      </c>
      <c r="K62" s="13">
        <f t="shared" si="4"/>
        <v>34.992262</v>
      </c>
    </row>
    <row r="63">
      <c r="A63" s="14" t="s">
        <v>283</v>
      </c>
      <c r="B63" s="10" t="s">
        <v>222</v>
      </c>
      <c r="C63" s="11" t="s">
        <v>150</v>
      </c>
      <c r="D63" s="11" t="s">
        <v>64</v>
      </c>
      <c r="E63" s="11" t="s">
        <v>111</v>
      </c>
      <c r="F63" s="18" t="str">
        <f t="shared" si="1"/>
        <v>I-HEAT</v>
      </c>
      <c r="G63" s="30">
        <v>18980.29</v>
      </c>
      <c r="H63" s="30">
        <v>19677.55</v>
      </c>
      <c r="I63" s="13">
        <f t="shared" si="2"/>
        <v>697.26</v>
      </c>
      <c r="J63" s="13">
        <f t="shared" si="3"/>
        <v>0.69726</v>
      </c>
      <c r="K63" s="13">
        <f t="shared" si="4"/>
        <v>22.825198</v>
      </c>
    </row>
    <row r="64">
      <c r="A64" s="14" t="s">
        <v>284</v>
      </c>
      <c r="B64" s="10" t="s">
        <v>222</v>
      </c>
      <c r="C64" s="11" t="s">
        <v>150</v>
      </c>
      <c r="D64" s="11" t="s">
        <v>64</v>
      </c>
      <c r="E64" s="11" t="s">
        <v>111</v>
      </c>
      <c r="F64" s="18" t="str">
        <f t="shared" si="1"/>
        <v>I-HEAT</v>
      </c>
      <c r="G64" s="30">
        <v>17764.79</v>
      </c>
      <c r="H64" s="30">
        <v>18525.44</v>
      </c>
      <c r="I64" s="13">
        <f t="shared" si="2"/>
        <v>760.65</v>
      </c>
      <c r="J64" s="13">
        <f t="shared" si="3"/>
        <v>0.76065</v>
      </c>
      <c r="K64" s="13">
        <f t="shared" si="4"/>
        <v>24.555745</v>
      </c>
    </row>
    <row r="65">
      <c r="A65" s="14" t="s">
        <v>285</v>
      </c>
      <c r="B65" s="10" t="s">
        <v>222</v>
      </c>
      <c r="C65" s="11" t="s">
        <v>150</v>
      </c>
      <c r="D65" s="11" t="s">
        <v>64</v>
      </c>
      <c r="E65" s="11" t="s">
        <v>111</v>
      </c>
      <c r="F65" s="18" t="str">
        <f t="shared" si="1"/>
        <v>I-HEAT</v>
      </c>
      <c r="G65" s="30">
        <v>22444.14</v>
      </c>
      <c r="H65" s="30">
        <v>23176.82</v>
      </c>
      <c r="I65" s="13">
        <f t="shared" si="2"/>
        <v>732.68</v>
      </c>
      <c r="J65" s="13">
        <f t="shared" si="3"/>
        <v>0.73268</v>
      </c>
      <c r="K65" s="13">
        <f t="shared" si="4"/>
        <v>23.792164</v>
      </c>
    </row>
    <row r="66">
      <c r="A66" s="14" t="s">
        <v>286</v>
      </c>
      <c r="B66" s="10" t="s">
        <v>222</v>
      </c>
      <c r="C66" s="11" t="s">
        <v>150</v>
      </c>
      <c r="D66" s="11" t="s">
        <v>64</v>
      </c>
      <c r="E66" s="11" t="s">
        <v>111</v>
      </c>
      <c r="F66" s="18" t="str">
        <f t="shared" si="1"/>
        <v>I-HEAT</v>
      </c>
      <c r="G66" s="30">
        <v>18286.58</v>
      </c>
      <c r="H66" s="30">
        <v>18963.26</v>
      </c>
      <c r="I66" s="13">
        <f t="shared" si="2"/>
        <v>676.68</v>
      </c>
      <c r="J66" s="13">
        <f t="shared" si="3"/>
        <v>0.67668</v>
      </c>
      <c r="K66" s="13">
        <f t="shared" si="4"/>
        <v>22.263364</v>
      </c>
    </row>
    <row r="67">
      <c r="A67" s="14" t="s">
        <v>287</v>
      </c>
      <c r="B67" s="10" t="s">
        <v>222</v>
      </c>
      <c r="C67" s="11" t="s">
        <v>150</v>
      </c>
      <c r="D67" s="11" t="s">
        <v>64</v>
      </c>
      <c r="E67" s="11" t="s">
        <v>111</v>
      </c>
      <c r="F67" s="18" t="str">
        <f t="shared" si="1"/>
        <v>I-HEAT</v>
      </c>
      <c r="G67" s="30">
        <v>23760.72</v>
      </c>
      <c r="H67" s="30">
        <v>24936.83</v>
      </c>
      <c r="I67" s="13">
        <f t="shared" si="2"/>
        <v>1176.11</v>
      </c>
      <c r="J67" s="13">
        <f t="shared" si="3"/>
        <v>1.17611</v>
      </c>
      <c r="K67" s="13">
        <f t="shared" si="4"/>
        <v>35.897803</v>
      </c>
    </row>
    <row r="68">
      <c r="A68" s="26" t="s">
        <v>288</v>
      </c>
      <c r="B68" s="22" t="s">
        <v>222</v>
      </c>
      <c r="C68" s="23" t="s">
        <v>150</v>
      </c>
      <c r="D68" s="23" t="s">
        <v>64</v>
      </c>
      <c r="E68" s="23" t="s">
        <v>111</v>
      </c>
      <c r="F68" s="24" t="str">
        <f t="shared" si="1"/>
        <v>I-HEAT</v>
      </c>
      <c r="G68" s="37">
        <v>24294.59</v>
      </c>
      <c r="H68" s="37">
        <v>25326.04</v>
      </c>
      <c r="I68" s="13">
        <f t="shared" si="2"/>
        <v>1031.45</v>
      </c>
      <c r="J68" s="13">
        <f t="shared" si="3"/>
        <v>1.03145</v>
      </c>
      <c r="K68" s="13">
        <f t="shared" si="4"/>
        <v>31.948585</v>
      </c>
    </row>
    <row r="69">
      <c r="A69" s="14" t="s">
        <v>289</v>
      </c>
      <c r="B69" s="10" t="s">
        <v>222</v>
      </c>
      <c r="C69" s="11" t="s">
        <v>150</v>
      </c>
      <c r="D69" s="11" t="s">
        <v>44</v>
      </c>
      <c r="E69" s="11" t="s">
        <v>111</v>
      </c>
      <c r="F69" s="18" t="str">
        <f t="shared" si="1"/>
        <v>E-HEAT</v>
      </c>
      <c r="G69" s="30">
        <v>15766.72</v>
      </c>
      <c r="H69" s="30">
        <v>16429.92</v>
      </c>
      <c r="I69" s="13">
        <f t="shared" si="2"/>
        <v>663.2</v>
      </c>
      <c r="J69" s="13">
        <f t="shared" si="3"/>
        <v>0.6632</v>
      </c>
      <c r="K69" s="13">
        <f t="shared" si="4"/>
        <v>21.89536</v>
      </c>
    </row>
    <row r="70">
      <c r="A70" s="14" t="s">
        <v>290</v>
      </c>
      <c r="B70" s="10" t="s">
        <v>222</v>
      </c>
      <c r="C70" s="11" t="s">
        <v>150</v>
      </c>
      <c r="D70" s="11" t="s">
        <v>44</v>
      </c>
      <c r="E70" s="11" t="s">
        <v>111</v>
      </c>
      <c r="F70" s="18" t="str">
        <f t="shared" si="1"/>
        <v>E-HEAT</v>
      </c>
      <c r="G70" s="30">
        <v>26550.12</v>
      </c>
      <c r="H70" s="30">
        <v>27490.8</v>
      </c>
      <c r="I70" s="13">
        <f t="shared" si="2"/>
        <v>940.68</v>
      </c>
      <c r="J70" s="13">
        <f t="shared" si="3"/>
        <v>0.94068</v>
      </c>
      <c r="K70" s="13">
        <f t="shared" si="4"/>
        <v>29.470564</v>
      </c>
    </row>
    <row r="71">
      <c r="A71" s="14" t="s">
        <v>291</v>
      </c>
      <c r="B71" s="10" t="s">
        <v>222</v>
      </c>
      <c r="C71" s="11" t="s">
        <v>150</v>
      </c>
      <c r="D71" s="11" t="s">
        <v>44</v>
      </c>
      <c r="E71" s="11" t="s">
        <v>111</v>
      </c>
      <c r="F71" s="18" t="str">
        <f t="shared" si="1"/>
        <v>E-HEAT</v>
      </c>
      <c r="G71" s="30">
        <v>22705.5</v>
      </c>
      <c r="H71" s="30">
        <v>23990.2</v>
      </c>
      <c r="I71" s="13">
        <f t="shared" si="2"/>
        <v>1284.7</v>
      </c>
      <c r="J71" s="13">
        <f t="shared" si="3"/>
        <v>1.2847</v>
      </c>
      <c r="K71" s="13">
        <f t="shared" si="4"/>
        <v>38.86231</v>
      </c>
    </row>
    <row r="72">
      <c r="A72" s="14" t="s">
        <v>292</v>
      </c>
      <c r="B72" s="10" t="s">
        <v>222</v>
      </c>
      <c r="C72" s="11" t="s">
        <v>150</v>
      </c>
      <c r="D72" s="11" t="s">
        <v>44</v>
      </c>
      <c r="E72" s="11" t="s">
        <v>111</v>
      </c>
      <c r="F72" s="18" t="str">
        <f t="shared" si="1"/>
        <v>E-HEAT</v>
      </c>
      <c r="G72" s="30">
        <v>25911.95</v>
      </c>
      <c r="H72" s="30">
        <v>24913.14</v>
      </c>
      <c r="I72" s="13">
        <f t="shared" si="2"/>
        <v>-998.81</v>
      </c>
      <c r="J72" s="13">
        <f t="shared" si="3"/>
        <v>-0.99881</v>
      </c>
      <c r="K72" s="13">
        <f t="shared" si="4"/>
        <v>-23.477513</v>
      </c>
    </row>
    <row r="73">
      <c r="A73" s="14" t="s">
        <v>293</v>
      </c>
      <c r="B73" s="10" t="s">
        <v>222</v>
      </c>
      <c r="C73" s="11" t="s">
        <v>150</v>
      </c>
      <c r="D73" s="11" t="s">
        <v>44</v>
      </c>
      <c r="E73" s="11" t="s">
        <v>111</v>
      </c>
      <c r="F73" s="18" t="str">
        <f t="shared" si="1"/>
        <v>E-HEAT</v>
      </c>
      <c r="G73" s="30">
        <v>19045.69</v>
      </c>
      <c r="H73" s="30">
        <v>19770.68</v>
      </c>
      <c r="I73" s="13">
        <f t="shared" si="2"/>
        <v>724.99</v>
      </c>
      <c r="J73" s="13">
        <f t="shared" si="3"/>
        <v>0.72499</v>
      </c>
      <c r="K73" s="13">
        <f t="shared" si="4"/>
        <v>23.582227</v>
      </c>
    </row>
    <row r="74">
      <c r="A74" s="14" t="s">
        <v>294</v>
      </c>
      <c r="B74" s="10" t="s">
        <v>222</v>
      </c>
      <c r="C74" s="11" t="s">
        <v>150</v>
      </c>
      <c r="D74" s="11" t="s">
        <v>44</v>
      </c>
      <c r="E74" s="11" t="s">
        <v>111</v>
      </c>
      <c r="F74" s="18" t="str">
        <f t="shared" si="1"/>
        <v>E-HEAT</v>
      </c>
      <c r="G74" s="30">
        <v>25280.05</v>
      </c>
      <c r="H74" s="30">
        <v>26576.35</v>
      </c>
      <c r="I74" s="13">
        <f t="shared" si="2"/>
        <v>1296.3</v>
      </c>
      <c r="J74" s="13">
        <f t="shared" si="3"/>
        <v>1.2963</v>
      </c>
      <c r="K74" s="13">
        <f t="shared" si="4"/>
        <v>39.17899</v>
      </c>
    </row>
    <row r="75">
      <c r="A75" s="26" t="s">
        <v>295</v>
      </c>
      <c r="B75" s="22" t="s">
        <v>222</v>
      </c>
      <c r="C75" s="23" t="s">
        <v>150</v>
      </c>
      <c r="D75" s="23" t="s">
        <v>44</v>
      </c>
      <c r="E75" s="23" t="s">
        <v>111</v>
      </c>
      <c r="F75" s="24" t="str">
        <f t="shared" si="1"/>
        <v>E-HEAT</v>
      </c>
      <c r="G75" s="37">
        <v>19723.23</v>
      </c>
      <c r="H75" s="37">
        <v>20479.99</v>
      </c>
      <c r="I75" s="13">
        <f t="shared" si="2"/>
        <v>756.76</v>
      </c>
      <c r="J75" s="13">
        <f t="shared" si="3"/>
        <v>0.75676</v>
      </c>
      <c r="K75" s="13">
        <f t="shared" si="4"/>
        <v>24.449548</v>
      </c>
    </row>
    <row r="76">
      <c r="A76" s="14" t="s">
        <v>296</v>
      </c>
      <c r="B76" s="10" t="s">
        <v>222</v>
      </c>
      <c r="C76" s="11" t="s">
        <v>150</v>
      </c>
      <c r="D76" s="11" t="s">
        <v>44</v>
      </c>
      <c r="E76" s="11" t="s">
        <v>111</v>
      </c>
      <c r="F76" s="12" t="str">
        <f t="shared" si="1"/>
        <v>E-HEAT</v>
      </c>
      <c r="G76" s="30">
        <v>22455.48</v>
      </c>
      <c r="H76" s="30">
        <v>23358.83</v>
      </c>
      <c r="I76" s="13">
        <f t="shared" si="2"/>
        <v>903.35</v>
      </c>
      <c r="J76" s="13">
        <f t="shared" si="3"/>
        <v>0.90335</v>
      </c>
      <c r="K76" s="13">
        <f t="shared" si="4"/>
        <v>28.451455</v>
      </c>
    </row>
    <row r="77">
      <c r="A77" s="14" t="s">
        <v>297</v>
      </c>
      <c r="B77" s="10" t="s">
        <v>222</v>
      </c>
      <c r="C77" s="11" t="s">
        <v>150</v>
      </c>
      <c r="D77" s="11" t="s">
        <v>44</v>
      </c>
      <c r="E77" s="11" t="s">
        <v>111</v>
      </c>
      <c r="F77" s="12" t="str">
        <f t="shared" si="1"/>
        <v>E-HEAT</v>
      </c>
      <c r="G77" s="39"/>
      <c r="H77" s="30">
        <v>22218.75</v>
      </c>
      <c r="I77" s="13">
        <f t="shared" si="2"/>
        <v>22218.75</v>
      </c>
      <c r="J77" s="13">
        <f t="shared" si="3"/>
        <v>22.21875</v>
      </c>
      <c r="K77" s="13">
        <f t="shared" si="4"/>
        <v>610.361875</v>
      </c>
    </row>
    <row r="78">
      <c r="A78" s="29"/>
      <c r="B78" s="29"/>
    </row>
    <row r="79">
      <c r="A79" s="29"/>
      <c r="B79" s="29"/>
    </row>
    <row r="80">
      <c r="A80" s="29"/>
      <c r="B80" s="29"/>
    </row>
    <row r="81">
      <c r="A81" s="29"/>
      <c r="B81" s="29"/>
    </row>
    <row r="82">
      <c r="A82" s="29"/>
      <c r="B82" s="29"/>
    </row>
    <row r="83">
      <c r="A83" s="29"/>
      <c r="B83" s="29"/>
    </row>
    <row r="84">
      <c r="A84" s="29"/>
      <c r="B84" s="29"/>
    </row>
    <row r="85">
      <c r="A85" s="29"/>
      <c r="B85" s="29"/>
    </row>
    <row r="86">
      <c r="A86" s="29"/>
      <c r="B86" s="29"/>
    </row>
    <row r="87">
      <c r="A87" s="29"/>
      <c r="B87" s="29"/>
    </row>
    <row r="88">
      <c r="A88" s="29"/>
      <c r="B88" s="29"/>
    </row>
    <row r="89">
      <c r="A89" s="29"/>
      <c r="B89" s="29"/>
    </row>
    <row r="90">
      <c r="A90" s="29"/>
      <c r="B90" s="29"/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15"/>
      <c r="B191" s="29"/>
    </row>
    <row r="192">
      <c r="A192" s="15"/>
      <c r="B192" s="29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  <row r="1001">
      <c r="B1001" s="15"/>
    </row>
    <row r="1002">
      <c r="B1002" s="15"/>
    </row>
  </sheetData>
  <drawing r:id="rId2"/>
  <legacyDrawing r:id="rId3"/>
</worksheet>
</file>