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 Data" sheetId="1" r:id="rId4"/>
    <sheet state="visible" name="Results " sheetId="2" r:id="rId5"/>
    <sheet state="visible" name="Sheet5" sheetId="3" r:id="rId6"/>
    <sheet state="visible" name="Orion Sampling" sheetId="4" r:id="rId7"/>
    <sheet state="visible" name="Testing Data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4">
      <text>
        <t xml:space="preserve">USE THIS TABLE!!!!!
	-Jessica Glazner</t>
      </text>
    </comment>
    <comment authorId="0" ref="A2">
      <text>
        <t xml:space="preserve">DONT USE THIS TABLE
(samples 41 and 42 were swapped)
	-Jessica Glazner</t>
      </text>
    </comment>
    <comment authorId="0" ref="K5">
      <text>
        <t xml:space="preserve">switch samples 41 and 42 (table below is correct)
	-Jessica Glazner</t>
      </text>
    </comment>
  </commentList>
</comments>
</file>

<file path=xl/sharedStrings.xml><?xml version="1.0" encoding="utf-8"?>
<sst xmlns="http://schemas.openxmlformats.org/spreadsheetml/2006/main" count="874" uniqueCount="179">
  <si>
    <t>SLAB ID</t>
  </si>
  <si>
    <t>Contents</t>
  </si>
  <si>
    <t>8/4/2023 (T0)</t>
  </si>
  <si>
    <t>8/16/2023 (T1)</t>
  </si>
  <si>
    <t>9/8/2023(mcap) or 9/11/2023(pcom)  (T2)</t>
  </si>
  <si>
    <t>10/5/2023 (T3)</t>
  </si>
  <si>
    <t>trt-sp-tank</t>
  </si>
  <si>
    <t>Total N</t>
  </si>
  <si>
    <t>Total P</t>
  </si>
  <si>
    <t xml:space="preserve"> Phosphate</t>
  </si>
  <si>
    <t xml:space="preserve"> Silicate</t>
  </si>
  <si>
    <t>N+N</t>
  </si>
  <si>
    <t xml:space="preserve">Ammonia </t>
  </si>
  <si>
    <t xml:space="preserve">TIN </t>
  </si>
  <si>
    <t>TIN</t>
  </si>
  <si>
    <t>G-P-A1</t>
  </si>
  <si>
    <t>G-P-A2</t>
  </si>
  <si>
    <t>G-P-A3</t>
  </si>
  <si>
    <t>C-P-A4</t>
  </si>
  <si>
    <t>C-P-A5</t>
  </si>
  <si>
    <t>C-P-A6</t>
  </si>
  <si>
    <t>I-P-A7</t>
  </si>
  <si>
    <t>I-P-A8</t>
  </si>
  <si>
    <t>I-P-A9</t>
  </si>
  <si>
    <t>E-P-A10</t>
  </si>
  <si>
    <t>E-P-A11</t>
  </si>
  <si>
    <t>E-P-A12</t>
  </si>
  <si>
    <t>G-P-H1</t>
  </si>
  <si>
    <t>G-P-H2</t>
  </si>
  <si>
    <t>G-P-H3</t>
  </si>
  <si>
    <t>C-P-H4</t>
  </si>
  <si>
    <t>C-P-H5</t>
  </si>
  <si>
    <t>C-P-H6</t>
  </si>
  <si>
    <t>I-P-H7</t>
  </si>
  <si>
    <t>&lt;0.008</t>
  </si>
  <si>
    <t>I-P-H8</t>
  </si>
  <si>
    <t>I-P-H9</t>
  </si>
  <si>
    <t>E-P-H10</t>
  </si>
  <si>
    <t>E-P-H11</t>
  </si>
  <si>
    <t>E-P-H12</t>
  </si>
  <si>
    <t>G-M-A1</t>
  </si>
  <si>
    <t>G-M-A2</t>
  </si>
  <si>
    <t>G-M-A3</t>
  </si>
  <si>
    <t>C-M-A4</t>
  </si>
  <si>
    <t>C-M-A5</t>
  </si>
  <si>
    <t>C-M-A6</t>
  </si>
  <si>
    <t>I-M-A7</t>
  </si>
  <si>
    <t>I-M-A8</t>
  </si>
  <si>
    <t>I-M-A9</t>
  </si>
  <si>
    <t>E-M-A10</t>
  </si>
  <si>
    <t>E-M-A11</t>
  </si>
  <si>
    <t>E-M-A12</t>
  </si>
  <si>
    <t>G-M-H1</t>
  </si>
  <si>
    <t>G-M-H2</t>
  </si>
  <si>
    <t>G-M-H3</t>
  </si>
  <si>
    <t>C-M-H4</t>
  </si>
  <si>
    <t>C-M-H5</t>
  </si>
  <si>
    <t>C-M-H6</t>
  </si>
  <si>
    <t>I-M-H7</t>
  </si>
  <si>
    <t>I-M-H8</t>
  </si>
  <si>
    <t>I-M-H9</t>
  </si>
  <si>
    <t>E-M-H10</t>
  </si>
  <si>
    <t>E-M-H11</t>
  </si>
  <si>
    <t>E-M-H12</t>
  </si>
  <si>
    <t>G-P-DOSING</t>
  </si>
  <si>
    <t>C-P-DOSING</t>
  </si>
  <si>
    <t>I-P-DOSING</t>
  </si>
  <si>
    <t>E-P-DOSING</t>
  </si>
  <si>
    <t>G-M-DOSING</t>
  </si>
  <si>
    <t>C-M-DOSING</t>
  </si>
  <si>
    <t>I-M-DOSING</t>
  </si>
  <si>
    <t>E-M-DOSING</t>
  </si>
  <si>
    <t>DOSING CONTAINER RESULTS</t>
  </si>
  <si>
    <t>timepoint</t>
  </si>
  <si>
    <t>days since cleaning</t>
  </si>
  <si>
    <t>Timepoint</t>
  </si>
  <si>
    <t>Aquaria</t>
  </si>
  <si>
    <t>Phosphate</t>
  </si>
  <si>
    <t>Silicate</t>
  </si>
  <si>
    <t>Ammonia</t>
  </si>
  <si>
    <t>Total Inorg N</t>
  </si>
  <si>
    <t>Avg by Treatment</t>
  </si>
  <si>
    <t xml:space="preserve">T1 </t>
  </si>
  <si>
    <t>2 days</t>
  </si>
  <si>
    <t>T1</t>
  </si>
  <si>
    <t>P-Dosing</t>
  </si>
  <si>
    <t>C</t>
  </si>
  <si>
    <t>T2</t>
  </si>
  <si>
    <t>3 days mcap/6 days pcom</t>
  </si>
  <si>
    <t>M-Dosing</t>
  </si>
  <si>
    <t>T3</t>
  </si>
  <si>
    <t>3 days</t>
  </si>
  <si>
    <t>Dosing</t>
  </si>
  <si>
    <t>E</t>
  </si>
  <si>
    <t>G</t>
  </si>
  <si>
    <t>I</t>
  </si>
  <si>
    <t>PORITES</t>
  </si>
  <si>
    <t>avg</t>
  </si>
  <si>
    <t>difference P-M</t>
  </si>
  <si>
    <t>C/G</t>
  </si>
  <si>
    <t>G/C</t>
  </si>
  <si>
    <t>MONTIPORA</t>
  </si>
  <si>
    <t>Avg</t>
  </si>
  <si>
    <t>AQUARIA RESULTS</t>
  </si>
  <si>
    <t>Avg by Trt</t>
  </si>
  <si>
    <t>Treatment</t>
  </si>
  <si>
    <t>P-A5</t>
  </si>
  <si>
    <t>P-H5</t>
  </si>
  <si>
    <t>M-A5</t>
  </si>
  <si>
    <t>M-H5</t>
  </si>
  <si>
    <t>Control</t>
  </si>
  <si>
    <t>P-A11</t>
  </si>
  <si>
    <t>P-H11</t>
  </si>
  <si>
    <t>M-A11</t>
  </si>
  <si>
    <t>M-H11</t>
  </si>
  <si>
    <t>Effluent</t>
  </si>
  <si>
    <t>P-A3</t>
  </si>
  <si>
    <t>P-H3</t>
  </si>
  <si>
    <t>M-A3</t>
  </si>
  <si>
    <t>M-H3</t>
  </si>
  <si>
    <t>Guano</t>
  </si>
  <si>
    <t>P-A7</t>
  </si>
  <si>
    <t>P-H7</t>
  </si>
  <si>
    <t>M-A7</t>
  </si>
  <si>
    <t>M-H7</t>
  </si>
  <si>
    <t>Inorganic</t>
  </si>
  <si>
    <t>OTHER RANDOM SET OF AQUARIA SAMPLES</t>
  </si>
  <si>
    <t>Trt</t>
  </si>
  <si>
    <t>Avg TIN</t>
  </si>
  <si>
    <t>N:P</t>
  </si>
  <si>
    <t>Blue tank</t>
  </si>
  <si>
    <t>Date</t>
  </si>
  <si>
    <t>Calibration slope</t>
  </si>
  <si>
    <t>Ammonia levels *ppb</t>
  </si>
  <si>
    <t xml:space="preserve">Ammonia *ppm </t>
  </si>
  <si>
    <t>Ammonia levels *mV</t>
  </si>
  <si>
    <r>
      <rPr>
        <rFont val="Arial"/>
        <b/>
        <color theme="1"/>
      </rPr>
      <t xml:space="preserve">uM/L 
</t>
    </r>
    <r>
      <rPr>
        <rFont val="Arial"/>
        <b/>
        <color theme="1"/>
      </rPr>
      <t>uM=(ppm x 1000) / molecular weight</t>
    </r>
  </si>
  <si>
    <t>Notes</t>
  </si>
  <si>
    <t>PCOM AMB</t>
  </si>
  <si>
    <t>A3</t>
  </si>
  <si>
    <t>Old calibration standards</t>
  </si>
  <si>
    <t>A8</t>
  </si>
  <si>
    <t>PCOM HEAT</t>
  </si>
  <si>
    <t>H5</t>
  </si>
  <si>
    <t>H10</t>
  </si>
  <si>
    <t>MCAP AMB</t>
  </si>
  <si>
    <t>A2</t>
  </si>
  <si>
    <t>A10</t>
  </si>
  <si>
    <t>MCAP HEAT</t>
  </si>
  <si>
    <t>H8</t>
  </si>
  <si>
    <t>Nutrients sampled today also</t>
  </si>
  <si>
    <t>MG</t>
  </si>
  <si>
    <t>MC</t>
  </si>
  <si>
    <t>MI</t>
  </si>
  <si>
    <t>ME</t>
  </si>
  <si>
    <t>PG</t>
  </si>
  <si>
    <t>PC</t>
  </si>
  <si>
    <t>PI</t>
  </si>
  <si>
    <t>PE</t>
  </si>
  <si>
    <t>Conc. Effluent</t>
  </si>
  <si>
    <t>too high for probe</t>
  </si>
  <si>
    <t>A5</t>
  </si>
  <si>
    <t>A9</t>
  </si>
  <si>
    <t>A11</t>
  </si>
  <si>
    <t>DOSING</t>
  </si>
  <si>
    <t xml:space="preserve">C </t>
  </si>
  <si>
    <t>Date Collected</t>
  </si>
  <si>
    <t>SW Inflow</t>
  </si>
  <si>
    <t>Sample #</t>
  </si>
  <si>
    <t>Sample Name</t>
  </si>
  <si>
    <t>T3 Inorg 3:1 A9</t>
  </si>
  <si>
    <t>T2 Inorg 3:1 A9</t>
  </si>
  <si>
    <t>T3 Guano A6</t>
  </si>
  <si>
    <t>T2 Guano A6</t>
  </si>
  <si>
    <t>T3 Inorg 5:1 A12</t>
  </si>
  <si>
    <t>T2 Inorg 5:1 A12</t>
  </si>
  <si>
    <t>T1 Inorg 5:1 Dosing</t>
  </si>
  <si>
    <t>T1 Inorg 3:1 Dosing</t>
  </si>
  <si>
    <t>T1 Guano Dosing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</si>
</sst>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#,##0.0000"/>
    <numFmt numFmtId="166" formatCode="m/d/yy"/>
    <numFmt numFmtId="167" formatCode="m/d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</font>
    <font>
      <b/>
      <color rgb="FF1F1F1F"/>
      <name val="&quot;Google Sans&quot;"/>
    </font>
    <font>
      <color theme="1"/>
      <name val="Arial"/>
    </font>
    <font>
      <color theme="1"/>
      <name val="Verdana"/>
    </font>
    <font>
      <color rgb="FF000000"/>
      <name val="Arial"/>
    </font>
    <font>
      <b/>
      <sz val="14.0"/>
      <color rgb="FF000000"/>
      <name val="Arial"/>
    </font>
    <font>
      <b/>
      <color rgb="FF000000"/>
      <name val="Arial"/>
    </font>
    <font>
      <b/>
      <color theme="1"/>
      <name val="Verdana"/>
    </font>
    <font>
      <b/>
      <sz val="15.0"/>
      <color theme="1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2" fillId="0" fontId="1" numFmtId="164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readingOrder="0"/>
    </xf>
    <xf borderId="0" fillId="0" fontId="4" numFmtId="0" xfId="0" applyAlignment="1" applyFont="1">
      <alignment shrinkToFit="0" vertical="bottom" wrapText="1"/>
    </xf>
    <xf borderId="0" fillId="2" fontId="5" numFmtId="0" xfId="0" applyAlignment="1" applyFill="1" applyFont="1">
      <alignment shrinkToFit="0" vertical="bottom" wrapText="1"/>
    </xf>
    <xf borderId="5" fillId="2" fontId="5" numFmtId="0" xfId="0" applyAlignment="1" applyBorder="1" applyFont="1">
      <alignment readingOrder="0"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5" fillId="0" fontId="3" numFmtId="0" xfId="0" applyBorder="1" applyFont="1"/>
    <xf borderId="0" fillId="0" fontId="6" numFmtId="0" xfId="0" applyAlignment="1" applyFont="1">
      <alignment horizontal="right" vertical="bottom"/>
    </xf>
    <xf borderId="5" fillId="0" fontId="6" numFmtId="0" xfId="0" applyAlignment="1" applyBorder="1" applyFont="1">
      <alignment horizontal="right" vertical="bottom"/>
    </xf>
    <xf borderId="0" fillId="0" fontId="7" numFmtId="0" xfId="0" applyAlignment="1" applyFont="1">
      <alignment horizontal="center" readingOrder="0" shrinkToFit="0" wrapText="0"/>
    </xf>
    <xf borderId="5" fillId="0" fontId="8" numFmtId="0" xfId="0" applyAlignment="1" applyBorder="1" applyFont="1">
      <alignment horizontal="right" readingOrder="0" shrinkToFit="0" vertical="bottom" wrapText="0"/>
    </xf>
    <xf borderId="1" fillId="0" fontId="7" numFmtId="0" xfId="0" applyAlignment="1" applyBorder="1" applyFont="1">
      <alignment horizontal="center" readingOrder="0" shrinkToFit="0" wrapText="0"/>
    </xf>
    <xf borderId="4" fillId="0" fontId="7" numFmtId="0" xfId="0" applyAlignment="1" applyBorder="1" applyFont="1">
      <alignment horizontal="center" readingOrder="0" shrinkToFit="0" wrapText="0"/>
    </xf>
    <xf borderId="0" fillId="0" fontId="8" numFmtId="0" xfId="0" applyAlignment="1" applyFont="1">
      <alignment horizontal="right" readingOrder="0" shrinkToFit="0" vertical="bottom" wrapText="0"/>
    </xf>
    <xf borderId="6" fillId="0" fontId="7" numFmtId="0" xfId="0" applyAlignment="1" applyBorder="1" applyFont="1">
      <alignment horizontal="center" readingOrder="0" shrinkToFit="0" wrapText="0"/>
    </xf>
    <xf borderId="7" fillId="0" fontId="7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 readingOrder="0" shrinkToFit="0" wrapText="0"/>
    </xf>
    <xf borderId="0" fillId="3" fontId="10" numFmtId="0" xfId="0" applyAlignment="1" applyFill="1" applyFont="1">
      <alignment readingOrder="0" shrinkToFit="0" vertical="bottom" wrapText="0"/>
    </xf>
    <xf borderId="8" fillId="3" fontId="11" numFmtId="0" xfId="0" applyAlignment="1" applyBorder="1" applyFont="1">
      <alignment horizontal="center" readingOrder="0"/>
    </xf>
    <xf borderId="9" fillId="3" fontId="11" numFmtId="0" xfId="0" applyAlignment="1" applyBorder="1" applyFont="1">
      <alignment horizontal="center" readingOrder="0" shrinkToFit="0" wrapText="0"/>
    </xf>
    <xf borderId="0" fillId="0" fontId="8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4" fontId="10" numFmtId="0" xfId="0" applyAlignment="1" applyFill="1" applyFont="1">
      <alignment readingOrder="0" shrinkToFit="0" vertical="bottom" wrapText="0"/>
    </xf>
    <xf borderId="8" fillId="4" fontId="11" numFmtId="0" xfId="0" applyAlignment="1" applyBorder="1" applyFont="1">
      <alignment horizontal="center" readingOrder="0"/>
    </xf>
    <xf borderId="9" fillId="4" fontId="11" numFmtId="0" xfId="0" applyAlignment="1" applyBorder="1" applyFont="1">
      <alignment horizontal="center" readingOrder="0" shrinkToFit="0" wrapText="0"/>
    </xf>
    <xf borderId="8" fillId="0" fontId="11" numFmtId="0" xfId="0" applyAlignment="1" applyBorder="1" applyFont="1">
      <alignment horizontal="center" readingOrder="0"/>
    </xf>
    <xf borderId="9" fillId="0" fontId="11" numFmtId="0" xfId="0" applyAlignment="1" applyBorder="1" applyFont="1">
      <alignment horizontal="center" readingOrder="0" shrinkToFit="0" wrapText="0"/>
    </xf>
    <xf borderId="0" fillId="0" fontId="12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0" fontId="3" numFmtId="2" xfId="0" applyFont="1" applyNumberFormat="1"/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10" fillId="0" fontId="6" numFmtId="0" xfId="0" applyAlignment="1" applyBorder="1" applyFont="1">
      <alignment vertical="bottom"/>
    </xf>
    <xf borderId="10" fillId="0" fontId="6" numFmtId="0" xfId="0" applyAlignment="1" applyBorder="1" applyFon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10" fillId="0" fontId="6" numFmtId="165" xfId="0" applyAlignment="1" applyBorder="1" applyFont="1" applyNumberForma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10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66" xfId="0" applyAlignment="1" applyFont="1" applyNumberFormat="1">
      <alignment readingOrder="0" vertical="bottom"/>
    </xf>
    <xf borderId="0" fillId="0" fontId="13" numFmtId="0" xfId="0" applyAlignment="1" applyFont="1">
      <alignment readingOrder="0"/>
    </xf>
    <xf borderId="0" fillId="0" fontId="3" numFmtId="167" xfId="0" applyAlignment="1" applyFont="1" applyNumberFormat="1">
      <alignment readingOrder="0"/>
    </xf>
    <xf borderId="0" fillId="0" fontId="6" numFmtId="0" xfId="0" applyAlignment="1" applyFont="1">
      <alignment horizontal="right" readingOrder="0" vertical="bottom"/>
    </xf>
    <xf borderId="0" fillId="0" fontId="14" numFmtId="0" xfId="0" applyAlignment="1" applyFont="1">
      <alignment readingOrder="0"/>
    </xf>
    <xf borderId="0" fillId="0" fontId="11" numFmtId="0" xfId="0" applyAlignment="1" applyFont="1">
      <alignment horizontal="center" shrinkToFit="0" wrapText="1"/>
    </xf>
    <xf borderId="0" fillId="0" fontId="4" numFmtId="4" xfId="0" applyAlignment="1" applyFont="1" applyNumberFormat="1">
      <alignment shrinkToFit="0" vertical="bottom" wrapText="1"/>
    </xf>
    <xf borderId="0" fillId="0" fontId="4" numFmtId="2" xfId="0" applyAlignment="1" applyFont="1" applyNumberFormat="1">
      <alignment shrinkToFit="0" vertical="bottom" wrapText="1"/>
    </xf>
    <xf borderId="0" fillId="0" fontId="7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/>
    </xf>
    <xf borderId="0" fillId="0" fontId="7" numFmtId="4" xfId="0" applyAlignment="1" applyFont="1" applyNumberFormat="1">
      <alignment horizontal="center"/>
    </xf>
    <xf borderId="0" fillId="0" fontId="11" numFmtId="4" xfId="0" applyAlignment="1" applyFont="1" applyNumberFormat="1">
      <alignment horizontal="center"/>
    </xf>
    <xf borderId="0" fillId="0" fontId="7" numFmtId="4" xfId="0" applyAlignment="1" applyFont="1" applyNumberFormat="1">
      <alignment vertical="bottom"/>
    </xf>
    <xf borderId="0" fillId="0" fontId="7" numFmtId="2" xfId="0" applyAlignment="1" applyFont="1" applyNumberFormat="1">
      <alignment vertical="bottom"/>
    </xf>
    <xf borderId="0" fillId="0" fontId="11" numFmtId="0" xfId="0" applyAlignment="1" applyFont="1">
      <alignment horizontal="center"/>
    </xf>
    <xf borderId="0" fillId="0" fontId="7" numFmtId="166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20" xfId="0" applyAlignment="1" applyFont="1" applyNumberFormat="1">
      <alignment vertical="bottom"/>
    </xf>
    <xf borderId="0" fillId="0" fontId="6" numFmtId="2" xfId="0" applyAlignment="1" applyFont="1" applyNumberFormat="1">
      <alignment vertical="bottom"/>
    </xf>
    <xf borderId="0" fillId="0" fontId="7" numFmtId="2" xfId="0" applyAlignment="1" applyFont="1" applyNumberFormat="1">
      <alignment horizontal="center" readingOrder="0"/>
    </xf>
    <xf borderId="0" fillId="0" fontId="7" numFmtId="2" xfId="0" applyAlignment="1" applyFont="1" applyNumberFormat="1">
      <alignment horizontal="center"/>
    </xf>
    <xf borderId="0" fillId="0" fontId="6" numFmtId="2" xfId="0" applyAlignment="1" applyFont="1" applyNumberForma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0" fontId="6" numFmtId="2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Inorg N - Dosing Containers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'Results '!$K$24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'Results '!$D$25:$D$44</c:f>
            </c:strRef>
          </c:cat>
          <c:val>
            <c:numRef>
              <c:f>'Results '!$K$25:$K$44</c:f>
              <c:numCache/>
            </c:numRef>
          </c:val>
        </c:ser>
        <c:axId val="492178159"/>
        <c:axId val="1238717042"/>
      </c:barChart>
      <c:catAx>
        <c:axId val="492178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717042"/>
      </c:catAx>
      <c:valAx>
        <c:axId val="1238717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Inorg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178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'Results '!$K$69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'Results '!$D$70:$D$109</c:f>
            </c:strRef>
          </c:cat>
          <c:val>
            <c:numRef>
              <c:f>'Results '!$K$70:$K$109</c:f>
              <c:numCache/>
            </c:numRef>
          </c:val>
        </c:ser>
        <c:ser>
          <c:idx val="1"/>
          <c:order val="1"/>
          <c:tx>
            <c:strRef>
              <c:f>'Results '!$L$69</c:f>
            </c:strRef>
          </c:tx>
          <c:cat>
            <c:strRef>
              <c:f>'Results '!$D$70:$D$109</c:f>
            </c:strRef>
          </c:cat>
          <c:val>
            <c:numRef>
              <c:f>'Results '!$L$70:$L$109</c:f>
              <c:numCache/>
            </c:numRef>
          </c:val>
        </c:ser>
        <c:axId val="1356487423"/>
        <c:axId val="1691799868"/>
      </c:barChart>
      <c:catAx>
        <c:axId val="1356487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799868"/>
      </c:catAx>
      <c:valAx>
        <c:axId val="1691799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487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45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457200</xdr:colOff>
      <xdr:row>111</xdr:row>
      <xdr:rowOff>66675</xdr:rowOff>
    </xdr:from>
    <xdr:ext cx="6238875" cy="3857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3" max="3" width="7.5"/>
    <col customWidth="1" min="4" max="4" width="6.38"/>
    <col customWidth="1" min="5" max="5" width="9.88"/>
    <col customWidth="1" min="6" max="6" width="7.25"/>
    <col customWidth="1" min="7" max="7" width="4.38"/>
    <col customWidth="1" min="8" max="8" width="8.63"/>
    <col customWidth="1" min="9" max="9" width="9.5"/>
    <col customWidth="1" min="10" max="11" width="8.38"/>
    <col customWidth="1" min="12" max="12" width="9.75"/>
    <col customWidth="1" min="13" max="18" width="8.38"/>
    <col customWidth="1" min="19" max="19" width="9.63"/>
    <col customWidth="1" min="20" max="24" width="8.38"/>
    <col customWidth="1" min="25" max="25" width="6.38"/>
    <col customWidth="1" min="26" max="26" width="9.88"/>
    <col customWidth="1" min="27" max="27" width="7.25"/>
    <col customWidth="1" min="28" max="28" width="4.38"/>
    <col customWidth="1" min="29" max="29" width="8.63"/>
    <col customWidth="1" min="30" max="30" width="9.5"/>
    <col customWidth="1" min="31" max="31" width="7.5"/>
    <col customWidth="1" min="32" max="32" width="6.38"/>
    <col customWidth="1" min="33" max="33" width="9.88"/>
    <col customWidth="1" min="34" max="34" width="7.25"/>
    <col customWidth="1" min="35" max="35" width="4.38"/>
    <col customWidth="1" min="36" max="36" width="8.63"/>
    <col customWidth="1" min="37" max="37" width="9.5"/>
    <col customWidth="1" min="38" max="44" width="10.25"/>
    <col customWidth="1" min="45" max="51" width="10.13"/>
    <col customWidth="1" min="52" max="58" width="11.0"/>
    <col customWidth="1" min="59" max="65" width="10.63"/>
  </cols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4"/>
      <c r="J1" s="5">
        <v>45149.0</v>
      </c>
      <c r="K1" s="3"/>
      <c r="L1" s="3"/>
      <c r="M1" s="3"/>
      <c r="N1" s="3"/>
      <c r="O1" s="3"/>
      <c r="P1" s="4"/>
      <c r="Q1" s="2" t="s">
        <v>3</v>
      </c>
      <c r="R1" s="3"/>
      <c r="S1" s="3"/>
      <c r="T1" s="3"/>
      <c r="U1" s="3"/>
      <c r="V1" s="3"/>
      <c r="W1" s="4"/>
      <c r="X1" s="5">
        <v>45164.0</v>
      </c>
      <c r="Y1" s="3"/>
      <c r="Z1" s="3"/>
      <c r="AA1" s="3"/>
      <c r="AB1" s="3"/>
      <c r="AC1" s="3"/>
      <c r="AD1" s="4"/>
      <c r="AE1" s="5">
        <v>45170.0</v>
      </c>
      <c r="AF1" s="3"/>
      <c r="AG1" s="3"/>
      <c r="AH1" s="3"/>
      <c r="AI1" s="3"/>
      <c r="AJ1" s="3"/>
      <c r="AK1" s="4"/>
      <c r="AL1" s="2" t="s">
        <v>4</v>
      </c>
      <c r="AM1" s="3"/>
      <c r="AN1" s="3"/>
      <c r="AO1" s="3"/>
      <c r="AP1" s="3"/>
      <c r="AQ1" s="3"/>
      <c r="AR1" s="4"/>
      <c r="AS1" s="5">
        <v>45191.0</v>
      </c>
      <c r="AT1" s="3"/>
      <c r="AU1" s="3"/>
      <c r="AV1" s="3"/>
      <c r="AW1" s="3"/>
      <c r="AX1" s="3"/>
      <c r="AY1" s="4"/>
      <c r="AZ1" s="5">
        <v>45198.0</v>
      </c>
      <c r="BA1" s="3"/>
      <c r="BB1" s="3"/>
      <c r="BC1" s="3"/>
      <c r="BD1" s="3"/>
      <c r="BE1" s="3"/>
      <c r="BF1" s="4"/>
      <c r="BG1" s="2" t="s">
        <v>5</v>
      </c>
      <c r="BH1" s="3"/>
      <c r="BI1" s="3"/>
      <c r="BJ1" s="3"/>
      <c r="BK1" s="3"/>
      <c r="BL1" s="3"/>
      <c r="BM1" s="4"/>
    </row>
    <row r="2">
      <c r="A2" s="6"/>
      <c r="B2" s="6" t="s">
        <v>6</v>
      </c>
      <c r="C2" s="7" t="s">
        <v>7</v>
      </c>
      <c r="D2" s="7" t="s">
        <v>8</v>
      </c>
      <c r="E2" s="8" t="s">
        <v>9</v>
      </c>
      <c r="F2" s="7" t="s">
        <v>10</v>
      </c>
      <c r="G2" s="7" t="s">
        <v>11</v>
      </c>
      <c r="H2" s="7" t="s">
        <v>12</v>
      </c>
      <c r="I2" s="9" t="s">
        <v>13</v>
      </c>
      <c r="J2" s="7" t="s">
        <v>7</v>
      </c>
      <c r="K2" s="7" t="s">
        <v>8</v>
      </c>
      <c r="L2" s="8" t="s">
        <v>9</v>
      </c>
      <c r="M2" s="7" t="s">
        <v>10</v>
      </c>
      <c r="N2" s="7" t="s">
        <v>11</v>
      </c>
      <c r="O2" s="7" t="s">
        <v>12</v>
      </c>
      <c r="P2" s="9" t="s">
        <v>14</v>
      </c>
      <c r="Q2" s="7" t="s">
        <v>7</v>
      </c>
      <c r="R2" s="7" t="s">
        <v>8</v>
      </c>
      <c r="S2" s="8" t="s">
        <v>9</v>
      </c>
      <c r="T2" s="7" t="s">
        <v>10</v>
      </c>
      <c r="U2" s="7" t="s">
        <v>11</v>
      </c>
      <c r="V2" s="7" t="s">
        <v>12</v>
      </c>
      <c r="W2" s="9" t="s">
        <v>14</v>
      </c>
      <c r="X2" s="7" t="s">
        <v>7</v>
      </c>
      <c r="Y2" s="7" t="s">
        <v>8</v>
      </c>
      <c r="Z2" s="8" t="s">
        <v>9</v>
      </c>
      <c r="AA2" s="7" t="s">
        <v>10</v>
      </c>
      <c r="AB2" s="7" t="s">
        <v>11</v>
      </c>
      <c r="AC2" s="7" t="s">
        <v>12</v>
      </c>
      <c r="AD2" s="9" t="s">
        <v>14</v>
      </c>
      <c r="AE2" s="7" t="s">
        <v>7</v>
      </c>
      <c r="AF2" s="7" t="s">
        <v>8</v>
      </c>
      <c r="AG2" s="8" t="s">
        <v>9</v>
      </c>
      <c r="AH2" s="7" t="s">
        <v>10</v>
      </c>
      <c r="AI2" s="7" t="s">
        <v>11</v>
      </c>
      <c r="AJ2" s="7" t="s">
        <v>12</v>
      </c>
      <c r="AK2" s="9" t="s">
        <v>14</v>
      </c>
      <c r="AL2" s="7" t="s">
        <v>7</v>
      </c>
      <c r="AM2" s="7" t="s">
        <v>8</v>
      </c>
      <c r="AN2" s="8" t="s">
        <v>9</v>
      </c>
      <c r="AO2" s="7" t="s">
        <v>10</v>
      </c>
      <c r="AP2" s="7" t="s">
        <v>11</v>
      </c>
      <c r="AQ2" s="7" t="s">
        <v>12</v>
      </c>
      <c r="AR2" s="9" t="s">
        <v>14</v>
      </c>
      <c r="AS2" s="7" t="s">
        <v>7</v>
      </c>
      <c r="AT2" s="7" t="s">
        <v>8</v>
      </c>
      <c r="AU2" s="8" t="s">
        <v>9</v>
      </c>
      <c r="AV2" s="7" t="s">
        <v>10</v>
      </c>
      <c r="AW2" s="7" t="s">
        <v>11</v>
      </c>
      <c r="AX2" s="7" t="s">
        <v>12</v>
      </c>
      <c r="AY2" s="9" t="s">
        <v>14</v>
      </c>
      <c r="AZ2" s="7" t="s">
        <v>7</v>
      </c>
      <c r="BA2" s="7" t="s">
        <v>8</v>
      </c>
      <c r="BB2" s="8" t="s">
        <v>9</v>
      </c>
      <c r="BC2" s="7" t="s">
        <v>10</v>
      </c>
      <c r="BD2" s="7" t="s">
        <v>11</v>
      </c>
      <c r="BE2" s="7" t="s">
        <v>12</v>
      </c>
      <c r="BF2" s="9" t="s">
        <v>14</v>
      </c>
      <c r="BG2" s="7" t="s">
        <v>7</v>
      </c>
      <c r="BH2" s="7" t="s">
        <v>8</v>
      </c>
      <c r="BI2" s="8" t="s">
        <v>9</v>
      </c>
      <c r="BJ2" s="7" t="s">
        <v>10</v>
      </c>
      <c r="BK2" s="7" t="s">
        <v>11</v>
      </c>
      <c r="BL2" s="7" t="s">
        <v>12</v>
      </c>
      <c r="BM2" s="10" t="s">
        <v>14</v>
      </c>
    </row>
    <row r="3">
      <c r="A3" s="6">
        <v>1.0</v>
      </c>
      <c r="B3" s="6" t="s">
        <v>15</v>
      </c>
      <c r="C3" s="11">
        <v>12.47</v>
      </c>
      <c r="D3" s="11">
        <v>0.48</v>
      </c>
      <c r="E3" s="11">
        <v>0.23</v>
      </c>
      <c r="F3" s="11">
        <v>1.01</v>
      </c>
      <c r="G3" s="11">
        <v>0.75</v>
      </c>
      <c r="H3" s="11">
        <v>0.4</v>
      </c>
      <c r="I3" s="12">
        <f>H3+G3</f>
        <v>1.15</v>
      </c>
      <c r="P3" s="12"/>
      <c r="W3" s="12"/>
      <c r="AD3" s="12"/>
      <c r="AK3" s="12"/>
      <c r="AR3" s="12"/>
      <c r="AY3" s="12"/>
      <c r="BF3" s="12"/>
    </row>
    <row r="4">
      <c r="A4" s="6">
        <v>2.0</v>
      </c>
      <c r="B4" s="6" t="s">
        <v>16</v>
      </c>
      <c r="I4" s="12"/>
      <c r="P4" s="12"/>
      <c r="W4" s="12"/>
      <c r="AD4" s="12"/>
      <c r="AK4" s="12"/>
      <c r="AR4" s="12"/>
      <c r="AY4" s="12"/>
      <c r="BF4" s="12"/>
    </row>
    <row r="5">
      <c r="A5" s="6">
        <v>3.0</v>
      </c>
      <c r="B5" s="6" t="s">
        <v>17</v>
      </c>
      <c r="I5" s="12"/>
      <c r="J5" s="13"/>
      <c r="K5" s="13"/>
      <c r="L5" s="13"/>
      <c r="M5" s="13"/>
      <c r="N5" s="13"/>
      <c r="O5" s="13"/>
      <c r="P5" s="14"/>
      <c r="Q5" s="15">
        <v>10.1</v>
      </c>
      <c r="R5" s="15">
        <v>0.84</v>
      </c>
      <c r="S5" s="15">
        <v>0.75</v>
      </c>
      <c r="T5" s="15">
        <v>0.95</v>
      </c>
      <c r="U5" s="15">
        <v>0.54</v>
      </c>
      <c r="V5" s="15">
        <v>0.36</v>
      </c>
      <c r="W5" s="16">
        <v>0.9</v>
      </c>
      <c r="X5" s="13">
        <v>11.65</v>
      </c>
      <c r="Y5" s="13">
        <v>0.6</v>
      </c>
      <c r="Z5" s="13">
        <v>0.46</v>
      </c>
      <c r="AA5" s="13">
        <v>0.65</v>
      </c>
      <c r="AB5" s="13">
        <v>0.72</v>
      </c>
      <c r="AC5" s="13">
        <v>1.93</v>
      </c>
      <c r="AD5" s="14">
        <f>AC5+AB5</f>
        <v>2.65</v>
      </c>
      <c r="AK5" s="12"/>
      <c r="AL5" s="17">
        <v>9.68</v>
      </c>
      <c r="AM5" s="18">
        <v>0.42</v>
      </c>
      <c r="AN5" s="18">
        <v>0.25</v>
      </c>
      <c r="AO5" s="18">
        <v>0.28</v>
      </c>
      <c r="AP5" s="18">
        <v>0.47</v>
      </c>
      <c r="AQ5" s="18">
        <v>0.71</v>
      </c>
      <c r="AR5" s="19">
        <v>1.18</v>
      </c>
      <c r="AY5" s="12"/>
      <c r="BF5" s="12"/>
      <c r="BG5" s="17">
        <v>10.58</v>
      </c>
      <c r="BH5" s="18">
        <v>0.46</v>
      </c>
      <c r="BI5" s="18">
        <v>0.27</v>
      </c>
      <c r="BJ5" s="18">
        <v>1.18</v>
      </c>
      <c r="BK5" s="18">
        <v>0.4</v>
      </c>
      <c r="BL5" s="18">
        <v>1.07</v>
      </c>
      <c r="BM5" s="19">
        <v>1.46</v>
      </c>
    </row>
    <row r="6">
      <c r="A6" s="6">
        <v>4.0</v>
      </c>
      <c r="B6" s="6" t="s">
        <v>18</v>
      </c>
      <c r="I6" s="12"/>
      <c r="P6" s="12"/>
      <c r="W6" s="12"/>
      <c r="AD6" s="12"/>
      <c r="AK6" s="12"/>
      <c r="AR6" s="12"/>
      <c r="AY6" s="12"/>
      <c r="BF6" s="12"/>
    </row>
    <row r="7">
      <c r="A7" s="6">
        <v>5.0</v>
      </c>
      <c r="B7" s="6" t="s">
        <v>19</v>
      </c>
      <c r="C7" s="11">
        <v>8.52</v>
      </c>
      <c r="D7" s="11">
        <v>0.18</v>
      </c>
      <c r="E7" s="11">
        <v>0.04</v>
      </c>
      <c r="F7" s="11">
        <v>1.96</v>
      </c>
      <c r="G7" s="11">
        <v>0.84</v>
      </c>
      <c r="H7" s="11">
        <v>0.14</v>
      </c>
      <c r="I7" s="12">
        <f>H7+G7</f>
        <v>0.98</v>
      </c>
      <c r="P7" s="12"/>
      <c r="Q7" s="15">
        <v>6.68</v>
      </c>
      <c r="R7" s="15">
        <v>0.14</v>
      </c>
      <c r="S7" s="15">
        <v>0.06</v>
      </c>
      <c r="T7" s="15">
        <v>2.54</v>
      </c>
      <c r="U7" s="15">
        <v>0.3</v>
      </c>
      <c r="V7" s="15">
        <v>0.63</v>
      </c>
      <c r="W7" s="16">
        <v>0.93</v>
      </c>
      <c r="AD7" s="12"/>
      <c r="AK7" s="12"/>
      <c r="AL7" s="17">
        <v>8.14</v>
      </c>
      <c r="AM7" s="18">
        <v>0.14</v>
      </c>
      <c r="AN7" s="18">
        <v>0.02</v>
      </c>
      <c r="AO7" s="18">
        <v>0.37</v>
      </c>
      <c r="AP7" s="18">
        <v>0.44</v>
      </c>
      <c r="AQ7" s="18">
        <v>0.65</v>
      </c>
      <c r="AR7" s="19">
        <v>1.1</v>
      </c>
      <c r="AY7" s="12"/>
      <c r="BF7" s="12"/>
      <c r="BG7" s="17">
        <v>10.51</v>
      </c>
      <c r="BH7" s="18">
        <v>0.25</v>
      </c>
      <c r="BI7" s="18">
        <v>0.07</v>
      </c>
      <c r="BJ7" s="18">
        <v>1.83</v>
      </c>
      <c r="BK7" s="18">
        <v>0.5</v>
      </c>
      <c r="BL7" s="18">
        <v>0.88</v>
      </c>
      <c r="BM7" s="19">
        <v>1.39</v>
      </c>
    </row>
    <row r="8">
      <c r="A8" s="6">
        <v>6.0</v>
      </c>
      <c r="B8" s="6" t="s">
        <v>20</v>
      </c>
      <c r="I8" s="12"/>
      <c r="P8" s="12"/>
      <c r="W8" s="12"/>
      <c r="AD8" s="12"/>
      <c r="AK8" s="12"/>
      <c r="AR8" s="12"/>
      <c r="AY8" s="12"/>
      <c r="BF8" s="12"/>
    </row>
    <row r="9">
      <c r="A9" s="6">
        <v>7.0</v>
      </c>
      <c r="B9" s="6" t="s">
        <v>21</v>
      </c>
      <c r="I9" s="12"/>
      <c r="P9" s="12"/>
      <c r="Q9" s="15">
        <v>6.6</v>
      </c>
      <c r="R9" s="15">
        <v>0.11</v>
      </c>
      <c r="S9" s="15">
        <v>0.03</v>
      </c>
      <c r="T9" s="15">
        <v>0.69</v>
      </c>
      <c r="U9" s="15">
        <v>0.33</v>
      </c>
      <c r="V9" s="15">
        <v>0.61</v>
      </c>
      <c r="W9" s="16">
        <v>0.93</v>
      </c>
      <c r="AD9" s="12"/>
      <c r="AK9" s="12"/>
      <c r="AL9" s="17">
        <v>9.38</v>
      </c>
      <c r="AM9" s="18">
        <v>0.18</v>
      </c>
      <c r="AN9" s="18">
        <v>0.03</v>
      </c>
      <c r="AO9" s="18">
        <v>0.23</v>
      </c>
      <c r="AP9" s="18">
        <v>0.53</v>
      </c>
      <c r="AQ9" s="18">
        <v>0.78</v>
      </c>
      <c r="AR9" s="19">
        <v>1.31</v>
      </c>
      <c r="AY9" s="12"/>
      <c r="BF9" s="12"/>
      <c r="BG9" s="17">
        <v>7.58</v>
      </c>
      <c r="BH9" s="18">
        <v>0.15</v>
      </c>
      <c r="BI9" s="18">
        <v>0.06</v>
      </c>
      <c r="BJ9" s="18">
        <v>0.67</v>
      </c>
      <c r="BK9" s="18">
        <v>0.34</v>
      </c>
      <c r="BL9" s="18">
        <v>1.18</v>
      </c>
      <c r="BM9" s="19">
        <v>1.53</v>
      </c>
    </row>
    <row r="10">
      <c r="A10" s="6">
        <v>8.0</v>
      </c>
      <c r="B10" s="6" t="s">
        <v>22</v>
      </c>
      <c r="I10" s="12"/>
      <c r="J10" s="13"/>
      <c r="K10" s="13"/>
      <c r="L10" s="13"/>
      <c r="M10" s="13"/>
      <c r="N10" s="13"/>
      <c r="O10" s="13"/>
      <c r="P10" s="14"/>
      <c r="Q10" s="13"/>
      <c r="R10" s="13"/>
      <c r="S10" s="13"/>
      <c r="T10" s="13"/>
      <c r="U10" s="13"/>
      <c r="V10" s="13"/>
      <c r="W10" s="14"/>
      <c r="X10" s="13">
        <v>10.07</v>
      </c>
      <c r="Y10" s="13">
        <v>0.21</v>
      </c>
      <c r="Z10" s="13">
        <v>0.1</v>
      </c>
      <c r="AA10" s="13">
        <v>4.58</v>
      </c>
      <c r="AB10" s="13">
        <v>0.74</v>
      </c>
      <c r="AC10" s="13">
        <v>0.4</v>
      </c>
      <c r="AD10" s="14">
        <f>AC10+AB10</f>
        <v>1.14</v>
      </c>
      <c r="AK10" s="12"/>
      <c r="AR10" s="12"/>
      <c r="AY10" s="12"/>
      <c r="BF10" s="12"/>
    </row>
    <row r="11">
      <c r="A11" s="6">
        <v>9.0</v>
      </c>
      <c r="B11" s="6" t="s">
        <v>23</v>
      </c>
      <c r="C11" s="11">
        <v>11.83</v>
      </c>
      <c r="D11" s="11">
        <v>0.15</v>
      </c>
      <c r="E11" s="11">
        <v>0.02</v>
      </c>
      <c r="F11" s="11">
        <v>1.41</v>
      </c>
      <c r="G11" s="11">
        <v>0.82</v>
      </c>
      <c r="H11" s="11">
        <v>0.52</v>
      </c>
      <c r="I11" s="12">
        <f>H11+G11</f>
        <v>1.34</v>
      </c>
      <c r="P11" s="12"/>
      <c r="W11" s="12"/>
      <c r="AD11" s="12"/>
      <c r="AK11" s="12"/>
      <c r="AR11" s="12"/>
      <c r="AY11" s="12"/>
      <c r="BF11" s="12"/>
    </row>
    <row r="12">
      <c r="A12" s="6">
        <v>10.0</v>
      </c>
      <c r="B12" s="6" t="s">
        <v>24</v>
      </c>
      <c r="I12" s="12"/>
      <c r="P12" s="12"/>
      <c r="W12" s="12"/>
      <c r="AD12" s="12"/>
      <c r="AK12" s="12"/>
      <c r="AR12" s="12"/>
      <c r="AY12" s="12"/>
      <c r="BF12" s="12"/>
    </row>
    <row r="13">
      <c r="A13" s="6">
        <v>11.0</v>
      </c>
      <c r="B13" s="6" t="s">
        <v>25</v>
      </c>
      <c r="I13" s="12"/>
      <c r="P13" s="12"/>
      <c r="Q13" s="15">
        <v>8.01</v>
      </c>
      <c r="R13" s="15">
        <v>0.19</v>
      </c>
      <c r="S13" s="15">
        <v>0.06</v>
      </c>
      <c r="T13" s="15">
        <v>0.66</v>
      </c>
      <c r="U13" s="15">
        <v>0.41</v>
      </c>
      <c r="V13" s="15">
        <v>0.7</v>
      </c>
      <c r="W13" s="16">
        <v>1.11</v>
      </c>
      <c r="AD13" s="12"/>
      <c r="AK13" s="12"/>
      <c r="AL13" s="17">
        <v>9.9</v>
      </c>
      <c r="AM13" s="18">
        <v>0.2</v>
      </c>
      <c r="AN13" s="18">
        <v>0.03</v>
      </c>
      <c r="AO13" s="18">
        <v>0.26</v>
      </c>
      <c r="AP13" s="18">
        <v>0.52</v>
      </c>
      <c r="AQ13" s="18">
        <v>0.78</v>
      </c>
      <c r="AR13" s="19">
        <v>1.3</v>
      </c>
      <c r="AY13" s="12"/>
      <c r="BF13" s="12"/>
      <c r="BG13" s="17">
        <v>7.66</v>
      </c>
      <c r="BH13" s="18">
        <v>0.17</v>
      </c>
      <c r="BI13" s="18">
        <v>0.09</v>
      </c>
      <c r="BJ13" s="18">
        <v>1.22</v>
      </c>
      <c r="BK13" s="18">
        <v>0.6</v>
      </c>
      <c r="BL13" s="18">
        <v>0.96</v>
      </c>
      <c r="BM13" s="19">
        <v>1.56</v>
      </c>
    </row>
    <row r="14">
      <c r="A14" s="6">
        <v>12.0</v>
      </c>
      <c r="B14" s="6" t="s">
        <v>26</v>
      </c>
      <c r="I14" s="12"/>
      <c r="P14" s="12"/>
      <c r="W14" s="12"/>
      <c r="AD14" s="12"/>
      <c r="AK14" s="12"/>
      <c r="AR14" s="12"/>
      <c r="AY14" s="12"/>
      <c r="BF14" s="12"/>
    </row>
    <row r="15">
      <c r="A15" s="6">
        <v>13.0</v>
      </c>
      <c r="B15" s="6" t="s">
        <v>27</v>
      </c>
      <c r="I15" s="12"/>
      <c r="P15" s="12"/>
      <c r="W15" s="12"/>
      <c r="AD15" s="12"/>
      <c r="AK15" s="12"/>
      <c r="AR15" s="12"/>
      <c r="AY15" s="12"/>
      <c r="BF15" s="12"/>
    </row>
    <row r="16">
      <c r="A16" s="6">
        <v>14.0</v>
      </c>
      <c r="B16" s="6" t="s">
        <v>28</v>
      </c>
      <c r="I16" s="12"/>
      <c r="P16" s="12"/>
      <c r="W16" s="12"/>
      <c r="AD16" s="12"/>
      <c r="AK16" s="12"/>
      <c r="AR16" s="12"/>
      <c r="AY16" s="12"/>
      <c r="BF16" s="12"/>
    </row>
    <row r="17">
      <c r="A17" s="6">
        <v>15.0</v>
      </c>
      <c r="B17" s="6" t="s">
        <v>29</v>
      </c>
      <c r="I17" s="12"/>
      <c r="P17" s="12"/>
      <c r="Q17" s="15">
        <v>9.88</v>
      </c>
      <c r="R17" s="15">
        <v>0.63</v>
      </c>
      <c r="S17" s="15">
        <v>0.53</v>
      </c>
      <c r="T17" s="15">
        <v>0.51</v>
      </c>
      <c r="U17" s="15">
        <v>0.41</v>
      </c>
      <c r="V17" s="15">
        <v>0.49</v>
      </c>
      <c r="W17" s="16">
        <v>0.9</v>
      </c>
      <c r="AD17" s="12"/>
      <c r="AK17" s="12"/>
      <c r="AL17" s="17">
        <v>12.14</v>
      </c>
      <c r="AM17" s="18">
        <v>0.39</v>
      </c>
      <c r="AN17" s="18">
        <v>0.18</v>
      </c>
      <c r="AO17" s="18">
        <v>0.21</v>
      </c>
      <c r="AP17" s="18">
        <v>0.57</v>
      </c>
      <c r="AQ17" s="18">
        <v>0.83</v>
      </c>
      <c r="AR17" s="19">
        <v>1.4</v>
      </c>
      <c r="AY17" s="12"/>
      <c r="BF17" s="12"/>
    </row>
    <row r="18">
      <c r="A18" s="6">
        <v>16.0</v>
      </c>
      <c r="B18" s="6" t="s">
        <v>30</v>
      </c>
      <c r="I18" s="12"/>
      <c r="P18" s="12"/>
      <c r="W18" s="12"/>
      <c r="AD18" s="12"/>
      <c r="AK18" s="12"/>
      <c r="AR18" s="12"/>
      <c r="AY18" s="12"/>
      <c r="BF18" s="12"/>
    </row>
    <row r="19">
      <c r="A19" s="6">
        <v>17.0</v>
      </c>
      <c r="B19" s="6" t="s">
        <v>31</v>
      </c>
      <c r="I19" s="12"/>
      <c r="J19" s="13"/>
      <c r="K19" s="13"/>
      <c r="L19" s="13"/>
      <c r="M19" s="13"/>
      <c r="N19" s="13"/>
      <c r="O19" s="13"/>
      <c r="P19" s="14"/>
      <c r="Q19" s="15">
        <v>6.78</v>
      </c>
      <c r="R19" s="15">
        <v>0.15</v>
      </c>
      <c r="S19" s="15">
        <v>0.05</v>
      </c>
      <c r="T19" s="15">
        <v>3.41</v>
      </c>
      <c r="U19" s="15">
        <v>0.45</v>
      </c>
      <c r="V19" s="15">
        <v>0.17</v>
      </c>
      <c r="W19" s="16">
        <v>0.62</v>
      </c>
      <c r="X19" s="13">
        <v>8.96</v>
      </c>
      <c r="Y19" s="13">
        <v>0.18</v>
      </c>
      <c r="Z19" s="13">
        <v>0.06</v>
      </c>
      <c r="AA19" s="13">
        <v>3.05</v>
      </c>
      <c r="AB19" s="13">
        <v>0.44</v>
      </c>
      <c r="AC19" s="13">
        <v>0.35</v>
      </c>
      <c r="AD19" s="14">
        <f>AC19+AB19</f>
        <v>0.79</v>
      </c>
      <c r="AK19" s="12"/>
      <c r="AL19" s="17">
        <v>10.72</v>
      </c>
      <c r="AM19" s="18">
        <v>0.17</v>
      </c>
      <c r="AN19" s="18">
        <v>0.03</v>
      </c>
      <c r="AO19" s="18">
        <v>0.68</v>
      </c>
      <c r="AP19" s="18">
        <v>0.52</v>
      </c>
      <c r="AQ19" s="18">
        <v>0.87</v>
      </c>
      <c r="AR19" s="19">
        <v>1.38</v>
      </c>
      <c r="AY19" s="12"/>
      <c r="BF19" s="12"/>
    </row>
    <row r="20">
      <c r="A20" s="6">
        <v>18.0</v>
      </c>
      <c r="B20" s="6" t="s">
        <v>32</v>
      </c>
      <c r="I20" s="12"/>
      <c r="P20" s="12"/>
      <c r="W20" s="12"/>
      <c r="AD20" s="12"/>
      <c r="AK20" s="12"/>
      <c r="AR20" s="12"/>
      <c r="AY20" s="12"/>
      <c r="BF20" s="12"/>
    </row>
    <row r="21">
      <c r="A21" s="6">
        <v>19.0</v>
      </c>
      <c r="B21" s="6" t="s">
        <v>33</v>
      </c>
      <c r="I21" s="12"/>
      <c r="P21" s="12"/>
      <c r="Q21" s="15">
        <v>11.11</v>
      </c>
      <c r="R21" s="15">
        <v>0.22</v>
      </c>
      <c r="S21" s="15">
        <v>0.06</v>
      </c>
      <c r="T21" s="15">
        <v>1.39</v>
      </c>
      <c r="U21" s="15">
        <v>0.63</v>
      </c>
      <c r="V21" s="15">
        <v>0.53</v>
      </c>
      <c r="W21" s="16">
        <v>1.16</v>
      </c>
      <c r="AD21" s="12"/>
      <c r="AK21" s="12"/>
      <c r="AL21" s="17">
        <v>12.74</v>
      </c>
      <c r="AM21" s="18">
        <v>0.12</v>
      </c>
      <c r="AN21" s="18" t="s">
        <v>34</v>
      </c>
      <c r="AO21" s="18">
        <v>0.7</v>
      </c>
      <c r="AP21" s="18">
        <v>0.37</v>
      </c>
      <c r="AQ21" s="18">
        <v>0.63</v>
      </c>
      <c r="AR21" s="19">
        <v>1.0</v>
      </c>
      <c r="AY21" s="12"/>
      <c r="BF21" s="12"/>
    </row>
    <row r="22">
      <c r="A22" s="6">
        <v>20.0</v>
      </c>
      <c r="B22" s="6" t="s">
        <v>35</v>
      </c>
      <c r="I22" s="12"/>
      <c r="P22" s="12"/>
      <c r="W22" s="12"/>
      <c r="AD22" s="12"/>
      <c r="AK22" s="12"/>
      <c r="AR22" s="12"/>
      <c r="AY22" s="12"/>
      <c r="BF22" s="12"/>
    </row>
    <row r="23">
      <c r="A23" s="6">
        <v>21.0</v>
      </c>
      <c r="B23" s="6" t="s">
        <v>36</v>
      </c>
      <c r="I23" s="12"/>
      <c r="P23" s="12"/>
      <c r="W23" s="12"/>
      <c r="AD23" s="12"/>
      <c r="AK23" s="12"/>
      <c r="AR23" s="12"/>
      <c r="AY23" s="12"/>
      <c r="BF23" s="12"/>
    </row>
    <row r="24">
      <c r="A24" s="6">
        <v>22.0</v>
      </c>
      <c r="B24" s="6" t="s">
        <v>37</v>
      </c>
      <c r="I24" s="12"/>
      <c r="J24" s="13"/>
      <c r="K24" s="13"/>
      <c r="L24" s="13"/>
      <c r="M24" s="13"/>
      <c r="N24" s="13"/>
      <c r="O24" s="13"/>
      <c r="P24" s="14"/>
      <c r="Q24" s="13"/>
      <c r="R24" s="13"/>
      <c r="S24" s="13"/>
      <c r="T24" s="13"/>
      <c r="U24" s="13"/>
      <c r="V24" s="13"/>
      <c r="W24" s="14"/>
      <c r="X24" s="13">
        <v>9.34</v>
      </c>
      <c r="Y24" s="13">
        <v>0.13</v>
      </c>
      <c r="Z24" s="13">
        <v>0.04</v>
      </c>
      <c r="AA24" s="13">
        <v>1.37</v>
      </c>
      <c r="AB24" s="13">
        <v>0.56</v>
      </c>
      <c r="AC24" s="13">
        <v>0.1</v>
      </c>
      <c r="AD24" s="14">
        <f>AC24+AB24</f>
        <v>0.66</v>
      </c>
      <c r="AK24" s="12"/>
      <c r="AR24" s="12"/>
      <c r="AY24" s="12"/>
      <c r="BF24" s="12"/>
    </row>
    <row r="25">
      <c r="A25" s="6">
        <v>23.0</v>
      </c>
      <c r="B25" s="6" t="s">
        <v>38</v>
      </c>
      <c r="I25" s="12"/>
      <c r="P25" s="12"/>
      <c r="Q25" s="15">
        <v>9.81</v>
      </c>
      <c r="R25" s="15">
        <v>0.23</v>
      </c>
      <c r="S25" s="15">
        <v>0.05</v>
      </c>
      <c r="T25" s="15">
        <v>0.79</v>
      </c>
      <c r="U25" s="15">
        <v>0.49</v>
      </c>
      <c r="V25" s="15">
        <v>0.83</v>
      </c>
      <c r="W25" s="16">
        <v>1.32</v>
      </c>
      <c r="AD25" s="12"/>
      <c r="AK25" s="12"/>
      <c r="AL25" s="17">
        <v>11.15</v>
      </c>
      <c r="AM25" s="18">
        <v>0.17</v>
      </c>
      <c r="AN25" s="18">
        <v>0.02</v>
      </c>
      <c r="AO25" s="18">
        <v>0.17</v>
      </c>
      <c r="AP25" s="18">
        <v>0.53</v>
      </c>
      <c r="AQ25" s="18">
        <v>0.68</v>
      </c>
      <c r="AR25" s="19">
        <v>1.21</v>
      </c>
      <c r="AY25" s="12"/>
      <c r="BF25" s="12"/>
    </row>
    <row r="26">
      <c r="A26" s="6">
        <v>24.0</v>
      </c>
      <c r="B26" s="6" t="s">
        <v>39</v>
      </c>
      <c r="C26" s="11">
        <v>9.38</v>
      </c>
      <c r="D26" s="11">
        <v>0.42</v>
      </c>
      <c r="E26" s="11">
        <v>0.13</v>
      </c>
      <c r="F26" s="11">
        <v>0.44</v>
      </c>
      <c r="G26" s="11">
        <v>0.26</v>
      </c>
      <c r="H26" s="11">
        <v>0.1</v>
      </c>
      <c r="I26" s="12">
        <f>H26+G26</f>
        <v>0.36</v>
      </c>
      <c r="P26" s="12"/>
      <c r="W26" s="12"/>
      <c r="AD26" s="12"/>
      <c r="AK26" s="12"/>
      <c r="AR26" s="12"/>
      <c r="AY26" s="12"/>
      <c r="BF26" s="12"/>
    </row>
    <row r="27">
      <c r="A27" s="6">
        <v>25.0</v>
      </c>
      <c r="B27" s="6" t="s">
        <v>40</v>
      </c>
      <c r="I27" s="12"/>
      <c r="P27" s="12"/>
      <c r="W27" s="12"/>
      <c r="AD27" s="12"/>
      <c r="AK27" s="12"/>
      <c r="AR27" s="12"/>
      <c r="AY27" s="12"/>
      <c r="BF27" s="12"/>
    </row>
    <row r="28">
      <c r="A28" s="6">
        <v>26.0</v>
      </c>
      <c r="B28" s="6" t="s">
        <v>41</v>
      </c>
      <c r="I28" s="12"/>
      <c r="J28" s="13"/>
      <c r="K28" s="13"/>
      <c r="L28" s="13"/>
      <c r="M28" s="13"/>
      <c r="N28" s="13"/>
      <c r="O28" s="13"/>
      <c r="P28" s="14"/>
      <c r="Q28" s="13"/>
      <c r="R28" s="13"/>
      <c r="S28" s="13"/>
      <c r="T28" s="13"/>
      <c r="U28" s="13"/>
      <c r="V28" s="13"/>
      <c r="W28" s="14"/>
      <c r="X28" s="13">
        <v>9.95</v>
      </c>
      <c r="Y28" s="13">
        <v>0.33</v>
      </c>
      <c r="Z28" s="13">
        <v>0.22</v>
      </c>
      <c r="AA28" s="13">
        <v>0.31</v>
      </c>
      <c r="AB28" s="13">
        <v>0.74</v>
      </c>
      <c r="AC28" s="13">
        <v>0.31</v>
      </c>
      <c r="AD28" s="14">
        <f>AC28+AB28</f>
        <v>1.05</v>
      </c>
      <c r="AK28" s="12"/>
      <c r="AR28" s="12"/>
      <c r="AY28" s="12"/>
      <c r="BF28" s="12"/>
    </row>
    <row r="29">
      <c r="A29" s="6">
        <v>27.0</v>
      </c>
      <c r="B29" s="6" t="s">
        <v>42</v>
      </c>
      <c r="I29" s="12"/>
      <c r="P29" s="12"/>
      <c r="Q29" s="15">
        <v>10.07</v>
      </c>
      <c r="R29" s="15">
        <v>0.36</v>
      </c>
      <c r="S29" s="15">
        <v>0.19</v>
      </c>
      <c r="T29" s="15">
        <v>1.16</v>
      </c>
      <c r="U29" s="15">
        <v>0.56</v>
      </c>
      <c r="V29" s="15">
        <v>0.78</v>
      </c>
      <c r="W29" s="16">
        <v>1.34</v>
      </c>
      <c r="AD29" s="12"/>
      <c r="AK29" s="12"/>
      <c r="AL29" s="17">
        <v>9.59</v>
      </c>
      <c r="AM29" s="18">
        <v>0.73</v>
      </c>
      <c r="AN29" s="18">
        <v>0.62</v>
      </c>
      <c r="AO29" s="18">
        <v>0.65</v>
      </c>
      <c r="AP29" s="18">
        <v>0.23</v>
      </c>
      <c r="AQ29" s="18">
        <v>0.63</v>
      </c>
      <c r="AR29" s="19">
        <v>0.87</v>
      </c>
      <c r="AY29" s="12"/>
      <c r="BF29" s="12"/>
      <c r="BG29" s="17">
        <v>12.96</v>
      </c>
      <c r="BH29" s="18">
        <v>0.49</v>
      </c>
      <c r="BI29" s="18">
        <v>0.27</v>
      </c>
      <c r="BJ29" s="18">
        <v>1.22</v>
      </c>
      <c r="BK29" s="18">
        <v>0.59</v>
      </c>
      <c r="BL29" s="18">
        <v>1.07</v>
      </c>
      <c r="BM29" s="19">
        <v>1.66</v>
      </c>
    </row>
    <row r="30">
      <c r="A30" s="6">
        <v>28.0</v>
      </c>
      <c r="B30" s="6" t="s">
        <v>43</v>
      </c>
      <c r="I30" s="12"/>
      <c r="P30" s="12"/>
      <c r="W30" s="12"/>
      <c r="AD30" s="12"/>
      <c r="AK30" s="12"/>
      <c r="AR30" s="12"/>
      <c r="AY30" s="12"/>
      <c r="BF30" s="12"/>
    </row>
    <row r="31">
      <c r="A31" s="6">
        <v>29.0</v>
      </c>
      <c r="B31" s="6" t="s">
        <v>44</v>
      </c>
      <c r="C31" s="11">
        <v>25.09</v>
      </c>
      <c r="D31" s="11">
        <v>0.17</v>
      </c>
      <c r="E31" s="11">
        <v>0.04</v>
      </c>
      <c r="F31" s="11">
        <v>0.73</v>
      </c>
      <c r="G31" s="11">
        <v>0.42</v>
      </c>
      <c r="H31" s="11">
        <v>0.29</v>
      </c>
      <c r="I31" s="12">
        <f>H31+G31</f>
        <v>0.71</v>
      </c>
      <c r="P31" s="12"/>
      <c r="Q31" s="15">
        <v>9.58</v>
      </c>
      <c r="R31" s="15">
        <v>0.18</v>
      </c>
      <c r="S31" s="15">
        <v>0.04</v>
      </c>
      <c r="T31" s="15">
        <v>1.03</v>
      </c>
      <c r="U31" s="15">
        <v>0.6</v>
      </c>
      <c r="V31" s="15">
        <v>0.67</v>
      </c>
      <c r="W31" s="16">
        <v>1.27</v>
      </c>
      <c r="AD31" s="12"/>
      <c r="AK31" s="12"/>
      <c r="AL31" s="17">
        <v>7.74</v>
      </c>
      <c r="AM31" s="18">
        <v>0.16</v>
      </c>
      <c r="AN31" s="18">
        <v>0.03</v>
      </c>
      <c r="AO31" s="18">
        <v>2.16</v>
      </c>
      <c r="AP31" s="18">
        <v>0.17</v>
      </c>
      <c r="AQ31" s="18">
        <v>0.55</v>
      </c>
      <c r="AR31" s="19">
        <v>0.71</v>
      </c>
      <c r="AY31" s="12"/>
      <c r="BF31" s="12"/>
      <c r="BG31" s="17">
        <v>9.94</v>
      </c>
      <c r="BH31" s="18">
        <v>0.21</v>
      </c>
      <c r="BI31" s="18">
        <v>0.05</v>
      </c>
      <c r="BJ31" s="18">
        <v>1.7</v>
      </c>
      <c r="BK31" s="18">
        <v>0.54</v>
      </c>
      <c r="BL31" s="18">
        <v>0.87</v>
      </c>
      <c r="BM31" s="19">
        <v>1.41</v>
      </c>
    </row>
    <row r="32">
      <c r="A32" s="6">
        <v>30.0</v>
      </c>
      <c r="B32" s="6" t="s">
        <v>45</v>
      </c>
      <c r="I32" s="12"/>
      <c r="P32" s="12"/>
      <c r="W32" s="12"/>
      <c r="AD32" s="12"/>
      <c r="AK32" s="12"/>
      <c r="AR32" s="12"/>
      <c r="AY32" s="12"/>
      <c r="BF32" s="12"/>
    </row>
    <row r="33">
      <c r="A33" s="6">
        <v>31.0</v>
      </c>
      <c r="B33" s="6" t="s">
        <v>46</v>
      </c>
      <c r="C33" s="11">
        <v>8.97</v>
      </c>
      <c r="D33" s="11">
        <v>0.12</v>
      </c>
      <c r="E33" s="11">
        <v>0.04</v>
      </c>
      <c r="F33" s="11">
        <v>0.97</v>
      </c>
      <c r="G33" s="11">
        <v>0.32</v>
      </c>
      <c r="H33" s="11">
        <v>0.18</v>
      </c>
      <c r="I33" s="12">
        <f>H33+G33</f>
        <v>0.5</v>
      </c>
      <c r="P33" s="12"/>
      <c r="Q33" s="15">
        <v>10.02</v>
      </c>
      <c r="R33" s="15">
        <v>0.15</v>
      </c>
      <c r="S33" s="15">
        <v>0.03</v>
      </c>
      <c r="T33" s="15">
        <v>1.12</v>
      </c>
      <c r="U33" s="15">
        <v>0.6</v>
      </c>
      <c r="V33" s="15">
        <v>1.17</v>
      </c>
      <c r="W33" s="16">
        <v>1.76</v>
      </c>
      <c r="AD33" s="12"/>
      <c r="AK33" s="12"/>
      <c r="AL33" s="17">
        <v>8.47</v>
      </c>
      <c r="AM33" s="18">
        <v>0.15</v>
      </c>
      <c r="AN33" s="18">
        <v>0.03</v>
      </c>
      <c r="AO33" s="18">
        <v>0.87</v>
      </c>
      <c r="AP33" s="18">
        <v>0.25</v>
      </c>
      <c r="AQ33" s="18">
        <v>0.75</v>
      </c>
      <c r="AR33" s="19">
        <v>1.01</v>
      </c>
      <c r="AY33" s="12"/>
      <c r="BF33" s="12"/>
      <c r="BG33" s="17">
        <v>11.23</v>
      </c>
      <c r="BH33" s="18">
        <v>0.23</v>
      </c>
      <c r="BI33" s="18">
        <v>0.05</v>
      </c>
      <c r="BJ33" s="18">
        <v>1.52</v>
      </c>
      <c r="BK33" s="18">
        <v>0.57</v>
      </c>
      <c r="BL33" s="18">
        <v>0.85</v>
      </c>
      <c r="BM33" s="19">
        <v>1.42</v>
      </c>
    </row>
    <row r="34">
      <c r="A34" s="6">
        <v>32.0</v>
      </c>
      <c r="B34" s="6" t="s">
        <v>47</v>
      </c>
      <c r="I34" s="12"/>
      <c r="P34" s="12"/>
      <c r="W34" s="12"/>
      <c r="AD34" s="12"/>
      <c r="AK34" s="12"/>
      <c r="AR34" s="12"/>
      <c r="AY34" s="12"/>
      <c r="BF34" s="12"/>
    </row>
    <row r="35">
      <c r="A35" s="6">
        <v>33.0</v>
      </c>
      <c r="B35" s="6" t="s">
        <v>48</v>
      </c>
      <c r="I35" s="12"/>
      <c r="P35" s="12"/>
      <c r="W35" s="12"/>
      <c r="AD35" s="12"/>
      <c r="AK35" s="12"/>
      <c r="AR35" s="12"/>
      <c r="AY35" s="12"/>
      <c r="BF35" s="12"/>
    </row>
    <row r="36">
      <c r="A36" s="6">
        <v>34.0</v>
      </c>
      <c r="B36" s="6" t="s">
        <v>49</v>
      </c>
      <c r="I36" s="12"/>
      <c r="J36" s="13"/>
      <c r="K36" s="13"/>
      <c r="L36" s="13"/>
      <c r="M36" s="13"/>
      <c r="N36" s="13"/>
      <c r="O36" s="13"/>
      <c r="P36" s="14"/>
      <c r="Q36" s="13"/>
      <c r="R36" s="13"/>
      <c r="S36" s="13"/>
      <c r="T36" s="13"/>
      <c r="U36" s="13"/>
      <c r="V36" s="13"/>
      <c r="W36" s="14"/>
      <c r="X36" s="13">
        <v>9.37</v>
      </c>
      <c r="Y36" s="13">
        <v>0.16</v>
      </c>
      <c r="Z36" s="13">
        <v>0.03</v>
      </c>
      <c r="AA36" s="13">
        <v>0.41</v>
      </c>
      <c r="AB36" s="13">
        <v>0.47</v>
      </c>
      <c r="AC36" s="13">
        <v>0.14</v>
      </c>
      <c r="AD36" s="14">
        <f>AC36+AB36</f>
        <v>0.61</v>
      </c>
      <c r="AK36" s="12"/>
      <c r="AR36" s="12"/>
      <c r="AY36" s="12"/>
      <c r="BF36" s="12"/>
    </row>
    <row r="37">
      <c r="A37" s="6">
        <v>35.0</v>
      </c>
      <c r="B37" s="6" t="s">
        <v>50</v>
      </c>
      <c r="I37" s="12"/>
      <c r="P37" s="12"/>
      <c r="Q37" s="15">
        <v>9.61</v>
      </c>
      <c r="R37" s="15">
        <v>0.14</v>
      </c>
      <c r="S37" s="15">
        <v>0.04</v>
      </c>
      <c r="T37" s="15">
        <v>1.18</v>
      </c>
      <c r="U37" s="15">
        <v>0.57</v>
      </c>
      <c r="V37" s="15">
        <v>0.81</v>
      </c>
      <c r="W37" s="16">
        <v>1.38</v>
      </c>
      <c r="AD37" s="12"/>
      <c r="AK37" s="12"/>
      <c r="AL37" s="17">
        <v>5.7</v>
      </c>
      <c r="AM37" s="18">
        <v>0.1</v>
      </c>
      <c r="AN37" s="18">
        <v>0.05</v>
      </c>
      <c r="AO37" s="18">
        <v>0.4</v>
      </c>
      <c r="AP37" s="18">
        <v>0.26</v>
      </c>
      <c r="AQ37" s="18">
        <v>0.46</v>
      </c>
      <c r="AR37" s="19">
        <v>0.72</v>
      </c>
      <c r="AY37" s="12"/>
      <c r="BF37" s="12"/>
      <c r="BG37" s="17">
        <v>10.15</v>
      </c>
      <c r="BH37" s="18">
        <v>0.22</v>
      </c>
      <c r="BI37" s="18">
        <v>0.08</v>
      </c>
      <c r="BJ37" s="18">
        <v>1.07</v>
      </c>
      <c r="BK37" s="18">
        <v>0.72</v>
      </c>
      <c r="BL37" s="18">
        <v>1.06</v>
      </c>
      <c r="BM37" s="19">
        <v>1.78</v>
      </c>
    </row>
    <row r="38">
      <c r="A38" s="6">
        <v>36.0</v>
      </c>
      <c r="B38" s="6" t="s">
        <v>51</v>
      </c>
      <c r="I38" s="12"/>
      <c r="P38" s="12"/>
      <c r="W38" s="12"/>
      <c r="AD38" s="12"/>
      <c r="AK38" s="12"/>
      <c r="AR38" s="12"/>
      <c r="AY38" s="12"/>
      <c r="BF38" s="12"/>
    </row>
    <row r="39">
      <c r="A39" s="6">
        <v>37.0</v>
      </c>
      <c r="B39" s="6" t="s">
        <v>52</v>
      </c>
      <c r="I39" s="12"/>
      <c r="P39" s="12"/>
      <c r="W39" s="12"/>
      <c r="AD39" s="12"/>
      <c r="AK39" s="12"/>
      <c r="AR39" s="12"/>
      <c r="AY39" s="12"/>
      <c r="BF39" s="12"/>
    </row>
    <row r="40">
      <c r="A40" s="6">
        <v>38.0</v>
      </c>
      <c r="B40" s="6" t="s">
        <v>53</v>
      </c>
      <c r="I40" s="12"/>
      <c r="P40" s="12"/>
      <c r="W40" s="12"/>
      <c r="AD40" s="12"/>
      <c r="AK40" s="12"/>
      <c r="AR40" s="12"/>
      <c r="AY40" s="12"/>
      <c r="BF40" s="12"/>
    </row>
    <row r="41">
      <c r="A41" s="6">
        <v>39.0</v>
      </c>
      <c r="B41" s="6" t="s">
        <v>54</v>
      </c>
      <c r="C41" s="11">
        <v>9.88</v>
      </c>
      <c r="D41" s="11">
        <v>0.36</v>
      </c>
      <c r="E41" s="11">
        <v>0.26</v>
      </c>
      <c r="F41" s="11">
        <v>0.74</v>
      </c>
      <c r="G41" s="11">
        <v>0.21</v>
      </c>
      <c r="H41" s="11">
        <v>0.22</v>
      </c>
      <c r="I41" s="12">
        <f>H41+G41</f>
        <v>0.43</v>
      </c>
      <c r="P41" s="12"/>
      <c r="Q41" s="15">
        <v>10.15</v>
      </c>
      <c r="R41" s="15">
        <v>0.39</v>
      </c>
      <c r="S41" s="15">
        <v>0.26</v>
      </c>
      <c r="T41" s="15">
        <v>0.8</v>
      </c>
      <c r="U41" s="15">
        <v>0.56</v>
      </c>
      <c r="V41" s="15">
        <v>0.68</v>
      </c>
      <c r="W41" s="16">
        <v>1.24</v>
      </c>
      <c r="AD41" s="12"/>
      <c r="AK41" s="12"/>
      <c r="AL41" s="17">
        <v>14.35</v>
      </c>
      <c r="AM41" s="18">
        <v>2.39</v>
      </c>
      <c r="AN41" s="18">
        <v>2.26</v>
      </c>
      <c r="AO41" s="18">
        <v>2.87</v>
      </c>
      <c r="AP41" s="18">
        <v>0.43</v>
      </c>
      <c r="AQ41" s="18">
        <v>0.96</v>
      </c>
      <c r="AR41" s="19">
        <v>1.4</v>
      </c>
      <c r="AY41" s="12"/>
      <c r="BF41" s="12"/>
    </row>
    <row r="42">
      <c r="A42" s="6">
        <v>40.0</v>
      </c>
      <c r="B42" s="6" t="s">
        <v>55</v>
      </c>
      <c r="I42" s="12"/>
      <c r="P42" s="12"/>
      <c r="W42" s="12"/>
      <c r="AD42" s="12"/>
      <c r="AK42" s="12"/>
      <c r="AR42" s="12"/>
      <c r="AY42" s="12"/>
      <c r="BF42" s="12"/>
    </row>
    <row r="43">
      <c r="A43" s="6">
        <v>41.0</v>
      </c>
      <c r="B43" s="6" t="s">
        <v>56</v>
      </c>
      <c r="I43" s="12"/>
      <c r="J43" s="13"/>
      <c r="K43" s="13"/>
      <c r="L43" s="13"/>
      <c r="M43" s="13"/>
      <c r="N43" s="13"/>
      <c r="O43" s="13"/>
      <c r="P43" s="14"/>
      <c r="Q43" s="15">
        <v>9.84</v>
      </c>
      <c r="R43" s="15">
        <v>0.17</v>
      </c>
      <c r="S43" s="15">
        <v>0.05</v>
      </c>
      <c r="T43" s="15">
        <v>1.51</v>
      </c>
      <c r="U43" s="15">
        <v>0.59</v>
      </c>
      <c r="V43" s="15">
        <v>0.71</v>
      </c>
      <c r="W43" s="16">
        <v>1.3</v>
      </c>
      <c r="X43" s="13">
        <v>8.89</v>
      </c>
      <c r="Y43" s="13">
        <v>0.12</v>
      </c>
      <c r="Z43" s="13">
        <v>0.03</v>
      </c>
      <c r="AA43" s="13">
        <v>1.62</v>
      </c>
      <c r="AB43" s="13">
        <v>0.61</v>
      </c>
      <c r="AC43" s="13">
        <v>0.2</v>
      </c>
      <c r="AD43" s="14">
        <f>AC43+AB43</f>
        <v>0.81</v>
      </c>
      <c r="AK43" s="12"/>
      <c r="AL43" s="17">
        <v>10.9</v>
      </c>
      <c r="AM43" s="18">
        <v>0.27</v>
      </c>
      <c r="AN43" s="18">
        <v>0.07</v>
      </c>
      <c r="AO43" s="18">
        <v>3.19</v>
      </c>
      <c r="AP43" s="18">
        <v>0.17</v>
      </c>
      <c r="AQ43" s="18">
        <v>0.16</v>
      </c>
      <c r="AR43" s="19">
        <v>0.33</v>
      </c>
      <c r="AY43" s="12"/>
      <c r="BF43" s="12"/>
    </row>
    <row r="44">
      <c r="A44" s="6">
        <v>42.0</v>
      </c>
      <c r="B44" s="6" t="s">
        <v>57</v>
      </c>
      <c r="I44" s="12"/>
      <c r="P44" s="12"/>
      <c r="W44" s="12"/>
      <c r="AD44" s="12"/>
      <c r="AK44" s="12"/>
      <c r="AR44" s="12"/>
      <c r="AY44" s="12"/>
      <c r="BF44" s="12"/>
    </row>
    <row r="45">
      <c r="A45" s="6">
        <v>43.0</v>
      </c>
      <c r="B45" s="6" t="s">
        <v>58</v>
      </c>
      <c r="I45" s="12"/>
      <c r="P45" s="12"/>
      <c r="Q45" s="15">
        <v>7.05</v>
      </c>
      <c r="R45" s="15">
        <v>0.16</v>
      </c>
      <c r="S45" s="15">
        <v>0.03</v>
      </c>
      <c r="T45" s="15">
        <v>0.65</v>
      </c>
      <c r="U45" s="15">
        <v>0.39</v>
      </c>
      <c r="V45" s="15">
        <v>0.6</v>
      </c>
      <c r="W45" s="16">
        <v>0.99</v>
      </c>
      <c r="AD45" s="12"/>
      <c r="AK45" s="12"/>
      <c r="AL45" s="17">
        <v>10.31</v>
      </c>
      <c r="AM45" s="18">
        <v>0.21</v>
      </c>
      <c r="AN45" s="18">
        <v>0.06</v>
      </c>
      <c r="AO45" s="18">
        <v>5.17</v>
      </c>
      <c r="AP45" s="18">
        <v>0.39</v>
      </c>
      <c r="AQ45" s="18">
        <v>0.76</v>
      </c>
      <c r="AR45" s="19">
        <v>1.15</v>
      </c>
      <c r="AY45" s="12"/>
      <c r="BF45" s="12"/>
    </row>
    <row r="46">
      <c r="A46" s="6">
        <v>44.0</v>
      </c>
      <c r="B46" s="6" t="s">
        <v>59</v>
      </c>
      <c r="I46" s="12"/>
      <c r="J46" s="13"/>
      <c r="K46" s="13"/>
      <c r="L46" s="13"/>
      <c r="M46" s="13"/>
      <c r="N46" s="13"/>
      <c r="O46" s="13"/>
      <c r="P46" s="14"/>
      <c r="Q46" s="13"/>
      <c r="R46" s="13"/>
      <c r="S46" s="13"/>
      <c r="T46" s="13"/>
      <c r="U46" s="13"/>
      <c r="V46" s="13"/>
      <c r="W46" s="14"/>
      <c r="X46" s="13">
        <v>8.91</v>
      </c>
      <c r="Y46" s="13">
        <v>0.1</v>
      </c>
      <c r="Z46" s="13">
        <v>0.05</v>
      </c>
      <c r="AA46" s="13">
        <v>0.62</v>
      </c>
      <c r="AB46" s="13">
        <v>0.69</v>
      </c>
      <c r="AC46" s="13">
        <v>0.31</v>
      </c>
      <c r="AD46" s="14">
        <f>AC46+AB46</f>
        <v>1</v>
      </c>
      <c r="AK46" s="12"/>
      <c r="AR46" s="12"/>
      <c r="AY46" s="12"/>
      <c r="BF46" s="12"/>
    </row>
    <row r="47">
      <c r="A47" s="6">
        <v>45.0</v>
      </c>
      <c r="B47" s="6" t="s">
        <v>60</v>
      </c>
      <c r="I47" s="12"/>
      <c r="P47" s="12"/>
      <c r="W47" s="12"/>
      <c r="AD47" s="12"/>
      <c r="AK47" s="12"/>
      <c r="AR47" s="12"/>
      <c r="AY47" s="12"/>
      <c r="BF47" s="12"/>
    </row>
    <row r="48">
      <c r="A48" s="6">
        <v>46.0</v>
      </c>
      <c r="B48" s="6" t="s">
        <v>61</v>
      </c>
      <c r="I48" s="12"/>
      <c r="P48" s="12"/>
      <c r="W48" s="12"/>
      <c r="AD48" s="12"/>
      <c r="AK48" s="12"/>
      <c r="AR48" s="12"/>
      <c r="AY48" s="12"/>
      <c r="BF48" s="12"/>
    </row>
    <row r="49">
      <c r="A49" s="6">
        <v>47.0</v>
      </c>
      <c r="B49" s="6" t="s">
        <v>62</v>
      </c>
      <c r="I49" s="12"/>
      <c r="P49" s="12"/>
      <c r="Q49" s="15">
        <v>9.26</v>
      </c>
      <c r="R49" s="15">
        <v>0.19</v>
      </c>
      <c r="S49" s="15">
        <v>0.04</v>
      </c>
      <c r="T49" s="15">
        <v>0.89</v>
      </c>
      <c r="U49" s="15">
        <v>0.51</v>
      </c>
      <c r="V49" s="15">
        <v>0.78</v>
      </c>
      <c r="W49" s="16">
        <v>1.3</v>
      </c>
      <c r="AD49" s="12"/>
      <c r="AK49" s="12"/>
      <c r="AL49" s="17">
        <v>12.95</v>
      </c>
      <c r="AM49" s="18">
        <v>0.25</v>
      </c>
      <c r="AN49" s="18">
        <v>0.08</v>
      </c>
      <c r="AO49" s="18">
        <v>4.51</v>
      </c>
      <c r="AP49" s="18">
        <v>1.79</v>
      </c>
      <c r="AQ49" s="18">
        <v>0.93</v>
      </c>
      <c r="AR49" s="19">
        <v>2.73</v>
      </c>
      <c r="AY49" s="12"/>
      <c r="BF49" s="12"/>
    </row>
    <row r="50">
      <c r="A50" s="6">
        <v>48.0</v>
      </c>
      <c r="B50" s="6" t="s">
        <v>63</v>
      </c>
      <c r="C50" s="11">
        <v>9.58</v>
      </c>
      <c r="D50" s="11">
        <v>0.2</v>
      </c>
      <c r="E50" s="11">
        <v>0.05</v>
      </c>
      <c r="F50" s="11">
        <v>0.82</v>
      </c>
      <c r="G50" s="11">
        <v>0.19</v>
      </c>
      <c r="H50" s="11">
        <v>0.07</v>
      </c>
      <c r="I50" s="12">
        <f>H50+G50</f>
        <v>0.26</v>
      </c>
      <c r="P50" s="12"/>
      <c r="Q50" s="15"/>
      <c r="R50" s="15"/>
      <c r="S50" s="15"/>
      <c r="T50" s="15"/>
      <c r="U50" s="15"/>
      <c r="V50" s="15"/>
      <c r="W50" s="16"/>
      <c r="AD50" s="12"/>
      <c r="AK50" s="12"/>
      <c r="AR50" s="12"/>
      <c r="AY50" s="12"/>
      <c r="BF50" s="12"/>
    </row>
    <row r="51">
      <c r="A51" s="6">
        <v>49.0</v>
      </c>
      <c r="B51" s="6" t="s">
        <v>64</v>
      </c>
      <c r="I51" s="12"/>
      <c r="P51" s="12"/>
      <c r="Q51" s="15">
        <v>57.27</v>
      </c>
      <c r="R51" s="15">
        <v>12.33</v>
      </c>
      <c r="S51" s="15">
        <v>12.15</v>
      </c>
      <c r="T51" s="15">
        <v>4.9</v>
      </c>
      <c r="U51" s="15">
        <v>0.91</v>
      </c>
      <c r="V51" s="15">
        <v>37.1</v>
      </c>
      <c r="W51" s="16">
        <v>38.01</v>
      </c>
      <c r="AD51" s="12"/>
      <c r="AK51" s="12"/>
      <c r="AL51" s="20">
        <v>59.52</v>
      </c>
      <c r="AM51" s="21">
        <v>9.2</v>
      </c>
      <c r="AN51" s="21">
        <v>9.16</v>
      </c>
      <c r="AO51" s="21">
        <v>8.09</v>
      </c>
      <c r="AP51" s="21">
        <v>1.86</v>
      </c>
      <c r="AQ51" s="21">
        <v>52.93</v>
      </c>
      <c r="AR51" s="19">
        <v>54.79</v>
      </c>
      <c r="AY51" s="12"/>
      <c r="BF51" s="12"/>
      <c r="BG51" s="17">
        <v>62.81</v>
      </c>
      <c r="BH51" s="18">
        <v>6.04</v>
      </c>
      <c r="BI51" s="18">
        <v>5.96</v>
      </c>
      <c r="BJ51" s="18">
        <v>5.21</v>
      </c>
      <c r="BK51" s="18">
        <v>1.66</v>
      </c>
      <c r="BL51" s="18">
        <v>59.16</v>
      </c>
      <c r="BM51" s="19">
        <v>60.82</v>
      </c>
    </row>
    <row r="52">
      <c r="A52" s="6">
        <v>50.0</v>
      </c>
      <c r="B52" s="6" t="s">
        <v>65</v>
      </c>
      <c r="I52" s="12"/>
      <c r="P52" s="12"/>
      <c r="Q52" s="15">
        <v>8.93</v>
      </c>
      <c r="R52" s="15">
        <v>0.33</v>
      </c>
      <c r="S52" s="15">
        <v>0.22</v>
      </c>
      <c r="T52" s="15">
        <v>11.44</v>
      </c>
      <c r="U52" s="15">
        <v>0.73</v>
      </c>
      <c r="V52" s="15">
        <v>0.71</v>
      </c>
      <c r="W52" s="16">
        <v>1.44</v>
      </c>
      <c r="AD52" s="12"/>
      <c r="AK52" s="12"/>
      <c r="AL52" s="17">
        <v>9.55</v>
      </c>
      <c r="AM52" s="18">
        <v>0.39</v>
      </c>
      <c r="AN52" s="18">
        <v>0.24</v>
      </c>
      <c r="AO52" s="18">
        <v>6.11</v>
      </c>
      <c r="AP52" s="18">
        <v>1.56</v>
      </c>
      <c r="AQ52" s="18">
        <v>0.92</v>
      </c>
      <c r="AR52" s="19">
        <v>2.48</v>
      </c>
      <c r="AY52" s="12"/>
      <c r="BF52" s="12"/>
      <c r="BG52" s="20">
        <v>16.16</v>
      </c>
      <c r="BH52" s="21">
        <v>0.54</v>
      </c>
      <c r="BI52" s="21">
        <v>0.32</v>
      </c>
      <c r="BJ52" s="21">
        <v>6.23</v>
      </c>
      <c r="BK52" s="21">
        <v>1.75</v>
      </c>
      <c r="BL52" s="21">
        <v>1.84</v>
      </c>
      <c r="BM52" s="19">
        <v>3.59</v>
      </c>
    </row>
    <row r="53">
      <c r="A53" s="6">
        <v>51.0</v>
      </c>
      <c r="B53" s="6" t="s">
        <v>66</v>
      </c>
      <c r="I53" s="12"/>
      <c r="P53" s="12"/>
      <c r="Q53" s="15">
        <v>31.79</v>
      </c>
      <c r="R53" s="15">
        <v>0.78</v>
      </c>
      <c r="S53" s="15">
        <v>0.69</v>
      </c>
      <c r="T53" s="15">
        <v>7.31</v>
      </c>
      <c r="U53" s="15">
        <v>1.09</v>
      </c>
      <c r="V53" s="15">
        <v>23.44</v>
      </c>
      <c r="W53" s="16">
        <v>24.54</v>
      </c>
      <c r="AD53" s="12"/>
      <c r="AK53" s="12"/>
      <c r="AL53" s="20">
        <v>37.64</v>
      </c>
      <c r="AM53" s="21">
        <v>1.12</v>
      </c>
      <c r="AN53" s="21">
        <v>0.91</v>
      </c>
      <c r="AO53" s="21">
        <v>4.03</v>
      </c>
      <c r="AP53" s="21">
        <v>0.01</v>
      </c>
      <c r="AQ53" s="21">
        <v>18.67</v>
      </c>
      <c r="AR53" s="19">
        <v>18.68</v>
      </c>
      <c r="AY53" s="12"/>
      <c r="BF53" s="12"/>
      <c r="BG53" s="20">
        <v>29.84</v>
      </c>
      <c r="BH53" s="21">
        <v>0.7</v>
      </c>
      <c r="BI53" s="21">
        <v>0.61</v>
      </c>
      <c r="BJ53" s="21">
        <v>3.91</v>
      </c>
      <c r="BK53" s="21">
        <v>1.48</v>
      </c>
      <c r="BL53" s="21">
        <v>19.46</v>
      </c>
      <c r="BM53" s="19">
        <v>20.94</v>
      </c>
    </row>
    <row r="54">
      <c r="A54" s="6">
        <v>52.0</v>
      </c>
      <c r="B54" s="6" t="s">
        <v>67</v>
      </c>
      <c r="I54" s="12"/>
      <c r="P54" s="12"/>
      <c r="Q54" s="15">
        <v>57.63</v>
      </c>
      <c r="R54" s="15">
        <v>2.98</v>
      </c>
      <c r="S54" s="15">
        <v>2.95</v>
      </c>
      <c r="T54" s="15">
        <v>20.01</v>
      </c>
      <c r="U54" s="15">
        <v>1.38</v>
      </c>
      <c r="V54" s="15">
        <v>51.1</v>
      </c>
      <c r="W54" s="16">
        <v>52.47</v>
      </c>
      <c r="AD54" s="12"/>
      <c r="AK54" s="12"/>
      <c r="AL54" s="20">
        <v>60.81</v>
      </c>
      <c r="AM54" s="21">
        <v>4.69</v>
      </c>
      <c r="AN54" s="21">
        <v>3.57</v>
      </c>
      <c r="AO54" s="21">
        <v>13.09</v>
      </c>
      <c r="AP54" s="21">
        <v>11.81</v>
      </c>
      <c r="AQ54" s="21">
        <v>47.92</v>
      </c>
      <c r="AR54" s="19">
        <v>59.73</v>
      </c>
      <c r="AY54" s="12"/>
      <c r="BF54" s="12"/>
      <c r="BG54" s="20">
        <v>48.17</v>
      </c>
      <c r="BH54" s="21">
        <v>1.85</v>
      </c>
      <c r="BI54" s="21">
        <v>1.78</v>
      </c>
      <c r="BJ54" s="21">
        <v>5.77</v>
      </c>
      <c r="BK54" s="21">
        <v>5.92</v>
      </c>
      <c r="BL54" s="21">
        <v>31.27</v>
      </c>
      <c r="BM54" s="19">
        <v>37.19</v>
      </c>
    </row>
    <row r="55">
      <c r="A55" s="6">
        <v>53.0</v>
      </c>
      <c r="B55" s="6" t="s">
        <v>68</v>
      </c>
      <c r="I55" s="12"/>
      <c r="P55" s="12"/>
      <c r="Q55" s="15">
        <v>57.74</v>
      </c>
      <c r="R55" s="15">
        <v>7.67</v>
      </c>
      <c r="S55" s="15">
        <v>7.63</v>
      </c>
      <c r="T55" s="15">
        <v>6.62</v>
      </c>
      <c r="U55" s="15">
        <v>1.18</v>
      </c>
      <c r="V55" s="15">
        <v>49.23</v>
      </c>
      <c r="W55" s="16">
        <v>50.41</v>
      </c>
      <c r="AD55" s="12"/>
      <c r="AK55" s="12"/>
      <c r="AL55" s="20">
        <v>59.34</v>
      </c>
      <c r="AM55" s="21">
        <v>7.56</v>
      </c>
      <c r="AN55" s="21">
        <v>7.27</v>
      </c>
      <c r="AO55" s="21">
        <v>2.05</v>
      </c>
      <c r="AP55" s="21">
        <v>1.93</v>
      </c>
      <c r="AQ55" s="21">
        <v>38.05</v>
      </c>
      <c r="AR55" s="19">
        <v>39.98</v>
      </c>
      <c r="AY55" s="12"/>
      <c r="BF55" s="12"/>
    </row>
    <row r="56">
      <c r="A56" s="6">
        <v>54.0</v>
      </c>
      <c r="B56" s="6" t="s">
        <v>69</v>
      </c>
      <c r="I56" s="12"/>
      <c r="P56" s="12"/>
      <c r="Q56" s="15">
        <v>16.2</v>
      </c>
      <c r="R56" s="15">
        <v>1.37</v>
      </c>
      <c r="S56" s="15">
        <v>0.95</v>
      </c>
      <c r="T56" s="15">
        <v>7.44</v>
      </c>
      <c r="U56" s="15">
        <v>1.03</v>
      </c>
      <c r="V56" s="15">
        <v>1.4</v>
      </c>
      <c r="W56" s="16">
        <v>2.43</v>
      </c>
      <c r="AD56" s="12"/>
      <c r="AK56" s="12"/>
      <c r="AL56" s="20">
        <v>15.35</v>
      </c>
      <c r="AM56" s="21">
        <v>0.58</v>
      </c>
      <c r="AN56" s="21">
        <v>0.18</v>
      </c>
      <c r="AO56" s="21">
        <v>2.49</v>
      </c>
      <c r="AP56" s="21">
        <v>0.58</v>
      </c>
      <c r="AQ56" s="21">
        <v>0.94</v>
      </c>
      <c r="AR56" s="19">
        <v>1.52</v>
      </c>
      <c r="AY56" s="12"/>
      <c r="BF56" s="12"/>
    </row>
    <row r="57">
      <c r="A57" s="6">
        <v>55.0</v>
      </c>
      <c r="B57" s="6" t="s">
        <v>70</v>
      </c>
      <c r="I57" s="12"/>
      <c r="P57" s="12"/>
      <c r="Q57" s="15">
        <v>24.37</v>
      </c>
      <c r="R57" s="15">
        <v>0.84</v>
      </c>
      <c r="S57" s="15">
        <v>0.81</v>
      </c>
      <c r="T57" s="15">
        <v>4.22</v>
      </c>
      <c r="U57" s="15">
        <v>0.54</v>
      </c>
      <c r="V57" s="15">
        <v>20.54</v>
      </c>
      <c r="W57" s="16">
        <v>21.09</v>
      </c>
      <c r="AD57" s="12"/>
      <c r="AK57" s="12"/>
      <c r="AL57" s="20">
        <v>29.94</v>
      </c>
      <c r="AM57" s="21">
        <v>0.77</v>
      </c>
      <c r="AN57" s="21">
        <v>0.49</v>
      </c>
      <c r="AO57" s="21">
        <v>4.19</v>
      </c>
      <c r="AP57" s="21">
        <v>2.0</v>
      </c>
      <c r="AQ57" s="21">
        <v>18.27</v>
      </c>
      <c r="AR57" s="19">
        <v>20.27</v>
      </c>
      <c r="AY57" s="12"/>
      <c r="BF57" s="12"/>
    </row>
    <row r="58">
      <c r="A58" s="6">
        <v>56.0</v>
      </c>
      <c r="B58" s="6" t="s">
        <v>71</v>
      </c>
      <c r="I58" s="12"/>
      <c r="P58" s="12"/>
      <c r="Q58" s="15">
        <v>66.83</v>
      </c>
      <c r="R58" s="15">
        <v>4.84</v>
      </c>
      <c r="S58" s="15">
        <v>4.13</v>
      </c>
      <c r="T58" s="15">
        <v>20.18</v>
      </c>
      <c r="U58" s="15">
        <v>1.44</v>
      </c>
      <c r="V58" s="15">
        <v>59.38</v>
      </c>
      <c r="W58" s="16">
        <v>60.81</v>
      </c>
      <c r="AD58" s="12"/>
      <c r="AK58" s="12"/>
      <c r="AL58" s="20">
        <v>52.1</v>
      </c>
      <c r="AM58" s="21">
        <v>1.82</v>
      </c>
      <c r="AN58" s="21">
        <v>1.69</v>
      </c>
      <c r="AO58" s="21">
        <v>6.06</v>
      </c>
      <c r="AP58" s="21">
        <v>11.12</v>
      </c>
      <c r="AQ58" s="21">
        <v>27.84</v>
      </c>
      <c r="AR58" s="19">
        <v>38.96</v>
      </c>
      <c r="AY58" s="12"/>
      <c r="BF58" s="12"/>
    </row>
    <row r="59">
      <c r="A59" s="12"/>
      <c r="B59" s="12"/>
      <c r="I59" s="12"/>
      <c r="P59" s="12"/>
      <c r="W59" s="12"/>
      <c r="AD59" s="12"/>
      <c r="AK59" s="12"/>
      <c r="AR59" s="12"/>
      <c r="AY59" s="12"/>
      <c r="BF59" s="12"/>
    </row>
    <row r="60">
      <c r="A60" s="12"/>
      <c r="B60" s="12"/>
      <c r="I60" s="12"/>
      <c r="P60" s="12"/>
      <c r="W60" s="12"/>
      <c r="AD60" s="12"/>
      <c r="AK60" s="12"/>
      <c r="AR60" s="12"/>
      <c r="AY60" s="12"/>
      <c r="BF60" s="12"/>
    </row>
    <row r="61">
      <c r="A61" s="12"/>
      <c r="B61" s="12"/>
      <c r="I61" s="12"/>
      <c r="P61" s="12"/>
      <c r="W61" s="12"/>
      <c r="AD61" s="12"/>
      <c r="AK61" s="12"/>
      <c r="AR61" s="12"/>
      <c r="AY61" s="12"/>
      <c r="BF61" s="12"/>
    </row>
    <row r="62">
      <c r="A62" s="12"/>
      <c r="B62" s="12"/>
      <c r="I62" s="12"/>
      <c r="P62" s="12"/>
      <c r="W62" s="12"/>
      <c r="AD62" s="12"/>
      <c r="AK62" s="12"/>
      <c r="AR62" s="12"/>
      <c r="AY62" s="12"/>
      <c r="BF62" s="12"/>
    </row>
    <row r="63">
      <c r="A63" s="12"/>
      <c r="B63" s="12"/>
      <c r="I63" s="12"/>
      <c r="P63" s="12"/>
      <c r="W63" s="12"/>
      <c r="AD63" s="12"/>
      <c r="AK63" s="12"/>
      <c r="AR63" s="12"/>
      <c r="AY63" s="12"/>
      <c r="BF63" s="12"/>
    </row>
    <row r="64">
      <c r="A64" s="12"/>
      <c r="B64" s="12"/>
      <c r="I64" s="12"/>
      <c r="P64" s="12"/>
      <c r="W64" s="12"/>
      <c r="AD64" s="12"/>
      <c r="AK64" s="12"/>
      <c r="AR64" s="12"/>
      <c r="AY64" s="12"/>
      <c r="BF64" s="12"/>
    </row>
    <row r="65">
      <c r="A65" s="12"/>
      <c r="B65" s="12"/>
      <c r="I65" s="12"/>
      <c r="P65" s="12"/>
      <c r="W65" s="12"/>
      <c r="AD65" s="12"/>
      <c r="AK65" s="12"/>
      <c r="AR65" s="12"/>
      <c r="AY65" s="12"/>
      <c r="BF65" s="12"/>
    </row>
    <row r="66">
      <c r="A66" s="12"/>
      <c r="B66" s="12"/>
      <c r="I66" s="12"/>
      <c r="P66" s="12"/>
      <c r="W66" s="12"/>
      <c r="AD66" s="12"/>
      <c r="AK66" s="12"/>
      <c r="AR66" s="12"/>
      <c r="AY66" s="12"/>
      <c r="BF66" s="12"/>
    </row>
    <row r="67">
      <c r="A67" s="12"/>
      <c r="B67" s="12"/>
      <c r="I67" s="12"/>
      <c r="P67" s="12"/>
      <c r="W67" s="12"/>
      <c r="AD67" s="12"/>
      <c r="AK67" s="12"/>
      <c r="AL67" s="17"/>
      <c r="AM67" s="18"/>
      <c r="AN67" s="18"/>
      <c r="AO67" s="18"/>
      <c r="AP67" s="18"/>
      <c r="AQ67" s="18"/>
      <c r="AR67" s="19"/>
      <c r="AY67" s="12"/>
      <c r="BF67" s="12"/>
    </row>
    <row r="68">
      <c r="A68" s="12"/>
      <c r="B68" s="12"/>
      <c r="I68" s="12"/>
      <c r="P68" s="12"/>
      <c r="W68" s="12"/>
      <c r="AD68" s="12"/>
      <c r="AK68" s="12"/>
      <c r="AR68" s="12"/>
      <c r="AY68" s="12"/>
      <c r="BF68" s="12"/>
    </row>
    <row r="69">
      <c r="A69" s="12"/>
      <c r="B69" s="12"/>
      <c r="I69" s="12"/>
      <c r="P69" s="12"/>
      <c r="W69" s="12"/>
      <c r="AD69" s="12"/>
      <c r="AK69" s="12"/>
      <c r="AR69" s="12"/>
      <c r="AY69" s="12"/>
      <c r="BF69" s="12"/>
    </row>
    <row r="70">
      <c r="A70" s="12"/>
      <c r="B70" s="12"/>
      <c r="I70" s="12"/>
      <c r="P70" s="12"/>
      <c r="W70" s="12"/>
      <c r="AD70" s="12"/>
      <c r="AK70" s="12"/>
      <c r="AR70" s="12"/>
      <c r="AY70" s="12"/>
      <c r="BF70" s="12"/>
    </row>
    <row r="71">
      <c r="A71" s="12"/>
      <c r="B71" s="12"/>
      <c r="I71" s="12"/>
      <c r="P71" s="12"/>
      <c r="W71" s="12"/>
      <c r="AD71" s="12"/>
      <c r="AK71" s="12"/>
      <c r="AR71" s="12"/>
      <c r="AY71" s="12"/>
      <c r="BF71" s="12"/>
    </row>
    <row r="72">
      <c r="A72" s="12"/>
      <c r="B72" s="12"/>
      <c r="I72" s="12"/>
      <c r="P72" s="12"/>
      <c r="W72" s="12"/>
      <c r="AD72" s="12"/>
      <c r="AK72" s="12"/>
      <c r="AR72" s="12"/>
      <c r="AY72" s="12"/>
      <c r="BF72" s="12"/>
    </row>
    <row r="73">
      <c r="A73" s="12"/>
      <c r="B73" s="12"/>
      <c r="I73" s="12"/>
      <c r="P73" s="12"/>
      <c r="W73" s="12"/>
      <c r="AD73" s="12"/>
      <c r="AK73" s="12"/>
      <c r="AR73" s="12"/>
      <c r="AY73" s="12"/>
      <c r="BF73" s="12"/>
    </row>
    <row r="74">
      <c r="A74" s="12"/>
      <c r="B74" s="12"/>
      <c r="I74" s="12"/>
      <c r="P74" s="12"/>
      <c r="W74" s="12"/>
      <c r="AD74" s="12"/>
      <c r="AK74" s="12"/>
      <c r="AR74" s="12"/>
      <c r="AY74" s="12"/>
      <c r="BF74" s="12"/>
    </row>
    <row r="75">
      <c r="A75" s="12"/>
      <c r="B75" s="12"/>
      <c r="I75" s="12"/>
      <c r="P75" s="12"/>
      <c r="W75" s="12"/>
      <c r="AD75" s="12"/>
      <c r="AK75" s="12"/>
      <c r="AR75" s="12"/>
      <c r="AY75" s="12"/>
      <c r="BF75" s="12"/>
    </row>
    <row r="76">
      <c r="A76" s="12"/>
      <c r="B76" s="12"/>
      <c r="I76" s="12"/>
      <c r="P76" s="12"/>
      <c r="W76" s="12"/>
      <c r="AD76" s="12"/>
      <c r="AK76" s="12"/>
      <c r="AR76" s="12"/>
      <c r="AY76" s="12"/>
      <c r="BF76" s="12"/>
    </row>
    <row r="77">
      <c r="A77" s="12"/>
      <c r="B77" s="12"/>
      <c r="I77" s="12"/>
      <c r="P77" s="12"/>
      <c r="W77" s="12"/>
      <c r="AD77" s="12"/>
      <c r="AK77" s="12"/>
      <c r="AR77" s="12"/>
      <c r="AY77" s="12"/>
      <c r="BF77" s="12"/>
    </row>
    <row r="78">
      <c r="A78" s="12"/>
      <c r="B78" s="12"/>
      <c r="I78" s="12"/>
      <c r="P78" s="12"/>
      <c r="W78" s="12"/>
      <c r="AD78" s="12"/>
      <c r="AK78" s="12"/>
      <c r="AR78" s="12"/>
      <c r="AY78" s="12"/>
      <c r="BF78" s="12"/>
    </row>
    <row r="79">
      <c r="A79" s="12"/>
      <c r="B79" s="12"/>
      <c r="I79" s="12"/>
      <c r="P79" s="12"/>
      <c r="W79" s="12"/>
      <c r="AD79" s="12"/>
      <c r="AK79" s="12"/>
      <c r="AR79" s="12"/>
      <c r="AY79" s="12"/>
      <c r="BF79" s="12"/>
    </row>
    <row r="80">
      <c r="A80" s="12"/>
      <c r="B80" s="12"/>
      <c r="I80" s="12"/>
      <c r="P80" s="12"/>
      <c r="W80" s="12"/>
      <c r="AD80" s="12"/>
      <c r="AK80" s="12"/>
      <c r="AR80" s="12"/>
      <c r="AY80" s="12"/>
      <c r="BF80" s="12"/>
    </row>
    <row r="81">
      <c r="A81" s="12"/>
      <c r="B81" s="12"/>
      <c r="I81" s="12"/>
      <c r="P81" s="12"/>
      <c r="W81" s="12"/>
      <c r="AD81" s="12"/>
      <c r="AK81" s="12"/>
      <c r="AR81" s="12"/>
      <c r="AY81" s="12"/>
      <c r="BF81" s="12"/>
    </row>
    <row r="82">
      <c r="A82" s="12"/>
      <c r="B82" s="12"/>
      <c r="I82" s="12"/>
      <c r="P82" s="12"/>
      <c r="W82" s="12"/>
      <c r="AD82" s="12"/>
      <c r="AK82" s="12"/>
      <c r="AR82" s="12"/>
      <c r="AY82" s="12"/>
      <c r="BF82" s="12"/>
    </row>
    <row r="83">
      <c r="A83" s="12"/>
      <c r="B83" s="12"/>
      <c r="I83" s="12"/>
      <c r="P83" s="12"/>
      <c r="W83" s="12"/>
      <c r="AD83" s="12"/>
      <c r="AK83" s="12"/>
      <c r="AR83" s="12"/>
      <c r="AY83" s="12"/>
      <c r="BF83" s="12"/>
    </row>
    <row r="84">
      <c r="A84" s="12"/>
      <c r="B84" s="12"/>
      <c r="I84" s="12"/>
      <c r="P84" s="12"/>
      <c r="W84" s="12"/>
      <c r="AD84" s="12"/>
      <c r="AK84" s="12"/>
      <c r="AR84" s="12"/>
      <c r="AY84" s="12"/>
      <c r="BF84" s="12"/>
    </row>
    <row r="85">
      <c r="A85" s="12"/>
      <c r="B85" s="12"/>
      <c r="I85" s="12"/>
      <c r="P85" s="12"/>
      <c r="W85" s="12"/>
      <c r="AD85" s="12"/>
      <c r="AK85" s="12"/>
      <c r="AR85" s="12"/>
      <c r="AY85" s="12"/>
      <c r="BF85" s="12"/>
    </row>
    <row r="86">
      <c r="A86" s="12"/>
      <c r="B86" s="12"/>
      <c r="I86" s="12"/>
      <c r="P86" s="12"/>
      <c r="W86" s="12"/>
      <c r="AD86" s="12"/>
      <c r="AK86" s="12"/>
      <c r="AR86" s="12"/>
      <c r="AY86" s="12"/>
      <c r="BF86" s="12"/>
    </row>
    <row r="87">
      <c r="A87" s="12"/>
      <c r="B87" s="12"/>
      <c r="I87" s="12"/>
      <c r="P87" s="12"/>
      <c r="W87" s="12"/>
      <c r="AD87" s="12"/>
      <c r="AK87" s="12"/>
      <c r="AR87" s="12"/>
      <c r="AY87" s="12"/>
      <c r="BF87" s="12"/>
    </row>
    <row r="88">
      <c r="A88" s="12"/>
      <c r="B88" s="12"/>
      <c r="I88" s="12"/>
      <c r="P88" s="12"/>
      <c r="W88" s="12"/>
      <c r="AD88" s="12"/>
      <c r="AK88" s="12"/>
      <c r="AR88" s="12"/>
      <c r="AY88" s="12"/>
      <c r="BF88" s="12"/>
    </row>
    <row r="89">
      <c r="A89" s="12"/>
      <c r="B89" s="12"/>
      <c r="I89" s="12"/>
      <c r="P89" s="12"/>
      <c r="W89" s="12"/>
      <c r="AD89" s="12"/>
      <c r="AK89" s="12"/>
      <c r="AR89" s="12"/>
      <c r="AY89" s="12"/>
      <c r="BF89" s="12"/>
    </row>
    <row r="90">
      <c r="A90" s="12"/>
      <c r="B90" s="12"/>
      <c r="I90" s="12"/>
      <c r="P90" s="12"/>
      <c r="W90" s="12"/>
      <c r="AD90" s="12"/>
      <c r="AK90" s="12"/>
      <c r="AR90" s="12"/>
      <c r="AY90" s="12"/>
      <c r="BF90" s="12"/>
    </row>
    <row r="91">
      <c r="A91" s="12"/>
      <c r="B91" s="12"/>
      <c r="I91" s="12"/>
      <c r="P91" s="12"/>
      <c r="W91" s="12"/>
      <c r="AD91" s="12"/>
      <c r="AK91" s="12"/>
      <c r="AR91" s="12"/>
      <c r="AY91" s="12"/>
      <c r="BF91" s="12"/>
    </row>
    <row r="92">
      <c r="A92" s="12"/>
      <c r="B92" s="12"/>
      <c r="I92" s="12"/>
      <c r="P92" s="12"/>
      <c r="W92" s="12"/>
      <c r="AD92" s="12"/>
      <c r="AK92" s="12"/>
      <c r="AR92" s="12"/>
      <c r="AY92" s="12"/>
      <c r="BF92" s="12"/>
    </row>
    <row r="93">
      <c r="A93" s="12"/>
      <c r="B93" s="12"/>
      <c r="I93" s="12"/>
      <c r="P93" s="12"/>
      <c r="W93" s="12"/>
      <c r="AD93" s="12"/>
      <c r="AK93" s="12"/>
      <c r="AR93" s="12"/>
      <c r="AY93" s="12"/>
      <c r="BF93" s="12"/>
    </row>
    <row r="94">
      <c r="A94" s="12"/>
      <c r="B94" s="12"/>
      <c r="I94" s="12"/>
      <c r="P94" s="12"/>
      <c r="W94" s="12"/>
      <c r="AD94" s="12"/>
      <c r="AK94" s="12"/>
      <c r="AR94" s="12"/>
      <c r="AY94" s="12"/>
      <c r="BF94" s="12"/>
    </row>
    <row r="95">
      <c r="A95" s="12"/>
      <c r="B95" s="12"/>
      <c r="I95" s="12"/>
      <c r="P95" s="12"/>
      <c r="W95" s="12"/>
      <c r="AD95" s="12"/>
      <c r="AK95" s="12"/>
      <c r="AR95" s="12"/>
      <c r="AY95" s="12"/>
      <c r="BF95" s="12"/>
    </row>
    <row r="96">
      <c r="A96" s="12"/>
      <c r="B96" s="12"/>
      <c r="I96" s="12"/>
      <c r="P96" s="12"/>
      <c r="W96" s="12"/>
      <c r="AD96" s="12"/>
      <c r="AK96" s="12"/>
      <c r="AR96" s="12"/>
      <c r="AY96" s="12"/>
      <c r="BF96" s="12"/>
    </row>
    <row r="97">
      <c r="A97" s="12"/>
      <c r="B97" s="12"/>
      <c r="I97" s="12"/>
      <c r="P97" s="12"/>
      <c r="W97" s="12"/>
      <c r="AD97" s="12"/>
      <c r="AK97" s="12"/>
      <c r="AR97" s="12"/>
      <c r="AY97" s="12"/>
      <c r="BF97" s="12"/>
    </row>
    <row r="98">
      <c r="A98" s="12"/>
      <c r="B98" s="12"/>
      <c r="I98" s="12"/>
      <c r="P98" s="12"/>
      <c r="W98" s="12"/>
      <c r="AD98" s="12"/>
      <c r="AK98" s="12"/>
      <c r="AR98" s="12"/>
      <c r="AY98" s="12"/>
      <c r="BF98" s="12"/>
    </row>
    <row r="99">
      <c r="A99" s="12"/>
      <c r="B99" s="12"/>
      <c r="I99" s="12"/>
      <c r="P99" s="12"/>
      <c r="W99" s="12"/>
      <c r="AD99" s="12"/>
      <c r="AK99" s="12"/>
      <c r="AR99" s="12"/>
      <c r="AY99" s="12"/>
      <c r="BF99" s="12"/>
    </row>
    <row r="100">
      <c r="A100" s="12"/>
      <c r="B100" s="12"/>
      <c r="I100" s="12"/>
      <c r="P100" s="12"/>
      <c r="W100" s="12"/>
      <c r="AD100" s="12"/>
      <c r="AK100" s="12"/>
      <c r="AR100" s="12"/>
      <c r="AY100" s="12"/>
      <c r="BF100" s="12"/>
    </row>
    <row r="101">
      <c r="A101" s="12"/>
      <c r="B101" s="12"/>
      <c r="I101" s="12"/>
      <c r="P101" s="12"/>
      <c r="W101" s="12"/>
      <c r="AD101" s="12"/>
      <c r="AK101" s="12"/>
      <c r="AR101" s="12"/>
      <c r="AY101" s="12"/>
      <c r="BF101" s="12"/>
    </row>
    <row r="102">
      <c r="A102" s="12"/>
      <c r="B102" s="12"/>
      <c r="I102" s="12"/>
      <c r="P102" s="12"/>
      <c r="W102" s="12"/>
      <c r="AD102" s="12"/>
      <c r="AK102" s="12"/>
      <c r="AR102" s="12"/>
      <c r="AY102" s="12"/>
      <c r="BF102" s="12"/>
    </row>
    <row r="103">
      <c r="A103" s="12"/>
      <c r="B103" s="12"/>
      <c r="I103" s="12"/>
      <c r="P103" s="12"/>
      <c r="W103" s="12"/>
      <c r="AD103" s="12"/>
      <c r="AK103" s="12"/>
      <c r="AR103" s="12"/>
      <c r="AY103" s="12"/>
      <c r="BF103" s="12"/>
    </row>
    <row r="104">
      <c r="A104" s="12"/>
      <c r="B104" s="12"/>
      <c r="I104" s="12"/>
      <c r="P104" s="12"/>
      <c r="W104" s="12"/>
      <c r="AD104" s="12"/>
      <c r="AK104" s="12"/>
      <c r="AR104" s="12"/>
      <c r="AY104" s="12"/>
      <c r="BF104" s="12"/>
    </row>
    <row r="105">
      <c r="A105" s="12"/>
      <c r="B105" s="12"/>
      <c r="I105" s="12"/>
      <c r="P105" s="12"/>
      <c r="W105" s="12"/>
      <c r="AD105" s="12"/>
      <c r="AK105" s="12"/>
      <c r="AR105" s="12"/>
      <c r="AY105" s="12"/>
      <c r="BF105" s="12"/>
    </row>
    <row r="106">
      <c r="A106" s="12"/>
      <c r="B106" s="12"/>
      <c r="I106" s="12"/>
      <c r="P106" s="12"/>
      <c r="W106" s="12"/>
      <c r="AD106" s="12"/>
      <c r="AK106" s="12"/>
      <c r="AR106" s="12"/>
      <c r="AY106" s="12"/>
      <c r="BF106" s="12"/>
    </row>
    <row r="107">
      <c r="A107" s="12"/>
      <c r="B107" s="12"/>
      <c r="I107" s="12"/>
      <c r="P107" s="12"/>
      <c r="W107" s="12"/>
      <c r="AD107" s="12"/>
      <c r="AK107" s="12"/>
      <c r="AR107" s="12"/>
      <c r="AY107" s="12"/>
      <c r="BF107" s="12"/>
    </row>
    <row r="108">
      <c r="A108" s="12"/>
      <c r="B108" s="12"/>
      <c r="I108" s="12"/>
      <c r="P108" s="12"/>
      <c r="W108" s="12"/>
      <c r="AD108" s="12"/>
      <c r="AK108" s="12"/>
      <c r="AR108" s="12"/>
      <c r="AY108" s="12"/>
      <c r="BF108" s="12"/>
    </row>
    <row r="109">
      <c r="A109" s="12"/>
      <c r="B109" s="12"/>
      <c r="I109" s="12"/>
      <c r="P109" s="12"/>
      <c r="W109" s="12"/>
      <c r="AD109" s="12"/>
      <c r="AK109" s="12"/>
      <c r="AR109" s="12"/>
      <c r="AY109" s="12"/>
      <c r="BF109" s="12"/>
    </row>
    <row r="110">
      <c r="A110" s="12"/>
      <c r="B110" s="12"/>
      <c r="I110" s="12"/>
      <c r="P110" s="12"/>
      <c r="W110" s="12"/>
      <c r="AD110" s="12"/>
      <c r="AK110" s="12"/>
      <c r="AR110" s="12"/>
      <c r="AY110" s="12"/>
      <c r="BF110" s="12"/>
    </row>
    <row r="111">
      <c r="A111" s="12"/>
      <c r="B111" s="12"/>
      <c r="I111" s="12"/>
      <c r="P111" s="12"/>
      <c r="W111" s="12"/>
      <c r="AD111" s="12"/>
      <c r="AK111" s="12"/>
      <c r="AR111" s="12"/>
      <c r="AY111" s="12"/>
      <c r="BF111" s="12"/>
    </row>
    <row r="112">
      <c r="A112" s="12"/>
      <c r="B112" s="12"/>
      <c r="I112" s="12"/>
      <c r="P112" s="12"/>
      <c r="W112" s="12"/>
      <c r="AD112" s="12"/>
      <c r="AK112" s="12"/>
      <c r="AR112" s="12"/>
      <c r="AY112" s="12"/>
      <c r="BF112" s="12"/>
    </row>
    <row r="113">
      <c r="A113" s="12"/>
      <c r="B113" s="12"/>
      <c r="I113" s="12"/>
      <c r="P113" s="12"/>
      <c r="W113" s="12"/>
      <c r="AD113" s="12"/>
      <c r="AK113" s="12"/>
      <c r="AR113" s="12"/>
      <c r="AY113" s="12"/>
      <c r="BF113" s="12"/>
    </row>
    <row r="114">
      <c r="A114" s="12"/>
      <c r="B114" s="12"/>
      <c r="I114" s="12"/>
      <c r="P114" s="12"/>
      <c r="W114" s="12"/>
      <c r="AD114" s="12"/>
      <c r="AK114" s="12"/>
      <c r="AR114" s="12"/>
      <c r="AY114" s="12"/>
      <c r="BF114" s="12"/>
    </row>
    <row r="115">
      <c r="A115" s="12"/>
      <c r="B115" s="12"/>
      <c r="I115" s="12"/>
      <c r="P115" s="12"/>
      <c r="W115" s="12"/>
      <c r="AD115" s="12"/>
      <c r="AK115" s="12"/>
      <c r="AR115" s="12"/>
      <c r="AY115" s="12"/>
      <c r="BF115" s="12"/>
    </row>
    <row r="116">
      <c r="A116" s="12"/>
      <c r="B116" s="12"/>
      <c r="I116" s="12"/>
      <c r="P116" s="12"/>
      <c r="W116" s="12"/>
      <c r="AD116" s="12"/>
      <c r="AK116" s="12"/>
      <c r="AR116" s="12"/>
      <c r="AY116" s="12"/>
      <c r="BF116" s="12"/>
    </row>
    <row r="117">
      <c r="A117" s="12"/>
      <c r="B117" s="12"/>
      <c r="I117" s="12"/>
      <c r="P117" s="12"/>
      <c r="W117" s="12"/>
      <c r="AD117" s="12"/>
      <c r="AK117" s="12"/>
      <c r="AR117" s="12"/>
      <c r="AY117" s="12"/>
      <c r="BF117" s="12"/>
    </row>
    <row r="118">
      <c r="A118" s="12"/>
      <c r="B118" s="12"/>
      <c r="I118" s="12"/>
      <c r="P118" s="12"/>
      <c r="W118" s="12"/>
      <c r="AD118" s="12"/>
      <c r="AK118" s="12"/>
      <c r="AR118" s="12"/>
      <c r="AY118" s="12"/>
      <c r="BF118" s="12"/>
    </row>
    <row r="119">
      <c r="A119" s="12"/>
      <c r="B119" s="12"/>
      <c r="I119" s="12"/>
      <c r="P119" s="12"/>
      <c r="W119" s="12"/>
      <c r="AD119" s="12"/>
      <c r="AK119" s="12"/>
      <c r="AR119" s="12"/>
      <c r="AY119" s="12"/>
      <c r="BF119" s="12"/>
    </row>
    <row r="120">
      <c r="A120" s="12"/>
      <c r="B120" s="12"/>
      <c r="I120" s="12"/>
      <c r="P120" s="12"/>
      <c r="W120" s="12"/>
      <c r="AD120" s="12"/>
      <c r="AK120" s="12"/>
      <c r="AR120" s="12"/>
      <c r="AY120" s="12"/>
      <c r="BF120" s="12"/>
    </row>
    <row r="121">
      <c r="A121" s="12"/>
      <c r="B121" s="12"/>
      <c r="I121" s="12"/>
      <c r="P121" s="12"/>
      <c r="W121" s="12"/>
      <c r="AD121" s="12"/>
      <c r="AK121" s="12"/>
      <c r="AR121" s="12"/>
      <c r="AY121" s="12"/>
      <c r="BF121" s="12"/>
    </row>
    <row r="122">
      <c r="A122" s="12"/>
      <c r="B122" s="12"/>
      <c r="I122" s="12"/>
      <c r="P122" s="12"/>
      <c r="W122" s="12"/>
      <c r="AD122" s="12"/>
      <c r="AK122" s="12"/>
      <c r="AR122" s="12"/>
      <c r="AY122" s="12"/>
      <c r="BF122" s="12"/>
    </row>
    <row r="123">
      <c r="A123" s="12"/>
      <c r="B123" s="12"/>
      <c r="I123" s="12"/>
      <c r="P123" s="12"/>
      <c r="W123" s="12"/>
      <c r="AD123" s="12"/>
      <c r="AK123" s="12"/>
      <c r="AR123" s="12"/>
      <c r="AY123" s="12"/>
      <c r="BF123" s="12"/>
    </row>
    <row r="124">
      <c r="A124" s="12"/>
      <c r="B124" s="12"/>
      <c r="I124" s="12"/>
      <c r="P124" s="12"/>
      <c r="W124" s="12"/>
      <c r="AD124" s="12"/>
      <c r="AK124" s="12"/>
      <c r="AR124" s="12"/>
      <c r="AY124" s="12"/>
      <c r="BF124" s="12"/>
    </row>
    <row r="125">
      <c r="A125" s="12"/>
      <c r="B125" s="12"/>
      <c r="I125" s="12"/>
      <c r="P125" s="12"/>
      <c r="W125" s="12"/>
      <c r="AD125" s="12"/>
      <c r="AK125" s="12"/>
      <c r="AR125" s="12"/>
      <c r="AY125" s="12"/>
      <c r="BF125" s="12"/>
    </row>
    <row r="126">
      <c r="A126" s="12"/>
      <c r="B126" s="12"/>
      <c r="I126" s="12"/>
      <c r="P126" s="12"/>
      <c r="W126" s="12"/>
      <c r="AD126" s="12"/>
      <c r="AK126" s="12"/>
      <c r="AR126" s="12"/>
      <c r="AY126" s="12"/>
      <c r="BF126" s="12"/>
    </row>
    <row r="127">
      <c r="A127" s="12"/>
      <c r="B127" s="12"/>
      <c r="I127" s="12"/>
      <c r="P127" s="12"/>
      <c r="W127" s="12"/>
      <c r="AD127" s="12"/>
      <c r="AK127" s="12"/>
      <c r="AR127" s="12"/>
      <c r="AY127" s="12"/>
      <c r="BF127" s="12"/>
    </row>
    <row r="128">
      <c r="A128" s="12"/>
      <c r="B128" s="12"/>
      <c r="I128" s="12"/>
      <c r="P128" s="12"/>
      <c r="W128" s="12"/>
      <c r="AD128" s="12"/>
      <c r="AK128" s="12"/>
      <c r="AR128" s="12"/>
      <c r="AY128" s="12"/>
      <c r="BF128" s="12"/>
    </row>
    <row r="129">
      <c r="A129" s="12"/>
      <c r="B129" s="12"/>
      <c r="I129" s="12"/>
      <c r="P129" s="12"/>
      <c r="W129" s="12"/>
      <c r="AD129" s="12"/>
      <c r="AK129" s="12"/>
      <c r="AR129" s="12"/>
      <c r="AY129" s="12"/>
      <c r="BF129" s="12"/>
    </row>
    <row r="130">
      <c r="A130" s="12"/>
      <c r="B130" s="12"/>
      <c r="I130" s="12"/>
      <c r="P130" s="12"/>
      <c r="W130" s="12"/>
      <c r="AD130" s="12"/>
      <c r="AK130" s="12"/>
      <c r="AR130" s="12"/>
      <c r="AY130" s="12"/>
      <c r="BF130" s="12"/>
    </row>
    <row r="131">
      <c r="A131" s="12"/>
      <c r="B131" s="12"/>
      <c r="I131" s="12"/>
      <c r="P131" s="12"/>
      <c r="W131" s="12"/>
      <c r="AD131" s="12"/>
      <c r="AK131" s="12"/>
      <c r="AR131" s="12"/>
      <c r="AY131" s="12"/>
      <c r="BF131" s="12"/>
    </row>
    <row r="132">
      <c r="A132" s="12"/>
      <c r="B132" s="12"/>
      <c r="I132" s="12"/>
      <c r="P132" s="12"/>
      <c r="W132" s="12"/>
      <c r="AD132" s="12"/>
      <c r="AK132" s="12"/>
      <c r="AR132" s="12"/>
      <c r="AY132" s="12"/>
      <c r="BF132" s="12"/>
    </row>
    <row r="133">
      <c r="A133" s="12"/>
      <c r="B133" s="12"/>
      <c r="I133" s="12"/>
      <c r="P133" s="12"/>
      <c r="W133" s="12"/>
      <c r="AD133" s="12"/>
      <c r="AK133" s="12"/>
      <c r="AR133" s="12"/>
      <c r="AY133" s="12"/>
      <c r="BF133" s="12"/>
    </row>
    <row r="134">
      <c r="A134" s="12"/>
      <c r="B134" s="12"/>
      <c r="I134" s="12"/>
      <c r="P134" s="12"/>
      <c r="W134" s="12"/>
      <c r="AD134" s="12"/>
      <c r="AK134" s="12"/>
      <c r="AR134" s="12"/>
      <c r="AY134" s="12"/>
      <c r="BF134" s="12"/>
    </row>
    <row r="135">
      <c r="A135" s="12"/>
      <c r="B135" s="12"/>
      <c r="I135" s="12"/>
      <c r="P135" s="12"/>
      <c r="W135" s="12"/>
      <c r="AD135" s="12"/>
      <c r="AK135" s="12"/>
      <c r="AR135" s="12"/>
      <c r="AY135" s="12"/>
      <c r="BF135" s="12"/>
    </row>
    <row r="136">
      <c r="A136" s="12"/>
      <c r="B136" s="12"/>
      <c r="I136" s="12"/>
      <c r="P136" s="12"/>
      <c r="W136" s="12"/>
      <c r="AD136" s="12"/>
      <c r="AK136" s="12"/>
      <c r="AR136" s="12"/>
      <c r="AY136" s="12"/>
      <c r="BF136" s="12"/>
    </row>
    <row r="137">
      <c r="A137" s="12"/>
      <c r="B137" s="12"/>
      <c r="I137" s="12"/>
      <c r="P137" s="12"/>
      <c r="W137" s="12"/>
      <c r="AD137" s="12"/>
      <c r="AK137" s="12"/>
      <c r="AR137" s="12"/>
      <c r="AY137" s="12"/>
      <c r="BF137" s="12"/>
    </row>
    <row r="138">
      <c r="A138" s="12"/>
      <c r="B138" s="12"/>
      <c r="I138" s="12"/>
      <c r="P138" s="12"/>
      <c r="W138" s="12"/>
      <c r="AD138" s="12"/>
      <c r="AK138" s="12"/>
      <c r="AR138" s="12"/>
      <c r="AY138" s="12"/>
      <c r="BF138" s="12"/>
    </row>
    <row r="139">
      <c r="A139" s="12"/>
      <c r="B139" s="12"/>
      <c r="I139" s="12"/>
      <c r="P139" s="12"/>
      <c r="W139" s="12"/>
      <c r="AD139" s="12"/>
      <c r="AK139" s="12"/>
      <c r="AR139" s="12"/>
      <c r="AY139" s="12"/>
      <c r="BF139" s="12"/>
    </row>
    <row r="140">
      <c r="A140" s="12"/>
      <c r="B140" s="12"/>
      <c r="I140" s="12"/>
      <c r="P140" s="12"/>
      <c r="W140" s="12"/>
      <c r="AD140" s="12"/>
      <c r="AK140" s="12"/>
      <c r="AR140" s="12"/>
      <c r="AY140" s="12"/>
      <c r="BF140" s="12"/>
    </row>
    <row r="141">
      <c r="A141" s="12"/>
      <c r="B141" s="12"/>
      <c r="I141" s="12"/>
      <c r="P141" s="12"/>
      <c r="W141" s="12"/>
      <c r="AD141" s="12"/>
      <c r="AK141" s="12"/>
      <c r="AR141" s="12"/>
      <c r="AY141" s="12"/>
      <c r="BF141" s="12"/>
    </row>
    <row r="142">
      <c r="A142" s="12"/>
      <c r="B142" s="12"/>
      <c r="I142" s="12"/>
      <c r="P142" s="12"/>
      <c r="W142" s="12"/>
      <c r="AD142" s="12"/>
      <c r="AK142" s="12"/>
      <c r="AR142" s="12"/>
      <c r="AY142" s="12"/>
      <c r="BF142" s="12"/>
    </row>
    <row r="143">
      <c r="A143" s="12"/>
      <c r="B143" s="12"/>
      <c r="I143" s="12"/>
      <c r="P143" s="12"/>
      <c r="W143" s="12"/>
      <c r="AD143" s="12"/>
      <c r="AK143" s="12"/>
      <c r="AR143" s="12"/>
      <c r="AY143" s="12"/>
      <c r="BF143" s="12"/>
    </row>
    <row r="144">
      <c r="A144" s="12"/>
      <c r="B144" s="12"/>
      <c r="I144" s="12"/>
      <c r="P144" s="12"/>
      <c r="W144" s="12"/>
      <c r="AD144" s="12"/>
      <c r="AK144" s="12"/>
      <c r="AR144" s="12"/>
      <c r="AY144" s="12"/>
      <c r="BF144" s="12"/>
    </row>
    <row r="145">
      <c r="A145" s="12"/>
      <c r="B145" s="12"/>
      <c r="I145" s="12"/>
      <c r="P145" s="12"/>
      <c r="W145" s="12"/>
      <c r="AD145" s="12"/>
      <c r="AK145" s="12"/>
      <c r="AR145" s="12"/>
      <c r="AY145" s="12"/>
      <c r="BF145" s="12"/>
    </row>
    <row r="146">
      <c r="A146" s="12"/>
      <c r="B146" s="12"/>
      <c r="I146" s="12"/>
      <c r="P146" s="12"/>
      <c r="W146" s="12"/>
      <c r="AD146" s="12"/>
      <c r="AK146" s="12"/>
      <c r="AR146" s="12"/>
      <c r="AY146" s="12"/>
      <c r="BF146" s="12"/>
    </row>
    <row r="147">
      <c r="A147" s="12"/>
      <c r="B147" s="12"/>
      <c r="I147" s="12"/>
      <c r="P147" s="12"/>
      <c r="W147" s="12"/>
      <c r="AD147" s="12"/>
      <c r="AK147" s="12"/>
      <c r="AR147" s="12"/>
      <c r="AY147" s="12"/>
      <c r="BF147" s="12"/>
    </row>
    <row r="148">
      <c r="A148" s="12"/>
      <c r="B148" s="12"/>
      <c r="I148" s="12"/>
      <c r="P148" s="12"/>
      <c r="W148" s="12"/>
      <c r="AD148" s="12"/>
      <c r="AK148" s="12"/>
      <c r="AR148" s="12"/>
      <c r="AY148" s="12"/>
      <c r="BF148" s="12"/>
    </row>
    <row r="149">
      <c r="A149" s="12"/>
      <c r="B149" s="12"/>
      <c r="I149" s="12"/>
      <c r="P149" s="12"/>
      <c r="W149" s="12"/>
      <c r="AD149" s="12"/>
      <c r="AK149" s="12"/>
      <c r="AR149" s="12"/>
      <c r="AY149" s="12"/>
      <c r="BF149" s="12"/>
    </row>
    <row r="150">
      <c r="A150" s="12"/>
      <c r="B150" s="12"/>
      <c r="I150" s="12"/>
      <c r="P150" s="12"/>
      <c r="W150" s="12"/>
      <c r="AD150" s="12"/>
      <c r="AK150" s="12"/>
      <c r="AR150" s="12"/>
      <c r="AY150" s="12"/>
      <c r="BF150" s="12"/>
    </row>
    <row r="151">
      <c r="A151" s="12"/>
      <c r="B151" s="12"/>
      <c r="I151" s="12"/>
      <c r="P151" s="12"/>
      <c r="W151" s="12"/>
      <c r="AD151" s="12"/>
      <c r="AK151" s="12"/>
      <c r="AR151" s="12"/>
      <c r="AY151" s="12"/>
      <c r="BF151" s="12"/>
    </row>
    <row r="152">
      <c r="A152" s="12"/>
      <c r="B152" s="12"/>
      <c r="I152" s="12"/>
      <c r="P152" s="12"/>
      <c r="W152" s="12"/>
      <c r="AD152" s="12"/>
      <c r="AK152" s="12"/>
      <c r="AR152" s="12"/>
      <c r="AY152" s="12"/>
      <c r="BF152" s="12"/>
    </row>
    <row r="153">
      <c r="A153" s="12"/>
      <c r="B153" s="12"/>
      <c r="I153" s="12"/>
      <c r="P153" s="12"/>
      <c r="W153" s="12"/>
      <c r="AD153" s="12"/>
      <c r="AK153" s="12"/>
      <c r="AR153" s="12"/>
      <c r="AY153" s="12"/>
      <c r="BF153" s="12"/>
    </row>
    <row r="154">
      <c r="A154" s="12"/>
      <c r="B154" s="12"/>
      <c r="I154" s="12"/>
      <c r="P154" s="12"/>
      <c r="W154" s="12"/>
      <c r="AD154" s="12"/>
      <c r="AK154" s="12"/>
      <c r="AR154" s="12"/>
      <c r="AY154" s="12"/>
      <c r="BF154" s="12"/>
    </row>
    <row r="155">
      <c r="A155" s="12"/>
      <c r="B155" s="12"/>
      <c r="I155" s="12"/>
      <c r="P155" s="12"/>
      <c r="W155" s="12"/>
      <c r="AD155" s="12"/>
      <c r="AK155" s="12"/>
      <c r="AR155" s="12"/>
      <c r="AY155" s="12"/>
      <c r="BF155" s="12"/>
    </row>
    <row r="156">
      <c r="A156" s="12"/>
      <c r="B156" s="12"/>
      <c r="I156" s="12"/>
      <c r="P156" s="12"/>
      <c r="W156" s="12"/>
      <c r="AD156" s="12"/>
      <c r="AK156" s="12"/>
      <c r="AR156" s="12"/>
      <c r="AY156" s="12"/>
      <c r="BF156" s="12"/>
    </row>
    <row r="157">
      <c r="A157" s="12"/>
      <c r="B157" s="12"/>
      <c r="I157" s="12"/>
      <c r="P157" s="12"/>
      <c r="W157" s="12"/>
      <c r="AD157" s="12"/>
      <c r="AK157" s="12"/>
      <c r="AR157" s="12"/>
      <c r="AY157" s="12"/>
      <c r="BF157" s="12"/>
    </row>
    <row r="158">
      <c r="A158" s="12"/>
      <c r="B158" s="12"/>
      <c r="I158" s="12"/>
      <c r="P158" s="12"/>
      <c r="W158" s="12"/>
      <c r="AD158" s="12"/>
      <c r="AK158" s="12"/>
      <c r="AR158" s="12"/>
      <c r="AY158" s="12"/>
      <c r="BF158" s="12"/>
    </row>
    <row r="159">
      <c r="A159" s="12"/>
      <c r="B159" s="12"/>
      <c r="I159" s="12"/>
      <c r="P159" s="12"/>
      <c r="W159" s="12"/>
      <c r="AD159" s="12"/>
      <c r="AK159" s="12"/>
      <c r="AR159" s="12"/>
      <c r="AY159" s="12"/>
      <c r="BF159" s="12"/>
    </row>
    <row r="160">
      <c r="A160" s="12"/>
      <c r="B160" s="12"/>
      <c r="I160" s="12"/>
      <c r="P160" s="12"/>
      <c r="W160" s="12"/>
      <c r="AD160" s="12"/>
      <c r="AK160" s="12"/>
      <c r="AR160" s="12"/>
      <c r="AY160" s="12"/>
      <c r="BF160" s="12"/>
    </row>
    <row r="161">
      <c r="A161" s="12"/>
      <c r="B161" s="12"/>
      <c r="I161" s="12"/>
      <c r="P161" s="12"/>
      <c r="W161" s="12"/>
      <c r="AD161" s="12"/>
      <c r="AK161" s="12"/>
      <c r="AR161" s="12"/>
      <c r="AY161" s="12"/>
      <c r="BF161" s="12"/>
    </row>
    <row r="162">
      <c r="A162" s="12"/>
      <c r="B162" s="12"/>
      <c r="I162" s="12"/>
      <c r="P162" s="12"/>
      <c r="W162" s="12"/>
      <c r="AD162" s="12"/>
      <c r="AK162" s="12"/>
      <c r="AR162" s="12"/>
      <c r="AY162" s="12"/>
      <c r="BF162" s="12"/>
    </row>
    <row r="163">
      <c r="A163" s="12"/>
      <c r="B163" s="12"/>
      <c r="I163" s="12"/>
      <c r="P163" s="12"/>
      <c r="W163" s="12"/>
      <c r="AD163" s="12"/>
      <c r="AK163" s="12"/>
      <c r="AR163" s="12"/>
      <c r="AY163" s="12"/>
      <c r="BF163" s="12"/>
    </row>
    <row r="164">
      <c r="A164" s="12"/>
      <c r="B164" s="12"/>
      <c r="I164" s="12"/>
      <c r="P164" s="12"/>
      <c r="W164" s="12"/>
      <c r="AD164" s="12"/>
      <c r="AK164" s="12"/>
      <c r="AR164" s="12"/>
      <c r="AY164" s="12"/>
      <c r="BF164" s="12"/>
    </row>
    <row r="165">
      <c r="A165" s="12"/>
      <c r="B165" s="12"/>
      <c r="I165" s="12"/>
      <c r="P165" s="12"/>
      <c r="W165" s="12"/>
      <c r="AD165" s="12"/>
      <c r="AK165" s="12"/>
      <c r="AR165" s="12"/>
      <c r="AY165" s="12"/>
      <c r="BF165" s="12"/>
    </row>
    <row r="166">
      <c r="A166" s="12"/>
      <c r="B166" s="12"/>
      <c r="I166" s="12"/>
      <c r="P166" s="12"/>
      <c r="W166" s="12"/>
      <c r="AD166" s="12"/>
      <c r="AK166" s="12"/>
      <c r="AR166" s="12"/>
      <c r="AY166" s="12"/>
      <c r="BF166" s="12"/>
    </row>
    <row r="167">
      <c r="A167" s="12"/>
      <c r="B167" s="12"/>
      <c r="I167" s="12"/>
      <c r="P167" s="12"/>
      <c r="W167" s="12"/>
      <c r="AD167" s="12"/>
      <c r="AK167" s="12"/>
      <c r="AR167" s="12"/>
      <c r="AY167" s="12"/>
      <c r="BF167" s="12"/>
    </row>
    <row r="168">
      <c r="A168" s="12"/>
      <c r="B168" s="12"/>
      <c r="I168" s="12"/>
      <c r="P168" s="12"/>
      <c r="W168" s="12"/>
      <c r="AD168" s="12"/>
      <c r="AK168" s="12"/>
      <c r="AR168" s="12"/>
      <c r="AY168" s="12"/>
      <c r="BF168" s="12"/>
    </row>
    <row r="169">
      <c r="A169" s="12"/>
      <c r="B169" s="12"/>
      <c r="I169" s="12"/>
      <c r="P169" s="12"/>
      <c r="W169" s="12"/>
      <c r="AD169" s="12"/>
      <c r="AK169" s="12"/>
      <c r="AR169" s="12"/>
      <c r="AY169" s="12"/>
      <c r="BF169" s="12"/>
    </row>
    <row r="170">
      <c r="A170" s="12"/>
      <c r="B170" s="12"/>
      <c r="I170" s="12"/>
      <c r="P170" s="12"/>
      <c r="W170" s="12"/>
      <c r="AD170" s="12"/>
      <c r="AK170" s="12"/>
      <c r="AR170" s="12"/>
      <c r="AY170" s="12"/>
      <c r="BF170" s="12"/>
    </row>
    <row r="171">
      <c r="A171" s="12"/>
      <c r="B171" s="12"/>
      <c r="I171" s="12"/>
      <c r="P171" s="12"/>
      <c r="W171" s="12"/>
      <c r="AD171" s="12"/>
      <c r="AK171" s="12"/>
      <c r="AR171" s="12"/>
      <c r="AY171" s="12"/>
      <c r="BF171" s="12"/>
    </row>
    <row r="172">
      <c r="A172" s="12"/>
      <c r="B172" s="12"/>
      <c r="I172" s="12"/>
      <c r="P172" s="12"/>
      <c r="W172" s="12"/>
      <c r="AD172" s="12"/>
      <c r="AK172" s="12"/>
      <c r="AR172" s="12"/>
      <c r="AY172" s="12"/>
      <c r="BF172" s="12"/>
    </row>
    <row r="173">
      <c r="A173" s="12"/>
      <c r="B173" s="12"/>
      <c r="I173" s="12"/>
      <c r="P173" s="12"/>
      <c r="W173" s="12"/>
      <c r="AD173" s="12"/>
      <c r="AK173" s="12"/>
      <c r="AR173" s="12"/>
      <c r="AY173" s="12"/>
      <c r="BF173" s="12"/>
    </row>
    <row r="174">
      <c r="A174" s="12"/>
      <c r="B174" s="12"/>
      <c r="I174" s="12"/>
      <c r="P174" s="12"/>
      <c r="W174" s="12"/>
      <c r="AD174" s="12"/>
      <c r="AK174" s="12"/>
      <c r="AR174" s="12"/>
      <c r="AY174" s="12"/>
      <c r="BF174" s="12"/>
    </row>
    <row r="175">
      <c r="A175" s="12"/>
      <c r="B175" s="12"/>
      <c r="I175" s="12"/>
      <c r="P175" s="12"/>
      <c r="W175" s="12"/>
      <c r="AD175" s="12"/>
      <c r="AK175" s="12"/>
      <c r="AR175" s="12"/>
      <c r="AY175" s="12"/>
      <c r="BF175" s="12"/>
    </row>
    <row r="176">
      <c r="A176" s="12"/>
      <c r="B176" s="12"/>
      <c r="I176" s="12"/>
      <c r="P176" s="12"/>
      <c r="W176" s="12"/>
      <c r="AD176" s="12"/>
      <c r="AK176" s="12"/>
      <c r="AR176" s="12"/>
      <c r="AY176" s="12"/>
      <c r="BF176" s="12"/>
    </row>
    <row r="177">
      <c r="A177" s="12"/>
      <c r="B177" s="12"/>
      <c r="I177" s="12"/>
      <c r="P177" s="12"/>
      <c r="W177" s="12"/>
      <c r="AD177" s="12"/>
      <c r="AK177" s="12"/>
      <c r="AR177" s="12"/>
      <c r="AY177" s="12"/>
      <c r="BF177" s="12"/>
    </row>
    <row r="178">
      <c r="A178" s="12"/>
      <c r="B178" s="12"/>
      <c r="I178" s="12"/>
      <c r="P178" s="12"/>
      <c r="W178" s="12"/>
      <c r="AD178" s="12"/>
      <c r="AK178" s="12"/>
      <c r="AR178" s="12"/>
      <c r="AY178" s="12"/>
      <c r="BF178" s="12"/>
    </row>
    <row r="179">
      <c r="A179" s="12"/>
      <c r="B179" s="12"/>
      <c r="I179" s="12"/>
      <c r="P179" s="12"/>
      <c r="W179" s="12"/>
      <c r="AD179" s="12"/>
      <c r="AK179" s="12"/>
      <c r="AR179" s="12"/>
      <c r="AY179" s="12"/>
      <c r="BF179" s="12"/>
    </row>
    <row r="180">
      <c r="A180" s="12"/>
      <c r="B180" s="12"/>
      <c r="I180" s="12"/>
      <c r="P180" s="12"/>
      <c r="W180" s="12"/>
      <c r="AD180" s="12"/>
      <c r="AK180" s="12"/>
      <c r="AR180" s="12"/>
      <c r="AY180" s="12"/>
      <c r="BF180" s="12"/>
    </row>
    <row r="181">
      <c r="A181" s="12"/>
      <c r="B181" s="12"/>
      <c r="I181" s="12"/>
      <c r="P181" s="12"/>
      <c r="W181" s="12"/>
      <c r="AD181" s="12"/>
      <c r="AK181" s="12"/>
      <c r="AR181" s="12"/>
      <c r="AY181" s="12"/>
      <c r="BF181" s="12"/>
    </row>
    <row r="182">
      <c r="A182" s="12"/>
      <c r="B182" s="12"/>
      <c r="I182" s="12"/>
      <c r="P182" s="12"/>
      <c r="W182" s="12"/>
      <c r="AD182" s="12"/>
      <c r="AK182" s="12"/>
      <c r="AR182" s="12"/>
      <c r="AY182" s="12"/>
      <c r="BF182" s="12"/>
    </row>
    <row r="183">
      <c r="A183" s="12"/>
      <c r="B183" s="12"/>
      <c r="I183" s="12"/>
      <c r="P183" s="12"/>
      <c r="W183" s="12"/>
      <c r="AD183" s="12"/>
      <c r="AK183" s="12"/>
      <c r="AR183" s="12"/>
      <c r="AY183" s="12"/>
      <c r="BF183" s="12"/>
    </row>
    <row r="184">
      <c r="A184" s="12"/>
      <c r="B184" s="12"/>
      <c r="I184" s="12"/>
      <c r="P184" s="12"/>
      <c r="W184" s="12"/>
      <c r="AD184" s="12"/>
      <c r="AK184" s="12"/>
      <c r="AR184" s="12"/>
      <c r="AY184" s="12"/>
      <c r="BF184" s="12"/>
    </row>
    <row r="185">
      <c r="A185" s="12"/>
      <c r="B185" s="12"/>
      <c r="I185" s="12"/>
      <c r="P185" s="12"/>
      <c r="W185" s="12"/>
      <c r="AD185" s="12"/>
      <c r="AK185" s="12"/>
      <c r="AR185" s="12"/>
      <c r="AY185" s="12"/>
      <c r="BF185" s="12"/>
    </row>
    <row r="186">
      <c r="A186" s="12"/>
      <c r="B186" s="12"/>
      <c r="I186" s="12"/>
      <c r="P186" s="12"/>
      <c r="W186" s="12"/>
      <c r="AD186" s="12"/>
      <c r="AK186" s="12"/>
      <c r="AR186" s="12"/>
      <c r="AY186" s="12"/>
      <c r="BF186" s="12"/>
    </row>
    <row r="187">
      <c r="A187" s="12"/>
      <c r="B187" s="12"/>
      <c r="I187" s="12"/>
      <c r="P187" s="12"/>
      <c r="W187" s="12"/>
      <c r="AD187" s="12"/>
      <c r="AK187" s="12"/>
      <c r="AR187" s="12"/>
      <c r="AY187" s="12"/>
      <c r="BF187" s="12"/>
    </row>
    <row r="188">
      <c r="A188" s="12"/>
      <c r="B188" s="12"/>
      <c r="I188" s="12"/>
      <c r="P188" s="12"/>
      <c r="W188" s="12"/>
      <c r="AD188" s="12"/>
      <c r="AK188" s="12"/>
      <c r="AR188" s="12"/>
      <c r="AY188" s="12"/>
      <c r="BF188" s="12"/>
    </row>
    <row r="189">
      <c r="A189" s="12"/>
      <c r="B189" s="12"/>
      <c r="I189" s="12"/>
      <c r="P189" s="12"/>
      <c r="W189" s="12"/>
      <c r="AD189" s="12"/>
      <c r="AK189" s="12"/>
      <c r="AR189" s="12"/>
      <c r="AY189" s="12"/>
      <c r="BF189" s="12"/>
    </row>
    <row r="190">
      <c r="A190" s="12"/>
      <c r="B190" s="12"/>
      <c r="I190" s="12"/>
      <c r="P190" s="12"/>
      <c r="W190" s="12"/>
      <c r="AD190" s="12"/>
      <c r="AK190" s="12"/>
      <c r="AR190" s="12"/>
      <c r="AY190" s="12"/>
      <c r="BF190" s="12"/>
    </row>
    <row r="191">
      <c r="A191" s="12"/>
      <c r="B191" s="12"/>
      <c r="I191" s="12"/>
      <c r="P191" s="12"/>
      <c r="W191" s="12"/>
      <c r="AD191" s="12"/>
      <c r="AK191" s="12"/>
      <c r="AR191" s="12"/>
      <c r="AY191" s="12"/>
      <c r="BF191" s="12"/>
    </row>
    <row r="192">
      <c r="A192" s="12"/>
      <c r="B192" s="12"/>
      <c r="I192" s="12"/>
      <c r="P192" s="12"/>
      <c r="W192" s="12"/>
      <c r="AD192" s="12"/>
      <c r="AK192" s="12"/>
      <c r="AR192" s="12"/>
      <c r="AY192" s="12"/>
      <c r="BF192" s="12"/>
    </row>
    <row r="193">
      <c r="A193" s="12"/>
      <c r="B193" s="12"/>
      <c r="I193" s="12"/>
      <c r="P193" s="12"/>
      <c r="W193" s="12"/>
      <c r="AD193" s="12"/>
      <c r="AK193" s="12"/>
      <c r="AR193" s="12"/>
      <c r="AY193" s="12"/>
      <c r="BF193" s="12"/>
    </row>
    <row r="194">
      <c r="A194" s="12"/>
      <c r="B194" s="12"/>
      <c r="I194" s="12"/>
      <c r="P194" s="12"/>
      <c r="W194" s="12"/>
      <c r="AD194" s="12"/>
      <c r="AK194" s="12"/>
      <c r="AR194" s="12"/>
      <c r="AY194" s="12"/>
      <c r="BF194" s="12"/>
    </row>
    <row r="195">
      <c r="A195" s="12"/>
      <c r="B195" s="12"/>
      <c r="I195" s="12"/>
      <c r="P195" s="12"/>
      <c r="W195" s="12"/>
      <c r="AD195" s="12"/>
      <c r="AK195" s="12"/>
      <c r="AR195" s="12"/>
      <c r="AY195" s="12"/>
      <c r="BF195" s="12"/>
    </row>
    <row r="196">
      <c r="A196" s="12"/>
      <c r="B196" s="12"/>
      <c r="I196" s="12"/>
      <c r="P196" s="12"/>
      <c r="W196" s="12"/>
      <c r="AD196" s="12"/>
      <c r="AK196" s="12"/>
      <c r="AR196" s="12"/>
      <c r="AY196" s="12"/>
      <c r="BF196" s="12"/>
    </row>
    <row r="197">
      <c r="A197" s="12"/>
      <c r="B197" s="12"/>
      <c r="I197" s="12"/>
      <c r="P197" s="12"/>
      <c r="W197" s="12"/>
      <c r="AD197" s="12"/>
      <c r="AK197" s="12"/>
      <c r="AR197" s="12"/>
      <c r="AY197" s="12"/>
      <c r="BF197" s="12"/>
    </row>
    <row r="198">
      <c r="A198" s="12"/>
      <c r="B198" s="12"/>
      <c r="I198" s="12"/>
      <c r="P198" s="12"/>
      <c r="W198" s="12"/>
      <c r="AD198" s="12"/>
      <c r="AK198" s="12"/>
      <c r="AR198" s="12"/>
      <c r="AY198" s="12"/>
      <c r="BF198" s="12"/>
    </row>
    <row r="199">
      <c r="A199" s="12"/>
      <c r="B199" s="12"/>
      <c r="I199" s="12"/>
      <c r="P199" s="12"/>
      <c r="W199" s="12"/>
      <c r="AD199" s="12"/>
      <c r="AK199" s="12"/>
      <c r="AR199" s="12"/>
      <c r="AY199" s="12"/>
      <c r="BF199" s="12"/>
    </row>
    <row r="200">
      <c r="A200" s="12"/>
      <c r="B200" s="12"/>
      <c r="I200" s="12"/>
      <c r="P200" s="12"/>
      <c r="W200" s="12"/>
      <c r="AD200" s="12"/>
      <c r="AK200" s="12"/>
      <c r="AR200" s="12"/>
      <c r="AY200" s="12"/>
      <c r="BF200" s="12"/>
    </row>
    <row r="201">
      <c r="A201" s="12"/>
      <c r="B201" s="12"/>
      <c r="I201" s="12"/>
      <c r="P201" s="12"/>
      <c r="W201" s="12"/>
      <c r="AD201" s="12"/>
      <c r="AK201" s="12"/>
      <c r="AR201" s="12"/>
      <c r="AY201" s="12"/>
      <c r="BF201" s="12"/>
    </row>
    <row r="202">
      <c r="A202" s="12"/>
      <c r="B202" s="12"/>
      <c r="I202" s="12"/>
      <c r="P202" s="12"/>
      <c r="W202" s="12"/>
      <c r="AD202" s="12"/>
      <c r="AK202" s="12"/>
      <c r="AR202" s="12"/>
      <c r="AY202" s="12"/>
      <c r="BF202" s="12"/>
    </row>
    <row r="203">
      <c r="A203" s="12"/>
      <c r="B203" s="12"/>
      <c r="I203" s="12"/>
      <c r="P203" s="12"/>
      <c r="W203" s="12"/>
      <c r="AD203" s="12"/>
      <c r="AK203" s="12"/>
      <c r="AR203" s="12"/>
      <c r="AY203" s="12"/>
      <c r="BF203" s="12"/>
    </row>
    <row r="204">
      <c r="A204" s="12"/>
      <c r="B204" s="12"/>
      <c r="I204" s="12"/>
      <c r="P204" s="12"/>
      <c r="W204" s="12"/>
      <c r="AD204" s="12"/>
      <c r="AK204" s="12"/>
      <c r="AR204" s="12"/>
      <c r="AY204" s="12"/>
      <c r="BF204" s="12"/>
    </row>
    <row r="205">
      <c r="A205" s="12"/>
      <c r="B205" s="12"/>
      <c r="I205" s="12"/>
      <c r="P205" s="12"/>
      <c r="W205" s="12"/>
      <c r="AD205" s="12"/>
      <c r="AK205" s="12"/>
      <c r="AR205" s="12"/>
      <c r="AY205" s="12"/>
      <c r="BF205" s="12"/>
    </row>
    <row r="206">
      <c r="A206" s="12"/>
      <c r="B206" s="12"/>
      <c r="I206" s="12"/>
      <c r="P206" s="12"/>
      <c r="W206" s="12"/>
      <c r="AD206" s="12"/>
      <c r="AK206" s="12"/>
      <c r="AR206" s="12"/>
      <c r="AY206" s="12"/>
      <c r="BF206" s="12"/>
    </row>
    <row r="207">
      <c r="A207" s="12"/>
      <c r="B207" s="12"/>
      <c r="I207" s="12"/>
      <c r="P207" s="12"/>
      <c r="W207" s="12"/>
      <c r="AD207" s="12"/>
      <c r="AK207" s="12"/>
      <c r="AR207" s="12"/>
      <c r="AY207" s="12"/>
      <c r="BF207" s="12"/>
    </row>
    <row r="208">
      <c r="A208" s="12"/>
      <c r="B208" s="12"/>
      <c r="I208" s="12"/>
      <c r="P208" s="12"/>
      <c r="W208" s="12"/>
      <c r="AD208" s="12"/>
      <c r="AK208" s="12"/>
      <c r="AR208" s="12"/>
      <c r="AY208" s="12"/>
      <c r="BF208" s="12"/>
    </row>
    <row r="209">
      <c r="A209" s="12"/>
      <c r="B209" s="12"/>
      <c r="I209" s="12"/>
      <c r="P209" s="12"/>
      <c r="W209" s="12"/>
      <c r="AD209" s="12"/>
      <c r="AK209" s="12"/>
      <c r="AR209" s="12"/>
      <c r="AY209" s="12"/>
      <c r="BF209" s="12"/>
    </row>
    <row r="210">
      <c r="A210" s="12"/>
      <c r="B210" s="12"/>
      <c r="I210" s="12"/>
      <c r="P210" s="12"/>
      <c r="W210" s="12"/>
      <c r="AD210" s="12"/>
      <c r="AK210" s="12"/>
      <c r="AR210" s="12"/>
      <c r="AY210" s="12"/>
      <c r="BF210" s="12"/>
    </row>
    <row r="211">
      <c r="A211" s="12"/>
      <c r="B211" s="12"/>
      <c r="I211" s="12"/>
      <c r="P211" s="12"/>
      <c r="W211" s="12"/>
      <c r="AD211" s="12"/>
      <c r="AK211" s="12"/>
      <c r="AR211" s="12"/>
      <c r="AY211" s="12"/>
      <c r="BF211" s="12"/>
    </row>
    <row r="212">
      <c r="A212" s="12"/>
      <c r="B212" s="12"/>
      <c r="I212" s="12"/>
      <c r="P212" s="12"/>
      <c r="W212" s="12"/>
      <c r="AD212" s="12"/>
      <c r="AK212" s="12"/>
      <c r="AR212" s="12"/>
      <c r="AY212" s="12"/>
      <c r="BF212" s="12"/>
    </row>
    <row r="213">
      <c r="A213" s="12"/>
      <c r="B213" s="12"/>
      <c r="I213" s="12"/>
      <c r="P213" s="12"/>
      <c r="W213" s="12"/>
      <c r="AD213" s="12"/>
      <c r="AK213" s="12"/>
      <c r="AR213" s="12"/>
      <c r="AY213" s="12"/>
      <c r="BF213" s="12"/>
    </row>
    <row r="214">
      <c r="A214" s="12"/>
      <c r="B214" s="12"/>
      <c r="I214" s="12"/>
      <c r="P214" s="12"/>
      <c r="W214" s="12"/>
      <c r="AD214" s="12"/>
      <c r="AK214" s="12"/>
      <c r="AR214" s="12"/>
      <c r="AY214" s="12"/>
      <c r="BF214" s="12"/>
    </row>
    <row r="215">
      <c r="A215" s="12"/>
      <c r="B215" s="12"/>
      <c r="I215" s="12"/>
      <c r="P215" s="12"/>
      <c r="W215" s="12"/>
      <c r="AD215" s="12"/>
      <c r="AK215" s="12"/>
      <c r="AR215" s="12"/>
      <c r="AY215" s="12"/>
      <c r="BF215" s="12"/>
    </row>
    <row r="216">
      <c r="A216" s="12"/>
      <c r="B216" s="12"/>
      <c r="I216" s="12"/>
      <c r="P216" s="12"/>
      <c r="W216" s="12"/>
      <c r="AD216" s="12"/>
      <c r="AK216" s="12"/>
      <c r="AR216" s="12"/>
      <c r="AY216" s="12"/>
      <c r="BF216" s="12"/>
    </row>
    <row r="217">
      <c r="A217" s="12"/>
      <c r="B217" s="12"/>
      <c r="I217" s="12"/>
      <c r="P217" s="12"/>
      <c r="W217" s="12"/>
      <c r="AD217" s="12"/>
      <c r="AK217" s="12"/>
      <c r="AR217" s="12"/>
      <c r="AY217" s="12"/>
      <c r="BF217" s="12"/>
    </row>
    <row r="218">
      <c r="A218" s="12"/>
      <c r="B218" s="12"/>
      <c r="I218" s="12"/>
      <c r="P218" s="12"/>
      <c r="W218" s="12"/>
      <c r="AD218" s="12"/>
      <c r="AK218" s="12"/>
      <c r="AR218" s="12"/>
      <c r="AY218" s="12"/>
      <c r="BF218" s="12"/>
    </row>
    <row r="219">
      <c r="A219" s="12"/>
      <c r="B219" s="12"/>
      <c r="I219" s="12"/>
      <c r="P219" s="12"/>
      <c r="W219" s="12"/>
      <c r="AD219" s="12"/>
      <c r="AK219" s="12"/>
      <c r="AR219" s="12"/>
      <c r="AY219" s="12"/>
      <c r="BF219" s="12"/>
    </row>
    <row r="220">
      <c r="A220" s="12"/>
      <c r="B220" s="12"/>
      <c r="I220" s="12"/>
      <c r="P220" s="12"/>
      <c r="W220" s="12"/>
      <c r="AD220" s="12"/>
      <c r="AK220" s="12"/>
      <c r="AR220" s="12"/>
      <c r="AY220" s="12"/>
      <c r="BF220" s="12"/>
    </row>
    <row r="221">
      <c r="A221" s="12"/>
      <c r="B221" s="12"/>
      <c r="I221" s="12"/>
      <c r="P221" s="12"/>
      <c r="W221" s="12"/>
      <c r="AD221" s="12"/>
      <c r="AK221" s="12"/>
      <c r="AR221" s="12"/>
      <c r="AY221" s="12"/>
      <c r="BF221" s="12"/>
    </row>
    <row r="222">
      <c r="A222" s="12"/>
      <c r="B222" s="12"/>
      <c r="I222" s="12"/>
      <c r="P222" s="12"/>
      <c r="W222" s="12"/>
      <c r="AD222" s="12"/>
      <c r="AK222" s="12"/>
      <c r="AR222" s="12"/>
      <c r="AY222" s="12"/>
      <c r="BF222" s="12"/>
    </row>
    <row r="223">
      <c r="A223" s="12"/>
      <c r="B223" s="12"/>
      <c r="I223" s="12"/>
      <c r="P223" s="12"/>
      <c r="W223" s="12"/>
      <c r="AD223" s="12"/>
      <c r="AK223" s="12"/>
      <c r="AR223" s="12"/>
      <c r="AY223" s="12"/>
      <c r="BF223" s="12"/>
    </row>
    <row r="224">
      <c r="A224" s="12"/>
      <c r="B224" s="12"/>
      <c r="I224" s="12"/>
      <c r="P224" s="12"/>
      <c r="W224" s="12"/>
      <c r="AD224" s="12"/>
      <c r="AK224" s="12"/>
      <c r="AR224" s="12"/>
      <c r="AY224" s="12"/>
      <c r="BF224" s="12"/>
    </row>
    <row r="225">
      <c r="A225" s="12"/>
      <c r="B225" s="12"/>
      <c r="I225" s="12"/>
      <c r="P225" s="12"/>
      <c r="W225" s="12"/>
      <c r="AD225" s="12"/>
      <c r="AK225" s="12"/>
      <c r="AR225" s="12"/>
      <c r="AY225" s="12"/>
      <c r="BF225" s="12"/>
    </row>
    <row r="226">
      <c r="A226" s="12"/>
      <c r="B226" s="12"/>
      <c r="I226" s="12"/>
      <c r="P226" s="12"/>
      <c r="W226" s="12"/>
      <c r="AD226" s="12"/>
      <c r="AK226" s="12"/>
      <c r="AR226" s="12"/>
      <c r="AY226" s="12"/>
      <c r="BF226" s="12"/>
    </row>
    <row r="227">
      <c r="A227" s="12"/>
      <c r="B227" s="12"/>
      <c r="I227" s="12"/>
      <c r="P227" s="12"/>
      <c r="W227" s="12"/>
      <c r="AD227" s="12"/>
      <c r="AK227" s="12"/>
      <c r="AR227" s="12"/>
      <c r="AY227" s="12"/>
      <c r="BF227" s="12"/>
    </row>
    <row r="228">
      <c r="A228" s="12"/>
      <c r="B228" s="12"/>
      <c r="I228" s="12"/>
      <c r="P228" s="12"/>
      <c r="W228" s="12"/>
      <c r="AD228" s="12"/>
      <c r="AK228" s="12"/>
      <c r="AR228" s="12"/>
      <c r="AY228" s="12"/>
      <c r="BF228" s="12"/>
    </row>
    <row r="229">
      <c r="A229" s="12"/>
      <c r="B229" s="12"/>
      <c r="I229" s="12"/>
      <c r="P229" s="12"/>
      <c r="W229" s="12"/>
      <c r="AD229" s="12"/>
      <c r="AK229" s="12"/>
      <c r="AR229" s="12"/>
      <c r="AY229" s="12"/>
      <c r="BF229" s="12"/>
    </row>
    <row r="230">
      <c r="A230" s="12"/>
      <c r="B230" s="12"/>
      <c r="I230" s="12"/>
      <c r="P230" s="12"/>
      <c r="W230" s="12"/>
      <c r="AD230" s="12"/>
      <c r="AK230" s="12"/>
      <c r="AR230" s="12"/>
      <c r="AY230" s="12"/>
      <c r="BF230" s="12"/>
    </row>
    <row r="231">
      <c r="A231" s="12"/>
      <c r="B231" s="12"/>
      <c r="I231" s="12"/>
      <c r="P231" s="12"/>
      <c r="W231" s="12"/>
      <c r="AD231" s="12"/>
      <c r="AK231" s="12"/>
      <c r="AR231" s="12"/>
      <c r="AY231" s="12"/>
      <c r="BF231" s="12"/>
    </row>
    <row r="232">
      <c r="A232" s="12"/>
      <c r="B232" s="12"/>
      <c r="I232" s="12"/>
      <c r="P232" s="12"/>
      <c r="W232" s="12"/>
      <c r="AD232" s="12"/>
      <c r="AK232" s="12"/>
      <c r="AR232" s="12"/>
      <c r="AY232" s="12"/>
      <c r="BF232" s="12"/>
    </row>
    <row r="233">
      <c r="A233" s="12"/>
      <c r="B233" s="12"/>
      <c r="I233" s="12"/>
      <c r="P233" s="12"/>
      <c r="W233" s="12"/>
      <c r="AD233" s="12"/>
      <c r="AK233" s="12"/>
      <c r="AR233" s="12"/>
      <c r="AY233" s="12"/>
      <c r="BF233" s="12"/>
    </row>
    <row r="234">
      <c r="A234" s="12"/>
      <c r="B234" s="12"/>
      <c r="I234" s="12"/>
      <c r="P234" s="12"/>
      <c r="W234" s="12"/>
      <c r="AD234" s="12"/>
      <c r="AK234" s="12"/>
      <c r="AR234" s="12"/>
      <c r="AY234" s="12"/>
      <c r="BF234" s="12"/>
    </row>
    <row r="235">
      <c r="A235" s="12"/>
      <c r="B235" s="12"/>
      <c r="I235" s="12"/>
      <c r="P235" s="12"/>
      <c r="W235" s="12"/>
      <c r="AD235" s="12"/>
      <c r="AK235" s="12"/>
      <c r="AR235" s="12"/>
      <c r="AY235" s="12"/>
      <c r="BF235" s="12"/>
    </row>
    <row r="236">
      <c r="A236" s="12"/>
      <c r="B236" s="12"/>
      <c r="I236" s="12"/>
      <c r="P236" s="12"/>
      <c r="W236" s="12"/>
      <c r="AD236" s="12"/>
      <c r="AK236" s="12"/>
      <c r="AR236" s="12"/>
      <c r="AY236" s="12"/>
      <c r="BF236" s="12"/>
    </row>
    <row r="237">
      <c r="A237" s="12"/>
      <c r="B237" s="12"/>
      <c r="I237" s="12"/>
      <c r="P237" s="12"/>
      <c r="W237" s="12"/>
      <c r="AD237" s="12"/>
      <c r="AK237" s="12"/>
      <c r="AR237" s="12"/>
      <c r="AY237" s="12"/>
      <c r="BF237" s="12"/>
    </row>
    <row r="238">
      <c r="A238" s="12"/>
      <c r="B238" s="12"/>
      <c r="I238" s="12"/>
      <c r="P238" s="12"/>
      <c r="W238" s="12"/>
      <c r="AD238" s="12"/>
      <c r="AK238" s="12"/>
      <c r="AR238" s="12"/>
      <c r="AY238" s="12"/>
      <c r="BF238" s="12"/>
    </row>
    <row r="239">
      <c r="A239" s="12"/>
      <c r="B239" s="12"/>
      <c r="I239" s="12"/>
      <c r="P239" s="12"/>
      <c r="W239" s="12"/>
      <c r="AD239" s="12"/>
      <c r="AK239" s="12"/>
      <c r="AR239" s="12"/>
      <c r="AY239" s="12"/>
      <c r="BF239" s="12"/>
    </row>
    <row r="240">
      <c r="A240" s="12"/>
      <c r="B240" s="12"/>
      <c r="I240" s="12"/>
      <c r="P240" s="12"/>
      <c r="W240" s="12"/>
      <c r="AD240" s="12"/>
      <c r="AK240" s="12"/>
      <c r="AR240" s="12"/>
      <c r="AY240" s="12"/>
      <c r="BF240" s="12"/>
    </row>
    <row r="241">
      <c r="A241" s="12"/>
      <c r="B241" s="12"/>
      <c r="I241" s="12"/>
      <c r="P241" s="12"/>
      <c r="W241" s="12"/>
      <c r="AD241" s="12"/>
      <c r="AK241" s="12"/>
      <c r="AR241" s="12"/>
      <c r="AY241" s="12"/>
      <c r="BF241" s="12"/>
    </row>
    <row r="242">
      <c r="A242" s="12"/>
      <c r="B242" s="12"/>
      <c r="I242" s="12"/>
      <c r="P242" s="12"/>
      <c r="W242" s="12"/>
      <c r="AD242" s="12"/>
      <c r="AK242" s="12"/>
      <c r="AR242" s="12"/>
      <c r="AY242" s="12"/>
      <c r="BF242" s="12"/>
    </row>
    <row r="243">
      <c r="A243" s="12"/>
      <c r="B243" s="12"/>
      <c r="I243" s="12"/>
      <c r="P243" s="12"/>
      <c r="W243" s="12"/>
      <c r="AD243" s="12"/>
      <c r="AK243" s="12"/>
      <c r="AR243" s="12"/>
      <c r="AY243" s="12"/>
      <c r="BF243" s="12"/>
    </row>
    <row r="244">
      <c r="A244" s="12"/>
      <c r="B244" s="12"/>
      <c r="I244" s="12"/>
      <c r="P244" s="12"/>
      <c r="W244" s="12"/>
      <c r="AD244" s="12"/>
      <c r="AK244" s="12"/>
      <c r="AR244" s="12"/>
      <c r="AY244" s="12"/>
      <c r="BF244" s="12"/>
    </row>
    <row r="245">
      <c r="A245" s="12"/>
      <c r="B245" s="12"/>
      <c r="I245" s="12"/>
      <c r="P245" s="12"/>
      <c r="W245" s="12"/>
      <c r="AD245" s="12"/>
      <c r="AK245" s="12"/>
      <c r="AR245" s="12"/>
      <c r="AY245" s="12"/>
      <c r="BF245" s="12"/>
    </row>
    <row r="246">
      <c r="A246" s="12"/>
      <c r="B246" s="12"/>
      <c r="I246" s="12"/>
      <c r="P246" s="12"/>
      <c r="W246" s="12"/>
      <c r="AD246" s="12"/>
      <c r="AK246" s="12"/>
      <c r="AR246" s="12"/>
      <c r="AY246" s="12"/>
      <c r="BF246" s="12"/>
    </row>
    <row r="247">
      <c r="A247" s="12"/>
      <c r="B247" s="12"/>
      <c r="I247" s="12"/>
      <c r="P247" s="12"/>
      <c r="W247" s="12"/>
      <c r="AD247" s="12"/>
      <c r="AK247" s="12"/>
      <c r="AR247" s="12"/>
      <c r="AY247" s="12"/>
      <c r="BF247" s="12"/>
    </row>
    <row r="248">
      <c r="A248" s="12"/>
      <c r="B248" s="12"/>
      <c r="I248" s="12"/>
      <c r="P248" s="12"/>
      <c r="W248" s="12"/>
      <c r="AD248" s="12"/>
      <c r="AK248" s="12"/>
      <c r="AR248" s="12"/>
      <c r="AY248" s="12"/>
      <c r="BF248" s="12"/>
    </row>
    <row r="249">
      <c r="A249" s="12"/>
      <c r="B249" s="12"/>
      <c r="I249" s="12"/>
      <c r="P249" s="12"/>
      <c r="W249" s="12"/>
      <c r="AD249" s="12"/>
      <c r="AK249" s="12"/>
      <c r="AR249" s="12"/>
      <c r="AY249" s="12"/>
      <c r="BF249" s="12"/>
    </row>
    <row r="250">
      <c r="A250" s="12"/>
      <c r="B250" s="12"/>
      <c r="I250" s="12"/>
      <c r="P250" s="12"/>
      <c r="W250" s="12"/>
      <c r="AD250" s="12"/>
      <c r="AK250" s="12"/>
      <c r="AR250" s="12"/>
      <c r="AY250" s="12"/>
      <c r="BF250" s="12"/>
    </row>
    <row r="251">
      <c r="A251" s="12"/>
      <c r="B251" s="12"/>
      <c r="I251" s="12"/>
      <c r="P251" s="12"/>
      <c r="W251" s="12"/>
      <c r="AD251" s="12"/>
      <c r="AK251" s="12"/>
      <c r="AR251" s="12"/>
      <c r="AY251" s="12"/>
      <c r="BF251" s="12"/>
    </row>
    <row r="252">
      <c r="A252" s="12"/>
      <c r="B252" s="12"/>
      <c r="I252" s="12"/>
      <c r="P252" s="12"/>
      <c r="W252" s="12"/>
      <c r="AD252" s="12"/>
      <c r="AK252" s="12"/>
      <c r="AR252" s="12"/>
      <c r="AY252" s="12"/>
      <c r="BF252" s="12"/>
    </row>
    <row r="253">
      <c r="A253" s="12"/>
      <c r="B253" s="12"/>
      <c r="I253" s="12"/>
      <c r="P253" s="12"/>
      <c r="W253" s="12"/>
      <c r="AD253" s="12"/>
      <c r="AK253" s="12"/>
      <c r="AR253" s="12"/>
      <c r="AY253" s="12"/>
      <c r="BF253" s="12"/>
    </row>
    <row r="254">
      <c r="A254" s="12"/>
      <c r="B254" s="12"/>
      <c r="I254" s="12"/>
      <c r="P254" s="12"/>
      <c r="W254" s="12"/>
      <c r="AD254" s="12"/>
      <c r="AK254" s="12"/>
      <c r="AR254" s="12"/>
      <c r="AY254" s="12"/>
      <c r="BF254" s="12"/>
    </row>
    <row r="255">
      <c r="A255" s="12"/>
      <c r="B255" s="12"/>
      <c r="I255" s="12"/>
      <c r="P255" s="12"/>
      <c r="W255" s="12"/>
      <c r="AD255" s="12"/>
      <c r="AK255" s="12"/>
      <c r="AR255" s="12"/>
      <c r="AY255" s="12"/>
      <c r="BF255" s="12"/>
    </row>
    <row r="256">
      <c r="A256" s="12"/>
      <c r="B256" s="12"/>
      <c r="I256" s="12"/>
      <c r="P256" s="12"/>
      <c r="W256" s="12"/>
      <c r="AD256" s="12"/>
      <c r="AK256" s="12"/>
      <c r="AR256" s="12"/>
      <c r="AY256" s="12"/>
      <c r="BF256" s="12"/>
    </row>
    <row r="257">
      <c r="A257" s="12"/>
      <c r="B257" s="12"/>
      <c r="I257" s="12"/>
      <c r="P257" s="12"/>
      <c r="W257" s="12"/>
      <c r="AD257" s="12"/>
      <c r="AK257" s="12"/>
      <c r="AR257" s="12"/>
      <c r="AY257" s="12"/>
      <c r="BF257" s="12"/>
    </row>
    <row r="258">
      <c r="A258" s="12"/>
      <c r="B258" s="12"/>
      <c r="I258" s="12"/>
      <c r="P258" s="12"/>
      <c r="W258" s="12"/>
      <c r="AD258" s="12"/>
      <c r="AK258" s="12"/>
      <c r="AR258" s="12"/>
      <c r="AY258" s="12"/>
      <c r="BF258" s="12"/>
    </row>
    <row r="259">
      <c r="A259" s="12"/>
      <c r="B259" s="12"/>
      <c r="I259" s="12"/>
      <c r="P259" s="12"/>
      <c r="W259" s="12"/>
      <c r="AD259" s="12"/>
      <c r="AK259" s="12"/>
      <c r="AR259" s="12"/>
      <c r="AY259" s="12"/>
      <c r="BF259" s="12"/>
    </row>
    <row r="260">
      <c r="A260" s="12"/>
      <c r="B260" s="12"/>
      <c r="I260" s="12"/>
      <c r="P260" s="12"/>
      <c r="W260" s="12"/>
      <c r="AD260" s="12"/>
      <c r="AK260" s="12"/>
      <c r="AR260" s="12"/>
      <c r="AY260" s="12"/>
      <c r="BF260" s="12"/>
    </row>
    <row r="261">
      <c r="A261" s="12"/>
      <c r="B261" s="12"/>
      <c r="I261" s="12"/>
      <c r="P261" s="12"/>
      <c r="W261" s="12"/>
      <c r="AD261" s="12"/>
      <c r="AK261" s="12"/>
      <c r="AR261" s="12"/>
      <c r="AY261" s="12"/>
      <c r="BF261" s="12"/>
    </row>
    <row r="262">
      <c r="A262" s="12"/>
      <c r="B262" s="12"/>
      <c r="I262" s="12"/>
      <c r="P262" s="12"/>
      <c r="W262" s="12"/>
      <c r="AD262" s="12"/>
      <c r="AK262" s="12"/>
      <c r="AR262" s="12"/>
      <c r="AY262" s="12"/>
      <c r="BF262" s="12"/>
    </row>
    <row r="263">
      <c r="A263" s="12"/>
      <c r="B263" s="12"/>
      <c r="I263" s="12"/>
      <c r="P263" s="12"/>
      <c r="W263" s="12"/>
      <c r="AD263" s="12"/>
      <c r="AK263" s="12"/>
      <c r="AR263" s="12"/>
      <c r="AY263" s="12"/>
      <c r="BF263" s="12"/>
    </row>
    <row r="264">
      <c r="A264" s="12"/>
      <c r="B264" s="12"/>
      <c r="I264" s="12"/>
      <c r="P264" s="12"/>
      <c r="W264" s="12"/>
      <c r="AD264" s="12"/>
      <c r="AK264" s="12"/>
      <c r="AR264" s="12"/>
      <c r="AY264" s="12"/>
      <c r="BF264" s="12"/>
    </row>
    <row r="265">
      <c r="A265" s="12"/>
      <c r="B265" s="12"/>
      <c r="I265" s="12"/>
      <c r="P265" s="12"/>
      <c r="W265" s="12"/>
      <c r="AD265" s="12"/>
      <c r="AK265" s="12"/>
      <c r="AR265" s="12"/>
      <c r="AY265" s="12"/>
      <c r="BF265" s="12"/>
    </row>
    <row r="266">
      <c r="A266" s="12"/>
      <c r="B266" s="12"/>
      <c r="I266" s="12"/>
      <c r="P266" s="12"/>
      <c r="W266" s="12"/>
      <c r="AD266" s="12"/>
      <c r="AK266" s="12"/>
      <c r="AR266" s="12"/>
      <c r="AY266" s="12"/>
      <c r="BF266" s="12"/>
    </row>
    <row r="267">
      <c r="A267" s="12"/>
      <c r="B267" s="12"/>
      <c r="I267" s="12"/>
      <c r="P267" s="12"/>
      <c r="W267" s="12"/>
      <c r="AD267" s="12"/>
      <c r="AK267" s="12"/>
      <c r="AR267" s="12"/>
      <c r="AY267" s="12"/>
      <c r="BF267" s="12"/>
    </row>
    <row r="268">
      <c r="A268" s="12"/>
      <c r="B268" s="12"/>
      <c r="I268" s="12"/>
      <c r="P268" s="12"/>
      <c r="W268" s="12"/>
      <c r="AD268" s="12"/>
      <c r="AK268" s="12"/>
      <c r="AR268" s="12"/>
      <c r="AY268" s="12"/>
      <c r="BF268" s="12"/>
    </row>
    <row r="269">
      <c r="A269" s="12"/>
      <c r="B269" s="12"/>
      <c r="I269" s="12"/>
      <c r="P269" s="12"/>
      <c r="W269" s="12"/>
      <c r="AD269" s="12"/>
      <c r="AK269" s="12"/>
      <c r="AR269" s="12"/>
      <c r="AY269" s="12"/>
      <c r="BF269" s="12"/>
    </row>
    <row r="270">
      <c r="A270" s="12"/>
      <c r="B270" s="12"/>
      <c r="I270" s="12"/>
      <c r="P270" s="12"/>
      <c r="W270" s="12"/>
      <c r="AD270" s="12"/>
      <c r="AK270" s="12"/>
      <c r="AR270" s="12"/>
      <c r="AY270" s="12"/>
      <c r="BF270" s="12"/>
    </row>
    <row r="271">
      <c r="A271" s="12"/>
      <c r="B271" s="12"/>
      <c r="I271" s="12"/>
      <c r="P271" s="12"/>
      <c r="W271" s="12"/>
      <c r="AD271" s="12"/>
      <c r="AK271" s="12"/>
      <c r="AR271" s="12"/>
      <c r="AY271" s="12"/>
      <c r="BF271" s="12"/>
    </row>
    <row r="272">
      <c r="A272" s="12"/>
      <c r="B272" s="12"/>
      <c r="I272" s="12"/>
      <c r="P272" s="12"/>
      <c r="W272" s="12"/>
      <c r="AD272" s="12"/>
      <c r="AK272" s="12"/>
      <c r="AR272" s="12"/>
      <c r="AY272" s="12"/>
      <c r="BF272" s="12"/>
    </row>
    <row r="273">
      <c r="A273" s="12"/>
      <c r="B273" s="12"/>
      <c r="I273" s="12"/>
      <c r="P273" s="12"/>
      <c r="W273" s="12"/>
      <c r="AD273" s="12"/>
      <c r="AK273" s="12"/>
      <c r="AR273" s="12"/>
      <c r="AY273" s="12"/>
      <c r="BF273" s="12"/>
    </row>
    <row r="274">
      <c r="A274" s="12"/>
      <c r="B274" s="12"/>
      <c r="I274" s="12"/>
      <c r="P274" s="12"/>
      <c r="W274" s="12"/>
      <c r="AD274" s="12"/>
      <c r="AK274" s="12"/>
      <c r="AR274" s="12"/>
      <c r="AY274" s="12"/>
      <c r="BF274" s="12"/>
    </row>
    <row r="275">
      <c r="A275" s="12"/>
      <c r="B275" s="12"/>
      <c r="I275" s="12"/>
      <c r="P275" s="12"/>
      <c r="W275" s="12"/>
      <c r="AD275" s="12"/>
      <c r="AK275" s="12"/>
      <c r="AR275" s="12"/>
      <c r="AY275" s="12"/>
      <c r="BF275" s="12"/>
    </row>
    <row r="276">
      <c r="A276" s="12"/>
      <c r="B276" s="12"/>
      <c r="I276" s="12"/>
      <c r="P276" s="12"/>
      <c r="W276" s="12"/>
      <c r="AD276" s="12"/>
      <c r="AK276" s="12"/>
      <c r="AR276" s="12"/>
      <c r="AY276" s="12"/>
      <c r="BF276" s="12"/>
    </row>
    <row r="277">
      <c r="A277" s="12"/>
      <c r="B277" s="12"/>
      <c r="I277" s="12"/>
      <c r="P277" s="12"/>
      <c r="W277" s="12"/>
      <c r="AD277" s="12"/>
      <c r="AK277" s="12"/>
      <c r="AR277" s="12"/>
      <c r="AY277" s="12"/>
      <c r="BF277" s="12"/>
    </row>
    <row r="278">
      <c r="A278" s="12"/>
      <c r="B278" s="12"/>
      <c r="I278" s="12"/>
      <c r="P278" s="12"/>
      <c r="W278" s="12"/>
      <c r="AD278" s="12"/>
      <c r="AK278" s="12"/>
      <c r="AR278" s="12"/>
      <c r="AY278" s="12"/>
      <c r="BF278" s="12"/>
    </row>
    <row r="279">
      <c r="A279" s="12"/>
      <c r="B279" s="12"/>
      <c r="I279" s="12"/>
      <c r="P279" s="12"/>
      <c r="W279" s="12"/>
      <c r="AD279" s="12"/>
      <c r="AK279" s="12"/>
      <c r="AR279" s="12"/>
      <c r="AY279" s="12"/>
      <c r="BF279" s="12"/>
    </row>
    <row r="280">
      <c r="A280" s="12"/>
      <c r="B280" s="12"/>
      <c r="I280" s="12"/>
      <c r="P280" s="12"/>
      <c r="W280" s="12"/>
      <c r="AD280" s="12"/>
      <c r="AK280" s="12"/>
      <c r="AR280" s="12"/>
      <c r="AY280" s="12"/>
      <c r="BF280" s="12"/>
    </row>
    <row r="281">
      <c r="A281" s="12"/>
      <c r="B281" s="12"/>
      <c r="I281" s="12"/>
      <c r="P281" s="12"/>
      <c r="W281" s="12"/>
      <c r="AD281" s="12"/>
      <c r="AK281" s="12"/>
      <c r="AR281" s="12"/>
      <c r="AY281" s="12"/>
      <c r="BF281" s="12"/>
    </row>
    <row r="282">
      <c r="A282" s="12"/>
      <c r="B282" s="12"/>
      <c r="I282" s="12"/>
      <c r="P282" s="12"/>
      <c r="W282" s="12"/>
      <c r="AD282" s="12"/>
      <c r="AK282" s="12"/>
      <c r="AR282" s="12"/>
      <c r="AY282" s="12"/>
      <c r="BF282" s="12"/>
    </row>
    <row r="283">
      <c r="A283" s="12"/>
      <c r="B283" s="12"/>
      <c r="I283" s="12"/>
      <c r="P283" s="12"/>
      <c r="W283" s="12"/>
      <c r="AD283" s="12"/>
      <c r="AK283" s="12"/>
      <c r="AR283" s="12"/>
      <c r="AY283" s="12"/>
      <c r="BF283" s="12"/>
    </row>
    <row r="284">
      <c r="A284" s="12"/>
      <c r="B284" s="12"/>
      <c r="I284" s="12"/>
      <c r="P284" s="12"/>
      <c r="W284" s="12"/>
      <c r="AD284" s="12"/>
      <c r="AK284" s="12"/>
      <c r="AR284" s="12"/>
      <c r="AY284" s="12"/>
      <c r="BF284" s="12"/>
    </row>
    <row r="285">
      <c r="A285" s="12"/>
      <c r="B285" s="12"/>
      <c r="I285" s="12"/>
      <c r="P285" s="12"/>
      <c r="W285" s="12"/>
      <c r="AD285" s="12"/>
      <c r="AK285" s="12"/>
      <c r="AR285" s="12"/>
      <c r="AY285" s="12"/>
      <c r="BF285" s="12"/>
    </row>
    <row r="286">
      <c r="A286" s="12"/>
      <c r="B286" s="12"/>
      <c r="I286" s="12"/>
      <c r="P286" s="12"/>
      <c r="W286" s="12"/>
      <c r="AD286" s="12"/>
      <c r="AK286" s="12"/>
      <c r="AR286" s="12"/>
      <c r="AY286" s="12"/>
      <c r="BF286" s="12"/>
    </row>
    <row r="287">
      <c r="A287" s="12"/>
      <c r="B287" s="12"/>
      <c r="I287" s="12"/>
      <c r="P287" s="12"/>
      <c r="W287" s="12"/>
      <c r="AD287" s="12"/>
      <c r="AK287" s="12"/>
      <c r="AR287" s="12"/>
      <c r="AY287" s="12"/>
      <c r="BF287" s="12"/>
    </row>
    <row r="288">
      <c r="A288" s="12"/>
      <c r="B288" s="12"/>
      <c r="I288" s="12"/>
      <c r="P288" s="12"/>
      <c r="W288" s="12"/>
      <c r="AD288" s="12"/>
      <c r="AK288" s="12"/>
      <c r="AR288" s="12"/>
      <c r="AY288" s="12"/>
      <c r="BF288" s="12"/>
    </row>
    <row r="289">
      <c r="A289" s="12"/>
      <c r="B289" s="12"/>
      <c r="I289" s="12"/>
      <c r="P289" s="12"/>
      <c r="W289" s="12"/>
      <c r="AD289" s="12"/>
      <c r="AK289" s="12"/>
      <c r="AR289" s="12"/>
      <c r="AY289" s="12"/>
      <c r="BF289" s="12"/>
    </row>
    <row r="290">
      <c r="A290" s="12"/>
      <c r="B290" s="12"/>
      <c r="I290" s="12"/>
      <c r="P290" s="12"/>
      <c r="W290" s="12"/>
      <c r="AD290" s="12"/>
      <c r="AK290" s="12"/>
      <c r="AR290" s="12"/>
      <c r="AY290" s="12"/>
      <c r="BF290" s="12"/>
    </row>
    <row r="291">
      <c r="A291" s="12"/>
      <c r="B291" s="12"/>
      <c r="I291" s="12"/>
      <c r="P291" s="12"/>
      <c r="W291" s="12"/>
      <c r="AD291" s="12"/>
      <c r="AK291" s="12"/>
      <c r="AR291" s="12"/>
      <c r="AY291" s="12"/>
      <c r="BF291" s="12"/>
    </row>
    <row r="292">
      <c r="A292" s="12"/>
      <c r="B292" s="12"/>
      <c r="I292" s="12"/>
      <c r="P292" s="12"/>
      <c r="W292" s="12"/>
      <c r="AD292" s="12"/>
      <c r="AK292" s="12"/>
      <c r="AR292" s="12"/>
      <c r="AY292" s="12"/>
      <c r="BF292" s="12"/>
    </row>
    <row r="293">
      <c r="A293" s="12"/>
      <c r="B293" s="12"/>
      <c r="I293" s="12"/>
      <c r="P293" s="12"/>
      <c r="W293" s="12"/>
      <c r="AD293" s="12"/>
      <c r="AK293" s="12"/>
      <c r="AR293" s="12"/>
      <c r="AY293" s="12"/>
      <c r="BF293" s="12"/>
    </row>
    <row r="294">
      <c r="A294" s="12"/>
      <c r="B294" s="12"/>
      <c r="I294" s="12"/>
      <c r="P294" s="12"/>
      <c r="W294" s="12"/>
      <c r="AD294" s="12"/>
      <c r="AK294" s="12"/>
      <c r="AR294" s="12"/>
      <c r="AY294" s="12"/>
      <c r="BF294" s="12"/>
    </row>
    <row r="295">
      <c r="A295" s="12"/>
      <c r="B295" s="12"/>
      <c r="I295" s="12"/>
      <c r="P295" s="12"/>
      <c r="W295" s="12"/>
      <c r="AD295" s="12"/>
      <c r="AK295" s="12"/>
      <c r="AR295" s="12"/>
      <c r="AY295" s="12"/>
      <c r="BF295" s="12"/>
    </row>
    <row r="296">
      <c r="A296" s="12"/>
      <c r="B296" s="12"/>
      <c r="I296" s="12"/>
      <c r="P296" s="12"/>
      <c r="W296" s="12"/>
      <c r="AD296" s="12"/>
      <c r="AK296" s="12"/>
      <c r="AR296" s="12"/>
      <c r="AY296" s="12"/>
      <c r="BF296" s="12"/>
    </row>
    <row r="297">
      <c r="A297" s="12"/>
      <c r="B297" s="12"/>
      <c r="I297" s="12"/>
      <c r="P297" s="12"/>
      <c r="W297" s="12"/>
      <c r="AD297" s="12"/>
      <c r="AK297" s="12"/>
      <c r="AR297" s="12"/>
      <c r="AY297" s="12"/>
      <c r="BF297" s="12"/>
    </row>
    <row r="298">
      <c r="A298" s="12"/>
      <c r="B298" s="12"/>
      <c r="I298" s="12"/>
      <c r="P298" s="12"/>
      <c r="W298" s="12"/>
      <c r="AD298" s="12"/>
      <c r="AK298" s="12"/>
      <c r="AR298" s="12"/>
      <c r="AY298" s="12"/>
      <c r="BF298" s="12"/>
    </row>
    <row r="299">
      <c r="A299" s="12"/>
      <c r="B299" s="12"/>
      <c r="I299" s="12"/>
      <c r="P299" s="12"/>
      <c r="W299" s="12"/>
      <c r="AD299" s="12"/>
      <c r="AK299" s="12"/>
      <c r="AR299" s="12"/>
      <c r="AY299" s="12"/>
      <c r="BF299" s="12"/>
    </row>
    <row r="300">
      <c r="A300" s="12"/>
      <c r="B300" s="12"/>
      <c r="I300" s="12"/>
      <c r="P300" s="12"/>
      <c r="W300" s="12"/>
      <c r="AD300" s="12"/>
      <c r="AK300" s="12"/>
      <c r="AR300" s="12"/>
      <c r="AY300" s="12"/>
      <c r="BF300" s="12"/>
    </row>
    <row r="301">
      <c r="A301" s="12"/>
      <c r="B301" s="12"/>
      <c r="I301" s="12"/>
      <c r="P301" s="12"/>
      <c r="W301" s="12"/>
      <c r="AD301" s="12"/>
      <c r="AK301" s="12"/>
      <c r="AR301" s="12"/>
      <c r="AY301" s="12"/>
      <c r="BF301" s="12"/>
    </row>
    <row r="302">
      <c r="A302" s="12"/>
      <c r="B302" s="12"/>
      <c r="I302" s="12"/>
      <c r="P302" s="12"/>
      <c r="W302" s="12"/>
      <c r="AD302" s="12"/>
      <c r="AK302" s="12"/>
      <c r="AR302" s="12"/>
      <c r="AY302" s="12"/>
      <c r="BF302" s="12"/>
    </row>
    <row r="303">
      <c r="A303" s="12"/>
      <c r="B303" s="12"/>
      <c r="I303" s="12"/>
      <c r="P303" s="12"/>
      <c r="W303" s="12"/>
      <c r="AD303" s="12"/>
      <c r="AK303" s="12"/>
      <c r="AR303" s="12"/>
      <c r="AY303" s="12"/>
      <c r="BF303" s="12"/>
    </row>
    <row r="304">
      <c r="A304" s="12"/>
      <c r="B304" s="12"/>
      <c r="I304" s="12"/>
      <c r="P304" s="12"/>
      <c r="W304" s="12"/>
      <c r="AD304" s="12"/>
      <c r="AK304" s="12"/>
      <c r="AR304" s="12"/>
      <c r="AY304" s="12"/>
      <c r="BF304" s="12"/>
    </row>
    <row r="305">
      <c r="A305" s="12"/>
      <c r="B305" s="12"/>
      <c r="I305" s="12"/>
      <c r="P305" s="12"/>
      <c r="W305" s="12"/>
      <c r="AD305" s="12"/>
      <c r="AK305" s="12"/>
      <c r="AR305" s="12"/>
      <c r="AY305" s="12"/>
      <c r="BF305" s="12"/>
    </row>
    <row r="306">
      <c r="A306" s="12"/>
      <c r="B306" s="12"/>
      <c r="I306" s="12"/>
      <c r="P306" s="12"/>
      <c r="W306" s="12"/>
      <c r="AD306" s="12"/>
      <c r="AK306" s="12"/>
      <c r="AR306" s="12"/>
      <c r="AY306" s="12"/>
      <c r="BF306" s="12"/>
    </row>
    <row r="307">
      <c r="A307" s="12"/>
      <c r="B307" s="12"/>
      <c r="I307" s="12"/>
      <c r="P307" s="12"/>
      <c r="W307" s="12"/>
      <c r="AD307" s="12"/>
      <c r="AK307" s="12"/>
      <c r="AR307" s="12"/>
      <c r="AY307" s="12"/>
      <c r="BF307" s="12"/>
    </row>
    <row r="308">
      <c r="A308" s="12"/>
      <c r="B308" s="12"/>
      <c r="I308" s="12"/>
      <c r="P308" s="12"/>
      <c r="W308" s="12"/>
      <c r="AD308" s="12"/>
      <c r="AK308" s="12"/>
      <c r="AR308" s="12"/>
      <c r="AY308" s="12"/>
      <c r="BF308" s="12"/>
    </row>
    <row r="309">
      <c r="A309" s="12"/>
      <c r="B309" s="12"/>
      <c r="I309" s="12"/>
      <c r="P309" s="12"/>
      <c r="W309" s="12"/>
      <c r="AD309" s="12"/>
      <c r="AK309" s="12"/>
      <c r="AR309" s="12"/>
      <c r="AY309" s="12"/>
      <c r="BF309" s="12"/>
    </row>
    <row r="310">
      <c r="A310" s="12"/>
      <c r="B310" s="12"/>
      <c r="I310" s="12"/>
      <c r="P310" s="12"/>
      <c r="W310" s="12"/>
      <c r="AD310" s="12"/>
      <c r="AK310" s="12"/>
      <c r="AR310" s="12"/>
      <c r="AY310" s="12"/>
      <c r="BF310" s="12"/>
    </row>
    <row r="311">
      <c r="A311" s="12"/>
      <c r="B311" s="12"/>
      <c r="I311" s="12"/>
      <c r="P311" s="12"/>
      <c r="W311" s="12"/>
      <c r="AD311" s="12"/>
      <c r="AK311" s="12"/>
      <c r="AR311" s="12"/>
      <c r="AY311" s="12"/>
      <c r="BF311" s="12"/>
    </row>
    <row r="312">
      <c r="A312" s="12"/>
      <c r="B312" s="12"/>
      <c r="I312" s="12"/>
      <c r="P312" s="12"/>
      <c r="W312" s="12"/>
      <c r="AD312" s="12"/>
      <c r="AK312" s="12"/>
      <c r="AR312" s="12"/>
      <c r="AY312" s="12"/>
      <c r="BF312" s="12"/>
    </row>
    <row r="313">
      <c r="A313" s="12"/>
      <c r="B313" s="12"/>
      <c r="I313" s="12"/>
      <c r="P313" s="12"/>
      <c r="W313" s="12"/>
      <c r="AD313" s="12"/>
      <c r="AK313" s="12"/>
      <c r="AR313" s="12"/>
      <c r="AY313" s="12"/>
      <c r="BF313" s="12"/>
    </row>
    <row r="314">
      <c r="A314" s="12"/>
      <c r="B314" s="12"/>
      <c r="I314" s="12"/>
      <c r="P314" s="12"/>
      <c r="W314" s="12"/>
      <c r="AD314" s="12"/>
      <c r="AK314" s="12"/>
      <c r="AR314" s="12"/>
      <c r="AY314" s="12"/>
      <c r="BF314" s="12"/>
    </row>
    <row r="315">
      <c r="A315" s="12"/>
      <c r="B315" s="12"/>
      <c r="I315" s="12"/>
      <c r="P315" s="12"/>
      <c r="W315" s="12"/>
      <c r="AD315" s="12"/>
      <c r="AK315" s="12"/>
      <c r="AR315" s="12"/>
      <c r="AY315" s="12"/>
      <c r="BF315" s="12"/>
    </row>
    <row r="316">
      <c r="A316" s="12"/>
      <c r="B316" s="12"/>
      <c r="I316" s="12"/>
      <c r="P316" s="12"/>
      <c r="W316" s="12"/>
      <c r="AD316" s="12"/>
      <c r="AK316" s="12"/>
      <c r="AR316" s="12"/>
      <c r="AY316" s="12"/>
      <c r="BF316" s="12"/>
    </row>
    <row r="317">
      <c r="A317" s="12"/>
      <c r="B317" s="12"/>
      <c r="I317" s="12"/>
      <c r="P317" s="12"/>
      <c r="W317" s="12"/>
      <c r="AD317" s="12"/>
      <c r="AK317" s="12"/>
      <c r="AR317" s="12"/>
      <c r="AY317" s="12"/>
      <c r="BF317" s="12"/>
    </row>
    <row r="318">
      <c r="A318" s="12"/>
      <c r="B318" s="12"/>
      <c r="I318" s="12"/>
      <c r="P318" s="12"/>
      <c r="W318" s="12"/>
      <c r="AD318" s="12"/>
      <c r="AK318" s="12"/>
      <c r="AR318" s="12"/>
      <c r="AY318" s="12"/>
      <c r="BF318" s="12"/>
    </row>
    <row r="319">
      <c r="A319" s="12"/>
      <c r="B319" s="12"/>
      <c r="I319" s="12"/>
      <c r="P319" s="12"/>
      <c r="W319" s="12"/>
      <c r="AD319" s="12"/>
      <c r="AK319" s="12"/>
      <c r="AR319" s="12"/>
      <c r="AY319" s="12"/>
      <c r="BF319" s="12"/>
    </row>
    <row r="320">
      <c r="A320" s="12"/>
      <c r="B320" s="12"/>
      <c r="I320" s="12"/>
      <c r="P320" s="12"/>
      <c r="W320" s="12"/>
      <c r="AD320" s="12"/>
      <c r="AK320" s="12"/>
      <c r="AR320" s="12"/>
      <c r="AY320" s="12"/>
      <c r="BF320" s="12"/>
    </row>
    <row r="321">
      <c r="A321" s="12"/>
      <c r="B321" s="12"/>
      <c r="I321" s="12"/>
      <c r="P321" s="12"/>
      <c r="W321" s="12"/>
      <c r="AD321" s="12"/>
      <c r="AK321" s="12"/>
      <c r="AR321" s="12"/>
      <c r="AY321" s="12"/>
      <c r="BF321" s="12"/>
    </row>
    <row r="322">
      <c r="A322" s="12"/>
      <c r="B322" s="12"/>
      <c r="I322" s="12"/>
      <c r="P322" s="12"/>
      <c r="W322" s="12"/>
      <c r="AD322" s="12"/>
      <c r="AK322" s="12"/>
      <c r="AR322" s="12"/>
      <c r="AY322" s="12"/>
      <c r="BF322" s="12"/>
    </row>
    <row r="323">
      <c r="A323" s="12"/>
      <c r="B323" s="12"/>
      <c r="I323" s="12"/>
      <c r="P323" s="12"/>
      <c r="W323" s="12"/>
      <c r="AD323" s="12"/>
      <c r="AK323" s="12"/>
      <c r="AR323" s="12"/>
      <c r="AY323" s="12"/>
      <c r="BF323" s="12"/>
    </row>
    <row r="324">
      <c r="A324" s="12"/>
      <c r="B324" s="12"/>
      <c r="I324" s="12"/>
      <c r="P324" s="12"/>
      <c r="W324" s="12"/>
      <c r="AD324" s="12"/>
      <c r="AK324" s="12"/>
      <c r="AR324" s="12"/>
      <c r="AY324" s="12"/>
      <c r="BF324" s="12"/>
    </row>
    <row r="325">
      <c r="A325" s="12"/>
      <c r="B325" s="12"/>
      <c r="I325" s="12"/>
      <c r="P325" s="12"/>
      <c r="W325" s="12"/>
      <c r="AD325" s="12"/>
      <c r="AK325" s="12"/>
      <c r="AR325" s="12"/>
      <c r="AY325" s="12"/>
      <c r="BF325" s="12"/>
    </row>
    <row r="326">
      <c r="A326" s="12"/>
      <c r="B326" s="12"/>
      <c r="I326" s="12"/>
      <c r="P326" s="12"/>
      <c r="W326" s="12"/>
      <c r="AD326" s="12"/>
      <c r="AK326" s="12"/>
      <c r="AR326" s="12"/>
      <c r="AY326" s="12"/>
      <c r="BF326" s="12"/>
    </row>
    <row r="327">
      <c r="A327" s="12"/>
      <c r="B327" s="12"/>
      <c r="I327" s="12"/>
      <c r="P327" s="12"/>
      <c r="W327" s="12"/>
      <c r="AD327" s="12"/>
      <c r="AK327" s="12"/>
      <c r="AR327" s="12"/>
      <c r="AY327" s="12"/>
      <c r="BF327" s="12"/>
    </row>
    <row r="328">
      <c r="A328" s="12"/>
      <c r="B328" s="12"/>
      <c r="I328" s="12"/>
      <c r="P328" s="12"/>
      <c r="W328" s="12"/>
      <c r="AD328" s="12"/>
      <c r="AK328" s="12"/>
      <c r="AR328" s="12"/>
      <c r="AY328" s="12"/>
      <c r="BF328" s="12"/>
    </row>
    <row r="329">
      <c r="A329" s="12"/>
      <c r="B329" s="12"/>
      <c r="I329" s="12"/>
      <c r="P329" s="12"/>
      <c r="W329" s="12"/>
      <c r="AD329" s="12"/>
      <c r="AK329" s="12"/>
      <c r="AR329" s="12"/>
      <c r="AY329" s="12"/>
      <c r="BF329" s="12"/>
    </row>
    <row r="330">
      <c r="A330" s="12"/>
      <c r="B330" s="12"/>
      <c r="I330" s="12"/>
      <c r="P330" s="12"/>
      <c r="W330" s="12"/>
      <c r="AD330" s="12"/>
      <c r="AK330" s="12"/>
      <c r="AR330" s="12"/>
      <c r="AY330" s="12"/>
      <c r="BF330" s="12"/>
    </row>
    <row r="331">
      <c r="A331" s="12"/>
      <c r="B331" s="12"/>
      <c r="I331" s="12"/>
      <c r="P331" s="12"/>
      <c r="W331" s="12"/>
      <c r="AD331" s="12"/>
      <c r="AK331" s="12"/>
      <c r="AR331" s="12"/>
      <c r="AY331" s="12"/>
      <c r="BF331" s="12"/>
    </row>
    <row r="332">
      <c r="A332" s="12"/>
      <c r="B332" s="12"/>
      <c r="I332" s="12"/>
      <c r="P332" s="12"/>
      <c r="W332" s="12"/>
      <c r="AD332" s="12"/>
      <c r="AK332" s="12"/>
      <c r="AR332" s="12"/>
      <c r="AY332" s="12"/>
      <c r="BF332" s="12"/>
    </row>
    <row r="333">
      <c r="A333" s="12"/>
      <c r="B333" s="12"/>
      <c r="I333" s="12"/>
      <c r="P333" s="12"/>
      <c r="W333" s="12"/>
      <c r="AD333" s="12"/>
      <c r="AK333" s="12"/>
      <c r="AR333" s="12"/>
      <c r="AY333" s="12"/>
      <c r="BF333" s="12"/>
    </row>
    <row r="334">
      <c r="A334" s="12"/>
      <c r="B334" s="12"/>
      <c r="I334" s="12"/>
      <c r="P334" s="12"/>
      <c r="W334" s="12"/>
      <c r="AD334" s="12"/>
      <c r="AK334" s="12"/>
      <c r="AR334" s="12"/>
      <c r="AY334" s="12"/>
      <c r="BF334" s="12"/>
    </row>
    <row r="335">
      <c r="A335" s="12"/>
      <c r="B335" s="12"/>
      <c r="I335" s="12"/>
      <c r="P335" s="12"/>
      <c r="W335" s="12"/>
      <c r="AD335" s="12"/>
      <c r="AK335" s="12"/>
      <c r="AR335" s="12"/>
      <c r="AY335" s="12"/>
      <c r="BF335" s="12"/>
    </row>
    <row r="336">
      <c r="A336" s="12"/>
      <c r="B336" s="12"/>
      <c r="I336" s="12"/>
      <c r="P336" s="12"/>
      <c r="W336" s="12"/>
      <c r="AD336" s="12"/>
      <c r="AK336" s="12"/>
      <c r="AR336" s="12"/>
      <c r="AY336" s="12"/>
      <c r="BF336" s="12"/>
    </row>
    <row r="337">
      <c r="A337" s="12"/>
      <c r="B337" s="12"/>
      <c r="I337" s="12"/>
      <c r="P337" s="12"/>
      <c r="W337" s="12"/>
      <c r="AD337" s="12"/>
      <c r="AK337" s="12"/>
      <c r="AR337" s="12"/>
      <c r="AY337" s="12"/>
      <c r="BF337" s="12"/>
    </row>
    <row r="338">
      <c r="A338" s="12"/>
      <c r="B338" s="12"/>
      <c r="I338" s="12"/>
      <c r="P338" s="12"/>
      <c r="W338" s="12"/>
      <c r="AD338" s="12"/>
      <c r="AK338" s="12"/>
      <c r="AR338" s="12"/>
      <c r="AY338" s="12"/>
      <c r="BF338" s="12"/>
    </row>
    <row r="339">
      <c r="A339" s="12"/>
      <c r="B339" s="12"/>
      <c r="I339" s="12"/>
      <c r="P339" s="12"/>
      <c r="W339" s="12"/>
      <c r="AD339" s="12"/>
      <c r="AK339" s="12"/>
      <c r="AR339" s="12"/>
      <c r="AY339" s="12"/>
      <c r="BF339" s="12"/>
    </row>
    <row r="340">
      <c r="A340" s="12"/>
      <c r="B340" s="12"/>
      <c r="I340" s="12"/>
      <c r="P340" s="12"/>
      <c r="W340" s="12"/>
      <c r="AD340" s="12"/>
      <c r="AK340" s="12"/>
      <c r="AR340" s="12"/>
      <c r="AY340" s="12"/>
      <c r="BF340" s="12"/>
    </row>
    <row r="341">
      <c r="A341" s="12"/>
      <c r="B341" s="12"/>
      <c r="I341" s="12"/>
      <c r="P341" s="12"/>
      <c r="W341" s="12"/>
      <c r="AD341" s="12"/>
      <c r="AK341" s="12"/>
      <c r="AR341" s="12"/>
      <c r="AY341" s="12"/>
      <c r="BF341" s="12"/>
    </row>
    <row r="342">
      <c r="A342" s="12"/>
      <c r="B342" s="12"/>
      <c r="I342" s="12"/>
      <c r="P342" s="12"/>
      <c r="W342" s="12"/>
      <c r="AD342" s="12"/>
      <c r="AK342" s="12"/>
      <c r="AR342" s="12"/>
      <c r="AY342" s="12"/>
      <c r="BF342" s="12"/>
    </row>
    <row r="343">
      <c r="A343" s="12"/>
      <c r="B343" s="12"/>
      <c r="I343" s="12"/>
      <c r="P343" s="12"/>
      <c r="W343" s="12"/>
      <c r="AD343" s="12"/>
      <c r="AK343" s="12"/>
      <c r="AR343" s="12"/>
      <c r="AY343" s="12"/>
      <c r="BF343" s="12"/>
    </row>
    <row r="344">
      <c r="A344" s="12"/>
      <c r="B344" s="12"/>
      <c r="I344" s="12"/>
      <c r="P344" s="12"/>
      <c r="W344" s="12"/>
      <c r="AD344" s="12"/>
      <c r="AK344" s="12"/>
      <c r="AR344" s="12"/>
      <c r="AY344" s="12"/>
      <c r="BF344" s="12"/>
    </row>
    <row r="345">
      <c r="A345" s="12"/>
      <c r="B345" s="12"/>
      <c r="I345" s="12"/>
      <c r="P345" s="12"/>
      <c r="W345" s="12"/>
      <c r="AD345" s="12"/>
      <c r="AK345" s="12"/>
      <c r="AR345" s="12"/>
      <c r="AY345" s="12"/>
      <c r="BF345" s="12"/>
    </row>
    <row r="346">
      <c r="A346" s="12"/>
      <c r="B346" s="12"/>
      <c r="I346" s="12"/>
      <c r="P346" s="12"/>
      <c r="W346" s="12"/>
      <c r="AD346" s="12"/>
      <c r="AK346" s="12"/>
      <c r="AR346" s="12"/>
      <c r="AY346" s="12"/>
      <c r="BF346" s="12"/>
    </row>
    <row r="347">
      <c r="A347" s="12"/>
      <c r="B347" s="12"/>
      <c r="I347" s="12"/>
      <c r="P347" s="12"/>
      <c r="W347" s="12"/>
      <c r="AD347" s="12"/>
      <c r="AK347" s="12"/>
      <c r="AR347" s="12"/>
      <c r="AY347" s="12"/>
      <c r="BF347" s="12"/>
    </row>
    <row r="348">
      <c r="A348" s="12"/>
      <c r="B348" s="12"/>
      <c r="I348" s="12"/>
      <c r="P348" s="12"/>
      <c r="W348" s="12"/>
      <c r="AD348" s="12"/>
      <c r="AK348" s="12"/>
      <c r="AR348" s="12"/>
      <c r="AY348" s="12"/>
      <c r="BF348" s="12"/>
    </row>
    <row r="349">
      <c r="A349" s="12"/>
      <c r="B349" s="12"/>
      <c r="I349" s="12"/>
      <c r="P349" s="12"/>
      <c r="W349" s="12"/>
      <c r="AD349" s="12"/>
      <c r="AK349" s="12"/>
      <c r="AR349" s="12"/>
      <c r="AY349" s="12"/>
      <c r="BF349" s="12"/>
    </row>
    <row r="350">
      <c r="A350" s="12"/>
      <c r="B350" s="12"/>
      <c r="I350" s="12"/>
      <c r="P350" s="12"/>
      <c r="W350" s="12"/>
      <c r="AD350" s="12"/>
      <c r="AK350" s="12"/>
      <c r="AR350" s="12"/>
      <c r="AY350" s="12"/>
      <c r="BF350" s="12"/>
    </row>
    <row r="351">
      <c r="A351" s="12"/>
      <c r="B351" s="12"/>
      <c r="I351" s="12"/>
      <c r="P351" s="12"/>
      <c r="W351" s="12"/>
      <c r="AD351" s="12"/>
      <c r="AK351" s="12"/>
      <c r="AR351" s="12"/>
      <c r="AY351" s="12"/>
      <c r="BF351" s="12"/>
    </row>
    <row r="352">
      <c r="A352" s="12"/>
      <c r="B352" s="12"/>
      <c r="I352" s="12"/>
      <c r="P352" s="12"/>
      <c r="W352" s="12"/>
      <c r="AD352" s="12"/>
      <c r="AK352" s="12"/>
      <c r="AR352" s="12"/>
      <c r="AY352" s="12"/>
      <c r="BF352" s="12"/>
    </row>
    <row r="353">
      <c r="A353" s="12"/>
      <c r="B353" s="12"/>
      <c r="I353" s="12"/>
      <c r="P353" s="12"/>
      <c r="W353" s="12"/>
      <c r="AD353" s="12"/>
      <c r="AK353" s="12"/>
      <c r="AR353" s="12"/>
      <c r="AY353" s="12"/>
      <c r="BF353" s="12"/>
    </row>
    <row r="354">
      <c r="A354" s="12"/>
      <c r="B354" s="12"/>
      <c r="I354" s="12"/>
      <c r="P354" s="12"/>
      <c r="W354" s="12"/>
      <c r="AD354" s="12"/>
      <c r="AK354" s="12"/>
      <c r="AR354" s="12"/>
      <c r="AY354" s="12"/>
      <c r="BF354" s="12"/>
    </row>
    <row r="355">
      <c r="A355" s="12"/>
      <c r="B355" s="12"/>
      <c r="I355" s="12"/>
      <c r="P355" s="12"/>
      <c r="W355" s="12"/>
      <c r="AD355" s="12"/>
      <c r="AK355" s="12"/>
      <c r="AR355" s="12"/>
      <c r="AY355" s="12"/>
      <c r="BF355" s="12"/>
    </row>
    <row r="356">
      <c r="A356" s="12"/>
      <c r="B356" s="12"/>
      <c r="I356" s="12"/>
      <c r="P356" s="12"/>
      <c r="W356" s="12"/>
      <c r="AD356" s="12"/>
      <c r="AK356" s="12"/>
      <c r="AR356" s="12"/>
      <c r="AY356" s="12"/>
      <c r="BF356" s="12"/>
    </row>
    <row r="357">
      <c r="A357" s="12"/>
      <c r="B357" s="12"/>
      <c r="I357" s="12"/>
      <c r="P357" s="12"/>
      <c r="W357" s="12"/>
      <c r="AD357" s="12"/>
      <c r="AK357" s="12"/>
      <c r="AR357" s="12"/>
      <c r="AY357" s="12"/>
      <c r="BF357" s="12"/>
    </row>
    <row r="358">
      <c r="A358" s="12"/>
      <c r="B358" s="12"/>
      <c r="I358" s="12"/>
      <c r="P358" s="12"/>
      <c r="W358" s="12"/>
      <c r="AD358" s="12"/>
      <c r="AK358" s="12"/>
      <c r="AR358" s="12"/>
      <c r="AY358" s="12"/>
      <c r="BF358" s="12"/>
    </row>
    <row r="359">
      <c r="A359" s="12"/>
      <c r="B359" s="12"/>
      <c r="I359" s="12"/>
      <c r="P359" s="12"/>
      <c r="W359" s="12"/>
      <c r="AD359" s="12"/>
      <c r="AK359" s="12"/>
      <c r="AR359" s="12"/>
      <c r="AY359" s="12"/>
      <c r="BF359" s="12"/>
    </row>
    <row r="360">
      <c r="A360" s="12"/>
      <c r="B360" s="12"/>
      <c r="I360" s="12"/>
      <c r="P360" s="12"/>
      <c r="W360" s="12"/>
      <c r="AD360" s="12"/>
      <c r="AK360" s="12"/>
      <c r="AR360" s="12"/>
      <c r="AY360" s="12"/>
      <c r="BF360" s="12"/>
    </row>
    <row r="361">
      <c r="A361" s="12"/>
      <c r="B361" s="12"/>
      <c r="I361" s="12"/>
      <c r="P361" s="12"/>
      <c r="W361" s="12"/>
      <c r="AD361" s="12"/>
      <c r="AK361" s="12"/>
      <c r="AR361" s="12"/>
      <c r="AY361" s="12"/>
      <c r="BF361" s="12"/>
    </row>
    <row r="362">
      <c r="A362" s="12"/>
      <c r="B362" s="12"/>
      <c r="I362" s="12"/>
      <c r="P362" s="12"/>
      <c r="W362" s="12"/>
      <c r="AD362" s="12"/>
      <c r="AK362" s="12"/>
      <c r="AR362" s="12"/>
      <c r="AY362" s="12"/>
      <c r="BF362" s="12"/>
    </row>
    <row r="363">
      <c r="A363" s="12"/>
      <c r="B363" s="12"/>
      <c r="I363" s="12"/>
      <c r="P363" s="12"/>
      <c r="W363" s="12"/>
      <c r="AD363" s="12"/>
      <c r="AK363" s="12"/>
      <c r="AR363" s="12"/>
      <c r="AY363" s="12"/>
      <c r="BF363" s="12"/>
    </row>
    <row r="364">
      <c r="A364" s="12"/>
      <c r="B364" s="12"/>
      <c r="I364" s="12"/>
      <c r="P364" s="12"/>
      <c r="W364" s="12"/>
      <c r="AD364" s="12"/>
      <c r="AK364" s="12"/>
      <c r="AR364" s="12"/>
      <c r="AY364" s="12"/>
      <c r="BF364" s="12"/>
    </row>
    <row r="365">
      <c r="A365" s="12"/>
      <c r="B365" s="12"/>
      <c r="I365" s="12"/>
      <c r="P365" s="12"/>
      <c r="W365" s="12"/>
      <c r="AD365" s="12"/>
      <c r="AK365" s="12"/>
      <c r="AR365" s="12"/>
      <c r="AY365" s="12"/>
      <c r="BF365" s="12"/>
    </row>
    <row r="366">
      <c r="A366" s="12"/>
      <c r="B366" s="12"/>
      <c r="I366" s="12"/>
      <c r="P366" s="12"/>
      <c r="W366" s="12"/>
      <c r="AD366" s="12"/>
      <c r="AK366" s="12"/>
      <c r="AR366" s="12"/>
      <c r="AY366" s="12"/>
      <c r="BF366" s="12"/>
    </row>
    <row r="367">
      <c r="A367" s="12"/>
      <c r="B367" s="12"/>
      <c r="I367" s="12"/>
      <c r="P367" s="12"/>
      <c r="W367" s="12"/>
      <c r="AD367" s="12"/>
      <c r="AK367" s="12"/>
      <c r="AR367" s="12"/>
      <c r="AY367" s="12"/>
      <c r="BF367" s="12"/>
    </row>
    <row r="368">
      <c r="A368" s="12"/>
      <c r="B368" s="12"/>
      <c r="I368" s="12"/>
      <c r="P368" s="12"/>
      <c r="W368" s="12"/>
      <c r="AD368" s="12"/>
      <c r="AK368" s="12"/>
      <c r="AR368" s="12"/>
      <c r="AY368" s="12"/>
      <c r="BF368" s="12"/>
    </row>
    <row r="369">
      <c r="A369" s="12"/>
      <c r="B369" s="12"/>
      <c r="I369" s="12"/>
      <c r="P369" s="12"/>
      <c r="W369" s="12"/>
      <c r="AD369" s="12"/>
      <c r="AK369" s="12"/>
      <c r="AR369" s="12"/>
      <c r="AY369" s="12"/>
      <c r="BF369" s="12"/>
    </row>
    <row r="370">
      <c r="A370" s="12"/>
      <c r="B370" s="12"/>
      <c r="I370" s="12"/>
      <c r="P370" s="12"/>
      <c r="W370" s="12"/>
      <c r="AD370" s="12"/>
      <c r="AK370" s="12"/>
      <c r="AR370" s="12"/>
      <c r="AY370" s="12"/>
      <c r="BF370" s="12"/>
    </row>
    <row r="371">
      <c r="A371" s="12"/>
      <c r="B371" s="12"/>
      <c r="I371" s="12"/>
      <c r="P371" s="12"/>
      <c r="W371" s="12"/>
      <c r="AD371" s="12"/>
      <c r="AK371" s="12"/>
      <c r="AR371" s="12"/>
      <c r="AY371" s="12"/>
      <c r="BF371" s="12"/>
    </row>
    <row r="372">
      <c r="A372" s="12"/>
      <c r="B372" s="12"/>
      <c r="I372" s="12"/>
      <c r="P372" s="12"/>
      <c r="W372" s="12"/>
      <c r="AD372" s="12"/>
      <c r="AK372" s="12"/>
      <c r="AR372" s="12"/>
      <c r="AY372" s="12"/>
      <c r="BF372" s="12"/>
    </row>
    <row r="373">
      <c r="A373" s="12"/>
      <c r="B373" s="12"/>
      <c r="I373" s="12"/>
      <c r="P373" s="12"/>
      <c r="W373" s="12"/>
      <c r="AD373" s="12"/>
      <c r="AK373" s="12"/>
      <c r="AR373" s="12"/>
      <c r="AY373" s="12"/>
      <c r="BF373" s="12"/>
    </row>
    <row r="374">
      <c r="A374" s="12"/>
      <c r="B374" s="12"/>
      <c r="I374" s="12"/>
      <c r="P374" s="12"/>
      <c r="W374" s="12"/>
      <c r="AD374" s="12"/>
      <c r="AK374" s="12"/>
      <c r="AR374" s="12"/>
      <c r="AY374" s="12"/>
      <c r="BF374" s="12"/>
    </row>
    <row r="375">
      <c r="A375" s="12"/>
      <c r="B375" s="12"/>
      <c r="I375" s="12"/>
      <c r="P375" s="12"/>
      <c r="W375" s="12"/>
      <c r="AD375" s="12"/>
      <c r="AK375" s="12"/>
      <c r="AR375" s="12"/>
      <c r="AY375" s="12"/>
      <c r="BF375" s="12"/>
    </row>
    <row r="376">
      <c r="A376" s="12"/>
      <c r="B376" s="12"/>
      <c r="I376" s="12"/>
      <c r="P376" s="12"/>
      <c r="W376" s="12"/>
      <c r="AD376" s="12"/>
      <c r="AK376" s="12"/>
      <c r="AR376" s="12"/>
      <c r="AY376" s="12"/>
      <c r="BF376" s="12"/>
    </row>
    <row r="377">
      <c r="A377" s="12"/>
      <c r="B377" s="12"/>
      <c r="I377" s="12"/>
      <c r="P377" s="12"/>
      <c r="W377" s="12"/>
      <c r="AD377" s="12"/>
      <c r="AK377" s="12"/>
      <c r="AR377" s="12"/>
      <c r="AY377" s="12"/>
      <c r="BF377" s="12"/>
    </row>
    <row r="378">
      <c r="A378" s="12"/>
      <c r="B378" s="12"/>
      <c r="I378" s="12"/>
      <c r="P378" s="12"/>
      <c r="W378" s="12"/>
      <c r="AD378" s="12"/>
      <c r="AK378" s="12"/>
      <c r="AR378" s="12"/>
      <c r="AY378" s="12"/>
      <c r="BF378" s="12"/>
    </row>
    <row r="379">
      <c r="A379" s="12"/>
      <c r="B379" s="12"/>
      <c r="I379" s="12"/>
      <c r="P379" s="12"/>
      <c r="W379" s="12"/>
      <c r="AD379" s="12"/>
      <c r="AK379" s="12"/>
      <c r="AR379" s="12"/>
      <c r="AY379" s="12"/>
      <c r="BF379" s="12"/>
    </row>
    <row r="380">
      <c r="A380" s="12"/>
      <c r="B380" s="12"/>
      <c r="I380" s="12"/>
      <c r="P380" s="12"/>
      <c r="W380" s="12"/>
      <c r="AD380" s="12"/>
      <c r="AK380" s="12"/>
      <c r="AR380" s="12"/>
      <c r="AY380" s="12"/>
      <c r="BF380" s="12"/>
    </row>
    <row r="381">
      <c r="A381" s="12"/>
      <c r="B381" s="12"/>
      <c r="I381" s="12"/>
      <c r="P381" s="12"/>
      <c r="W381" s="12"/>
      <c r="AD381" s="12"/>
      <c r="AK381" s="12"/>
      <c r="AR381" s="12"/>
      <c r="AY381" s="12"/>
      <c r="BF381" s="12"/>
    </row>
    <row r="382">
      <c r="A382" s="12"/>
      <c r="B382" s="12"/>
      <c r="I382" s="12"/>
      <c r="P382" s="12"/>
      <c r="W382" s="12"/>
      <c r="AD382" s="12"/>
      <c r="AK382" s="12"/>
      <c r="AR382" s="12"/>
      <c r="AY382" s="12"/>
      <c r="BF382" s="12"/>
    </row>
    <row r="383">
      <c r="A383" s="12"/>
      <c r="B383" s="12"/>
      <c r="I383" s="12"/>
      <c r="P383" s="12"/>
      <c r="W383" s="12"/>
      <c r="AD383" s="12"/>
      <c r="AK383" s="12"/>
      <c r="AR383" s="12"/>
      <c r="AY383" s="12"/>
      <c r="BF383" s="12"/>
    </row>
    <row r="384">
      <c r="A384" s="12"/>
      <c r="B384" s="12"/>
      <c r="I384" s="12"/>
      <c r="P384" s="12"/>
      <c r="W384" s="12"/>
      <c r="AD384" s="12"/>
      <c r="AK384" s="12"/>
      <c r="AR384" s="12"/>
      <c r="AY384" s="12"/>
      <c r="BF384" s="12"/>
    </row>
    <row r="385">
      <c r="A385" s="12"/>
      <c r="B385" s="12"/>
      <c r="I385" s="12"/>
      <c r="P385" s="12"/>
      <c r="W385" s="12"/>
      <c r="AD385" s="12"/>
      <c r="AK385" s="12"/>
      <c r="AR385" s="12"/>
      <c r="AY385" s="12"/>
      <c r="BF385" s="12"/>
    </row>
    <row r="386">
      <c r="A386" s="12"/>
      <c r="B386" s="12"/>
      <c r="I386" s="12"/>
      <c r="P386" s="12"/>
      <c r="W386" s="12"/>
      <c r="AD386" s="12"/>
      <c r="AK386" s="12"/>
      <c r="AR386" s="12"/>
      <c r="AY386" s="12"/>
      <c r="BF386" s="12"/>
    </row>
    <row r="387">
      <c r="A387" s="12"/>
      <c r="B387" s="12"/>
      <c r="I387" s="12"/>
      <c r="P387" s="12"/>
      <c r="W387" s="12"/>
      <c r="AD387" s="12"/>
      <c r="AK387" s="12"/>
      <c r="AR387" s="12"/>
      <c r="AY387" s="12"/>
      <c r="BF387" s="12"/>
    </row>
    <row r="388">
      <c r="A388" s="12"/>
      <c r="B388" s="12"/>
      <c r="I388" s="12"/>
      <c r="P388" s="12"/>
      <c r="W388" s="12"/>
      <c r="AD388" s="12"/>
      <c r="AK388" s="12"/>
      <c r="AR388" s="12"/>
      <c r="AY388" s="12"/>
      <c r="BF388" s="12"/>
    </row>
    <row r="389">
      <c r="A389" s="12"/>
      <c r="B389" s="12"/>
      <c r="I389" s="12"/>
      <c r="P389" s="12"/>
      <c r="W389" s="12"/>
      <c r="AD389" s="12"/>
      <c r="AK389" s="12"/>
      <c r="AR389" s="12"/>
      <c r="AY389" s="12"/>
      <c r="BF389" s="12"/>
    </row>
    <row r="390">
      <c r="A390" s="12"/>
      <c r="B390" s="12"/>
      <c r="I390" s="12"/>
      <c r="P390" s="12"/>
      <c r="W390" s="12"/>
      <c r="AD390" s="12"/>
      <c r="AK390" s="12"/>
      <c r="AR390" s="12"/>
      <c r="AY390" s="12"/>
      <c r="BF390" s="12"/>
    </row>
    <row r="391">
      <c r="A391" s="12"/>
      <c r="B391" s="12"/>
      <c r="I391" s="12"/>
      <c r="P391" s="12"/>
      <c r="W391" s="12"/>
      <c r="AD391" s="12"/>
      <c r="AK391" s="12"/>
      <c r="AR391" s="12"/>
      <c r="AY391" s="12"/>
      <c r="BF391" s="12"/>
    </row>
    <row r="392">
      <c r="A392" s="12"/>
      <c r="B392" s="12"/>
      <c r="I392" s="12"/>
      <c r="P392" s="12"/>
      <c r="W392" s="12"/>
      <c r="AD392" s="12"/>
      <c r="AK392" s="12"/>
      <c r="AR392" s="12"/>
      <c r="AY392" s="12"/>
      <c r="BF392" s="12"/>
    </row>
    <row r="393">
      <c r="A393" s="12"/>
      <c r="B393" s="12"/>
      <c r="I393" s="12"/>
      <c r="P393" s="12"/>
      <c r="W393" s="12"/>
      <c r="AD393" s="12"/>
      <c r="AK393" s="12"/>
      <c r="AR393" s="12"/>
      <c r="AY393" s="12"/>
      <c r="BF393" s="12"/>
    </row>
    <row r="394">
      <c r="A394" s="12"/>
      <c r="B394" s="12"/>
      <c r="I394" s="12"/>
      <c r="P394" s="12"/>
      <c r="W394" s="12"/>
      <c r="AD394" s="12"/>
      <c r="AK394" s="12"/>
      <c r="AR394" s="12"/>
      <c r="AY394" s="12"/>
      <c r="BF394" s="12"/>
    </row>
    <row r="395">
      <c r="A395" s="12"/>
      <c r="B395" s="12"/>
      <c r="I395" s="12"/>
      <c r="P395" s="12"/>
      <c r="W395" s="12"/>
      <c r="AD395" s="12"/>
      <c r="AK395" s="12"/>
      <c r="AR395" s="12"/>
      <c r="AY395" s="12"/>
      <c r="BF395" s="12"/>
    </row>
    <row r="396">
      <c r="A396" s="12"/>
      <c r="B396" s="12"/>
      <c r="I396" s="12"/>
      <c r="P396" s="12"/>
      <c r="W396" s="12"/>
      <c r="AD396" s="12"/>
      <c r="AK396" s="12"/>
      <c r="AR396" s="12"/>
      <c r="AY396" s="12"/>
      <c r="BF396" s="12"/>
    </row>
    <row r="397">
      <c r="A397" s="12"/>
      <c r="B397" s="12"/>
      <c r="I397" s="12"/>
      <c r="P397" s="12"/>
      <c r="W397" s="12"/>
      <c r="AD397" s="12"/>
      <c r="AK397" s="12"/>
      <c r="AR397" s="12"/>
      <c r="AY397" s="12"/>
      <c r="BF397" s="12"/>
    </row>
    <row r="398">
      <c r="A398" s="12"/>
      <c r="B398" s="12"/>
      <c r="I398" s="12"/>
      <c r="P398" s="12"/>
      <c r="W398" s="12"/>
      <c r="AD398" s="12"/>
      <c r="AK398" s="12"/>
      <c r="AR398" s="12"/>
      <c r="AY398" s="12"/>
      <c r="BF398" s="12"/>
    </row>
    <row r="399">
      <c r="A399" s="12"/>
      <c r="B399" s="12"/>
      <c r="I399" s="12"/>
      <c r="P399" s="12"/>
      <c r="W399" s="12"/>
      <c r="AD399" s="12"/>
      <c r="AK399" s="12"/>
      <c r="AR399" s="12"/>
      <c r="AY399" s="12"/>
      <c r="BF399" s="12"/>
    </row>
    <row r="400">
      <c r="A400" s="12"/>
      <c r="B400" s="12"/>
      <c r="I400" s="12"/>
      <c r="P400" s="12"/>
      <c r="W400" s="12"/>
      <c r="AD400" s="12"/>
      <c r="AK400" s="12"/>
      <c r="AR400" s="12"/>
      <c r="AY400" s="12"/>
      <c r="BF400" s="12"/>
    </row>
    <row r="401">
      <c r="A401" s="12"/>
      <c r="B401" s="12"/>
      <c r="I401" s="12"/>
      <c r="P401" s="12"/>
      <c r="W401" s="12"/>
      <c r="AD401" s="12"/>
      <c r="AK401" s="12"/>
      <c r="AR401" s="12"/>
      <c r="AY401" s="12"/>
      <c r="BF401" s="12"/>
    </row>
    <row r="402">
      <c r="A402" s="12"/>
      <c r="B402" s="12"/>
      <c r="I402" s="12"/>
      <c r="P402" s="12"/>
      <c r="W402" s="12"/>
      <c r="AD402" s="12"/>
      <c r="AK402" s="12"/>
      <c r="AR402" s="12"/>
      <c r="AY402" s="12"/>
      <c r="BF402" s="12"/>
    </row>
    <row r="403">
      <c r="A403" s="12"/>
      <c r="B403" s="12"/>
      <c r="I403" s="12"/>
      <c r="P403" s="12"/>
      <c r="W403" s="12"/>
      <c r="AD403" s="12"/>
      <c r="AK403" s="12"/>
      <c r="AR403" s="12"/>
      <c r="AY403" s="12"/>
      <c r="BF403" s="12"/>
    </row>
    <row r="404">
      <c r="A404" s="12"/>
      <c r="B404" s="12"/>
      <c r="I404" s="12"/>
      <c r="P404" s="12"/>
      <c r="W404" s="12"/>
      <c r="AD404" s="12"/>
      <c r="AK404" s="12"/>
      <c r="AR404" s="12"/>
      <c r="AY404" s="12"/>
      <c r="BF404" s="12"/>
    </row>
    <row r="405">
      <c r="A405" s="12"/>
      <c r="B405" s="12"/>
      <c r="I405" s="12"/>
      <c r="P405" s="12"/>
      <c r="W405" s="12"/>
      <c r="AD405" s="12"/>
      <c r="AK405" s="12"/>
      <c r="AR405" s="12"/>
      <c r="AY405" s="12"/>
      <c r="BF405" s="12"/>
    </row>
    <row r="406">
      <c r="A406" s="12"/>
      <c r="B406" s="12"/>
      <c r="I406" s="12"/>
      <c r="P406" s="12"/>
      <c r="W406" s="12"/>
      <c r="AD406" s="12"/>
      <c r="AK406" s="12"/>
      <c r="AR406" s="12"/>
      <c r="AY406" s="12"/>
      <c r="BF406" s="12"/>
    </row>
    <row r="407">
      <c r="A407" s="12"/>
      <c r="B407" s="12"/>
      <c r="I407" s="12"/>
      <c r="P407" s="12"/>
      <c r="W407" s="12"/>
      <c r="AD407" s="12"/>
      <c r="AK407" s="12"/>
      <c r="AR407" s="12"/>
      <c r="AY407" s="12"/>
      <c r="BF407" s="12"/>
    </row>
    <row r="408">
      <c r="A408" s="12"/>
      <c r="B408" s="12"/>
      <c r="I408" s="12"/>
      <c r="P408" s="12"/>
      <c r="W408" s="12"/>
      <c r="AD408" s="12"/>
      <c r="AK408" s="12"/>
      <c r="AR408" s="12"/>
      <c r="AY408" s="12"/>
      <c r="BF408" s="12"/>
    </row>
    <row r="409">
      <c r="A409" s="12"/>
      <c r="B409" s="12"/>
      <c r="I409" s="12"/>
      <c r="P409" s="12"/>
      <c r="W409" s="12"/>
      <c r="AD409" s="12"/>
      <c r="AK409" s="12"/>
      <c r="AR409" s="12"/>
      <c r="AY409" s="12"/>
      <c r="BF409" s="12"/>
    </row>
    <row r="410">
      <c r="A410" s="12"/>
      <c r="B410" s="12"/>
      <c r="I410" s="12"/>
      <c r="P410" s="12"/>
      <c r="W410" s="12"/>
      <c r="AD410" s="12"/>
      <c r="AK410" s="12"/>
      <c r="AR410" s="12"/>
      <c r="AY410" s="12"/>
      <c r="BF410" s="12"/>
    </row>
    <row r="411">
      <c r="A411" s="12"/>
      <c r="B411" s="12"/>
      <c r="I411" s="12"/>
      <c r="P411" s="12"/>
      <c r="W411" s="12"/>
      <c r="AD411" s="12"/>
      <c r="AK411" s="12"/>
      <c r="AR411" s="12"/>
      <c r="AY411" s="12"/>
      <c r="BF411" s="12"/>
    </row>
    <row r="412">
      <c r="A412" s="12"/>
      <c r="B412" s="12"/>
      <c r="I412" s="12"/>
      <c r="P412" s="12"/>
      <c r="W412" s="12"/>
      <c r="AD412" s="12"/>
      <c r="AK412" s="12"/>
      <c r="AR412" s="12"/>
      <c r="AY412" s="12"/>
      <c r="BF412" s="12"/>
    </row>
    <row r="413">
      <c r="A413" s="12"/>
      <c r="B413" s="12"/>
      <c r="I413" s="12"/>
      <c r="P413" s="12"/>
      <c r="W413" s="12"/>
      <c r="AD413" s="12"/>
      <c r="AK413" s="12"/>
      <c r="AR413" s="12"/>
      <c r="AY413" s="12"/>
      <c r="BF413" s="12"/>
    </row>
    <row r="414">
      <c r="A414" s="12"/>
      <c r="B414" s="12"/>
      <c r="I414" s="12"/>
      <c r="P414" s="12"/>
      <c r="W414" s="12"/>
      <c r="AD414" s="12"/>
      <c r="AK414" s="12"/>
      <c r="AR414" s="12"/>
      <c r="AY414" s="12"/>
      <c r="BF414" s="12"/>
    </row>
    <row r="415">
      <c r="A415" s="12"/>
      <c r="B415" s="12"/>
      <c r="I415" s="12"/>
      <c r="P415" s="12"/>
      <c r="W415" s="12"/>
      <c r="AD415" s="12"/>
      <c r="AK415" s="12"/>
      <c r="AR415" s="12"/>
      <c r="AY415" s="12"/>
      <c r="BF415" s="12"/>
    </row>
    <row r="416">
      <c r="A416" s="12"/>
      <c r="B416" s="12"/>
      <c r="I416" s="12"/>
      <c r="P416" s="12"/>
      <c r="W416" s="12"/>
      <c r="AD416" s="12"/>
      <c r="AK416" s="12"/>
      <c r="AR416" s="12"/>
      <c r="AY416" s="12"/>
      <c r="BF416" s="12"/>
    </row>
    <row r="417">
      <c r="A417" s="12"/>
      <c r="B417" s="12"/>
      <c r="I417" s="12"/>
      <c r="P417" s="12"/>
      <c r="W417" s="12"/>
      <c r="AD417" s="12"/>
      <c r="AK417" s="12"/>
      <c r="AR417" s="12"/>
      <c r="AY417" s="12"/>
      <c r="BF417" s="12"/>
    </row>
    <row r="418">
      <c r="A418" s="12"/>
      <c r="B418" s="12"/>
      <c r="I418" s="12"/>
      <c r="P418" s="12"/>
      <c r="W418" s="12"/>
      <c r="AD418" s="12"/>
      <c r="AK418" s="12"/>
      <c r="AR418" s="12"/>
      <c r="AY418" s="12"/>
      <c r="BF418" s="12"/>
    </row>
    <row r="419">
      <c r="A419" s="12"/>
      <c r="B419" s="12"/>
      <c r="I419" s="12"/>
      <c r="P419" s="12"/>
      <c r="W419" s="12"/>
      <c r="AD419" s="12"/>
      <c r="AK419" s="12"/>
      <c r="AR419" s="12"/>
      <c r="AY419" s="12"/>
      <c r="BF419" s="12"/>
    </row>
    <row r="420">
      <c r="A420" s="12"/>
      <c r="B420" s="12"/>
      <c r="I420" s="12"/>
      <c r="P420" s="12"/>
      <c r="W420" s="12"/>
      <c r="AD420" s="12"/>
      <c r="AK420" s="12"/>
      <c r="AR420" s="12"/>
      <c r="AY420" s="12"/>
      <c r="BF420" s="12"/>
    </row>
    <row r="421">
      <c r="A421" s="12"/>
      <c r="B421" s="12"/>
      <c r="I421" s="12"/>
      <c r="P421" s="12"/>
      <c r="W421" s="12"/>
      <c r="AD421" s="12"/>
      <c r="AK421" s="12"/>
      <c r="AR421" s="12"/>
      <c r="AY421" s="12"/>
      <c r="BF421" s="12"/>
    </row>
    <row r="422">
      <c r="A422" s="12"/>
      <c r="B422" s="12"/>
      <c r="I422" s="12"/>
      <c r="P422" s="12"/>
      <c r="W422" s="12"/>
      <c r="AD422" s="12"/>
      <c r="AK422" s="12"/>
      <c r="AR422" s="12"/>
      <c r="AY422" s="12"/>
      <c r="BF422" s="12"/>
    </row>
    <row r="423">
      <c r="A423" s="12"/>
      <c r="B423" s="12"/>
      <c r="I423" s="12"/>
      <c r="P423" s="12"/>
      <c r="W423" s="12"/>
      <c r="AD423" s="12"/>
      <c r="AK423" s="12"/>
      <c r="AR423" s="12"/>
      <c r="AY423" s="12"/>
      <c r="BF423" s="12"/>
    </row>
    <row r="424">
      <c r="A424" s="12"/>
      <c r="B424" s="12"/>
      <c r="I424" s="12"/>
      <c r="P424" s="12"/>
      <c r="W424" s="12"/>
      <c r="AD424" s="12"/>
      <c r="AK424" s="12"/>
      <c r="AR424" s="12"/>
      <c r="AY424" s="12"/>
      <c r="BF424" s="12"/>
    </row>
    <row r="425">
      <c r="A425" s="12"/>
      <c r="B425" s="12"/>
      <c r="I425" s="12"/>
      <c r="P425" s="12"/>
      <c r="W425" s="12"/>
      <c r="AD425" s="12"/>
      <c r="AK425" s="12"/>
      <c r="AR425" s="12"/>
      <c r="AY425" s="12"/>
      <c r="BF425" s="12"/>
    </row>
    <row r="426">
      <c r="A426" s="12"/>
      <c r="B426" s="12"/>
      <c r="I426" s="12"/>
      <c r="P426" s="12"/>
      <c r="W426" s="12"/>
      <c r="AD426" s="12"/>
      <c r="AK426" s="12"/>
      <c r="AR426" s="12"/>
      <c r="AY426" s="12"/>
      <c r="BF426" s="12"/>
    </row>
    <row r="427">
      <c r="A427" s="12"/>
      <c r="B427" s="12"/>
      <c r="I427" s="12"/>
      <c r="P427" s="12"/>
      <c r="W427" s="12"/>
      <c r="AD427" s="12"/>
      <c r="AK427" s="12"/>
      <c r="AR427" s="12"/>
      <c r="AY427" s="12"/>
      <c r="BF427" s="12"/>
    </row>
    <row r="428">
      <c r="A428" s="12"/>
      <c r="B428" s="12"/>
      <c r="I428" s="12"/>
      <c r="P428" s="12"/>
      <c r="W428" s="12"/>
      <c r="AD428" s="12"/>
      <c r="AK428" s="12"/>
      <c r="AR428" s="12"/>
      <c r="AY428" s="12"/>
      <c r="BF428" s="12"/>
    </row>
    <row r="429">
      <c r="A429" s="12"/>
      <c r="B429" s="12"/>
      <c r="I429" s="12"/>
      <c r="P429" s="12"/>
      <c r="W429" s="12"/>
      <c r="AD429" s="12"/>
      <c r="AK429" s="12"/>
      <c r="AR429" s="12"/>
      <c r="AY429" s="12"/>
      <c r="BF429" s="12"/>
    </row>
    <row r="430">
      <c r="A430" s="12"/>
      <c r="B430" s="12"/>
      <c r="I430" s="12"/>
      <c r="P430" s="12"/>
      <c r="W430" s="12"/>
      <c r="AD430" s="12"/>
      <c r="AK430" s="12"/>
      <c r="AR430" s="12"/>
      <c r="AY430" s="12"/>
      <c r="BF430" s="12"/>
    </row>
    <row r="431">
      <c r="A431" s="12"/>
      <c r="B431" s="12"/>
      <c r="I431" s="12"/>
      <c r="P431" s="12"/>
      <c r="W431" s="12"/>
      <c r="AD431" s="12"/>
      <c r="AK431" s="12"/>
      <c r="AR431" s="12"/>
      <c r="AY431" s="12"/>
      <c r="BF431" s="12"/>
    </row>
    <row r="432">
      <c r="A432" s="12"/>
      <c r="B432" s="12"/>
      <c r="I432" s="12"/>
      <c r="P432" s="12"/>
      <c r="W432" s="12"/>
      <c r="AD432" s="12"/>
      <c r="AK432" s="12"/>
      <c r="AR432" s="12"/>
      <c r="AY432" s="12"/>
      <c r="BF432" s="12"/>
    </row>
    <row r="433">
      <c r="A433" s="12"/>
      <c r="B433" s="12"/>
      <c r="I433" s="12"/>
      <c r="P433" s="12"/>
      <c r="W433" s="12"/>
      <c r="AD433" s="12"/>
      <c r="AK433" s="12"/>
      <c r="AR433" s="12"/>
      <c r="AY433" s="12"/>
      <c r="BF433" s="12"/>
    </row>
    <row r="434">
      <c r="A434" s="12"/>
      <c r="B434" s="12"/>
      <c r="I434" s="12"/>
      <c r="P434" s="12"/>
      <c r="W434" s="12"/>
      <c r="AD434" s="12"/>
      <c r="AK434" s="12"/>
      <c r="AR434" s="12"/>
      <c r="AY434" s="12"/>
      <c r="BF434" s="12"/>
    </row>
    <row r="435">
      <c r="A435" s="12"/>
      <c r="B435" s="12"/>
      <c r="I435" s="12"/>
      <c r="P435" s="12"/>
      <c r="W435" s="12"/>
      <c r="AD435" s="12"/>
      <c r="AK435" s="12"/>
      <c r="AR435" s="12"/>
      <c r="AY435" s="12"/>
      <c r="BF435" s="12"/>
    </row>
    <row r="436">
      <c r="A436" s="12"/>
      <c r="B436" s="12"/>
      <c r="I436" s="12"/>
      <c r="P436" s="12"/>
      <c r="W436" s="12"/>
      <c r="AD436" s="12"/>
      <c r="AK436" s="12"/>
      <c r="AR436" s="12"/>
      <c r="AY436" s="12"/>
      <c r="BF436" s="12"/>
    </row>
    <row r="437">
      <c r="A437" s="12"/>
      <c r="B437" s="12"/>
      <c r="I437" s="12"/>
      <c r="P437" s="12"/>
      <c r="W437" s="12"/>
      <c r="AD437" s="12"/>
      <c r="AK437" s="12"/>
      <c r="AR437" s="12"/>
      <c r="AY437" s="12"/>
      <c r="BF437" s="12"/>
    </row>
    <row r="438">
      <c r="A438" s="12"/>
      <c r="B438" s="12"/>
      <c r="I438" s="12"/>
      <c r="P438" s="12"/>
      <c r="W438" s="12"/>
      <c r="AD438" s="12"/>
      <c r="AK438" s="12"/>
      <c r="AR438" s="12"/>
      <c r="AY438" s="12"/>
      <c r="BF438" s="12"/>
    </row>
    <row r="439">
      <c r="A439" s="12"/>
      <c r="B439" s="12"/>
      <c r="I439" s="12"/>
      <c r="P439" s="12"/>
      <c r="W439" s="12"/>
      <c r="AD439" s="12"/>
      <c r="AK439" s="12"/>
      <c r="AR439" s="12"/>
      <c r="AY439" s="12"/>
      <c r="BF439" s="12"/>
    </row>
    <row r="440">
      <c r="A440" s="12"/>
      <c r="B440" s="12"/>
      <c r="I440" s="12"/>
      <c r="P440" s="12"/>
      <c r="W440" s="12"/>
      <c r="AD440" s="12"/>
      <c r="AK440" s="12"/>
      <c r="AR440" s="12"/>
      <c r="AY440" s="12"/>
      <c r="BF440" s="12"/>
    </row>
    <row r="441">
      <c r="A441" s="12"/>
      <c r="B441" s="12"/>
      <c r="I441" s="12"/>
      <c r="P441" s="12"/>
      <c r="W441" s="12"/>
      <c r="AD441" s="12"/>
      <c r="AK441" s="12"/>
      <c r="AR441" s="12"/>
      <c r="AY441" s="12"/>
      <c r="BF441" s="12"/>
    </row>
    <row r="442">
      <c r="A442" s="12"/>
      <c r="B442" s="12"/>
      <c r="I442" s="12"/>
      <c r="P442" s="12"/>
      <c r="W442" s="12"/>
      <c r="AD442" s="12"/>
      <c r="AK442" s="12"/>
      <c r="AR442" s="12"/>
      <c r="AY442" s="12"/>
      <c r="BF442" s="12"/>
    </row>
    <row r="443">
      <c r="A443" s="12"/>
      <c r="B443" s="12"/>
      <c r="I443" s="12"/>
      <c r="P443" s="12"/>
      <c r="W443" s="12"/>
      <c r="AD443" s="12"/>
      <c r="AK443" s="12"/>
      <c r="AR443" s="12"/>
      <c r="AY443" s="12"/>
      <c r="BF443" s="12"/>
    </row>
    <row r="444">
      <c r="A444" s="12"/>
      <c r="B444" s="12"/>
      <c r="I444" s="12"/>
      <c r="P444" s="12"/>
      <c r="W444" s="12"/>
      <c r="AD444" s="12"/>
      <c r="AK444" s="12"/>
      <c r="AR444" s="12"/>
      <c r="AY444" s="12"/>
      <c r="BF444" s="12"/>
    </row>
    <row r="445">
      <c r="A445" s="12"/>
      <c r="B445" s="12"/>
      <c r="I445" s="12"/>
      <c r="P445" s="12"/>
      <c r="W445" s="12"/>
      <c r="AD445" s="12"/>
      <c r="AK445" s="12"/>
      <c r="AR445" s="12"/>
      <c r="AY445" s="12"/>
      <c r="BF445" s="12"/>
    </row>
    <row r="446">
      <c r="A446" s="12"/>
      <c r="B446" s="12"/>
      <c r="I446" s="12"/>
      <c r="P446" s="12"/>
      <c r="W446" s="12"/>
      <c r="AD446" s="12"/>
      <c r="AK446" s="12"/>
      <c r="AR446" s="12"/>
      <c r="AY446" s="12"/>
      <c r="BF446" s="12"/>
    </row>
    <row r="447">
      <c r="A447" s="12"/>
      <c r="B447" s="12"/>
      <c r="I447" s="12"/>
      <c r="P447" s="12"/>
      <c r="W447" s="12"/>
      <c r="AD447" s="12"/>
      <c r="AK447" s="12"/>
      <c r="AR447" s="12"/>
      <c r="AY447" s="12"/>
      <c r="BF447" s="12"/>
    </row>
    <row r="448">
      <c r="A448" s="12"/>
      <c r="B448" s="12"/>
      <c r="I448" s="12"/>
      <c r="P448" s="12"/>
      <c r="W448" s="12"/>
      <c r="AD448" s="12"/>
      <c r="AK448" s="12"/>
      <c r="AR448" s="12"/>
      <c r="AY448" s="12"/>
      <c r="BF448" s="12"/>
    </row>
    <row r="449">
      <c r="A449" s="12"/>
      <c r="B449" s="12"/>
      <c r="I449" s="12"/>
      <c r="P449" s="12"/>
      <c r="W449" s="12"/>
      <c r="AD449" s="12"/>
      <c r="AK449" s="12"/>
      <c r="AR449" s="12"/>
      <c r="AY449" s="12"/>
      <c r="BF449" s="12"/>
    </row>
    <row r="450">
      <c r="A450" s="12"/>
      <c r="B450" s="12"/>
      <c r="I450" s="12"/>
      <c r="P450" s="12"/>
      <c r="W450" s="12"/>
      <c r="AD450" s="12"/>
      <c r="AK450" s="12"/>
      <c r="AR450" s="12"/>
      <c r="AY450" s="12"/>
      <c r="BF450" s="12"/>
    </row>
    <row r="451">
      <c r="A451" s="12"/>
      <c r="B451" s="12"/>
      <c r="I451" s="12"/>
      <c r="P451" s="12"/>
      <c r="W451" s="12"/>
      <c r="AD451" s="12"/>
      <c r="AK451" s="12"/>
      <c r="AR451" s="12"/>
      <c r="AY451" s="12"/>
      <c r="BF451" s="12"/>
    </row>
    <row r="452">
      <c r="A452" s="12"/>
      <c r="B452" s="12"/>
      <c r="I452" s="12"/>
      <c r="P452" s="12"/>
      <c r="W452" s="12"/>
      <c r="AD452" s="12"/>
      <c r="AK452" s="12"/>
      <c r="AR452" s="12"/>
      <c r="AY452" s="12"/>
      <c r="BF452" s="12"/>
    </row>
    <row r="453">
      <c r="A453" s="12"/>
      <c r="B453" s="12"/>
      <c r="I453" s="12"/>
      <c r="P453" s="12"/>
      <c r="W453" s="12"/>
      <c r="AD453" s="12"/>
      <c r="AK453" s="12"/>
      <c r="AR453" s="12"/>
      <c r="AY453" s="12"/>
      <c r="BF453" s="12"/>
    </row>
    <row r="454">
      <c r="A454" s="12"/>
      <c r="B454" s="12"/>
      <c r="I454" s="12"/>
      <c r="P454" s="12"/>
      <c r="W454" s="12"/>
      <c r="AD454" s="12"/>
      <c r="AK454" s="12"/>
      <c r="AR454" s="12"/>
      <c r="AY454" s="12"/>
      <c r="BF454" s="12"/>
    </row>
    <row r="455">
      <c r="A455" s="12"/>
      <c r="B455" s="12"/>
      <c r="I455" s="12"/>
      <c r="P455" s="12"/>
      <c r="W455" s="12"/>
      <c r="AD455" s="12"/>
      <c r="AK455" s="12"/>
      <c r="AR455" s="12"/>
      <c r="AY455" s="12"/>
      <c r="BF455" s="12"/>
    </row>
    <row r="456">
      <c r="A456" s="12"/>
      <c r="B456" s="12"/>
      <c r="I456" s="12"/>
      <c r="P456" s="12"/>
      <c r="W456" s="12"/>
      <c r="AD456" s="12"/>
      <c r="AK456" s="12"/>
      <c r="AR456" s="12"/>
      <c r="AY456" s="12"/>
      <c r="BF456" s="12"/>
    </row>
    <row r="457">
      <c r="A457" s="12"/>
      <c r="B457" s="12"/>
      <c r="I457" s="12"/>
      <c r="P457" s="12"/>
      <c r="W457" s="12"/>
      <c r="AD457" s="12"/>
      <c r="AK457" s="12"/>
      <c r="AR457" s="12"/>
      <c r="AY457" s="12"/>
      <c r="BF457" s="12"/>
    </row>
    <row r="458">
      <c r="A458" s="12"/>
      <c r="B458" s="12"/>
      <c r="I458" s="12"/>
      <c r="P458" s="12"/>
      <c r="W458" s="12"/>
      <c r="AD458" s="12"/>
      <c r="AK458" s="12"/>
      <c r="AR458" s="12"/>
      <c r="AY458" s="12"/>
      <c r="BF458" s="12"/>
    </row>
    <row r="459">
      <c r="A459" s="12"/>
      <c r="B459" s="12"/>
      <c r="I459" s="12"/>
      <c r="P459" s="12"/>
      <c r="W459" s="12"/>
      <c r="AD459" s="12"/>
      <c r="AK459" s="12"/>
      <c r="AR459" s="12"/>
      <c r="AY459" s="12"/>
      <c r="BF459" s="12"/>
    </row>
    <row r="460">
      <c r="A460" s="12"/>
      <c r="B460" s="12"/>
      <c r="I460" s="12"/>
      <c r="P460" s="12"/>
      <c r="W460" s="12"/>
      <c r="AD460" s="12"/>
      <c r="AK460" s="12"/>
      <c r="AR460" s="12"/>
      <c r="AY460" s="12"/>
      <c r="BF460" s="12"/>
    </row>
    <row r="461">
      <c r="A461" s="12"/>
      <c r="B461" s="12"/>
      <c r="I461" s="12"/>
      <c r="P461" s="12"/>
      <c r="W461" s="12"/>
      <c r="AD461" s="12"/>
      <c r="AK461" s="12"/>
      <c r="AR461" s="12"/>
      <c r="AY461" s="12"/>
      <c r="BF461" s="12"/>
    </row>
    <row r="462">
      <c r="A462" s="12"/>
      <c r="B462" s="12"/>
      <c r="I462" s="12"/>
      <c r="P462" s="12"/>
      <c r="W462" s="12"/>
      <c r="AD462" s="12"/>
      <c r="AK462" s="12"/>
      <c r="AR462" s="12"/>
      <c r="AY462" s="12"/>
      <c r="BF462" s="12"/>
    </row>
    <row r="463">
      <c r="A463" s="12"/>
      <c r="B463" s="12"/>
      <c r="I463" s="12"/>
      <c r="P463" s="12"/>
      <c r="W463" s="12"/>
      <c r="AD463" s="12"/>
      <c r="AK463" s="12"/>
      <c r="AR463" s="12"/>
      <c r="AY463" s="12"/>
      <c r="BF463" s="12"/>
    </row>
    <row r="464">
      <c r="A464" s="12"/>
      <c r="B464" s="12"/>
      <c r="I464" s="12"/>
      <c r="P464" s="12"/>
      <c r="W464" s="12"/>
      <c r="AD464" s="12"/>
      <c r="AK464" s="12"/>
      <c r="AR464" s="12"/>
      <c r="AY464" s="12"/>
      <c r="BF464" s="12"/>
    </row>
    <row r="465">
      <c r="A465" s="12"/>
      <c r="B465" s="12"/>
      <c r="I465" s="12"/>
      <c r="P465" s="12"/>
      <c r="W465" s="12"/>
      <c r="AD465" s="12"/>
      <c r="AK465" s="12"/>
      <c r="AR465" s="12"/>
      <c r="AY465" s="12"/>
      <c r="BF465" s="12"/>
    </row>
    <row r="466">
      <c r="A466" s="12"/>
      <c r="B466" s="12"/>
      <c r="I466" s="12"/>
      <c r="P466" s="12"/>
      <c r="W466" s="12"/>
      <c r="AD466" s="12"/>
      <c r="AK466" s="12"/>
      <c r="AR466" s="12"/>
      <c r="AY466" s="12"/>
      <c r="BF466" s="12"/>
    </row>
    <row r="467">
      <c r="A467" s="12"/>
      <c r="B467" s="12"/>
      <c r="I467" s="12"/>
      <c r="P467" s="12"/>
      <c r="W467" s="12"/>
      <c r="AD467" s="12"/>
      <c r="AK467" s="12"/>
      <c r="AR467" s="12"/>
      <c r="AY467" s="12"/>
      <c r="BF467" s="12"/>
    </row>
    <row r="468">
      <c r="A468" s="12"/>
      <c r="B468" s="12"/>
      <c r="I468" s="12"/>
      <c r="P468" s="12"/>
      <c r="W468" s="12"/>
      <c r="AD468" s="12"/>
      <c r="AK468" s="12"/>
      <c r="AR468" s="12"/>
      <c r="AY468" s="12"/>
      <c r="BF468" s="12"/>
    </row>
    <row r="469">
      <c r="A469" s="12"/>
      <c r="B469" s="12"/>
      <c r="I469" s="12"/>
      <c r="P469" s="12"/>
      <c r="W469" s="12"/>
      <c r="AD469" s="12"/>
      <c r="AK469" s="12"/>
      <c r="AR469" s="12"/>
      <c r="AY469" s="12"/>
      <c r="BF469" s="12"/>
    </row>
    <row r="470">
      <c r="A470" s="12"/>
      <c r="B470" s="12"/>
      <c r="I470" s="12"/>
      <c r="P470" s="12"/>
      <c r="W470" s="12"/>
      <c r="AD470" s="12"/>
      <c r="AK470" s="12"/>
      <c r="AR470" s="12"/>
      <c r="AY470" s="12"/>
      <c r="BF470" s="12"/>
    </row>
    <row r="471">
      <c r="A471" s="12"/>
      <c r="B471" s="12"/>
      <c r="I471" s="12"/>
      <c r="P471" s="12"/>
      <c r="W471" s="12"/>
      <c r="AD471" s="12"/>
      <c r="AK471" s="12"/>
      <c r="AR471" s="12"/>
      <c r="AY471" s="12"/>
      <c r="BF471" s="12"/>
    </row>
    <row r="472">
      <c r="A472" s="12"/>
      <c r="B472" s="12"/>
      <c r="I472" s="12"/>
      <c r="P472" s="12"/>
      <c r="W472" s="12"/>
      <c r="AD472" s="12"/>
      <c r="AK472" s="12"/>
      <c r="AR472" s="12"/>
      <c r="AY472" s="12"/>
      <c r="BF472" s="12"/>
    </row>
    <row r="473">
      <c r="A473" s="12"/>
      <c r="B473" s="12"/>
      <c r="I473" s="12"/>
      <c r="P473" s="12"/>
      <c r="W473" s="12"/>
      <c r="AD473" s="12"/>
      <c r="AK473" s="12"/>
      <c r="AR473" s="12"/>
      <c r="AY473" s="12"/>
      <c r="BF473" s="12"/>
    </row>
    <row r="474">
      <c r="A474" s="12"/>
      <c r="B474" s="12"/>
      <c r="I474" s="12"/>
      <c r="P474" s="12"/>
      <c r="W474" s="12"/>
      <c r="AD474" s="12"/>
      <c r="AK474" s="12"/>
      <c r="AR474" s="12"/>
      <c r="AY474" s="12"/>
      <c r="BF474" s="12"/>
    </row>
    <row r="475">
      <c r="A475" s="12"/>
      <c r="B475" s="12"/>
      <c r="I475" s="12"/>
      <c r="P475" s="12"/>
      <c r="W475" s="12"/>
      <c r="AD475" s="12"/>
      <c r="AK475" s="12"/>
      <c r="AR475" s="12"/>
      <c r="AY475" s="12"/>
      <c r="BF475" s="12"/>
    </row>
    <row r="476">
      <c r="A476" s="12"/>
      <c r="B476" s="12"/>
      <c r="I476" s="12"/>
      <c r="P476" s="12"/>
      <c r="W476" s="12"/>
      <c r="AD476" s="12"/>
      <c r="AK476" s="12"/>
      <c r="AR476" s="12"/>
      <c r="AY476" s="12"/>
      <c r="BF476" s="12"/>
    </row>
    <row r="477">
      <c r="A477" s="12"/>
      <c r="B477" s="12"/>
      <c r="I477" s="12"/>
      <c r="P477" s="12"/>
      <c r="W477" s="12"/>
      <c r="AD477" s="12"/>
      <c r="AK477" s="12"/>
      <c r="AR477" s="12"/>
      <c r="AY477" s="12"/>
      <c r="BF477" s="12"/>
    </row>
    <row r="478">
      <c r="A478" s="12"/>
      <c r="B478" s="12"/>
      <c r="I478" s="12"/>
      <c r="P478" s="12"/>
      <c r="W478" s="12"/>
      <c r="AD478" s="12"/>
      <c r="AK478" s="12"/>
      <c r="AR478" s="12"/>
      <c r="AY478" s="12"/>
      <c r="BF478" s="12"/>
    </row>
    <row r="479">
      <c r="A479" s="12"/>
      <c r="B479" s="12"/>
      <c r="I479" s="12"/>
      <c r="P479" s="12"/>
      <c r="W479" s="12"/>
      <c r="AD479" s="12"/>
      <c r="AK479" s="12"/>
      <c r="AR479" s="12"/>
      <c r="AY479" s="12"/>
      <c r="BF479" s="12"/>
    </row>
    <row r="480">
      <c r="A480" s="12"/>
      <c r="B480" s="12"/>
      <c r="I480" s="12"/>
      <c r="P480" s="12"/>
      <c r="W480" s="12"/>
      <c r="AD480" s="12"/>
      <c r="AK480" s="12"/>
      <c r="AR480" s="12"/>
      <c r="AY480" s="12"/>
      <c r="BF480" s="12"/>
    </row>
    <row r="481">
      <c r="A481" s="12"/>
      <c r="B481" s="12"/>
      <c r="I481" s="12"/>
      <c r="P481" s="12"/>
      <c r="W481" s="12"/>
      <c r="AD481" s="12"/>
      <c r="AK481" s="12"/>
      <c r="AR481" s="12"/>
      <c r="AY481" s="12"/>
      <c r="BF481" s="12"/>
    </row>
    <row r="482">
      <c r="A482" s="12"/>
      <c r="B482" s="12"/>
      <c r="I482" s="12"/>
      <c r="P482" s="12"/>
      <c r="W482" s="12"/>
      <c r="AD482" s="12"/>
      <c r="AK482" s="12"/>
      <c r="AR482" s="12"/>
      <c r="AY482" s="12"/>
      <c r="BF482" s="12"/>
    </row>
    <row r="483">
      <c r="A483" s="12"/>
      <c r="B483" s="12"/>
      <c r="I483" s="12"/>
      <c r="P483" s="12"/>
      <c r="W483" s="12"/>
      <c r="AD483" s="12"/>
      <c r="AK483" s="12"/>
      <c r="AR483" s="12"/>
      <c r="AY483" s="12"/>
      <c r="BF483" s="12"/>
    </row>
    <row r="484">
      <c r="A484" s="12"/>
      <c r="B484" s="12"/>
      <c r="I484" s="12"/>
      <c r="P484" s="12"/>
      <c r="W484" s="12"/>
      <c r="AD484" s="12"/>
      <c r="AK484" s="12"/>
      <c r="AR484" s="12"/>
      <c r="AY484" s="12"/>
      <c r="BF484" s="12"/>
    </row>
    <row r="485">
      <c r="A485" s="12"/>
      <c r="B485" s="12"/>
      <c r="I485" s="12"/>
      <c r="P485" s="12"/>
      <c r="W485" s="12"/>
      <c r="AD485" s="12"/>
      <c r="AK485" s="12"/>
      <c r="AR485" s="12"/>
      <c r="AY485" s="12"/>
      <c r="BF485" s="12"/>
    </row>
    <row r="486">
      <c r="A486" s="12"/>
      <c r="B486" s="12"/>
      <c r="I486" s="12"/>
      <c r="P486" s="12"/>
      <c r="W486" s="12"/>
      <c r="AD486" s="12"/>
      <c r="AK486" s="12"/>
      <c r="AR486" s="12"/>
      <c r="AY486" s="12"/>
      <c r="BF486" s="12"/>
    </row>
    <row r="487">
      <c r="A487" s="12"/>
      <c r="B487" s="12"/>
      <c r="I487" s="12"/>
      <c r="P487" s="12"/>
      <c r="W487" s="12"/>
      <c r="AD487" s="12"/>
      <c r="AK487" s="12"/>
      <c r="AR487" s="12"/>
      <c r="AY487" s="12"/>
      <c r="BF487" s="12"/>
    </row>
    <row r="488">
      <c r="A488" s="12"/>
      <c r="B488" s="12"/>
      <c r="I488" s="12"/>
      <c r="P488" s="12"/>
      <c r="W488" s="12"/>
      <c r="AD488" s="12"/>
      <c r="AK488" s="12"/>
      <c r="AR488" s="12"/>
      <c r="AY488" s="12"/>
      <c r="BF488" s="12"/>
    </row>
    <row r="489">
      <c r="A489" s="12"/>
      <c r="B489" s="12"/>
      <c r="I489" s="12"/>
      <c r="P489" s="12"/>
      <c r="W489" s="12"/>
      <c r="AD489" s="12"/>
      <c r="AK489" s="12"/>
      <c r="AR489" s="12"/>
      <c r="AY489" s="12"/>
      <c r="BF489" s="12"/>
    </row>
    <row r="490">
      <c r="A490" s="12"/>
      <c r="B490" s="12"/>
      <c r="I490" s="12"/>
      <c r="P490" s="12"/>
      <c r="W490" s="12"/>
      <c r="AD490" s="12"/>
      <c r="AK490" s="12"/>
      <c r="AR490" s="12"/>
      <c r="AY490" s="12"/>
      <c r="BF490" s="12"/>
    </row>
    <row r="491">
      <c r="A491" s="12"/>
      <c r="B491" s="12"/>
      <c r="I491" s="12"/>
      <c r="P491" s="12"/>
      <c r="W491" s="12"/>
      <c r="AD491" s="12"/>
      <c r="AK491" s="12"/>
      <c r="AR491" s="12"/>
      <c r="AY491" s="12"/>
      <c r="BF491" s="12"/>
    </row>
    <row r="492">
      <c r="A492" s="12"/>
      <c r="B492" s="12"/>
      <c r="I492" s="12"/>
      <c r="P492" s="12"/>
      <c r="W492" s="12"/>
      <c r="AD492" s="12"/>
      <c r="AK492" s="12"/>
      <c r="AR492" s="12"/>
      <c r="AY492" s="12"/>
      <c r="BF492" s="12"/>
    </row>
    <row r="493">
      <c r="A493" s="12"/>
      <c r="B493" s="12"/>
      <c r="I493" s="12"/>
      <c r="P493" s="12"/>
      <c r="W493" s="12"/>
      <c r="AD493" s="12"/>
      <c r="AK493" s="12"/>
      <c r="AR493" s="12"/>
      <c r="AY493" s="12"/>
      <c r="BF493" s="12"/>
    </row>
    <row r="494">
      <c r="A494" s="12"/>
      <c r="B494" s="12"/>
      <c r="I494" s="12"/>
      <c r="P494" s="12"/>
      <c r="W494" s="12"/>
      <c r="AD494" s="12"/>
      <c r="AK494" s="12"/>
      <c r="AR494" s="12"/>
      <c r="AY494" s="12"/>
      <c r="BF494" s="12"/>
    </row>
    <row r="495">
      <c r="A495" s="12"/>
      <c r="B495" s="12"/>
      <c r="I495" s="12"/>
      <c r="P495" s="12"/>
      <c r="W495" s="12"/>
      <c r="AD495" s="12"/>
      <c r="AK495" s="12"/>
      <c r="AR495" s="12"/>
      <c r="AY495" s="12"/>
      <c r="BF495" s="12"/>
    </row>
    <row r="496">
      <c r="A496" s="12"/>
      <c r="B496" s="12"/>
      <c r="I496" s="12"/>
      <c r="P496" s="12"/>
      <c r="W496" s="12"/>
      <c r="AD496" s="12"/>
      <c r="AK496" s="12"/>
      <c r="AR496" s="12"/>
      <c r="AY496" s="12"/>
      <c r="BF496" s="12"/>
    </row>
    <row r="497">
      <c r="A497" s="12"/>
      <c r="B497" s="12"/>
      <c r="I497" s="12"/>
      <c r="P497" s="12"/>
      <c r="W497" s="12"/>
      <c r="AD497" s="12"/>
      <c r="AK497" s="12"/>
      <c r="AR497" s="12"/>
      <c r="AY497" s="12"/>
      <c r="BF497" s="12"/>
    </row>
    <row r="498">
      <c r="A498" s="12"/>
      <c r="B498" s="12"/>
      <c r="I498" s="12"/>
      <c r="P498" s="12"/>
      <c r="W498" s="12"/>
      <c r="AD498" s="12"/>
      <c r="AK498" s="12"/>
      <c r="AR498" s="12"/>
      <c r="AY498" s="12"/>
      <c r="BF498" s="12"/>
    </row>
    <row r="499">
      <c r="A499" s="12"/>
      <c r="B499" s="12"/>
      <c r="I499" s="12"/>
      <c r="P499" s="12"/>
      <c r="W499" s="12"/>
      <c r="AD499" s="12"/>
      <c r="AK499" s="12"/>
      <c r="AR499" s="12"/>
      <c r="AY499" s="12"/>
      <c r="BF499" s="12"/>
    </row>
    <row r="500">
      <c r="A500" s="12"/>
      <c r="B500" s="12"/>
      <c r="I500" s="12"/>
      <c r="P500" s="12"/>
      <c r="W500" s="12"/>
      <c r="AD500" s="12"/>
      <c r="AK500" s="12"/>
      <c r="AR500" s="12"/>
      <c r="AY500" s="12"/>
      <c r="BF500" s="12"/>
    </row>
    <row r="501">
      <c r="A501" s="12"/>
      <c r="B501" s="12"/>
      <c r="I501" s="12"/>
      <c r="P501" s="12"/>
      <c r="W501" s="12"/>
      <c r="AD501" s="12"/>
      <c r="AK501" s="12"/>
      <c r="AR501" s="12"/>
      <c r="AY501" s="12"/>
      <c r="BF501" s="12"/>
    </row>
    <row r="502">
      <c r="A502" s="12"/>
      <c r="B502" s="12"/>
      <c r="I502" s="12"/>
      <c r="P502" s="12"/>
      <c r="W502" s="12"/>
      <c r="AD502" s="12"/>
      <c r="AK502" s="12"/>
      <c r="AR502" s="12"/>
      <c r="AY502" s="12"/>
      <c r="BF502" s="12"/>
    </row>
    <row r="503">
      <c r="A503" s="12"/>
      <c r="B503" s="12"/>
      <c r="I503" s="12"/>
      <c r="P503" s="12"/>
      <c r="W503" s="12"/>
      <c r="AD503" s="12"/>
      <c r="AK503" s="12"/>
      <c r="AR503" s="12"/>
      <c r="AY503" s="12"/>
      <c r="BF503" s="12"/>
    </row>
    <row r="504">
      <c r="A504" s="12"/>
      <c r="B504" s="12"/>
      <c r="I504" s="12"/>
      <c r="P504" s="12"/>
      <c r="W504" s="12"/>
      <c r="AD504" s="12"/>
      <c r="AK504" s="12"/>
      <c r="AR504" s="12"/>
      <c r="AY504" s="12"/>
      <c r="BF504" s="12"/>
    </row>
    <row r="505">
      <c r="A505" s="12"/>
      <c r="B505" s="12"/>
      <c r="I505" s="12"/>
      <c r="P505" s="12"/>
      <c r="W505" s="12"/>
      <c r="AD505" s="12"/>
      <c r="AK505" s="12"/>
      <c r="AR505" s="12"/>
      <c r="AY505" s="12"/>
      <c r="BF505" s="12"/>
    </row>
    <row r="506">
      <c r="A506" s="12"/>
      <c r="B506" s="12"/>
      <c r="I506" s="12"/>
      <c r="P506" s="12"/>
      <c r="W506" s="12"/>
      <c r="AD506" s="12"/>
      <c r="AK506" s="12"/>
      <c r="AR506" s="12"/>
      <c r="AY506" s="12"/>
      <c r="BF506" s="12"/>
    </row>
    <row r="507">
      <c r="A507" s="12"/>
      <c r="B507" s="12"/>
      <c r="I507" s="12"/>
      <c r="P507" s="12"/>
      <c r="W507" s="12"/>
      <c r="AD507" s="12"/>
      <c r="AK507" s="12"/>
      <c r="AR507" s="12"/>
      <c r="AY507" s="12"/>
      <c r="BF507" s="12"/>
    </row>
    <row r="508">
      <c r="A508" s="12"/>
      <c r="B508" s="12"/>
      <c r="I508" s="12"/>
      <c r="P508" s="12"/>
      <c r="W508" s="12"/>
      <c r="AD508" s="12"/>
      <c r="AK508" s="12"/>
      <c r="AR508" s="12"/>
      <c r="AY508" s="12"/>
      <c r="BF508" s="12"/>
    </row>
    <row r="509">
      <c r="A509" s="12"/>
      <c r="B509" s="12"/>
      <c r="I509" s="12"/>
      <c r="P509" s="12"/>
      <c r="W509" s="12"/>
      <c r="AD509" s="12"/>
      <c r="AK509" s="12"/>
      <c r="AR509" s="12"/>
      <c r="AY509" s="12"/>
      <c r="BF509" s="12"/>
    </row>
    <row r="510">
      <c r="A510" s="12"/>
      <c r="B510" s="12"/>
      <c r="I510" s="12"/>
      <c r="P510" s="12"/>
      <c r="W510" s="12"/>
      <c r="AD510" s="12"/>
      <c r="AK510" s="12"/>
      <c r="AR510" s="12"/>
      <c r="AY510" s="12"/>
      <c r="BF510" s="12"/>
    </row>
    <row r="511">
      <c r="A511" s="12"/>
      <c r="B511" s="12"/>
      <c r="I511" s="12"/>
      <c r="P511" s="12"/>
      <c r="W511" s="12"/>
      <c r="AD511" s="12"/>
      <c r="AK511" s="12"/>
      <c r="AR511" s="12"/>
      <c r="AY511" s="12"/>
      <c r="BF511" s="12"/>
    </row>
    <row r="512">
      <c r="A512" s="12"/>
      <c r="B512" s="12"/>
      <c r="I512" s="12"/>
      <c r="P512" s="12"/>
      <c r="W512" s="12"/>
      <c r="AD512" s="12"/>
      <c r="AK512" s="12"/>
      <c r="AR512" s="12"/>
      <c r="AY512" s="12"/>
      <c r="BF512" s="12"/>
    </row>
    <row r="513">
      <c r="A513" s="12"/>
      <c r="B513" s="12"/>
      <c r="I513" s="12"/>
      <c r="P513" s="12"/>
      <c r="W513" s="12"/>
      <c r="AD513" s="12"/>
      <c r="AK513" s="12"/>
      <c r="AR513" s="12"/>
      <c r="AY513" s="12"/>
      <c r="BF513" s="12"/>
    </row>
    <row r="514">
      <c r="A514" s="12"/>
      <c r="B514" s="12"/>
      <c r="I514" s="12"/>
      <c r="P514" s="12"/>
      <c r="W514" s="12"/>
      <c r="AD514" s="12"/>
      <c r="AK514" s="12"/>
      <c r="AR514" s="12"/>
      <c r="AY514" s="12"/>
      <c r="BF514" s="12"/>
    </row>
    <row r="515">
      <c r="A515" s="12"/>
      <c r="B515" s="12"/>
      <c r="I515" s="12"/>
      <c r="P515" s="12"/>
      <c r="W515" s="12"/>
      <c r="AD515" s="12"/>
      <c r="AK515" s="12"/>
      <c r="AR515" s="12"/>
      <c r="AY515" s="12"/>
      <c r="BF515" s="12"/>
    </row>
    <row r="516">
      <c r="A516" s="12"/>
      <c r="B516" s="12"/>
      <c r="I516" s="12"/>
      <c r="P516" s="12"/>
      <c r="W516" s="12"/>
      <c r="AD516" s="12"/>
      <c r="AK516" s="12"/>
      <c r="AR516" s="12"/>
      <c r="AY516" s="12"/>
      <c r="BF516" s="12"/>
    </row>
    <row r="517">
      <c r="A517" s="12"/>
      <c r="B517" s="12"/>
      <c r="I517" s="12"/>
      <c r="P517" s="12"/>
      <c r="W517" s="12"/>
      <c r="AD517" s="12"/>
      <c r="AK517" s="12"/>
      <c r="AR517" s="12"/>
      <c r="AY517" s="12"/>
      <c r="BF517" s="12"/>
    </row>
    <row r="518">
      <c r="A518" s="12"/>
      <c r="B518" s="12"/>
      <c r="I518" s="12"/>
      <c r="P518" s="12"/>
      <c r="W518" s="12"/>
      <c r="AD518" s="12"/>
      <c r="AK518" s="12"/>
      <c r="AR518" s="12"/>
      <c r="AY518" s="12"/>
      <c r="BF518" s="12"/>
    </row>
    <row r="519">
      <c r="A519" s="12"/>
      <c r="B519" s="12"/>
      <c r="I519" s="12"/>
      <c r="P519" s="12"/>
      <c r="W519" s="12"/>
      <c r="AD519" s="12"/>
      <c r="AK519" s="12"/>
      <c r="AR519" s="12"/>
      <c r="AY519" s="12"/>
      <c r="BF519" s="12"/>
    </row>
    <row r="520">
      <c r="A520" s="12"/>
      <c r="B520" s="12"/>
      <c r="I520" s="12"/>
      <c r="P520" s="12"/>
      <c r="W520" s="12"/>
      <c r="AD520" s="12"/>
      <c r="AK520" s="12"/>
      <c r="AR520" s="12"/>
      <c r="AY520" s="12"/>
      <c r="BF520" s="12"/>
    </row>
    <row r="521">
      <c r="A521" s="12"/>
      <c r="B521" s="12"/>
      <c r="I521" s="12"/>
      <c r="P521" s="12"/>
      <c r="W521" s="12"/>
      <c r="AD521" s="12"/>
      <c r="AK521" s="12"/>
      <c r="AR521" s="12"/>
      <c r="AY521" s="12"/>
      <c r="BF521" s="12"/>
    </row>
    <row r="522">
      <c r="A522" s="12"/>
      <c r="B522" s="12"/>
      <c r="I522" s="12"/>
      <c r="P522" s="12"/>
      <c r="W522" s="12"/>
      <c r="AD522" s="12"/>
      <c r="AK522" s="12"/>
      <c r="AR522" s="12"/>
      <c r="AY522" s="12"/>
      <c r="BF522" s="12"/>
    </row>
    <row r="523">
      <c r="A523" s="12"/>
      <c r="B523" s="12"/>
      <c r="I523" s="12"/>
      <c r="P523" s="12"/>
      <c r="W523" s="12"/>
      <c r="AD523" s="12"/>
      <c r="AK523" s="12"/>
      <c r="AR523" s="12"/>
      <c r="AY523" s="12"/>
      <c r="BF523" s="12"/>
    </row>
    <row r="524">
      <c r="A524" s="12"/>
      <c r="B524" s="12"/>
      <c r="I524" s="12"/>
      <c r="P524" s="12"/>
      <c r="W524" s="12"/>
      <c r="AD524" s="12"/>
      <c r="AK524" s="12"/>
      <c r="AR524" s="12"/>
      <c r="AY524" s="12"/>
      <c r="BF524" s="12"/>
    </row>
    <row r="525">
      <c r="A525" s="12"/>
      <c r="B525" s="12"/>
      <c r="I525" s="12"/>
      <c r="P525" s="12"/>
      <c r="W525" s="12"/>
      <c r="AD525" s="12"/>
      <c r="AK525" s="12"/>
      <c r="AR525" s="12"/>
      <c r="AY525" s="12"/>
      <c r="BF525" s="12"/>
    </row>
    <row r="526">
      <c r="A526" s="12"/>
      <c r="B526" s="12"/>
      <c r="I526" s="12"/>
      <c r="P526" s="12"/>
      <c r="W526" s="12"/>
      <c r="AD526" s="12"/>
      <c r="AK526" s="12"/>
      <c r="AR526" s="12"/>
      <c r="AY526" s="12"/>
      <c r="BF526" s="12"/>
    </row>
    <row r="527">
      <c r="A527" s="12"/>
      <c r="B527" s="12"/>
      <c r="I527" s="12"/>
      <c r="P527" s="12"/>
      <c r="W527" s="12"/>
      <c r="AD527" s="12"/>
      <c r="AK527" s="12"/>
      <c r="AR527" s="12"/>
      <c r="AY527" s="12"/>
      <c r="BF527" s="12"/>
    </row>
    <row r="528">
      <c r="A528" s="12"/>
      <c r="B528" s="12"/>
      <c r="I528" s="12"/>
      <c r="P528" s="12"/>
      <c r="W528" s="12"/>
      <c r="AD528" s="12"/>
      <c r="AK528" s="12"/>
      <c r="AR528" s="12"/>
      <c r="AY528" s="12"/>
      <c r="BF528" s="12"/>
    </row>
    <row r="529">
      <c r="A529" s="12"/>
      <c r="B529" s="12"/>
      <c r="I529" s="12"/>
      <c r="P529" s="12"/>
      <c r="W529" s="12"/>
      <c r="AD529" s="12"/>
      <c r="AK529" s="12"/>
      <c r="AR529" s="12"/>
      <c r="AY529" s="12"/>
      <c r="BF529" s="12"/>
    </row>
    <row r="530">
      <c r="A530" s="12"/>
      <c r="B530" s="12"/>
      <c r="I530" s="12"/>
      <c r="P530" s="12"/>
      <c r="W530" s="12"/>
      <c r="AD530" s="12"/>
      <c r="AK530" s="12"/>
      <c r="AR530" s="12"/>
      <c r="AY530" s="12"/>
      <c r="BF530" s="12"/>
    </row>
    <row r="531">
      <c r="A531" s="12"/>
      <c r="B531" s="12"/>
      <c r="I531" s="12"/>
      <c r="P531" s="12"/>
      <c r="W531" s="12"/>
      <c r="AD531" s="12"/>
      <c r="AK531" s="12"/>
      <c r="AR531" s="12"/>
      <c r="AY531" s="12"/>
      <c r="BF531" s="12"/>
    </row>
    <row r="532">
      <c r="A532" s="12"/>
      <c r="B532" s="12"/>
      <c r="I532" s="12"/>
      <c r="P532" s="12"/>
      <c r="W532" s="12"/>
      <c r="AD532" s="12"/>
      <c r="AK532" s="12"/>
      <c r="AR532" s="12"/>
      <c r="AY532" s="12"/>
      <c r="BF532" s="12"/>
    </row>
    <row r="533">
      <c r="A533" s="12"/>
      <c r="B533" s="12"/>
      <c r="I533" s="12"/>
      <c r="P533" s="12"/>
      <c r="W533" s="12"/>
      <c r="AD533" s="12"/>
      <c r="AK533" s="12"/>
      <c r="AR533" s="12"/>
      <c r="AY533" s="12"/>
      <c r="BF533" s="12"/>
    </row>
    <row r="534">
      <c r="A534" s="12"/>
      <c r="B534" s="12"/>
      <c r="I534" s="12"/>
      <c r="P534" s="12"/>
      <c r="W534" s="12"/>
      <c r="AD534" s="12"/>
      <c r="AK534" s="12"/>
      <c r="AR534" s="12"/>
      <c r="AY534" s="12"/>
      <c r="BF534" s="12"/>
    </row>
    <row r="535">
      <c r="A535" s="12"/>
      <c r="B535" s="12"/>
      <c r="I535" s="12"/>
      <c r="P535" s="12"/>
      <c r="W535" s="12"/>
      <c r="AD535" s="12"/>
      <c r="AK535" s="12"/>
      <c r="AR535" s="12"/>
      <c r="AY535" s="12"/>
      <c r="BF535" s="12"/>
    </row>
    <row r="536">
      <c r="A536" s="12"/>
      <c r="B536" s="12"/>
      <c r="I536" s="12"/>
      <c r="P536" s="12"/>
      <c r="W536" s="12"/>
      <c r="AD536" s="12"/>
      <c r="AK536" s="12"/>
      <c r="AR536" s="12"/>
      <c r="AY536" s="12"/>
      <c r="BF536" s="12"/>
    </row>
    <row r="537">
      <c r="A537" s="12"/>
      <c r="B537" s="12"/>
      <c r="I537" s="12"/>
      <c r="P537" s="12"/>
      <c r="W537" s="12"/>
      <c r="AD537" s="12"/>
      <c r="AK537" s="12"/>
      <c r="AR537" s="12"/>
      <c r="AY537" s="12"/>
      <c r="BF537" s="12"/>
    </row>
    <row r="538">
      <c r="A538" s="12"/>
      <c r="B538" s="12"/>
      <c r="I538" s="12"/>
      <c r="P538" s="12"/>
      <c r="W538" s="12"/>
      <c r="AD538" s="12"/>
      <c r="AK538" s="12"/>
      <c r="AR538" s="12"/>
      <c r="AY538" s="12"/>
      <c r="BF538" s="12"/>
    </row>
    <row r="539">
      <c r="A539" s="12"/>
      <c r="B539" s="12"/>
      <c r="I539" s="12"/>
      <c r="P539" s="12"/>
      <c r="W539" s="12"/>
      <c r="AD539" s="12"/>
      <c r="AK539" s="12"/>
      <c r="AR539" s="12"/>
      <c r="AY539" s="12"/>
      <c r="BF539" s="12"/>
    </row>
    <row r="540">
      <c r="A540" s="12"/>
      <c r="B540" s="12"/>
      <c r="I540" s="12"/>
      <c r="P540" s="12"/>
      <c r="W540" s="12"/>
      <c r="AD540" s="12"/>
      <c r="AK540" s="12"/>
      <c r="AR540" s="12"/>
      <c r="AY540" s="12"/>
      <c r="BF540" s="12"/>
    </row>
    <row r="541">
      <c r="A541" s="12"/>
      <c r="B541" s="12"/>
      <c r="I541" s="12"/>
      <c r="P541" s="12"/>
      <c r="W541" s="12"/>
      <c r="AD541" s="12"/>
      <c r="AK541" s="12"/>
      <c r="AR541" s="12"/>
      <c r="AY541" s="12"/>
      <c r="BF541" s="12"/>
    </row>
    <row r="542">
      <c r="A542" s="12"/>
      <c r="B542" s="12"/>
      <c r="I542" s="12"/>
      <c r="P542" s="12"/>
      <c r="W542" s="12"/>
      <c r="AD542" s="12"/>
      <c r="AK542" s="12"/>
      <c r="AR542" s="12"/>
      <c r="AY542" s="12"/>
      <c r="BF542" s="12"/>
    </row>
    <row r="543">
      <c r="A543" s="12"/>
      <c r="B543" s="12"/>
      <c r="I543" s="12"/>
      <c r="P543" s="12"/>
      <c r="W543" s="12"/>
      <c r="AD543" s="12"/>
      <c r="AK543" s="12"/>
      <c r="AR543" s="12"/>
      <c r="AY543" s="12"/>
      <c r="BF543" s="12"/>
    </row>
    <row r="544">
      <c r="A544" s="12"/>
      <c r="B544" s="12"/>
      <c r="I544" s="12"/>
      <c r="P544" s="12"/>
      <c r="W544" s="12"/>
      <c r="AD544" s="12"/>
      <c r="AK544" s="12"/>
      <c r="AR544" s="12"/>
      <c r="AY544" s="12"/>
      <c r="BF544" s="12"/>
    </row>
    <row r="545">
      <c r="A545" s="12"/>
      <c r="B545" s="12"/>
      <c r="I545" s="12"/>
      <c r="P545" s="12"/>
      <c r="W545" s="12"/>
      <c r="AD545" s="12"/>
      <c r="AK545" s="12"/>
      <c r="AR545" s="12"/>
      <c r="AY545" s="12"/>
      <c r="BF545" s="12"/>
    </row>
    <row r="546">
      <c r="A546" s="12"/>
      <c r="B546" s="12"/>
      <c r="I546" s="12"/>
      <c r="P546" s="12"/>
      <c r="W546" s="12"/>
      <c r="AD546" s="12"/>
      <c r="AK546" s="12"/>
      <c r="AR546" s="12"/>
      <c r="AY546" s="12"/>
      <c r="BF546" s="12"/>
    </row>
    <row r="547">
      <c r="A547" s="12"/>
      <c r="B547" s="12"/>
      <c r="I547" s="12"/>
      <c r="P547" s="12"/>
      <c r="W547" s="12"/>
      <c r="AD547" s="12"/>
      <c r="AK547" s="12"/>
      <c r="AR547" s="12"/>
      <c r="AY547" s="12"/>
      <c r="BF547" s="12"/>
    </row>
    <row r="548">
      <c r="A548" s="12"/>
      <c r="B548" s="12"/>
      <c r="I548" s="12"/>
      <c r="P548" s="12"/>
      <c r="W548" s="12"/>
      <c r="AD548" s="12"/>
      <c r="AK548" s="12"/>
      <c r="AR548" s="12"/>
      <c r="AY548" s="12"/>
      <c r="BF548" s="12"/>
    </row>
    <row r="549">
      <c r="A549" s="12"/>
      <c r="B549" s="12"/>
      <c r="I549" s="12"/>
      <c r="P549" s="12"/>
      <c r="W549" s="12"/>
      <c r="AD549" s="12"/>
      <c r="AK549" s="12"/>
      <c r="AR549" s="12"/>
      <c r="AY549" s="12"/>
      <c r="BF549" s="12"/>
    </row>
    <row r="550">
      <c r="A550" s="12"/>
      <c r="B550" s="12"/>
      <c r="I550" s="12"/>
      <c r="P550" s="12"/>
      <c r="W550" s="12"/>
      <c r="AD550" s="12"/>
      <c r="AK550" s="12"/>
      <c r="AR550" s="12"/>
      <c r="AY550" s="12"/>
      <c r="BF550" s="12"/>
    </row>
    <row r="551">
      <c r="A551" s="12"/>
      <c r="B551" s="12"/>
      <c r="I551" s="12"/>
      <c r="P551" s="12"/>
      <c r="W551" s="12"/>
      <c r="AD551" s="12"/>
      <c r="AK551" s="12"/>
      <c r="AR551" s="12"/>
      <c r="AY551" s="12"/>
      <c r="BF551" s="12"/>
    </row>
    <row r="552">
      <c r="A552" s="12"/>
      <c r="B552" s="12"/>
      <c r="I552" s="12"/>
      <c r="P552" s="12"/>
      <c r="W552" s="12"/>
      <c r="AD552" s="12"/>
      <c r="AK552" s="12"/>
      <c r="AR552" s="12"/>
      <c r="AY552" s="12"/>
      <c r="BF552" s="12"/>
    </row>
    <row r="553">
      <c r="A553" s="12"/>
      <c r="B553" s="12"/>
      <c r="I553" s="12"/>
      <c r="P553" s="12"/>
      <c r="W553" s="12"/>
      <c r="AD553" s="12"/>
      <c r="AK553" s="12"/>
      <c r="AR553" s="12"/>
      <c r="AY553" s="12"/>
      <c r="BF553" s="12"/>
    </row>
    <row r="554">
      <c r="A554" s="12"/>
      <c r="B554" s="12"/>
      <c r="I554" s="12"/>
      <c r="P554" s="12"/>
      <c r="W554" s="12"/>
      <c r="AD554" s="12"/>
      <c r="AK554" s="12"/>
      <c r="AR554" s="12"/>
      <c r="AY554" s="12"/>
      <c r="BF554" s="12"/>
    </row>
    <row r="555">
      <c r="A555" s="12"/>
      <c r="B555" s="12"/>
      <c r="I555" s="12"/>
      <c r="P555" s="12"/>
      <c r="W555" s="12"/>
      <c r="AD555" s="12"/>
      <c r="AK555" s="12"/>
      <c r="AR555" s="12"/>
      <c r="AY555" s="12"/>
      <c r="BF555" s="12"/>
    </row>
    <row r="556">
      <c r="A556" s="12"/>
      <c r="B556" s="12"/>
      <c r="I556" s="12"/>
      <c r="P556" s="12"/>
      <c r="W556" s="12"/>
      <c r="AD556" s="12"/>
      <c r="AK556" s="12"/>
      <c r="AR556" s="12"/>
      <c r="AY556" s="12"/>
      <c r="BF556" s="12"/>
    </row>
    <row r="557">
      <c r="A557" s="12"/>
      <c r="B557" s="12"/>
      <c r="I557" s="12"/>
      <c r="P557" s="12"/>
      <c r="W557" s="12"/>
      <c r="AD557" s="12"/>
      <c r="AK557" s="12"/>
      <c r="AR557" s="12"/>
      <c r="AY557" s="12"/>
      <c r="BF557" s="12"/>
    </row>
    <row r="558">
      <c r="A558" s="12"/>
      <c r="B558" s="12"/>
      <c r="I558" s="12"/>
      <c r="P558" s="12"/>
      <c r="W558" s="12"/>
      <c r="AD558" s="12"/>
      <c r="AK558" s="12"/>
      <c r="AR558" s="12"/>
      <c r="AY558" s="12"/>
      <c r="BF558" s="12"/>
    </row>
    <row r="559">
      <c r="A559" s="12"/>
      <c r="B559" s="12"/>
      <c r="I559" s="12"/>
      <c r="P559" s="12"/>
      <c r="W559" s="12"/>
      <c r="AD559" s="12"/>
      <c r="AK559" s="12"/>
      <c r="AR559" s="12"/>
      <c r="AY559" s="12"/>
      <c r="BF559" s="12"/>
    </row>
    <row r="560">
      <c r="A560" s="12"/>
      <c r="B560" s="12"/>
      <c r="I560" s="12"/>
      <c r="P560" s="12"/>
      <c r="W560" s="12"/>
      <c r="AD560" s="12"/>
      <c r="AK560" s="12"/>
      <c r="AR560" s="12"/>
      <c r="AY560" s="12"/>
      <c r="BF560" s="12"/>
    </row>
    <row r="561">
      <c r="A561" s="12"/>
      <c r="B561" s="12"/>
      <c r="I561" s="12"/>
      <c r="P561" s="12"/>
      <c r="W561" s="12"/>
      <c r="AD561" s="12"/>
      <c r="AK561" s="12"/>
      <c r="AR561" s="12"/>
      <c r="AY561" s="12"/>
      <c r="BF561" s="12"/>
    </row>
    <row r="562">
      <c r="A562" s="12"/>
      <c r="B562" s="12"/>
      <c r="I562" s="12"/>
      <c r="P562" s="12"/>
      <c r="W562" s="12"/>
      <c r="AD562" s="12"/>
      <c r="AK562" s="12"/>
      <c r="AR562" s="12"/>
      <c r="AY562" s="12"/>
      <c r="BF562" s="12"/>
    </row>
    <row r="563">
      <c r="A563" s="12"/>
      <c r="B563" s="12"/>
      <c r="I563" s="12"/>
      <c r="P563" s="12"/>
      <c r="W563" s="12"/>
      <c r="AD563" s="12"/>
      <c r="AK563" s="12"/>
      <c r="AR563" s="12"/>
      <c r="AY563" s="12"/>
      <c r="BF563" s="12"/>
    </row>
    <row r="564">
      <c r="A564" s="12"/>
      <c r="B564" s="12"/>
      <c r="I564" s="12"/>
      <c r="P564" s="12"/>
      <c r="W564" s="12"/>
      <c r="AD564" s="12"/>
      <c r="AK564" s="12"/>
      <c r="AR564" s="12"/>
      <c r="AY564" s="12"/>
      <c r="BF564" s="12"/>
    </row>
    <row r="565">
      <c r="A565" s="12"/>
      <c r="B565" s="12"/>
      <c r="I565" s="12"/>
      <c r="P565" s="12"/>
      <c r="W565" s="12"/>
      <c r="AD565" s="12"/>
      <c r="AK565" s="12"/>
      <c r="AR565" s="12"/>
      <c r="AY565" s="12"/>
      <c r="BF565" s="12"/>
    </row>
    <row r="566">
      <c r="A566" s="12"/>
      <c r="B566" s="12"/>
      <c r="I566" s="12"/>
      <c r="P566" s="12"/>
      <c r="W566" s="12"/>
      <c r="AD566" s="12"/>
      <c r="AK566" s="12"/>
      <c r="AR566" s="12"/>
      <c r="AY566" s="12"/>
      <c r="BF566" s="12"/>
    </row>
    <row r="567">
      <c r="A567" s="12"/>
      <c r="B567" s="12"/>
      <c r="I567" s="12"/>
      <c r="P567" s="12"/>
      <c r="W567" s="12"/>
      <c r="AD567" s="12"/>
      <c r="AK567" s="12"/>
      <c r="AR567" s="12"/>
      <c r="AY567" s="12"/>
      <c r="BF567" s="12"/>
    </row>
    <row r="568">
      <c r="A568" s="12"/>
      <c r="B568" s="12"/>
      <c r="I568" s="12"/>
      <c r="P568" s="12"/>
      <c r="W568" s="12"/>
      <c r="AD568" s="12"/>
      <c r="AK568" s="12"/>
      <c r="AR568" s="12"/>
      <c r="AY568" s="12"/>
      <c r="BF568" s="12"/>
    </row>
    <row r="569">
      <c r="A569" s="12"/>
      <c r="B569" s="12"/>
      <c r="I569" s="12"/>
      <c r="P569" s="12"/>
      <c r="W569" s="12"/>
      <c r="AD569" s="12"/>
      <c r="AK569" s="12"/>
      <c r="AR569" s="12"/>
      <c r="AY569" s="12"/>
      <c r="BF569" s="12"/>
    </row>
    <row r="570">
      <c r="A570" s="12"/>
      <c r="B570" s="12"/>
      <c r="I570" s="12"/>
      <c r="P570" s="12"/>
      <c r="W570" s="12"/>
      <c r="AD570" s="12"/>
      <c r="AK570" s="12"/>
      <c r="AR570" s="12"/>
      <c r="AY570" s="12"/>
      <c r="BF570" s="12"/>
    </row>
    <row r="571">
      <c r="A571" s="12"/>
      <c r="B571" s="12"/>
      <c r="I571" s="12"/>
      <c r="P571" s="12"/>
      <c r="W571" s="12"/>
      <c r="AD571" s="12"/>
      <c r="AK571" s="12"/>
      <c r="AR571" s="12"/>
      <c r="AY571" s="12"/>
      <c r="BF571" s="12"/>
    </row>
    <row r="572">
      <c r="A572" s="12"/>
      <c r="B572" s="12"/>
      <c r="I572" s="12"/>
      <c r="P572" s="12"/>
      <c r="W572" s="12"/>
      <c r="AD572" s="12"/>
      <c r="AK572" s="12"/>
      <c r="AR572" s="12"/>
      <c r="AY572" s="12"/>
      <c r="BF572" s="12"/>
    </row>
    <row r="573">
      <c r="A573" s="12"/>
      <c r="B573" s="12"/>
      <c r="I573" s="12"/>
      <c r="P573" s="12"/>
      <c r="W573" s="12"/>
      <c r="AD573" s="12"/>
      <c r="AK573" s="12"/>
      <c r="AR573" s="12"/>
      <c r="AY573" s="12"/>
      <c r="BF573" s="12"/>
    </row>
    <row r="574">
      <c r="A574" s="12"/>
      <c r="B574" s="12"/>
      <c r="I574" s="12"/>
      <c r="P574" s="12"/>
      <c r="W574" s="12"/>
      <c r="AD574" s="12"/>
      <c r="AK574" s="12"/>
      <c r="AR574" s="12"/>
      <c r="AY574" s="12"/>
      <c r="BF574" s="12"/>
    </row>
    <row r="575">
      <c r="A575" s="12"/>
      <c r="B575" s="12"/>
      <c r="I575" s="12"/>
      <c r="P575" s="12"/>
      <c r="W575" s="12"/>
      <c r="AD575" s="12"/>
      <c r="AK575" s="12"/>
      <c r="AR575" s="12"/>
      <c r="AY575" s="12"/>
      <c r="BF575" s="12"/>
    </row>
    <row r="576">
      <c r="A576" s="12"/>
      <c r="B576" s="12"/>
      <c r="I576" s="12"/>
      <c r="P576" s="12"/>
      <c r="W576" s="12"/>
      <c r="AD576" s="12"/>
      <c r="AK576" s="12"/>
      <c r="AR576" s="12"/>
      <c r="AY576" s="12"/>
      <c r="BF576" s="12"/>
    </row>
    <row r="577">
      <c r="A577" s="12"/>
      <c r="B577" s="12"/>
      <c r="I577" s="12"/>
      <c r="P577" s="12"/>
      <c r="W577" s="12"/>
      <c r="AD577" s="12"/>
      <c r="AK577" s="12"/>
      <c r="AR577" s="12"/>
      <c r="AY577" s="12"/>
      <c r="BF577" s="12"/>
    </row>
    <row r="578">
      <c r="A578" s="12"/>
      <c r="B578" s="12"/>
      <c r="I578" s="12"/>
      <c r="P578" s="12"/>
      <c r="W578" s="12"/>
      <c r="AD578" s="12"/>
      <c r="AK578" s="12"/>
      <c r="AR578" s="12"/>
      <c r="AY578" s="12"/>
      <c r="BF578" s="12"/>
    </row>
    <row r="579">
      <c r="A579" s="12"/>
      <c r="B579" s="12"/>
      <c r="I579" s="12"/>
      <c r="P579" s="12"/>
      <c r="W579" s="12"/>
      <c r="AD579" s="12"/>
      <c r="AK579" s="12"/>
      <c r="AR579" s="12"/>
      <c r="AY579" s="12"/>
      <c r="BF579" s="12"/>
    </row>
    <row r="580">
      <c r="A580" s="12"/>
      <c r="B580" s="12"/>
      <c r="I580" s="12"/>
      <c r="P580" s="12"/>
      <c r="W580" s="12"/>
      <c r="AD580" s="12"/>
      <c r="AK580" s="12"/>
      <c r="AR580" s="12"/>
      <c r="AY580" s="12"/>
      <c r="BF580" s="12"/>
    </row>
    <row r="581">
      <c r="A581" s="12"/>
      <c r="B581" s="12"/>
      <c r="I581" s="12"/>
      <c r="P581" s="12"/>
      <c r="W581" s="12"/>
      <c r="AD581" s="12"/>
      <c r="AK581" s="12"/>
      <c r="AR581" s="12"/>
      <c r="AY581" s="12"/>
      <c r="BF581" s="12"/>
    </row>
    <row r="582">
      <c r="A582" s="12"/>
      <c r="B582" s="12"/>
      <c r="I582" s="12"/>
      <c r="P582" s="12"/>
      <c r="W582" s="12"/>
      <c r="AD582" s="12"/>
      <c r="AK582" s="12"/>
      <c r="AR582" s="12"/>
      <c r="AY582" s="12"/>
      <c r="BF582" s="12"/>
    </row>
    <row r="583">
      <c r="A583" s="12"/>
      <c r="B583" s="12"/>
      <c r="I583" s="12"/>
      <c r="P583" s="12"/>
      <c r="W583" s="12"/>
      <c r="AD583" s="12"/>
      <c r="AK583" s="12"/>
      <c r="AR583" s="12"/>
      <c r="AY583" s="12"/>
      <c r="BF583" s="12"/>
    </row>
    <row r="584">
      <c r="A584" s="12"/>
      <c r="B584" s="12"/>
      <c r="I584" s="12"/>
      <c r="P584" s="12"/>
      <c r="W584" s="12"/>
      <c r="AD584" s="12"/>
      <c r="AK584" s="12"/>
      <c r="AR584" s="12"/>
      <c r="AY584" s="12"/>
      <c r="BF584" s="12"/>
    </row>
    <row r="585">
      <c r="A585" s="12"/>
      <c r="B585" s="12"/>
      <c r="I585" s="12"/>
      <c r="P585" s="12"/>
      <c r="W585" s="12"/>
      <c r="AD585" s="12"/>
      <c r="AK585" s="12"/>
      <c r="AR585" s="12"/>
      <c r="AY585" s="12"/>
      <c r="BF585" s="12"/>
    </row>
    <row r="586">
      <c r="A586" s="12"/>
      <c r="B586" s="12"/>
      <c r="I586" s="12"/>
      <c r="P586" s="12"/>
      <c r="W586" s="12"/>
      <c r="AD586" s="12"/>
      <c r="AK586" s="12"/>
      <c r="AR586" s="12"/>
      <c r="AY586" s="12"/>
      <c r="BF586" s="12"/>
    </row>
    <row r="587">
      <c r="A587" s="12"/>
      <c r="B587" s="12"/>
      <c r="I587" s="12"/>
      <c r="P587" s="12"/>
      <c r="W587" s="12"/>
      <c r="AD587" s="12"/>
      <c r="AK587" s="12"/>
      <c r="AR587" s="12"/>
      <c r="AY587" s="12"/>
      <c r="BF587" s="12"/>
    </row>
    <row r="588">
      <c r="A588" s="12"/>
      <c r="B588" s="12"/>
      <c r="I588" s="12"/>
      <c r="P588" s="12"/>
      <c r="W588" s="12"/>
      <c r="AD588" s="12"/>
      <c r="AK588" s="12"/>
      <c r="AR588" s="12"/>
      <c r="AY588" s="12"/>
      <c r="BF588" s="12"/>
    </row>
    <row r="589">
      <c r="A589" s="12"/>
      <c r="B589" s="12"/>
      <c r="I589" s="12"/>
      <c r="P589" s="12"/>
      <c r="W589" s="12"/>
      <c r="AD589" s="12"/>
      <c r="AK589" s="12"/>
      <c r="AR589" s="12"/>
      <c r="AY589" s="12"/>
      <c r="BF589" s="12"/>
    </row>
    <row r="590">
      <c r="A590" s="12"/>
      <c r="B590" s="12"/>
      <c r="I590" s="12"/>
      <c r="P590" s="12"/>
      <c r="W590" s="12"/>
      <c r="AD590" s="12"/>
      <c r="AK590" s="12"/>
      <c r="AR590" s="12"/>
      <c r="AY590" s="12"/>
      <c r="BF590" s="12"/>
    </row>
    <row r="591">
      <c r="A591" s="12"/>
      <c r="B591" s="12"/>
      <c r="I591" s="12"/>
      <c r="P591" s="12"/>
      <c r="W591" s="12"/>
      <c r="AD591" s="12"/>
      <c r="AK591" s="12"/>
      <c r="AR591" s="12"/>
      <c r="AY591" s="12"/>
      <c r="BF591" s="12"/>
    </row>
    <row r="592">
      <c r="A592" s="12"/>
      <c r="B592" s="12"/>
      <c r="I592" s="12"/>
      <c r="P592" s="12"/>
      <c r="W592" s="12"/>
      <c r="AD592" s="12"/>
      <c r="AK592" s="12"/>
      <c r="AR592" s="12"/>
      <c r="AY592" s="12"/>
      <c r="BF592" s="12"/>
    </row>
    <row r="593">
      <c r="A593" s="12"/>
      <c r="B593" s="12"/>
      <c r="I593" s="12"/>
      <c r="P593" s="12"/>
      <c r="W593" s="12"/>
      <c r="AD593" s="12"/>
      <c r="AK593" s="12"/>
      <c r="AR593" s="12"/>
      <c r="AY593" s="12"/>
      <c r="BF593" s="12"/>
    </row>
    <row r="594">
      <c r="A594" s="12"/>
      <c r="B594" s="12"/>
      <c r="I594" s="12"/>
      <c r="P594" s="12"/>
      <c r="W594" s="12"/>
      <c r="AD594" s="12"/>
      <c r="AK594" s="12"/>
      <c r="AR594" s="12"/>
      <c r="AY594" s="12"/>
      <c r="BF594" s="12"/>
    </row>
    <row r="595">
      <c r="A595" s="12"/>
      <c r="B595" s="12"/>
      <c r="I595" s="12"/>
      <c r="P595" s="12"/>
      <c r="W595" s="12"/>
      <c r="AD595" s="12"/>
      <c r="AK595" s="12"/>
      <c r="AR595" s="12"/>
      <c r="AY595" s="12"/>
      <c r="BF595" s="12"/>
    </row>
    <row r="596">
      <c r="A596" s="12"/>
      <c r="B596" s="12"/>
      <c r="I596" s="12"/>
      <c r="P596" s="12"/>
      <c r="W596" s="12"/>
      <c r="AD596" s="12"/>
      <c r="AK596" s="12"/>
      <c r="AR596" s="12"/>
      <c r="AY596" s="12"/>
      <c r="BF596" s="12"/>
    </row>
    <row r="597">
      <c r="A597" s="12"/>
      <c r="B597" s="12"/>
      <c r="I597" s="12"/>
      <c r="P597" s="12"/>
      <c r="W597" s="12"/>
      <c r="AD597" s="12"/>
      <c r="AK597" s="12"/>
      <c r="AR597" s="12"/>
      <c r="AY597" s="12"/>
      <c r="BF597" s="12"/>
    </row>
    <row r="598">
      <c r="A598" s="12"/>
      <c r="B598" s="12"/>
      <c r="I598" s="12"/>
      <c r="P598" s="12"/>
      <c r="W598" s="12"/>
      <c r="AD598" s="12"/>
      <c r="AK598" s="12"/>
      <c r="AR598" s="12"/>
      <c r="AY598" s="12"/>
      <c r="BF598" s="12"/>
    </row>
    <row r="599">
      <c r="A599" s="12"/>
      <c r="B599" s="12"/>
      <c r="I599" s="12"/>
      <c r="P599" s="12"/>
      <c r="W599" s="12"/>
      <c r="AD599" s="12"/>
      <c r="AK599" s="12"/>
      <c r="AR599" s="12"/>
      <c r="AY599" s="12"/>
      <c r="BF599" s="12"/>
    </row>
    <row r="600">
      <c r="A600" s="12"/>
      <c r="B600" s="12"/>
      <c r="I600" s="12"/>
      <c r="P600" s="12"/>
      <c r="W600" s="12"/>
      <c r="AD600" s="12"/>
      <c r="AK600" s="12"/>
      <c r="AR600" s="12"/>
      <c r="AY600" s="12"/>
      <c r="BF600" s="12"/>
    </row>
    <row r="601">
      <c r="A601" s="12"/>
      <c r="B601" s="12"/>
      <c r="I601" s="12"/>
      <c r="P601" s="12"/>
      <c r="W601" s="12"/>
      <c r="AD601" s="12"/>
      <c r="AK601" s="12"/>
      <c r="AR601" s="12"/>
      <c r="AY601" s="12"/>
      <c r="BF601" s="12"/>
    </row>
    <row r="602">
      <c r="A602" s="12"/>
      <c r="B602" s="12"/>
      <c r="I602" s="12"/>
      <c r="P602" s="12"/>
      <c r="W602" s="12"/>
      <c r="AD602" s="12"/>
      <c r="AK602" s="12"/>
      <c r="AR602" s="12"/>
      <c r="AY602" s="12"/>
      <c r="BF602" s="12"/>
    </row>
    <row r="603">
      <c r="A603" s="12"/>
      <c r="B603" s="12"/>
      <c r="I603" s="12"/>
      <c r="P603" s="12"/>
      <c r="W603" s="12"/>
      <c r="AD603" s="12"/>
      <c r="AK603" s="12"/>
      <c r="AR603" s="12"/>
      <c r="AY603" s="12"/>
      <c r="BF603" s="12"/>
    </row>
    <row r="604">
      <c r="A604" s="12"/>
      <c r="B604" s="12"/>
      <c r="I604" s="12"/>
      <c r="P604" s="12"/>
      <c r="W604" s="12"/>
      <c r="AD604" s="12"/>
      <c r="AK604" s="12"/>
      <c r="AR604" s="12"/>
      <c r="AY604" s="12"/>
      <c r="BF604" s="12"/>
    </row>
    <row r="605">
      <c r="A605" s="12"/>
      <c r="B605" s="12"/>
      <c r="I605" s="12"/>
      <c r="P605" s="12"/>
      <c r="W605" s="12"/>
      <c r="AD605" s="12"/>
      <c r="AK605" s="12"/>
      <c r="AR605" s="12"/>
      <c r="AY605" s="12"/>
      <c r="BF605" s="12"/>
    </row>
    <row r="606">
      <c r="A606" s="12"/>
      <c r="B606" s="12"/>
      <c r="I606" s="12"/>
      <c r="P606" s="12"/>
      <c r="W606" s="12"/>
      <c r="AD606" s="12"/>
      <c r="AK606" s="12"/>
      <c r="AR606" s="12"/>
      <c r="AY606" s="12"/>
      <c r="BF606" s="12"/>
    </row>
    <row r="607">
      <c r="A607" s="12"/>
      <c r="B607" s="12"/>
      <c r="I607" s="12"/>
      <c r="P607" s="12"/>
      <c r="W607" s="12"/>
      <c r="AD607" s="12"/>
      <c r="AK607" s="12"/>
      <c r="AR607" s="12"/>
      <c r="AY607" s="12"/>
      <c r="BF607" s="12"/>
    </row>
    <row r="608">
      <c r="A608" s="12"/>
      <c r="B608" s="12"/>
      <c r="I608" s="12"/>
      <c r="P608" s="12"/>
      <c r="W608" s="12"/>
      <c r="AD608" s="12"/>
      <c r="AK608" s="12"/>
      <c r="AR608" s="12"/>
      <c r="AY608" s="12"/>
      <c r="BF608" s="12"/>
    </row>
    <row r="609">
      <c r="A609" s="12"/>
      <c r="B609" s="12"/>
      <c r="I609" s="12"/>
      <c r="P609" s="12"/>
      <c r="W609" s="12"/>
      <c r="AD609" s="12"/>
      <c r="AK609" s="12"/>
      <c r="AR609" s="12"/>
      <c r="AY609" s="12"/>
      <c r="BF609" s="12"/>
    </row>
    <row r="610">
      <c r="A610" s="12"/>
      <c r="B610" s="12"/>
      <c r="I610" s="12"/>
      <c r="P610" s="12"/>
      <c r="W610" s="12"/>
      <c r="AD610" s="12"/>
      <c r="AK610" s="12"/>
      <c r="AR610" s="12"/>
      <c r="AY610" s="12"/>
      <c r="BF610" s="12"/>
    </row>
    <row r="611">
      <c r="A611" s="12"/>
      <c r="B611" s="12"/>
      <c r="I611" s="12"/>
      <c r="P611" s="12"/>
      <c r="W611" s="12"/>
      <c r="AD611" s="12"/>
      <c r="AK611" s="12"/>
      <c r="AR611" s="12"/>
      <c r="AY611" s="12"/>
      <c r="BF611" s="12"/>
    </row>
    <row r="612">
      <c r="A612" s="12"/>
      <c r="B612" s="12"/>
      <c r="I612" s="12"/>
      <c r="P612" s="12"/>
      <c r="W612" s="12"/>
      <c r="AD612" s="12"/>
      <c r="AK612" s="12"/>
      <c r="AR612" s="12"/>
      <c r="AY612" s="12"/>
      <c r="BF612" s="12"/>
    </row>
    <row r="613">
      <c r="A613" s="12"/>
      <c r="B613" s="12"/>
      <c r="I613" s="12"/>
      <c r="P613" s="12"/>
      <c r="W613" s="12"/>
      <c r="AD613" s="12"/>
      <c r="AK613" s="12"/>
      <c r="AR613" s="12"/>
      <c r="AY613" s="12"/>
      <c r="BF613" s="12"/>
    </row>
    <row r="614">
      <c r="A614" s="12"/>
      <c r="B614" s="12"/>
      <c r="I614" s="12"/>
      <c r="P614" s="12"/>
      <c r="W614" s="12"/>
      <c r="AD614" s="12"/>
      <c r="AK614" s="12"/>
      <c r="AR614" s="12"/>
      <c r="AY614" s="12"/>
      <c r="BF614" s="12"/>
    </row>
    <row r="615">
      <c r="A615" s="12"/>
      <c r="B615" s="12"/>
      <c r="I615" s="12"/>
      <c r="P615" s="12"/>
      <c r="W615" s="12"/>
      <c r="AD615" s="12"/>
      <c r="AK615" s="12"/>
      <c r="AR615" s="12"/>
      <c r="AY615" s="12"/>
      <c r="BF615" s="12"/>
    </row>
    <row r="616">
      <c r="A616" s="12"/>
      <c r="B616" s="12"/>
      <c r="I616" s="12"/>
      <c r="P616" s="12"/>
      <c r="W616" s="12"/>
      <c r="AD616" s="12"/>
      <c r="AK616" s="12"/>
      <c r="AR616" s="12"/>
      <c r="AY616" s="12"/>
      <c r="BF616" s="12"/>
    </row>
    <row r="617">
      <c r="A617" s="12"/>
      <c r="B617" s="12"/>
      <c r="I617" s="12"/>
      <c r="P617" s="12"/>
      <c r="W617" s="12"/>
      <c r="AD617" s="12"/>
      <c r="AK617" s="12"/>
      <c r="AR617" s="12"/>
      <c r="AY617" s="12"/>
      <c r="BF617" s="12"/>
    </row>
    <row r="618">
      <c r="A618" s="12"/>
      <c r="B618" s="12"/>
      <c r="I618" s="12"/>
      <c r="P618" s="12"/>
      <c r="W618" s="12"/>
      <c r="AD618" s="12"/>
      <c r="AK618" s="12"/>
      <c r="AR618" s="12"/>
      <c r="AY618" s="12"/>
      <c r="BF618" s="12"/>
    </row>
    <row r="619">
      <c r="A619" s="12"/>
      <c r="B619" s="12"/>
      <c r="I619" s="12"/>
      <c r="P619" s="12"/>
      <c r="W619" s="12"/>
      <c r="AD619" s="12"/>
      <c r="AK619" s="12"/>
      <c r="AR619" s="12"/>
      <c r="AY619" s="12"/>
      <c r="BF619" s="12"/>
    </row>
    <row r="620">
      <c r="A620" s="12"/>
      <c r="B620" s="12"/>
      <c r="I620" s="12"/>
      <c r="P620" s="12"/>
      <c r="W620" s="12"/>
      <c r="AD620" s="12"/>
      <c r="AK620" s="12"/>
      <c r="AR620" s="12"/>
      <c r="AY620" s="12"/>
      <c r="BF620" s="12"/>
    </row>
    <row r="621">
      <c r="A621" s="12"/>
      <c r="B621" s="12"/>
      <c r="I621" s="12"/>
      <c r="P621" s="12"/>
      <c r="W621" s="12"/>
      <c r="AD621" s="12"/>
      <c r="AK621" s="12"/>
      <c r="AR621" s="12"/>
      <c r="AY621" s="12"/>
      <c r="BF621" s="12"/>
    </row>
    <row r="622">
      <c r="A622" s="12"/>
      <c r="B622" s="12"/>
      <c r="I622" s="12"/>
      <c r="P622" s="12"/>
      <c r="W622" s="12"/>
      <c r="AD622" s="12"/>
      <c r="AK622" s="12"/>
      <c r="AR622" s="12"/>
      <c r="AY622" s="12"/>
      <c r="BF622" s="12"/>
    </row>
    <row r="623">
      <c r="A623" s="12"/>
      <c r="B623" s="12"/>
      <c r="I623" s="12"/>
      <c r="P623" s="12"/>
      <c r="W623" s="12"/>
      <c r="AD623" s="12"/>
      <c r="AK623" s="12"/>
      <c r="AR623" s="12"/>
      <c r="AY623" s="12"/>
      <c r="BF623" s="12"/>
    </row>
    <row r="624">
      <c r="A624" s="12"/>
      <c r="B624" s="12"/>
      <c r="I624" s="12"/>
      <c r="P624" s="12"/>
      <c r="W624" s="12"/>
      <c r="AD624" s="12"/>
      <c r="AK624" s="12"/>
      <c r="AR624" s="12"/>
      <c r="AY624" s="12"/>
      <c r="BF624" s="12"/>
    </row>
    <row r="625">
      <c r="A625" s="12"/>
      <c r="B625" s="12"/>
      <c r="I625" s="12"/>
      <c r="P625" s="12"/>
      <c r="W625" s="12"/>
      <c r="AD625" s="12"/>
      <c r="AK625" s="12"/>
      <c r="AR625" s="12"/>
      <c r="AY625" s="12"/>
      <c r="BF625" s="12"/>
    </row>
    <row r="626">
      <c r="A626" s="12"/>
      <c r="B626" s="12"/>
      <c r="I626" s="12"/>
      <c r="P626" s="12"/>
      <c r="W626" s="12"/>
      <c r="AD626" s="12"/>
      <c r="AK626" s="12"/>
      <c r="AR626" s="12"/>
      <c r="AY626" s="12"/>
      <c r="BF626" s="12"/>
    </row>
    <row r="627">
      <c r="A627" s="12"/>
      <c r="B627" s="12"/>
      <c r="I627" s="12"/>
      <c r="P627" s="12"/>
      <c r="W627" s="12"/>
      <c r="AD627" s="12"/>
      <c r="AK627" s="12"/>
      <c r="AR627" s="12"/>
      <c r="AY627" s="12"/>
      <c r="BF627" s="12"/>
    </row>
    <row r="628">
      <c r="A628" s="12"/>
      <c r="B628" s="12"/>
      <c r="I628" s="12"/>
      <c r="P628" s="12"/>
      <c r="W628" s="12"/>
      <c r="AD628" s="12"/>
      <c r="AK628" s="12"/>
      <c r="AR628" s="12"/>
      <c r="AY628" s="12"/>
      <c r="BF628" s="12"/>
    </row>
    <row r="629">
      <c r="A629" s="12"/>
      <c r="B629" s="12"/>
      <c r="I629" s="12"/>
      <c r="P629" s="12"/>
      <c r="W629" s="12"/>
      <c r="AD629" s="12"/>
      <c r="AK629" s="12"/>
      <c r="AR629" s="12"/>
      <c r="AY629" s="12"/>
      <c r="BF629" s="12"/>
    </row>
    <row r="630">
      <c r="A630" s="12"/>
      <c r="B630" s="12"/>
      <c r="I630" s="12"/>
      <c r="P630" s="12"/>
      <c r="W630" s="12"/>
      <c r="AD630" s="12"/>
      <c r="AK630" s="12"/>
      <c r="AR630" s="12"/>
      <c r="AY630" s="12"/>
      <c r="BF630" s="12"/>
    </row>
    <row r="631">
      <c r="A631" s="12"/>
      <c r="B631" s="12"/>
      <c r="I631" s="12"/>
      <c r="P631" s="12"/>
      <c r="W631" s="12"/>
      <c r="AD631" s="12"/>
      <c r="AK631" s="12"/>
      <c r="AR631" s="12"/>
      <c r="AY631" s="12"/>
      <c r="BF631" s="12"/>
    </row>
    <row r="632">
      <c r="A632" s="12"/>
      <c r="B632" s="12"/>
      <c r="I632" s="12"/>
      <c r="P632" s="12"/>
      <c r="W632" s="12"/>
      <c r="AD632" s="12"/>
      <c r="AK632" s="12"/>
      <c r="AR632" s="12"/>
      <c r="AY632" s="12"/>
      <c r="BF632" s="12"/>
    </row>
    <row r="633">
      <c r="A633" s="12"/>
      <c r="B633" s="12"/>
      <c r="I633" s="12"/>
      <c r="P633" s="12"/>
      <c r="W633" s="12"/>
      <c r="AD633" s="12"/>
      <c r="AK633" s="12"/>
      <c r="AR633" s="12"/>
      <c r="AY633" s="12"/>
      <c r="BF633" s="12"/>
    </row>
    <row r="634">
      <c r="A634" s="12"/>
      <c r="B634" s="12"/>
      <c r="I634" s="12"/>
      <c r="P634" s="12"/>
      <c r="W634" s="12"/>
      <c r="AD634" s="12"/>
      <c r="AK634" s="12"/>
      <c r="AR634" s="12"/>
      <c r="AY634" s="12"/>
      <c r="BF634" s="12"/>
    </row>
    <row r="635">
      <c r="A635" s="12"/>
      <c r="B635" s="12"/>
      <c r="I635" s="12"/>
      <c r="P635" s="12"/>
      <c r="W635" s="12"/>
      <c r="AD635" s="12"/>
      <c r="AK635" s="12"/>
      <c r="AR635" s="12"/>
      <c r="AY635" s="12"/>
      <c r="BF635" s="12"/>
    </row>
    <row r="636">
      <c r="A636" s="12"/>
      <c r="B636" s="12"/>
      <c r="I636" s="12"/>
      <c r="P636" s="12"/>
      <c r="W636" s="12"/>
      <c r="AD636" s="12"/>
      <c r="AK636" s="12"/>
      <c r="AR636" s="12"/>
      <c r="AY636" s="12"/>
      <c r="BF636" s="12"/>
    </row>
    <row r="637">
      <c r="A637" s="12"/>
      <c r="B637" s="12"/>
      <c r="I637" s="12"/>
      <c r="P637" s="12"/>
      <c r="W637" s="12"/>
      <c r="AD637" s="12"/>
      <c r="AK637" s="12"/>
      <c r="AR637" s="12"/>
      <c r="AY637" s="12"/>
      <c r="BF637" s="12"/>
    </row>
    <row r="638">
      <c r="A638" s="12"/>
      <c r="B638" s="12"/>
      <c r="I638" s="12"/>
      <c r="P638" s="12"/>
      <c r="W638" s="12"/>
      <c r="AD638" s="12"/>
      <c r="AK638" s="12"/>
      <c r="AR638" s="12"/>
      <c r="AY638" s="12"/>
      <c r="BF638" s="12"/>
    </row>
    <row r="639">
      <c r="A639" s="12"/>
      <c r="B639" s="12"/>
      <c r="I639" s="12"/>
      <c r="P639" s="12"/>
      <c r="W639" s="12"/>
      <c r="AD639" s="12"/>
      <c r="AK639" s="12"/>
      <c r="AR639" s="12"/>
      <c r="AY639" s="12"/>
      <c r="BF639" s="12"/>
    </row>
    <row r="640">
      <c r="A640" s="12"/>
      <c r="B640" s="12"/>
      <c r="I640" s="12"/>
      <c r="P640" s="12"/>
      <c r="W640" s="12"/>
      <c r="AD640" s="12"/>
      <c r="AK640" s="12"/>
      <c r="AR640" s="12"/>
      <c r="AY640" s="12"/>
      <c r="BF640" s="12"/>
    </row>
    <row r="641">
      <c r="A641" s="12"/>
      <c r="B641" s="12"/>
      <c r="I641" s="12"/>
      <c r="P641" s="12"/>
      <c r="W641" s="12"/>
      <c r="AD641" s="12"/>
      <c r="AK641" s="12"/>
      <c r="AR641" s="12"/>
      <c r="AY641" s="12"/>
      <c r="BF641" s="12"/>
    </row>
    <row r="642">
      <c r="A642" s="12"/>
      <c r="B642" s="12"/>
      <c r="I642" s="12"/>
      <c r="P642" s="12"/>
      <c r="W642" s="12"/>
      <c r="AD642" s="12"/>
      <c r="AK642" s="12"/>
      <c r="AR642" s="12"/>
      <c r="AY642" s="12"/>
      <c r="BF642" s="12"/>
    </row>
    <row r="643">
      <c r="A643" s="12"/>
      <c r="B643" s="12"/>
      <c r="I643" s="12"/>
      <c r="P643" s="12"/>
      <c r="W643" s="12"/>
      <c r="AD643" s="12"/>
      <c r="AK643" s="12"/>
      <c r="AR643" s="12"/>
      <c r="AY643" s="12"/>
      <c r="BF643" s="12"/>
    </row>
    <row r="644">
      <c r="A644" s="12"/>
      <c r="B644" s="12"/>
      <c r="I644" s="12"/>
      <c r="P644" s="12"/>
      <c r="W644" s="12"/>
      <c r="AD644" s="12"/>
      <c r="AK644" s="12"/>
      <c r="AR644" s="12"/>
      <c r="AY644" s="12"/>
      <c r="BF644" s="12"/>
    </row>
    <row r="645">
      <c r="A645" s="12"/>
      <c r="B645" s="12"/>
      <c r="I645" s="12"/>
      <c r="P645" s="12"/>
      <c r="W645" s="12"/>
      <c r="AD645" s="12"/>
      <c r="AK645" s="12"/>
      <c r="AR645" s="12"/>
      <c r="AY645" s="12"/>
      <c r="BF645" s="12"/>
    </row>
    <row r="646">
      <c r="A646" s="12"/>
      <c r="B646" s="12"/>
      <c r="I646" s="12"/>
      <c r="P646" s="12"/>
      <c r="W646" s="12"/>
      <c r="AD646" s="12"/>
      <c r="AK646" s="12"/>
      <c r="AR646" s="12"/>
      <c r="AY646" s="12"/>
      <c r="BF646" s="12"/>
    </row>
    <row r="647">
      <c r="A647" s="12"/>
      <c r="B647" s="12"/>
      <c r="I647" s="12"/>
      <c r="P647" s="12"/>
      <c r="W647" s="12"/>
      <c r="AD647" s="12"/>
      <c r="AK647" s="12"/>
      <c r="AR647" s="12"/>
      <c r="AY647" s="12"/>
      <c r="BF647" s="12"/>
    </row>
    <row r="648">
      <c r="A648" s="12"/>
      <c r="B648" s="12"/>
      <c r="I648" s="12"/>
      <c r="P648" s="12"/>
      <c r="W648" s="12"/>
      <c r="AD648" s="12"/>
      <c r="AK648" s="12"/>
      <c r="AR648" s="12"/>
      <c r="AY648" s="12"/>
      <c r="BF648" s="12"/>
    </row>
    <row r="649">
      <c r="A649" s="12"/>
      <c r="B649" s="12"/>
      <c r="I649" s="12"/>
      <c r="P649" s="12"/>
      <c r="W649" s="12"/>
      <c r="AD649" s="12"/>
      <c r="AK649" s="12"/>
      <c r="AR649" s="12"/>
      <c r="AY649" s="12"/>
      <c r="BF649" s="12"/>
    </row>
    <row r="650">
      <c r="A650" s="12"/>
      <c r="B650" s="12"/>
      <c r="I650" s="12"/>
      <c r="P650" s="12"/>
      <c r="W650" s="12"/>
      <c r="AD650" s="12"/>
      <c r="AK650" s="12"/>
      <c r="AR650" s="12"/>
      <c r="AY650" s="12"/>
      <c r="BF650" s="12"/>
    </row>
    <row r="651">
      <c r="A651" s="12"/>
      <c r="B651" s="12"/>
      <c r="I651" s="12"/>
      <c r="P651" s="12"/>
      <c r="W651" s="12"/>
      <c r="AD651" s="12"/>
      <c r="AK651" s="12"/>
      <c r="AR651" s="12"/>
      <c r="AY651" s="12"/>
      <c r="BF651" s="12"/>
    </row>
    <row r="652">
      <c r="A652" s="12"/>
      <c r="B652" s="12"/>
      <c r="I652" s="12"/>
      <c r="P652" s="12"/>
      <c r="W652" s="12"/>
      <c r="AD652" s="12"/>
      <c r="AK652" s="12"/>
      <c r="AR652" s="12"/>
      <c r="AY652" s="12"/>
      <c r="BF652" s="12"/>
    </row>
    <row r="653">
      <c r="A653" s="12"/>
      <c r="B653" s="12"/>
      <c r="I653" s="12"/>
      <c r="P653" s="12"/>
      <c r="W653" s="12"/>
      <c r="AD653" s="12"/>
      <c r="AK653" s="12"/>
      <c r="AR653" s="12"/>
      <c r="AY653" s="12"/>
      <c r="BF653" s="12"/>
    </row>
    <row r="654">
      <c r="A654" s="12"/>
      <c r="B654" s="12"/>
      <c r="I654" s="12"/>
      <c r="P654" s="12"/>
      <c r="W654" s="12"/>
      <c r="AD654" s="12"/>
      <c r="AK654" s="12"/>
      <c r="AR654" s="12"/>
      <c r="AY654" s="12"/>
      <c r="BF654" s="12"/>
    </row>
    <row r="655">
      <c r="A655" s="12"/>
      <c r="B655" s="12"/>
      <c r="I655" s="12"/>
      <c r="P655" s="12"/>
      <c r="W655" s="12"/>
      <c r="AD655" s="12"/>
      <c r="AK655" s="12"/>
      <c r="AR655" s="12"/>
      <c r="AY655" s="12"/>
      <c r="BF655" s="12"/>
    </row>
    <row r="656">
      <c r="A656" s="12"/>
      <c r="B656" s="12"/>
      <c r="I656" s="12"/>
      <c r="P656" s="12"/>
      <c r="W656" s="12"/>
      <c r="AD656" s="12"/>
      <c r="AK656" s="12"/>
      <c r="AR656" s="12"/>
      <c r="AY656" s="12"/>
      <c r="BF656" s="12"/>
    </row>
    <row r="657">
      <c r="A657" s="12"/>
      <c r="B657" s="12"/>
      <c r="I657" s="12"/>
      <c r="P657" s="12"/>
      <c r="W657" s="12"/>
      <c r="AD657" s="12"/>
      <c r="AK657" s="12"/>
      <c r="AR657" s="12"/>
      <c r="AY657" s="12"/>
      <c r="BF657" s="12"/>
    </row>
    <row r="658">
      <c r="A658" s="12"/>
      <c r="B658" s="12"/>
      <c r="I658" s="12"/>
      <c r="P658" s="12"/>
      <c r="W658" s="12"/>
      <c r="AD658" s="12"/>
      <c r="AK658" s="12"/>
      <c r="AR658" s="12"/>
      <c r="AY658" s="12"/>
      <c r="BF658" s="12"/>
    </row>
    <row r="659">
      <c r="A659" s="12"/>
      <c r="B659" s="12"/>
      <c r="I659" s="12"/>
      <c r="P659" s="12"/>
      <c r="W659" s="12"/>
      <c r="AD659" s="12"/>
      <c r="AK659" s="12"/>
      <c r="AR659" s="12"/>
      <c r="AY659" s="12"/>
      <c r="BF659" s="12"/>
    </row>
    <row r="660">
      <c r="A660" s="12"/>
      <c r="B660" s="12"/>
      <c r="I660" s="12"/>
      <c r="P660" s="12"/>
      <c r="W660" s="12"/>
      <c r="AD660" s="12"/>
      <c r="AK660" s="12"/>
      <c r="AR660" s="12"/>
      <c r="AY660" s="12"/>
      <c r="BF660" s="12"/>
    </row>
    <row r="661">
      <c r="A661" s="12"/>
      <c r="B661" s="12"/>
      <c r="I661" s="12"/>
      <c r="P661" s="12"/>
      <c r="W661" s="12"/>
      <c r="AD661" s="12"/>
      <c r="AK661" s="12"/>
      <c r="AR661" s="12"/>
      <c r="AY661" s="12"/>
      <c r="BF661" s="12"/>
    </row>
    <row r="662">
      <c r="A662" s="12"/>
      <c r="B662" s="12"/>
      <c r="I662" s="12"/>
      <c r="P662" s="12"/>
      <c r="W662" s="12"/>
      <c r="AD662" s="12"/>
      <c r="AK662" s="12"/>
      <c r="AR662" s="12"/>
      <c r="AY662" s="12"/>
      <c r="BF662" s="12"/>
    </row>
    <row r="663">
      <c r="A663" s="12"/>
      <c r="B663" s="12"/>
      <c r="I663" s="12"/>
      <c r="P663" s="12"/>
      <c r="W663" s="12"/>
      <c r="AD663" s="12"/>
      <c r="AK663" s="12"/>
      <c r="AR663" s="12"/>
      <c r="AY663" s="12"/>
      <c r="BF663" s="12"/>
    </row>
    <row r="664">
      <c r="A664" s="12"/>
      <c r="B664" s="12"/>
      <c r="I664" s="12"/>
      <c r="P664" s="12"/>
      <c r="W664" s="12"/>
      <c r="AD664" s="12"/>
      <c r="AK664" s="12"/>
      <c r="AR664" s="12"/>
      <c r="AY664" s="12"/>
      <c r="BF664" s="12"/>
    </row>
    <row r="665">
      <c r="A665" s="12"/>
      <c r="B665" s="12"/>
      <c r="I665" s="12"/>
      <c r="P665" s="12"/>
      <c r="W665" s="12"/>
      <c r="AD665" s="12"/>
      <c r="AK665" s="12"/>
      <c r="AR665" s="12"/>
      <c r="AY665" s="12"/>
      <c r="BF665" s="12"/>
    </row>
    <row r="666">
      <c r="A666" s="12"/>
      <c r="B666" s="12"/>
      <c r="I666" s="12"/>
      <c r="P666" s="12"/>
      <c r="W666" s="12"/>
      <c r="AD666" s="12"/>
      <c r="AK666" s="12"/>
      <c r="AR666" s="12"/>
      <c r="AY666" s="12"/>
      <c r="BF666" s="12"/>
    </row>
    <row r="667">
      <c r="A667" s="12"/>
      <c r="B667" s="12"/>
      <c r="I667" s="12"/>
      <c r="P667" s="12"/>
      <c r="W667" s="12"/>
      <c r="AD667" s="12"/>
      <c r="AK667" s="12"/>
      <c r="AR667" s="12"/>
      <c r="AY667" s="12"/>
      <c r="BF667" s="12"/>
    </row>
    <row r="668">
      <c r="A668" s="12"/>
      <c r="B668" s="12"/>
      <c r="I668" s="12"/>
      <c r="P668" s="12"/>
      <c r="W668" s="12"/>
      <c r="AD668" s="12"/>
      <c r="AK668" s="12"/>
      <c r="AR668" s="12"/>
      <c r="AY668" s="12"/>
      <c r="BF668" s="12"/>
    </row>
    <row r="669">
      <c r="A669" s="12"/>
      <c r="B669" s="12"/>
      <c r="I669" s="12"/>
      <c r="P669" s="12"/>
      <c r="W669" s="12"/>
      <c r="AD669" s="12"/>
      <c r="AK669" s="12"/>
      <c r="AR669" s="12"/>
      <c r="AY669" s="12"/>
      <c r="BF669" s="12"/>
    </row>
    <row r="670">
      <c r="A670" s="12"/>
      <c r="B670" s="12"/>
      <c r="I670" s="12"/>
      <c r="P670" s="12"/>
      <c r="W670" s="12"/>
      <c r="AD670" s="12"/>
      <c r="AK670" s="12"/>
      <c r="AR670" s="12"/>
      <c r="AY670" s="12"/>
      <c r="BF670" s="12"/>
    </row>
    <row r="671">
      <c r="A671" s="12"/>
      <c r="B671" s="12"/>
      <c r="I671" s="12"/>
      <c r="P671" s="12"/>
      <c r="W671" s="12"/>
      <c r="AD671" s="12"/>
      <c r="AK671" s="12"/>
      <c r="AR671" s="12"/>
      <c r="AY671" s="12"/>
      <c r="BF671" s="12"/>
    </row>
    <row r="672">
      <c r="A672" s="12"/>
      <c r="B672" s="12"/>
      <c r="I672" s="12"/>
      <c r="P672" s="12"/>
      <c r="W672" s="12"/>
      <c r="AD672" s="12"/>
      <c r="AK672" s="12"/>
      <c r="AR672" s="12"/>
      <c r="AY672" s="12"/>
      <c r="BF672" s="12"/>
    </row>
    <row r="673">
      <c r="A673" s="12"/>
      <c r="B673" s="12"/>
      <c r="I673" s="12"/>
      <c r="P673" s="12"/>
      <c r="W673" s="12"/>
      <c r="AD673" s="12"/>
      <c r="AK673" s="12"/>
      <c r="AR673" s="12"/>
      <c r="AY673" s="12"/>
      <c r="BF673" s="12"/>
    </row>
    <row r="674">
      <c r="A674" s="12"/>
      <c r="B674" s="12"/>
      <c r="I674" s="12"/>
      <c r="P674" s="12"/>
      <c r="W674" s="12"/>
      <c r="AD674" s="12"/>
      <c r="AK674" s="12"/>
      <c r="AR674" s="12"/>
      <c r="AY674" s="12"/>
      <c r="BF674" s="12"/>
    </row>
    <row r="675">
      <c r="A675" s="12"/>
      <c r="B675" s="12"/>
      <c r="I675" s="12"/>
      <c r="P675" s="12"/>
      <c r="W675" s="12"/>
      <c r="AD675" s="12"/>
      <c r="AK675" s="12"/>
      <c r="AR675" s="12"/>
      <c r="AY675" s="12"/>
      <c r="BF675" s="12"/>
    </row>
    <row r="676">
      <c r="A676" s="12"/>
      <c r="B676" s="12"/>
      <c r="I676" s="12"/>
      <c r="P676" s="12"/>
      <c r="W676" s="12"/>
      <c r="AD676" s="12"/>
      <c r="AK676" s="12"/>
      <c r="AR676" s="12"/>
      <c r="AY676" s="12"/>
      <c r="BF676" s="12"/>
    </row>
    <row r="677">
      <c r="A677" s="12"/>
      <c r="B677" s="12"/>
      <c r="I677" s="12"/>
      <c r="P677" s="12"/>
      <c r="W677" s="12"/>
      <c r="AD677" s="12"/>
      <c r="AK677" s="12"/>
      <c r="AR677" s="12"/>
      <c r="AY677" s="12"/>
      <c r="BF677" s="12"/>
    </row>
    <row r="678">
      <c r="A678" s="12"/>
      <c r="B678" s="12"/>
      <c r="I678" s="12"/>
      <c r="P678" s="12"/>
      <c r="W678" s="12"/>
      <c r="AD678" s="12"/>
      <c r="AK678" s="12"/>
      <c r="AR678" s="12"/>
      <c r="AY678" s="12"/>
      <c r="BF678" s="12"/>
    </row>
    <row r="679">
      <c r="A679" s="12"/>
      <c r="B679" s="12"/>
      <c r="I679" s="12"/>
      <c r="P679" s="12"/>
      <c r="W679" s="12"/>
      <c r="AD679" s="12"/>
      <c r="AK679" s="12"/>
      <c r="AR679" s="12"/>
      <c r="AY679" s="12"/>
      <c r="BF679" s="12"/>
    </row>
    <row r="680">
      <c r="A680" s="12"/>
      <c r="B680" s="12"/>
      <c r="I680" s="12"/>
      <c r="P680" s="12"/>
      <c r="W680" s="12"/>
      <c r="AD680" s="12"/>
      <c r="AK680" s="12"/>
      <c r="AR680" s="12"/>
      <c r="AY680" s="12"/>
      <c r="BF680" s="12"/>
    </row>
    <row r="681">
      <c r="A681" s="12"/>
      <c r="B681" s="12"/>
      <c r="I681" s="12"/>
      <c r="P681" s="12"/>
      <c r="W681" s="12"/>
      <c r="AD681" s="12"/>
      <c r="AK681" s="12"/>
      <c r="AR681" s="12"/>
      <c r="AY681" s="12"/>
      <c r="BF681" s="12"/>
    </row>
    <row r="682">
      <c r="A682" s="12"/>
      <c r="B682" s="12"/>
      <c r="I682" s="12"/>
      <c r="P682" s="12"/>
      <c r="W682" s="12"/>
      <c r="AD682" s="12"/>
      <c r="AK682" s="12"/>
      <c r="AR682" s="12"/>
      <c r="AY682" s="12"/>
      <c r="BF682" s="12"/>
    </row>
    <row r="683">
      <c r="A683" s="12"/>
      <c r="B683" s="12"/>
      <c r="I683" s="12"/>
      <c r="P683" s="12"/>
      <c r="W683" s="12"/>
      <c r="AD683" s="12"/>
      <c r="AK683" s="12"/>
      <c r="AR683" s="12"/>
      <c r="AY683" s="12"/>
      <c r="BF683" s="12"/>
    </row>
    <row r="684">
      <c r="A684" s="12"/>
      <c r="B684" s="12"/>
      <c r="I684" s="12"/>
      <c r="P684" s="12"/>
      <c r="W684" s="12"/>
      <c r="AD684" s="12"/>
      <c r="AK684" s="12"/>
      <c r="AR684" s="12"/>
      <c r="AY684" s="12"/>
      <c r="BF684" s="12"/>
    </row>
    <row r="685">
      <c r="A685" s="12"/>
      <c r="B685" s="12"/>
      <c r="I685" s="12"/>
      <c r="P685" s="12"/>
      <c r="W685" s="12"/>
      <c r="AD685" s="12"/>
      <c r="AK685" s="12"/>
      <c r="AR685" s="12"/>
      <c r="AY685" s="12"/>
      <c r="BF685" s="12"/>
    </row>
    <row r="686">
      <c r="A686" s="12"/>
      <c r="B686" s="12"/>
      <c r="I686" s="12"/>
      <c r="P686" s="12"/>
      <c r="W686" s="12"/>
      <c r="AD686" s="12"/>
      <c r="AK686" s="12"/>
      <c r="AR686" s="12"/>
      <c r="AY686" s="12"/>
      <c r="BF686" s="12"/>
    </row>
    <row r="687">
      <c r="A687" s="12"/>
      <c r="B687" s="12"/>
      <c r="I687" s="12"/>
      <c r="P687" s="12"/>
      <c r="W687" s="12"/>
      <c r="AD687" s="12"/>
      <c r="AK687" s="12"/>
      <c r="AR687" s="12"/>
      <c r="AY687" s="12"/>
      <c r="BF687" s="12"/>
    </row>
    <row r="688">
      <c r="A688" s="12"/>
      <c r="B688" s="12"/>
      <c r="I688" s="12"/>
      <c r="P688" s="12"/>
      <c r="W688" s="12"/>
      <c r="AD688" s="12"/>
      <c r="AK688" s="12"/>
      <c r="AR688" s="12"/>
      <c r="AY688" s="12"/>
      <c r="BF688" s="12"/>
    </row>
    <row r="689">
      <c r="A689" s="12"/>
      <c r="B689" s="12"/>
      <c r="I689" s="12"/>
      <c r="P689" s="12"/>
      <c r="W689" s="12"/>
      <c r="AD689" s="12"/>
      <c r="AK689" s="12"/>
      <c r="AR689" s="12"/>
      <c r="AY689" s="12"/>
      <c r="BF689" s="12"/>
    </row>
    <row r="690">
      <c r="A690" s="12"/>
      <c r="B690" s="12"/>
      <c r="I690" s="12"/>
      <c r="P690" s="12"/>
      <c r="W690" s="12"/>
      <c r="AD690" s="12"/>
      <c r="AK690" s="12"/>
      <c r="AR690" s="12"/>
      <c r="AY690" s="12"/>
      <c r="BF690" s="12"/>
    </row>
    <row r="691">
      <c r="A691" s="12"/>
      <c r="B691" s="12"/>
      <c r="I691" s="12"/>
      <c r="P691" s="12"/>
      <c r="W691" s="12"/>
      <c r="AD691" s="12"/>
      <c r="AK691" s="12"/>
      <c r="AR691" s="12"/>
      <c r="AY691" s="12"/>
      <c r="BF691" s="12"/>
    </row>
    <row r="692">
      <c r="A692" s="12"/>
      <c r="B692" s="12"/>
      <c r="I692" s="12"/>
      <c r="P692" s="12"/>
      <c r="W692" s="12"/>
      <c r="AD692" s="12"/>
      <c r="AK692" s="12"/>
      <c r="AR692" s="12"/>
      <c r="AY692" s="12"/>
      <c r="BF692" s="12"/>
    </row>
    <row r="693">
      <c r="A693" s="12"/>
      <c r="B693" s="12"/>
      <c r="I693" s="12"/>
      <c r="P693" s="12"/>
      <c r="W693" s="12"/>
      <c r="AD693" s="12"/>
      <c r="AK693" s="12"/>
      <c r="AR693" s="12"/>
      <c r="AY693" s="12"/>
      <c r="BF693" s="12"/>
    </row>
    <row r="694">
      <c r="A694" s="12"/>
      <c r="B694" s="12"/>
      <c r="I694" s="12"/>
      <c r="P694" s="12"/>
      <c r="W694" s="12"/>
      <c r="AD694" s="12"/>
      <c r="AK694" s="12"/>
      <c r="AR694" s="12"/>
      <c r="AY694" s="12"/>
      <c r="BF694" s="12"/>
    </row>
    <row r="695">
      <c r="A695" s="12"/>
      <c r="B695" s="12"/>
      <c r="I695" s="12"/>
      <c r="P695" s="12"/>
      <c r="W695" s="12"/>
      <c r="AD695" s="12"/>
      <c r="AK695" s="12"/>
      <c r="AR695" s="12"/>
      <c r="AY695" s="12"/>
      <c r="BF695" s="12"/>
    </row>
    <row r="696">
      <c r="A696" s="12"/>
      <c r="B696" s="12"/>
      <c r="I696" s="12"/>
      <c r="P696" s="12"/>
      <c r="W696" s="12"/>
      <c r="AD696" s="12"/>
      <c r="AK696" s="12"/>
      <c r="AR696" s="12"/>
      <c r="AY696" s="12"/>
      <c r="BF696" s="12"/>
    </row>
    <row r="697">
      <c r="A697" s="12"/>
      <c r="B697" s="12"/>
      <c r="I697" s="12"/>
      <c r="P697" s="12"/>
      <c r="W697" s="12"/>
      <c r="AD697" s="12"/>
      <c r="AK697" s="12"/>
      <c r="AR697" s="12"/>
      <c r="AY697" s="12"/>
      <c r="BF697" s="12"/>
    </row>
    <row r="698">
      <c r="A698" s="12"/>
      <c r="B698" s="12"/>
      <c r="I698" s="12"/>
      <c r="P698" s="12"/>
      <c r="W698" s="12"/>
      <c r="AD698" s="12"/>
      <c r="AK698" s="12"/>
      <c r="AR698" s="12"/>
      <c r="AY698" s="12"/>
      <c r="BF698" s="12"/>
    </row>
    <row r="699">
      <c r="A699" s="12"/>
      <c r="B699" s="12"/>
      <c r="I699" s="12"/>
      <c r="P699" s="12"/>
      <c r="W699" s="12"/>
      <c r="AD699" s="12"/>
      <c r="AK699" s="12"/>
      <c r="AR699" s="12"/>
      <c r="AY699" s="12"/>
      <c r="BF699" s="12"/>
    </row>
    <row r="700">
      <c r="A700" s="12"/>
      <c r="B700" s="12"/>
      <c r="I700" s="12"/>
      <c r="P700" s="12"/>
      <c r="W700" s="12"/>
      <c r="AD700" s="12"/>
      <c r="AK700" s="12"/>
      <c r="AR700" s="12"/>
      <c r="AY700" s="12"/>
      <c r="BF700" s="12"/>
    </row>
    <row r="701">
      <c r="A701" s="12"/>
      <c r="B701" s="12"/>
      <c r="I701" s="12"/>
      <c r="P701" s="12"/>
      <c r="W701" s="12"/>
      <c r="AD701" s="12"/>
      <c r="AK701" s="12"/>
      <c r="AR701" s="12"/>
      <c r="AY701" s="12"/>
      <c r="BF701" s="12"/>
    </row>
    <row r="702">
      <c r="A702" s="12"/>
      <c r="B702" s="12"/>
      <c r="I702" s="12"/>
      <c r="P702" s="12"/>
      <c r="W702" s="12"/>
      <c r="AD702" s="12"/>
      <c r="AK702" s="12"/>
      <c r="AR702" s="12"/>
      <c r="AY702" s="12"/>
      <c r="BF702" s="12"/>
    </row>
    <row r="703">
      <c r="A703" s="12"/>
      <c r="B703" s="12"/>
      <c r="I703" s="12"/>
      <c r="P703" s="12"/>
      <c r="W703" s="12"/>
      <c r="AD703" s="12"/>
      <c r="AK703" s="12"/>
      <c r="AR703" s="12"/>
      <c r="AY703" s="12"/>
      <c r="BF703" s="12"/>
    </row>
    <row r="704">
      <c r="A704" s="12"/>
      <c r="B704" s="12"/>
      <c r="I704" s="12"/>
      <c r="P704" s="12"/>
      <c r="W704" s="12"/>
      <c r="AD704" s="12"/>
      <c r="AK704" s="12"/>
      <c r="AR704" s="12"/>
      <c r="AY704" s="12"/>
      <c r="BF704" s="12"/>
    </row>
    <row r="705">
      <c r="A705" s="12"/>
      <c r="B705" s="12"/>
      <c r="I705" s="12"/>
      <c r="P705" s="12"/>
      <c r="W705" s="12"/>
      <c r="AD705" s="12"/>
      <c r="AK705" s="12"/>
      <c r="AR705" s="12"/>
      <c r="AY705" s="12"/>
      <c r="BF705" s="12"/>
    </row>
    <row r="706">
      <c r="A706" s="12"/>
      <c r="B706" s="12"/>
      <c r="I706" s="12"/>
      <c r="P706" s="12"/>
      <c r="W706" s="12"/>
      <c r="AD706" s="12"/>
      <c r="AK706" s="12"/>
      <c r="AR706" s="12"/>
      <c r="AY706" s="12"/>
      <c r="BF706" s="12"/>
    </row>
    <row r="707">
      <c r="A707" s="12"/>
      <c r="B707" s="12"/>
      <c r="I707" s="12"/>
      <c r="P707" s="12"/>
      <c r="W707" s="12"/>
      <c r="AD707" s="12"/>
      <c r="AK707" s="12"/>
      <c r="AR707" s="12"/>
      <c r="AY707" s="12"/>
      <c r="BF707" s="12"/>
    </row>
    <row r="708">
      <c r="A708" s="12"/>
      <c r="B708" s="12"/>
      <c r="I708" s="12"/>
      <c r="P708" s="12"/>
      <c r="W708" s="12"/>
      <c r="AD708" s="12"/>
      <c r="AK708" s="12"/>
      <c r="AR708" s="12"/>
      <c r="AY708" s="12"/>
      <c r="BF708" s="12"/>
    </row>
    <row r="709">
      <c r="A709" s="12"/>
      <c r="B709" s="12"/>
      <c r="I709" s="12"/>
      <c r="P709" s="12"/>
      <c r="W709" s="12"/>
      <c r="AD709" s="12"/>
      <c r="AK709" s="12"/>
      <c r="AR709" s="12"/>
      <c r="AY709" s="12"/>
      <c r="BF709" s="12"/>
    </row>
    <row r="710">
      <c r="A710" s="12"/>
      <c r="B710" s="12"/>
      <c r="I710" s="12"/>
      <c r="P710" s="12"/>
      <c r="W710" s="12"/>
      <c r="AD710" s="12"/>
      <c r="AK710" s="12"/>
      <c r="AR710" s="12"/>
      <c r="AY710" s="12"/>
      <c r="BF710" s="12"/>
    </row>
    <row r="711">
      <c r="A711" s="12"/>
      <c r="B711" s="12"/>
      <c r="I711" s="12"/>
      <c r="P711" s="12"/>
      <c r="W711" s="12"/>
      <c r="AD711" s="12"/>
      <c r="AK711" s="12"/>
      <c r="AR711" s="12"/>
      <c r="AY711" s="12"/>
      <c r="BF711" s="12"/>
    </row>
    <row r="712">
      <c r="A712" s="12"/>
      <c r="B712" s="12"/>
      <c r="I712" s="12"/>
      <c r="P712" s="12"/>
      <c r="W712" s="12"/>
      <c r="AD712" s="12"/>
      <c r="AK712" s="12"/>
      <c r="AR712" s="12"/>
      <c r="AY712" s="12"/>
      <c r="BF712" s="12"/>
    </row>
    <row r="713">
      <c r="A713" s="12"/>
      <c r="B713" s="12"/>
      <c r="I713" s="12"/>
      <c r="P713" s="12"/>
      <c r="W713" s="12"/>
      <c r="AD713" s="12"/>
      <c r="AK713" s="12"/>
      <c r="AR713" s="12"/>
      <c r="AY713" s="12"/>
      <c r="BF713" s="12"/>
    </row>
    <row r="714">
      <c r="A714" s="12"/>
      <c r="B714" s="12"/>
      <c r="I714" s="12"/>
      <c r="P714" s="12"/>
      <c r="W714" s="12"/>
      <c r="AD714" s="12"/>
      <c r="AK714" s="12"/>
      <c r="AR714" s="12"/>
      <c r="AY714" s="12"/>
      <c r="BF714" s="12"/>
    </row>
    <row r="715">
      <c r="A715" s="12"/>
      <c r="B715" s="12"/>
      <c r="I715" s="12"/>
      <c r="P715" s="12"/>
      <c r="W715" s="12"/>
      <c r="AD715" s="12"/>
      <c r="AK715" s="12"/>
      <c r="AR715" s="12"/>
      <c r="AY715" s="12"/>
      <c r="BF715" s="12"/>
    </row>
    <row r="716">
      <c r="A716" s="12"/>
      <c r="B716" s="12"/>
      <c r="I716" s="12"/>
      <c r="P716" s="12"/>
      <c r="W716" s="12"/>
      <c r="AD716" s="12"/>
      <c r="AK716" s="12"/>
      <c r="AR716" s="12"/>
      <c r="AY716" s="12"/>
      <c r="BF716" s="12"/>
    </row>
    <row r="717">
      <c r="A717" s="12"/>
      <c r="B717" s="12"/>
      <c r="I717" s="12"/>
      <c r="P717" s="12"/>
      <c r="W717" s="12"/>
      <c r="AD717" s="12"/>
      <c r="AK717" s="12"/>
      <c r="AR717" s="12"/>
      <c r="AY717" s="12"/>
      <c r="BF717" s="12"/>
    </row>
    <row r="718">
      <c r="A718" s="12"/>
      <c r="B718" s="12"/>
      <c r="I718" s="12"/>
      <c r="P718" s="12"/>
      <c r="W718" s="12"/>
      <c r="AD718" s="12"/>
      <c r="AK718" s="12"/>
      <c r="AR718" s="12"/>
      <c r="AY718" s="12"/>
      <c r="BF718" s="12"/>
    </row>
    <row r="719">
      <c r="A719" s="12"/>
      <c r="B719" s="12"/>
      <c r="I719" s="12"/>
      <c r="P719" s="12"/>
      <c r="W719" s="12"/>
      <c r="AD719" s="12"/>
      <c r="AK719" s="12"/>
      <c r="AR719" s="12"/>
      <c r="AY719" s="12"/>
      <c r="BF719" s="12"/>
    </row>
    <row r="720">
      <c r="A720" s="12"/>
      <c r="B720" s="12"/>
      <c r="I720" s="12"/>
      <c r="P720" s="12"/>
      <c r="W720" s="12"/>
      <c r="AD720" s="12"/>
      <c r="AK720" s="12"/>
      <c r="AR720" s="12"/>
      <c r="AY720" s="12"/>
      <c r="BF720" s="12"/>
    </row>
    <row r="721">
      <c r="A721" s="12"/>
      <c r="B721" s="12"/>
      <c r="I721" s="12"/>
      <c r="P721" s="12"/>
      <c r="W721" s="12"/>
      <c r="AD721" s="12"/>
      <c r="AK721" s="12"/>
      <c r="AR721" s="12"/>
      <c r="AY721" s="12"/>
      <c r="BF721" s="12"/>
    </row>
    <row r="722">
      <c r="A722" s="12"/>
      <c r="B722" s="12"/>
      <c r="I722" s="12"/>
      <c r="P722" s="12"/>
      <c r="W722" s="12"/>
      <c r="AD722" s="12"/>
      <c r="AK722" s="12"/>
      <c r="AR722" s="12"/>
      <c r="AY722" s="12"/>
      <c r="BF722" s="12"/>
    </row>
    <row r="723">
      <c r="A723" s="12"/>
      <c r="B723" s="12"/>
      <c r="I723" s="12"/>
      <c r="P723" s="12"/>
      <c r="W723" s="12"/>
      <c r="AD723" s="12"/>
      <c r="AK723" s="12"/>
      <c r="AR723" s="12"/>
      <c r="AY723" s="12"/>
      <c r="BF723" s="12"/>
    </row>
    <row r="724">
      <c r="A724" s="12"/>
      <c r="B724" s="12"/>
      <c r="I724" s="12"/>
      <c r="P724" s="12"/>
      <c r="W724" s="12"/>
      <c r="AD724" s="12"/>
      <c r="AK724" s="12"/>
      <c r="AR724" s="12"/>
      <c r="AY724" s="12"/>
      <c r="BF724" s="12"/>
    </row>
    <row r="725">
      <c r="A725" s="12"/>
      <c r="B725" s="12"/>
      <c r="I725" s="12"/>
      <c r="P725" s="12"/>
      <c r="W725" s="12"/>
      <c r="AD725" s="12"/>
      <c r="AK725" s="12"/>
      <c r="AR725" s="12"/>
      <c r="AY725" s="12"/>
      <c r="BF725" s="12"/>
    </row>
    <row r="726">
      <c r="A726" s="12"/>
      <c r="B726" s="12"/>
      <c r="I726" s="12"/>
      <c r="P726" s="12"/>
      <c r="W726" s="12"/>
      <c r="AD726" s="12"/>
      <c r="AK726" s="12"/>
      <c r="AR726" s="12"/>
      <c r="AY726" s="12"/>
      <c r="BF726" s="12"/>
    </row>
    <row r="727">
      <c r="A727" s="12"/>
      <c r="B727" s="12"/>
      <c r="I727" s="12"/>
      <c r="P727" s="12"/>
      <c r="W727" s="12"/>
      <c r="AD727" s="12"/>
      <c r="AK727" s="12"/>
      <c r="AR727" s="12"/>
      <c r="AY727" s="12"/>
      <c r="BF727" s="12"/>
    </row>
    <row r="728">
      <c r="A728" s="12"/>
      <c r="B728" s="12"/>
      <c r="I728" s="12"/>
      <c r="P728" s="12"/>
      <c r="W728" s="12"/>
      <c r="AD728" s="12"/>
      <c r="AK728" s="12"/>
      <c r="AR728" s="12"/>
      <c r="AY728" s="12"/>
      <c r="BF728" s="12"/>
    </row>
    <row r="729">
      <c r="A729" s="12"/>
      <c r="B729" s="12"/>
      <c r="I729" s="12"/>
      <c r="P729" s="12"/>
      <c r="W729" s="12"/>
      <c r="AD729" s="12"/>
      <c r="AK729" s="12"/>
      <c r="AR729" s="12"/>
      <c r="AY729" s="12"/>
      <c r="BF729" s="12"/>
    </row>
    <row r="730">
      <c r="A730" s="12"/>
      <c r="B730" s="12"/>
      <c r="I730" s="12"/>
      <c r="P730" s="12"/>
      <c r="W730" s="12"/>
      <c r="AD730" s="12"/>
      <c r="AK730" s="12"/>
      <c r="AR730" s="12"/>
      <c r="AY730" s="12"/>
      <c r="BF730" s="12"/>
    </row>
    <row r="731">
      <c r="A731" s="12"/>
      <c r="B731" s="12"/>
      <c r="I731" s="12"/>
      <c r="P731" s="12"/>
      <c r="W731" s="12"/>
      <c r="AD731" s="12"/>
      <c r="AK731" s="12"/>
      <c r="AR731" s="12"/>
      <c r="AY731" s="12"/>
      <c r="BF731" s="12"/>
    </row>
    <row r="732">
      <c r="A732" s="12"/>
      <c r="B732" s="12"/>
      <c r="I732" s="12"/>
      <c r="P732" s="12"/>
      <c r="W732" s="12"/>
      <c r="AD732" s="12"/>
      <c r="AK732" s="12"/>
      <c r="AR732" s="12"/>
      <c r="AY732" s="12"/>
      <c r="BF732" s="12"/>
    </row>
    <row r="733">
      <c r="A733" s="12"/>
      <c r="B733" s="12"/>
      <c r="I733" s="12"/>
      <c r="P733" s="12"/>
      <c r="W733" s="12"/>
      <c r="AD733" s="12"/>
      <c r="AK733" s="12"/>
      <c r="AR733" s="12"/>
      <c r="AY733" s="12"/>
      <c r="BF733" s="12"/>
    </row>
    <row r="734">
      <c r="A734" s="12"/>
      <c r="B734" s="12"/>
      <c r="I734" s="12"/>
      <c r="P734" s="12"/>
      <c r="W734" s="12"/>
      <c r="AD734" s="12"/>
      <c r="AK734" s="12"/>
      <c r="AR734" s="12"/>
      <c r="AY734" s="12"/>
      <c r="BF734" s="12"/>
    </row>
    <row r="735">
      <c r="A735" s="12"/>
      <c r="B735" s="12"/>
      <c r="I735" s="12"/>
      <c r="P735" s="12"/>
      <c r="W735" s="12"/>
      <c r="AD735" s="12"/>
      <c r="AK735" s="12"/>
      <c r="AR735" s="12"/>
      <c r="AY735" s="12"/>
      <c r="BF735" s="12"/>
    </row>
    <row r="736">
      <c r="A736" s="12"/>
      <c r="B736" s="12"/>
      <c r="I736" s="12"/>
      <c r="P736" s="12"/>
      <c r="W736" s="12"/>
      <c r="AD736" s="12"/>
      <c r="AK736" s="12"/>
      <c r="AR736" s="12"/>
      <c r="AY736" s="12"/>
      <c r="BF736" s="12"/>
    </row>
    <row r="737">
      <c r="A737" s="12"/>
      <c r="B737" s="12"/>
      <c r="I737" s="12"/>
      <c r="P737" s="12"/>
      <c r="W737" s="12"/>
      <c r="AD737" s="12"/>
      <c r="AK737" s="12"/>
      <c r="AR737" s="12"/>
      <c r="AY737" s="12"/>
      <c r="BF737" s="12"/>
    </row>
    <row r="738">
      <c r="A738" s="12"/>
      <c r="B738" s="12"/>
      <c r="I738" s="12"/>
      <c r="P738" s="12"/>
      <c r="W738" s="12"/>
      <c r="AD738" s="12"/>
      <c r="AK738" s="12"/>
      <c r="AR738" s="12"/>
      <c r="AY738" s="12"/>
      <c r="BF738" s="12"/>
    </row>
    <row r="739">
      <c r="A739" s="12"/>
      <c r="B739" s="12"/>
      <c r="I739" s="12"/>
      <c r="P739" s="12"/>
      <c r="W739" s="12"/>
      <c r="AD739" s="12"/>
      <c r="AK739" s="12"/>
      <c r="AR739" s="12"/>
      <c r="AY739" s="12"/>
      <c r="BF739" s="12"/>
    </row>
    <row r="740">
      <c r="A740" s="12"/>
      <c r="B740" s="12"/>
      <c r="I740" s="12"/>
      <c r="P740" s="12"/>
      <c r="W740" s="12"/>
      <c r="AD740" s="12"/>
      <c r="AK740" s="12"/>
      <c r="AR740" s="12"/>
      <c r="AY740" s="12"/>
      <c r="BF740" s="12"/>
    </row>
    <row r="741">
      <c r="A741" s="12"/>
      <c r="B741" s="12"/>
      <c r="I741" s="12"/>
      <c r="P741" s="12"/>
      <c r="W741" s="12"/>
      <c r="AD741" s="12"/>
      <c r="AK741" s="12"/>
      <c r="AR741" s="12"/>
      <c r="AY741" s="12"/>
      <c r="BF741" s="12"/>
    </row>
    <row r="742">
      <c r="A742" s="12"/>
      <c r="B742" s="12"/>
      <c r="I742" s="12"/>
      <c r="P742" s="12"/>
      <c r="W742" s="12"/>
      <c r="AD742" s="12"/>
      <c r="AK742" s="12"/>
      <c r="AR742" s="12"/>
      <c r="AY742" s="12"/>
      <c r="BF742" s="12"/>
    </row>
    <row r="743">
      <c r="A743" s="12"/>
      <c r="B743" s="12"/>
      <c r="I743" s="12"/>
      <c r="P743" s="12"/>
      <c r="W743" s="12"/>
      <c r="AD743" s="12"/>
      <c r="AK743" s="12"/>
      <c r="AR743" s="12"/>
      <c r="AY743" s="12"/>
      <c r="BF743" s="12"/>
    </row>
    <row r="744">
      <c r="A744" s="12"/>
      <c r="B744" s="12"/>
      <c r="I744" s="12"/>
      <c r="P744" s="12"/>
      <c r="W744" s="12"/>
      <c r="AD744" s="12"/>
      <c r="AK744" s="12"/>
      <c r="AR744" s="12"/>
      <c r="AY744" s="12"/>
      <c r="BF744" s="12"/>
    </row>
    <row r="745">
      <c r="A745" s="12"/>
      <c r="B745" s="12"/>
      <c r="I745" s="12"/>
      <c r="P745" s="12"/>
      <c r="W745" s="12"/>
      <c r="AD745" s="12"/>
      <c r="AK745" s="12"/>
      <c r="AR745" s="12"/>
      <c r="AY745" s="12"/>
      <c r="BF745" s="12"/>
    </row>
    <row r="746">
      <c r="A746" s="12"/>
      <c r="B746" s="12"/>
      <c r="I746" s="12"/>
      <c r="P746" s="12"/>
      <c r="W746" s="12"/>
      <c r="AD746" s="12"/>
      <c r="AK746" s="12"/>
      <c r="AR746" s="12"/>
      <c r="AY746" s="12"/>
      <c r="BF746" s="12"/>
    </row>
    <row r="747">
      <c r="A747" s="12"/>
      <c r="B747" s="12"/>
      <c r="I747" s="12"/>
      <c r="P747" s="12"/>
      <c r="W747" s="12"/>
      <c r="AD747" s="12"/>
      <c r="AK747" s="12"/>
      <c r="AR747" s="12"/>
      <c r="AY747" s="12"/>
      <c r="BF747" s="12"/>
    </row>
    <row r="748">
      <c r="A748" s="12"/>
      <c r="B748" s="12"/>
      <c r="I748" s="12"/>
      <c r="P748" s="12"/>
      <c r="W748" s="12"/>
      <c r="AD748" s="12"/>
      <c r="AK748" s="12"/>
      <c r="AR748" s="12"/>
      <c r="AY748" s="12"/>
      <c r="BF748" s="12"/>
    </row>
    <row r="749">
      <c r="A749" s="12"/>
      <c r="B749" s="12"/>
      <c r="I749" s="12"/>
      <c r="P749" s="12"/>
      <c r="W749" s="12"/>
      <c r="AD749" s="12"/>
      <c r="AK749" s="12"/>
      <c r="AR749" s="12"/>
      <c r="AY749" s="12"/>
      <c r="BF749" s="12"/>
    </row>
    <row r="750">
      <c r="A750" s="12"/>
      <c r="B750" s="12"/>
      <c r="I750" s="12"/>
      <c r="P750" s="12"/>
      <c r="W750" s="12"/>
      <c r="AD750" s="12"/>
      <c r="AK750" s="12"/>
      <c r="AR750" s="12"/>
      <c r="AY750" s="12"/>
      <c r="BF750" s="12"/>
    </row>
    <row r="751">
      <c r="A751" s="12"/>
      <c r="B751" s="12"/>
      <c r="I751" s="12"/>
      <c r="P751" s="12"/>
      <c r="W751" s="12"/>
      <c r="AD751" s="12"/>
      <c r="AK751" s="12"/>
      <c r="AR751" s="12"/>
      <c r="AY751" s="12"/>
      <c r="BF751" s="12"/>
    </row>
    <row r="752">
      <c r="A752" s="12"/>
      <c r="B752" s="12"/>
      <c r="I752" s="12"/>
      <c r="P752" s="12"/>
      <c r="W752" s="12"/>
      <c r="AD752" s="12"/>
      <c r="AK752" s="12"/>
      <c r="AR752" s="12"/>
      <c r="AY752" s="12"/>
      <c r="BF752" s="12"/>
    </row>
    <row r="753">
      <c r="A753" s="12"/>
      <c r="B753" s="12"/>
      <c r="I753" s="12"/>
      <c r="P753" s="12"/>
      <c r="W753" s="12"/>
      <c r="AD753" s="12"/>
      <c r="AK753" s="12"/>
      <c r="AR753" s="12"/>
      <c r="AY753" s="12"/>
      <c r="BF753" s="12"/>
    </row>
    <row r="754">
      <c r="A754" s="12"/>
      <c r="B754" s="12"/>
      <c r="I754" s="12"/>
      <c r="P754" s="12"/>
      <c r="W754" s="12"/>
      <c r="AD754" s="12"/>
      <c r="AK754" s="12"/>
      <c r="AR754" s="12"/>
      <c r="AY754" s="12"/>
      <c r="BF754" s="12"/>
    </row>
    <row r="755">
      <c r="A755" s="12"/>
      <c r="B755" s="12"/>
      <c r="I755" s="12"/>
      <c r="P755" s="12"/>
      <c r="W755" s="12"/>
      <c r="AD755" s="12"/>
      <c r="AK755" s="12"/>
      <c r="AR755" s="12"/>
      <c r="AY755" s="12"/>
      <c r="BF755" s="12"/>
    </row>
    <row r="756">
      <c r="A756" s="12"/>
      <c r="B756" s="12"/>
      <c r="I756" s="12"/>
      <c r="P756" s="12"/>
      <c r="W756" s="12"/>
      <c r="AD756" s="12"/>
      <c r="AK756" s="12"/>
      <c r="AR756" s="12"/>
      <c r="AY756" s="12"/>
      <c r="BF756" s="12"/>
    </row>
    <row r="757">
      <c r="A757" s="12"/>
      <c r="B757" s="12"/>
      <c r="I757" s="12"/>
      <c r="P757" s="12"/>
      <c r="W757" s="12"/>
      <c r="AD757" s="12"/>
      <c r="AK757" s="12"/>
      <c r="AR757" s="12"/>
      <c r="AY757" s="12"/>
      <c r="BF757" s="12"/>
    </row>
    <row r="758">
      <c r="A758" s="12"/>
      <c r="B758" s="12"/>
      <c r="I758" s="12"/>
      <c r="P758" s="12"/>
      <c r="W758" s="12"/>
      <c r="AD758" s="12"/>
      <c r="AK758" s="12"/>
      <c r="AR758" s="12"/>
      <c r="AY758" s="12"/>
      <c r="BF758" s="12"/>
    </row>
    <row r="759">
      <c r="A759" s="12"/>
      <c r="B759" s="12"/>
      <c r="I759" s="12"/>
      <c r="P759" s="12"/>
      <c r="W759" s="12"/>
      <c r="AD759" s="12"/>
      <c r="AK759" s="12"/>
      <c r="AR759" s="12"/>
      <c r="AY759" s="12"/>
      <c r="BF759" s="12"/>
    </row>
    <row r="760">
      <c r="A760" s="12"/>
      <c r="B760" s="12"/>
      <c r="I760" s="12"/>
      <c r="P760" s="12"/>
      <c r="W760" s="12"/>
      <c r="AD760" s="12"/>
      <c r="AK760" s="12"/>
      <c r="AR760" s="12"/>
      <c r="AY760" s="12"/>
      <c r="BF760" s="12"/>
    </row>
    <row r="761">
      <c r="A761" s="12"/>
      <c r="B761" s="12"/>
      <c r="I761" s="12"/>
      <c r="P761" s="12"/>
      <c r="W761" s="12"/>
      <c r="AD761" s="12"/>
      <c r="AK761" s="12"/>
      <c r="AR761" s="12"/>
      <c r="AY761" s="12"/>
      <c r="BF761" s="12"/>
    </row>
    <row r="762">
      <c r="A762" s="12"/>
      <c r="B762" s="12"/>
      <c r="I762" s="12"/>
      <c r="P762" s="12"/>
      <c r="W762" s="12"/>
      <c r="AD762" s="12"/>
      <c r="AK762" s="12"/>
      <c r="AR762" s="12"/>
      <c r="AY762" s="12"/>
      <c r="BF762" s="12"/>
    </row>
    <row r="763">
      <c r="A763" s="12"/>
      <c r="B763" s="12"/>
      <c r="I763" s="12"/>
      <c r="P763" s="12"/>
      <c r="W763" s="12"/>
      <c r="AD763" s="12"/>
      <c r="AK763" s="12"/>
      <c r="AR763" s="12"/>
      <c r="AY763" s="12"/>
      <c r="BF763" s="12"/>
    </row>
    <row r="764">
      <c r="A764" s="12"/>
      <c r="B764" s="12"/>
      <c r="I764" s="12"/>
      <c r="P764" s="12"/>
      <c r="W764" s="12"/>
      <c r="AD764" s="12"/>
      <c r="AK764" s="12"/>
      <c r="AR764" s="12"/>
      <c r="AY764" s="12"/>
      <c r="BF764" s="12"/>
    </row>
    <row r="765">
      <c r="A765" s="12"/>
      <c r="B765" s="12"/>
      <c r="I765" s="12"/>
      <c r="P765" s="12"/>
      <c r="W765" s="12"/>
      <c r="AD765" s="12"/>
      <c r="AK765" s="12"/>
      <c r="AR765" s="12"/>
      <c r="AY765" s="12"/>
      <c r="BF765" s="12"/>
    </row>
    <row r="766">
      <c r="A766" s="12"/>
      <c r="B766" s="12"/>
      <c r="I766" s="12"/>
      <c r="P766" s="12"/>
      <c r="W766" s="12"/>
      <c r="AD766" s="12"/>
      <c r="AK766" s="12"/>
      <c r="AR766" s="12"/>
      <c r="AY766" s="12"/>
      <c r="BF766" s="12"/>
    </row>
    <row r="767">
      <c r="A767" s="12"/>
      <c r="B767" s="12"/>
      <c r="I767" s="12"/>
      <c r="P767" s="12"/>
      <c r="W767" s="12"/>
      <c r="AD767" s="12"/>
      <c r="AK767" s="12"/>
      <c r="AR767" s="12"/>
      <c r="AY767" s="12"/>
      <c r="BF767" s="12"/>
    </row>
    <row r="768">
      <c r="A768" s="12"/>
      <c r="B768" s="12"/>
      <c r="I768" s="12"/>
      <c r="P768" s="12"/>
      <c r="W768" s="12"/>
      <c r="AD768" s="12"/>
      <c r="AK768" s="12"/>
      <c r="AR768" s="12"/>
      <c r="AY768" s="12"/>
      <c r="BF768" s="12"/>
    </row>
    <row r="769">
      <c r="A769" s="12"/>
      <c r="B769" s="12"/>
      <c r="I769" s="12"/>
      <c r="P769" s="12"/>
      <c r="W769" s="12"/>
      <c r="AD769" s="12"/>
      <c r="AK769" s="12"/>
      <c r="AR769" s="12"/>
      <c r="AY769" s="12"/>
      <c r="BF769" s="12"/>
    </row>
    <row r="770">
      <c r="A770" s="12"/>
      <c r="B770" s="12"/>
      <c r="I770" s="12"/>
      <c r="P770" s="12"/>
      <c r="W770" s="12"/>
      <c r="AD770" s="12"/>
      <c r="AK770" s="12"/>
      <c r="AR770" s="12"/>
      <c r="AY770" s="12"/>
      <c r="BF770" s="12"/>
    </row>
    <row r="771">
      <c r="A771" s="12"/>
      <c r="B771" s="12"/>
      <c r="I771" s="12"/>
      <c r="P771" s="12"/>
      <c r="W771" s="12"/>
      <c r="AD771" s="12"/>
      <c r="AK771" s="12"/>
      <c r="AR771" s="12"/>
      <c r="AY771" s="12"/>
      <c r="BF771" s="12"/>
    </row>
    <row r="772">
      <c r="A772" s="12"/>
      <c r="B772" s="12"/>
      <c r="I772" s="12"/>
      <c r="P772" s="12"/>
      <c r="W772" s="12"/>
      <c r="AD772" s="12"/>
      <c r="AK772" s="12"/>
      <c r="AR772" s="12"/>
      <c r="AY772" s="12"/>
      <c r="BF772" s="12"/>
    </row>
    <row r="773">
      <c r="A773" s="12"/>
      <c r="B773" s="12"/>
      <c r="I773" s="12"/>
      <c r="P773" s="12"/>
      <c r="W773" s="12"/>
      <c r="AD773" s="12"/>
      <c r="AK773" s="12"/>
      <c r="AR773" s="12"/>
      <c r="AY773" s="12"/>
      <c r="BF773" s="12"/>
    </row>
    <row r="774">
      <c r="A774" s="12"/>
      <c r="B774" s="12"/>
      <c r="I774" s="12"/>
      <c r="P774" s="12"/>
      <c r="W774" s="12"/>
      <c r="AD774" s="12"/>
      <c r="AK774" s="12"/>
      <c r="AR774" s="12"/>
      <c r="AY774" s="12"/>
      <c r="BF774" s="12"/>
    </row>
    <row r="775">
      <c r="A775" s="12"/>
      <c r="B775" s="12"/>
      <c r="I775" s="12"/>
      <c r="P775" s="12"/>
      <c r="W775" s="12"/>
      <c r="AD775" s="12"/>
      <c r="AK775" s="12"/>
      <c r="AR775" s="12"/>
      <c r="AY775" s="12"/>
      <c r="BF775" s="12"/>
    </row>
    <row r="776">
      <c r="A776" s="12"/>
      <c r="B776" s="12"/>
      <c r="I776" s="12"/>
      <c r="P776" s="12"/>
      <c r="W776" s="12"/>
      <c r="AD776" s="12"/>
      <c r="AK776" s="12"/>
      <c r="AR776" s="12"/>
      <c r="AY776" s="12"/>
      <c r="BF776" s="12"/>
    </row>
    <row r="777">
      <c r="A777" s="12"/>
      <c r="B777" s="12"/>
      <c r="I777" s="12"/>
      <c r="P777" s="12"/>
      <c r="W777" s="12"/>
      <c r="AD777" s="12"/>
      <c r="AK777" s="12"/>
      <c r="AR777" s="12"/>
      <c r="AY777" s="12"/>
      <c r="BF777" s="12"/>
    </row>
    <row r="778">
      <c r="A778" s="12"/>
      <c r="B778" s="12"/>
      <c r="I778" s="12"/>
      <c r="P778" s="12"/>
      <c r="W778" s="12"/>
      <c r="AD778" s="12"/>
      <c r="AK778" s="12"/>
      <c r="AR778" s="12"/>
      <c r="AY778" s="12"/>
      <c r="BF778" s="12"/>
    </row>
    <row r="779">
      <c r="A779" s="12"/>
      <c r="B779" s="12"/>
      <c r="I779" s="12"/>
      <c r="P779" s="12"/>
      <c r="W779" s="12"/>
      <c r="AD779" s="12"/>
      <c r="AK779" s="12"/>
      <c r="AR779" s="12"/>
      <c r="AY779" s="12"/>
      <c r="BF779" s="12"/>
    </row>
    <row r="780">
      <c r="A780" s="12"/>
      <c r="B780" s="12"/>
      <c r="I780" s="12"/>
      <c r="P780" s="12"/>
      <c r="W780" s="12"/>
      <c r="AD780" s="12"/>
      <c r="AK780" s="12"/>
      <c r="AR780" s="12"/>
      <c r="AY780" s="12"/>
      <c r="BF780" s="12"/>
    </row>
    <row r="781">
      <c r="A781" s="12"/>
      <c r="B781" s="12"/>
      <c r="I781" s="12"/>
      <c r="P781" s="12"/>
      <c r="W781" s="12"/>
      <c r="AD781" s="12"/>
      <c r="AK781" s="12"/>
      <c r="AR781" s="12"/>
      <c r="AY781" s="12"/>
      <c r="BF781" s="12"/>
    </row>
    <row r="782">
      <c r="A782" s="12"/>
      <c r="B782" s="12"/>
      <c r="I782" s="12"/>
      <c r="P782" s="12"/>
      <c r="W782" s="12"/>
      <c r="AD782" s="12"/>
      <c r="AK782" s="12"/>
      <c r="AR782" s="12"/>
      <c r="AY782" s="12"/>
      <c r="BF782" s="12"/>
    </row>
    <row r="783">
      <c r="A783" s="12"/>
      <c r="B783" s="12"/>
      <c r="I783" s="12"/>
      <c r="P783" s="12"/>
      <c r="W783" s="12"/>
      <c r="AD783" s="12"/>
      <c r="AK783" s="12"/>
      <c r="AR783" s="12"/>
      <c r="AY783" s="12"/>
      <c r="BF783" s="12"/>
    </row>
    <row r="784">
      <c r="A784" s="12"/>
      <c r="B784" s="12"/>
      <c r="I784" s="12"/>
      <c r="P784" s="12"/>
      <c r="W784" s="12"/>
      <c r="AD784" s="12"/>
      <c r="AK784" s="12"/>
      <c r="AR784" s="12"/>
      <c r="AY784" s="12"/>
      <c r="BF784" s="12"/>
    </row>
    <row r="785">
      <c r="A785" s="12"/>
      <c r="B785" s="12"/>
      <c r="I785" s="12"/>
      <c r="P785" s="12"/>
      <c r="W785" s="12"/>
      <c r="AD785" s="12"/>
      <c r="AK785" s="12"/>
      <c r="AR785" s="12"/>
      <c r="AY785" s="12"/>
      <c r="BF785" s="12"/>
    </row>
    <row r="786">
      <c r="A786" s="12"/>
      <c r="B786" s="12"/>
      <c r="I786" s="12"/>
      <c r="P786" s="12"/>
      <c r="W786" s="12"/>
      <c r="AD786" s="12"/>
      <c r="AK786" s="12"/>
      <c r="AR786" s="12"/>
      <c r="AY786" s="12"/>
      <c r="BF786" s="12"/>
    </row>
    <row r="787">
      <c r="A787" s="12"/>
      <c r="B787" s="12"/>
      <c r="I787" s="12"/>
      <c r="P787" s="12"/>
      <c r="W787" s="12"/>
      <c r="AD787" s="12"/>
      <c r="AK787" s="12"/>
      <c r="AR787" s="12"/>
      <c r="AY787" s="12"/>
      <c r="BF787" s="12"/>
    </row>
    <row r="788">
      <c r="A788" s="12"/>
      <c r="B788" s="12"/>
      <c r="I788" s="12"/>
      <c r="P788" s="12"/>
      <c r="W788" s="12"/>
      <c r="AD788" s="12"/>
      <c r="AK788" s="12"/>
      <c r="AR788" s="12"/>
      <c r="AY788" s="12"/>
      <c r="BF788" s="12"/>
    </row>
    <row r="789">
      <c r="A789" s="12"/>
      <c r="B789" s="12"/>
      <c r="I789" s="12"/>
      <c r="P789" s="12"/>
      <c r="W789" s="12"/>
      <c r="AD789" s="12"/>
      <c r="AK789" s="12"/>
      <c r="AR789" s="12"/>
      <c r="AY789" s="12"/>
      <c r="BF789" s="12"/>
    </row>
    <row r="790">
      <c r="A790" s="12"/>
      <c r="B790" s="12"/>
      <c r="I790" s="12"/>
      <c r="P790" s="12"/>
      <c r="W790" s="12"/>
      <c r="AD790" s="12"/>
      <c r="AK790" s="12"/>
      <c r="AR790" s="12"/>
      <c r="AY790" s="12"/>
      <c r="BF790" s="12"/>
    </row>
    <row r="791">
      <c r="A791" s="12"/>
      <c r="B791" s="12"/>
      <c r="I791" s="12"/>
      <c r="P791" s="12"/>
      <c r="W791" s="12"/>
      <c r="AD791" s="12"/>
      <c r="AK791" s="12"/>
      <c r="AR791" s="12"/>
      <c r="AY791" s="12"/>
      <c r="BF791" s="12"/>
    </row>
    <row r="792">
      <c r="A792" s="12"/>
      <c r="B792" s="12"/>
      <c r="I792" s="12"/>
      <c r="P792" s="12"/>
      <c r="W792" s="12"/>
      <c r="AD792" s="12"/>
      <c r="AK792" s="12"/>
      <c r="AR792" s="12"/>
      <c r="AY792" s="12"/>
      <c r="BF792" s="12"/>
    </row>
    <row r="793">
      <c r="A793" s="12"/>
      <c r="B793" s="12"/>
      <c r="I793" s="12"/>
      <c r="P793" s="12"/>
      <c r="W793" s="12"/>
      <c r="AD793" s="12"/>
      <c r="AK793" s="12"/>
      <c r="AR793" s="12"/>
      <c r="AY793" s="12"/>
      <c r="BF793" s="12"/>
    </row>
    <row r="794">
      <c r="A794" s="12"/>
      <c r="B794" s="12"/>
      <c r="I794" s="12"/>
      <c r="P794" s="12"/>
      <c r="W794" s="12"/>
      <c r="AD794" s="12"/>
      <c r="AK794" s="12"/>
      <c r="AR794" s="12"/>
      <c r="AY794" s="12"/>
      <c r="BF794" s="12"/>
    </row>
    <row r="795">
      <c r="A795" s="12"/>
      <c r="B795" s="12"/>
      <c r="I795" s="12"/>
      <c r="P795" s="12"/>
      <c r="W795" s="12"/>
      <c r="AD795" s="12"/>
      <c r="AK795" s="12"/>
      <c r="AR795" s="12"/>
      <c r="AY795" s="12"/>
      <c r="BF795" s="12"/>
    </row>
    <row r="796">
      <c r="A796" s="12"/>
      <c r="B796" s="12"/>
      <c r="I796" s="12"/>
      <c r="P796" s="12"/>
      <c r="W796" s="12"/>
      <c r="AD796" s="12"/>
      <c r="AK796" s="12"/>
      <c r="AR796" s="12"/>
      <c r="AY796" s="12"/>
      <c r="BF796" s="12"/>
    </row>
    <row r="797">
      <c r="A797" s="12"/>
      <c r="B797" s="12"/>
      <c r="I797" s="12"/>
      <c r="P797" s="12"/>
      <c r="W797" s="12"/>
      <c r="AD797" s="12"/>
      <c r="AK797" s="12"/>
      <c r="AR797" s="12"/>
      <c r="AY797" s="12"/>
      <c r="BF797" s="12"/>
    </row>
    <row r="798">
      <c r="A798" s="12"/>
      <c r="B798" s="12"/>
      <c r="I798" s="12"/>
      <c r="P798" s="12"/>
      <c r="W798" s="12"/>
      <c r="AD798" s="12"/>
      <c r="AK798" s="12"/>
      <c r="AR798" s="12"/>
      <c r="AY798" s="12"/>
      <c r="BF798" s="12"/>
    </row>
    <row r="799">
      <c r="A799" s="12"/>
      <c r="B799" s="12"/>
      <c r="I799" s="12"/>
      <c r="P799" s="12"/>
      <c r="W799" s="12"/>
      <c r="AD799" s="12"/>
      <c r="AK799" s="12"/>
      <c r="AR799" s="12"/>
      <c r="AY799" s="12"/>
      <c r="BF799" s="12"/>
    </row>
    <row r="800">
      <c r="A800" s="12"/>
      <c r="B800" s="12"/>
      <c r="I800" s="12"/>
      <c r="P800" s="12"/>
      <c r="W800" s="12"/>
      <c r="AD800" s="12"/>
      <c r="AK800" s="12"/>
      <c r="AR800" s="12"/>
      <c r="AY800" s="12"/>
      <c r="BF800" s="12"/>
    </row>
    <row r="801">
      <c r="A801" s="12"/>
      <c r="B801" s="12"/>
      <c r="I801" s="12"/>
      <c r="P801" s="12"/>
      <c r="W801" s="12"/>
      <c r="AD801" s="12"/>
      <c r="AK801" s="12"/>
      <c r="AR801" s="12"/>
      <c r="AY801" s="12"/>
      <c r="BF801" s="12"/>
    </row>
    <row r="802">
      <c r="A802" s="12"/>
      <c r="B802" s="12"/>
      <c r="I802" s="12"/>
      <c r="P802" s="12"/>
      <c r="W802" s="12"/>
      <c r="AD802" s="12"/>
      <c r="AK802" s="12"/>
      <c r="AR802" s="12"/>
      <c r="AY802" s="12"/>
      <c r="BF802" s="12"/>
    </row>
    <row r="803">
      <c r="A803" s="12"/>
      <c r="B803" s="12"/>
      <c r="I803" s="12"/>
      <c r="P803" s="12"/>
      <c r="W803" s="12"/>
      <c r="AD803" s="12"/>
      <c r="AK803" s="12"/>
      <c r="AR803" s="12"/>
      <c r="AY803" s="12"/>
      <c r="BF803" s="12"/>
    </row>
    <row r="804">
      <c r="A804" s="12"/>
      <c r="B804" s="12"/>
      <c r="I804" s="12"/>
      <c r="P804" s="12"/>
      <c r="W804" s="12"/>
      <c r="AD804" s="12"/>
      <c r="AK804" s="12"/>
      <c r="AR804" s="12"/>
      <c r="AY804" s="12"/>
      <c r="BF804" s="12"/>
    </row>
    <row r="805">
      <c r="A805" s="12"/>
      <c r="B805" s="12"/>
      <c r="I805" s="12"/>
      <c r="P805" s="12"/>
      <c r="W805" s="12"/>
      <c r="AD805" s="12"/>
      <c r="AK805" s="12"/>
      <c r="AR805" s="12"/>
      <c r="AY805" s="12"/>
      <c r="BF805" s="12"/>
    </row>
    <row r="806">
      <c r="A806" s="12"/>
      <c r="B806" s="12"/>
      <c r="I806" s="12"/>
      <c r="P806" s="12"/>
      <c r="W806" s="12"/>
      <c r="AD806" s="12"/>
      <c r="AK806" s="12"/>
      <c r="AR806" s="12"/>
      <c r="AY806" s="12"/>
      <c r="BF806" s="12"/>
    </row>
    <row r="807">
      <c r="A807" s="12"/>
      <c r="B807" s="12"/>
      <c r="I807" s="12"/>
      <c r="P807" s="12"/>
      <c r="W807" s="12"/>
      <c r="AD807" s="12"/>
      <c r="AK807" s="12"/>
      <c r="AR807" s="12"/>
      <c r="AY807" s="12"/>
      <c r="BF807" s="12"/>
    </row>
    <row r="808">
      <c r="A808" s="12"/>
      <c r="B808" s="12"/>
      <c r="I808" s="12"/>
      <c r="P808" s="12"/>
      <c r="W808" s="12"/>
      <c r="AD808" s="12"/>
      <c r="AK808" s="12"/>
      <c r="AR808" s="12"/>
      <c r="AY808" s="12"/>
      <c r="BF808" s="12"/>
    </row>
    <row r="809">
      <c r="A809" s="12"/>
      <c r="B809" s="12"/>
      <c r="I809" s="12"/>
      <c r="P809" s="12"/>
      <c r="W809" s="12"/>
      <c r="AD809" s="12"/>
      <c r="AK809" s="12"/>
      <c r="AR809" s="12"/>
      <c r="AY809" s="12"/>
      <c r="BF809" s="12"/>
    </row>
    <row r="810">
      <c r="A810" s="12"/>
      <c r="B810" s="12"/>
      <c r="I810" s="12"/>
      <c r="P810" s="12"/>
      <c r="W810" s="12"/>
      <c r="AD810" s="12"/>
      <c r="AK810" s="12"/>
      <c r="AR810" s="12"/>
      <c r="AY810" s="12"/>
      <c r="BF810" s="12"/>
    </row>
    <row r="811">
      <c r="A811" s="12"/>
      <c r="B811" s="12"/>
      <c r="I811" s="12"/>
      <c r="P811" s="12"/>
      <c r="W811" s="12"/>
      <c r="AD811" s="12"/>
      <c r="AK811" s="12"/>
      <c r="AR811" s="12"/>
      <c r="AY811" s="12"/>
      <c r="BF811" s="12"/>
    </row>
    <row r="812">
      <c r="A812" s="12"/>
      <c r="B812" s="12"/>
      <c r="I812" s="12"/>
      <c r="P812" s="12"/>
      <c r="W812" s="12"/>
      <c r="AD812" s="12"/>
      <c r="AK812" s="12"/>
      <c r="AR812" s="12"/>
      <c r="AY812" s="12"/>
      <c r="BF812" s="12"/>
    </row>
    <row r="813">
      <c r="A813" s="12"/>
      <c r="B813" s="12"/>
      <c r="I813" s="12"/>
      <c r="P813" s="12"/>
      <c r="W813" s="12"/>
      <c r="AD813" s="12"/>
      <c r="AK813" s="12"/>
      <c r="AR813" s="12"/>
      <c r="AY813" s="12"/>
      <c r="BF813" s="12"/>
    </row>
    <row r="814">
      <c r="A814" s="12"/>
      <c r="B814" s="12"/>
      <c r="I814" s="12"/>
      <c r="P814" s="12"/>
      <c r="W814" s="12"/>
      <c r="AD814" s="12"/>
      <c r="AK814" s="12"/>
      <c r="AR814" s="12"/>
      <c r="AY814" s="12"/>
      <c r="BF814" s="12"/>
    </row>
    <row r="815">
      <c r="A815" s="12"/>
      <c r="B815" s="12"/>
      <c r="I815" s="12"/>
      <c r="P815" s="12"/>
      <c r="W815" s="12"/>
      <c r="AD815" s="12"/>
      <c r="AK815" s="12"/>
      <c r="AR815" s="12"/>
      <c r="AY815" s="12"/>
      <c r="BF815" s="12"/>
    </row>
    <row r="816">
      <c r="A816" s="12"/>
      <c r="B816" s="12"/>
      <c r="I816" s="12"/>
      <c r="P816" s="12"/>
      <c r="W816" s="12"/>
      <c r="AD816" s="12"/>
      <c r="AK816" s="12"/>
      <c r="AR816" s="12"/>
      <c r="AY816" s="12"/>
      <c r="BF816" s="12"/>
    </row>
    <row r="817">
      <c r="A817" s="12"/>
      <c r="B817" s="12"/>
      <c r="I817" s="12"/>
      <c r="P817" s="12"/>
      <c r="W817" s="12"/>
      <c r="AD817" s="12"/>
      <c r="AK817" s="12"/>
      <c r="AR817" s="12"/>
      <c r="AY817" s="12"/>
      <c r="BF817" s="12"/>
    </row>
    <row r="818">
      <c r="A818" s="12"/>
      <c r="B818" s="12"/>
      <c r="I818" s="12"/>
      <c r="P818" s="12"/>
      <c r="W818" s="12"/>
      <c r="AD818" s="12"/>
      <c r="AK818" s="12"/>
      <c r="AR818" s="12"/>
      <c r="AY818" s="12"/>
      <c r="BF818" s="12"/>
    </row>
    <row r="819">
      <c r="A819" s="12"/>
      <c r="B819" s="12"/>
      <c r="I819" s="12"/>
      <c r="P819" s="12"/>
      <c r="W819" s="12"/>
      <c r="AD819" s="12"/>
      <c r="AK819" s="12"/>
      <c r="AR819" s="12"/>
      <c r="AY819" s="12"/>
      <c r="BF819" s="12"/>
    </row>
    <row r="820">
      <c r="A820" s="12"/>
      <c r="B820" s="12"/>
      <c r="I820" s="12"/>
      <c r="P820" s="12"/>
      <c r="W820" s="12"/>
      <c r="AD820" s="12"/>
      <c r="AK820" s="12"/>
      <c r="AR820" s="12"/>
      <c r="AY820" s="12"/>
      <c r="BF820" s="12"/>
    </row>
    <row r="821">
      <c r="A821" s="12"/>
      <c r="B821" s="12"/>
      <c r="I821" s="12"/>
      <c r="P821" s="12"/>
      <c r="W821" s="12"/>
      <c r="AD821" s="12"/>
      <c r="AK821" s="12"/>
      <c r="AR821" s="12"/>
      <c r="AY821" s="12"/>
      <c r="BF821" s="12"/>
    </row>
    <row r="822">
      <c r="A822" s="12"/>
      <c r="B822" s="12"/>
      <c r="I822" s="12"/>
      <c r="P822" s="12"/>
      <c r="W822" s="12"/>
      <c r="AD822" s="12"/>
      <c r="AK822" s="12"/>
      <c r="AR822" s="12"/>
      <c r="AY822" s="12"/>
      <c r="BF822" s="12"/>
    </row>
    <row r="823">
      <c r="A823" s="12"/>
      <c r="B823" s="12"/>
      <c r="I823" s="12"/>
      <c r="P823" s="12"/>
      <c r="W823" s="12"/>
      <c r="AD823" s="12"/>
      <c r="AK823" s="12"/>
      <c r="AR823" s="12"/>
      <c r="AY823" s="12"/>
      <c r="BF823" s="12"/>
    </row>
    <row r="824">
      <c r="A824" s="12"/>
      <c r="B824" s="12"/>
      <c r="I824" s="12"/>
      <c r="P824" s="12"/>
      <c r="W824" s="12"/>
      <c r="AD824" s="12"/>
      <c r="AK824" s="12"/>
      <c r="AR824" s="12"/>
      <c r="AY824" s="12"/>
      <c r="BF824" s="12"/>
    </row>
    <row r="825">
      <c r="A825" s="12"/>
      <c r="B825" s="12"/>
      <c r="I825" s="12"/>
      <c r="P825" s="12"/>
      <c r="W825" s="12"/>
      <c r="AD825" s="12"/>
      <c r="AK825" s="12"/>
      <c r="AR825" s="12"/>
      <c r="AY825" s="12"/>
      <c r="BF825" s="12"/>
    </row>
    <row r="826">
      <c r="A826" s="12"/>
      <c r="B826" s="12"/>
      <c r="I826" s="12"/>
      <c r="P826" s="12"/>
      <c r="W826" s="12"/>
      <c r="AD826" s="12"/>
      <c r="AK826" s="12"/>
      <c r="AR826" s="12"/>
      <c r="AY826" s="12"/>
      <c r="BF826" s="12"/>
    </row>
    <row r="827">
      <c r="A827" s="12"/>
      <c r="B827" s="12"/>
      <c r="I827" s="12"/>
      <c r="P827" s="12"/>
      <c r="W827" s="12"/>
      <c r="AD827" s="12"/>
      <c r="AK827" s="12"/>
      <c r="AR827" s="12"/>
      <c r="AY827" s="12"/>
      <c r="BF827" s="12"/>
    </row>
    <row r="828">
      <c r="A828" s="12"/>
      <c r="B828" s="12"/>
      <c r="I828" s="12"/>
      <c r="P828" s="12"/>
      <c r="W828" s="12"/>
      <c r="AD828" s="12"/>
      <c r="AK828" s="12"/>
      <c r="AR828" s="12"/>
      <c r="AY828" s="12"/>
      <c r="BF828" s="12"/>
    </row>
    <row r="829">
      <c r="A829" s="12"/>
      <c r="B829" s="12"/>
      <c r="I829" s="12"/>
      <c r="P829" s="12"/>
      <c r="W829" s="12"/>
      <c r="AD829" s="12"/>
      <c r="AK829" s="12"/>
      <c r="AR829" s="12"/>
      <c r="AY829" s="12"/>
      <c r="BF829" s="12"/>
    </row>
    <row r="830">
      <c r="A830" s="12"/>
      <c r="B830" s="12"/>
      <c r="I830" s="12"/>
      <c r="P830" s="12"/>
      <c r="W830" s="12"/>
      <c r="AD830" s="12"/>
      <c r="AK830" s="12"/>
      <c r="AR830" s="12"/>
      <c r="AY830" s="12"/>
      <c r="BF830" s="12"/>
    </row>
    <row r="831">
      <c r="A831" s="12"/>
      <c r="B831" s="12"/>
      <c r="I831" s="12"/>
      <c r="P831" s="12"/>
      <c r="W831" s="12"/>
      <c r="AD831" s="12"/>
      <c r="AK831" s="12"/>
      <c r="AR831" s="12"/>
      <c r="AY831" s="12"/>
      <c r="BF831" s="12"/>
    </row>
    <row r="832">
      <c r="A832" s="12"/>
      <c r="B832" s="12"/>
      <c r="I832" s="12"/>
      <c r="P832" s="12"/>
      <c r="W832" s="12"/>
      <c r="AD832" s="12"/>
      <c r="AK832" s="12"/>
      <c r="AR832" s="12"/>
      <c r="AY832" s="12"/>
      <c r="BF832" s="12"/>
    </row>
    <row r="833">
      <c r="A833" s="12"/>
      <c r="B833" s="12"/>
      <c r="I833" s="12"/>
      <c r="P833" s="12"/>
      <c r="W833" s="12"/>
      <c r="AD833" s="12"/>
      <c r="AK833" s="12"/>
      <c r="AR833" s="12"/>
      <c r="AY833" s="12"/>
      <c r="BF833" s="12"/>
    </row>
    <row r="834">
      <c r="A834" s="12"/>
      <c r="B834" s="12"/>
      <c r="I834" s="12"/>
      <c r="P834" s="12"/>
      <c r="W834" s="12"/>
      <c r="AD834" s="12"/>
      <c r="AK834" s="12"/>
      <c r="AR834" s="12"/>
      <c r="AY834" s="12"/>
      <c r="BF834" s="12"/>
    </row>
    <row r="835">
      <c r="A835" s="12"/>
      <c r="B835" s="12"/>
      <c r="I835" s="12"/>
      <c r="P835" s="12"/>
      <c r="W835" s="12"/>
      <c r="AD835" s="12"/>
      <c r="AK835" s="12"/>
      <c r="AR835" s="12"/>
      <c r="AY835" s="12"/>
      <c r="BF835" s="12"/>
    </row>
    <row r="836">
      <c r="A836" s="12"/>
      <c r="B836" s="12"/>
      <c r="I836" s="12"/>
      <c r="P836" s="12"/>
      <c r="W836" s="12"/>
      <c r="AD836" s="12"/>
      <c r="AK836" s="12"/>
      <c r="AR836" s="12"/>
      <c r="AY836" s="12"/>
      <c r="BF836" s="12"/>
    </row>
    <row r="837">
      <c r="A837" s="12"/>
      <c r="B837" s="12"/>
      <c r="I837" s="12"/>
      <c r="P837" s="12"/>
      <c r="W837" s="12"/>
      <c r="AD837" s="12"/>
      <c r="AK837" s="12"/>
      <c r="AR837" s="12"/>
      <c r="AY837" s="12"/>
      <c r="BF837" s="12"/>
    </row>
    <row r="838">
      <c r="A838" s="12"/>
      <c r="B838" s="12"/>
      <c r="I838" s="12"/>
      <c r="P838" s="12"/>
      <c r="W838" s="12"/>
      <c r="AD838" s="12"/>
      <c r="AK838" s="12"/>
      <c r="AR838" s="12"/>
      <c r="AY838" s="12"/>
      <c r="BF838" s="12"/>
    </row>
    <row r="839">
      <c r="A839" s="12"/>
      <c r="B839" s="12"/>
      <c r="I839" s="12"/>
      <c r="P839" s="12"/>
      <c r="W839" s="12"/>
      <c r="AD839" s="12"/>
      <c r="AK839" s="12"/>
      <c r="AR839" s="12"/>
      <c r="AY839" s="12"/>
      <c r="BF839" s="12"/>
    </row>
    <row r="840">
      <c r="A840" s="12"/>
      <c r="B840" s="12"/>
      <c r="I840" s="12"/>
      <c r="P840" s="12"/>
      <c r="W840" s="12"/>
      <c r="AD840" s="12"/>
      <c r="AK840" s="12"/>
      <c r="AR840" s="12"/>
      <c r="AY840" s="12"/>
      <c r="BF840" s="12"/>
    </row>
    <row r="841">
      <c r="A841" s="12"/>
      <c r="B841" s="12"/>
      <c r="I841" s="12"/>
      <c r="P841" s="12"/>
      <c r="W841" s="12"/>
      <c r="AD841" s="12"/>
      <c r="AK841" s="12"/>
      <c r="AR841" s="12"/>
      <c r="AY841" s="12"/>
      <c r="BF841" s="12"/>
    </row>
    <row r="842">
      <c r="A842" s="12"/>
      <c r="B842" s="12"/>
      <c r="I842" s="12"/>
      <c r="P842" s="12"/>
      <c r="W842" s="12"/>
      <c r="AD842" s="12"/>
      <c r="AK842" s="12"/>
      <c r="AR842" s="12"/>
      <c r="AY842" s="12"/>
      <c r="BF842" s="12"/>
    </row>
    <row r="843">
      <c r="A843" s="12"/>
      <c r="B843" s="12"/>
      <c r="I843" s="12"/>
      <c r="P843" s="12"/>
      <c r="W843" s="12"/>
      <c r="AD843" s="12"/>
      <c r="AK843" s="12"/>
      <c r="AR843" s="12"/>
      <c r="AY843" s="12"/>
      <c r="BF843" s="12"/>
    </row>
    <row r="844">
      <c r="A844" s="12"/>
      <c r="B844" s="12"/>
      <c r="I844" s="12"/>
      <c r="P844" s="12"/>
      <c r="W844" s="12"/>
      <c r="AD844" s="12"/>
      <c r="AK844" s="12"/>
      <c r="AR844" s="12"/>
      <c r="AY844" s="12"/>
      <c r="BF844" s="12"/>
    </row>
    <row r="845">
      <c r="A845" s="12"/>
      <c r="B845" s="12"/>
      <c r="I845" s="12"/>
      <c r="P845" s="12"/>
      <c r="W845" s="12"/>
      <c r="AD845" s="12"/>
      <c r="AK845" s="12"/>
      <c r="AR845" s="12"/>
      <c r="AY845" s="12"/>
      <c r="BF845" s="12"/>
    </row>
    <row r="846">
      <c r="A846" s="12"/>
      <c r="B846" s="12"/>
      <c r="I846" s="12"/>
      <c r="P846" s="12"/>
      <c r="W846" s="12"/>
      <c r="AD846" s="12"/>
      <c r="AK846" s="12"/>
      <c r="AR846" s="12"/>
      <c r="AY846" s="12"/>
      <c r="BF846" s="12"/>
    </row>
    <row r="847">
      <c r="A847" s="12"/>
      <c r="B847" s="12"/>
      <c r="I847" s="12"/>
      <c r="P847" s="12"/>
      <c r="W847" s="12"/>
      <c r="AD847" s="12"/>
      <c r="AK847" s="12"/>
      <c r="AR847" s="12"/>
      <c r="AY847" s="12"/>
      <c r="BF847" s="12"/>
    </row>
    <row r="848">
      <c r="A848" s="12"/>
      <c r="B848" s="12"/>
      <c r="I848" s="12"/>
      <c r="P848" s="12"/>
      <c r="W848" s="12"/>
      <c r="AD848" s="12"/>
      <c r="AK848" s="12"/>
      <c r="AR848" s="12"/>
      <c r="AY848" s="12"/>
      <c r="BF848" s="12"/>
    </row>
    <row r="849">
      <c r="A849" s="12"/>
      <c r="B849" s="12"/>
      <c r="I849" s="12"/>
      <c r="P849" s="12"/>
      <c r="W849" s="12"/>
      <c r="AD849" s="12"/>
      <c r="AK849" s="12"/>
      <c r="AR849" s="12"/>
      <c r="AY849" s="12"/>
      <c r="BF849" s="12"/>
    </row>
    <row r="850">
      <c r="A850" s="12"/>
      <c r="B850" s="12"/>
      <c r="I850" s="12"/>
      <c r="P850" s="12"/>
      <c r="W850" s="12"/>
      <c r="AD850" s="12"/>
      <c r="AK850" s="12"/>
      <c r="AR850" s="12"/>
      <c r="AY850" s="12"/>
      <c r="BF850" s="12"/>
    </row>
    <row r="851">
      <c r="A851" s="12"/>
      <c r="B851" s="12"/>
      <c r="I851" s="12"/>
      <c r="P851" s="12"/>
      <c r="W851" s="12"/>
      <c r="AD851" s="12"/>
      <c r="AK851" s="12"/>
      <c r="AR851" s="12"/>
      <c r="AY851" s="12"/>
      <c r="BF851" s="12"/>
    </row>
    <row r="852">
      <c r="A852" s="12"/>
      <c r="B852" s="12"/>
      <c r="I852" s="12"/>
      <c r="P852" s="12"/>
      <c r="W852" s="12"/>
      <c r="AD852" s="12"/>
      <c r="AK852" s="12"/>
      <c r="AR852" s="12"/>
      <c r="AY852" s="12"/>
      <c r="BF852" s="12"/>
    </row>
    <row r="853">
      <c r="A853" s="12"/>
      <c r="B853" s="12"/>
      <c r="I853" s="12"/>
      <c r="P853" s="12"/>
      <c r="W853" s="12"/>
      <c r="AD853" s="12"/>
      <c r="AK853" s="12"/>
      <c r="AR853" s="12"/>
      <c r="AY853" s="12"/>
      <c r="BF853" s="12"/>
    </row>
    <row r="854">
      <c r="A854" s="12"/>
      <c r="B854" s="12"/>
      <c r="I854" s="12"/>
      <c r="P854" s="12"/>
      <c r="W854" s="12"/>
      <c r="AD854" s="12"/>
      <c r="AK854" s="12"/>
      <c r="AR854" s="12"/>
      <c r="AY854" s="12"/>
      <c r="BF854" s="12"/>
    </row>
    <row r="855">
      <c r="A855" s="12"/>
      <c r="B855" s="12"/>
      <c r="I855" s="12"/>
      <c r="P855" s="12"/>
      <c r="W855" s="12"/>
      <c r="AD855" s="12"/>
      <c r="AK855" s="12"/>
      <c r="AR855" s="12"/>
      <c r="AY855" s="12"/>
      <c r="BF855" s="12"/>
    </row>
    <row r="856">
      <c r="A856" s="12"/>
      <c r="B856" s="12"/>
      <c r="I856" s="12"/>
      <c r="P856" s="12"/>
      <c r="W856" s="12"/>
      <c r="AD856" s="12"/>
      <c r="AK856" s="12"/>
      <c r="AR856" s="12"/>
      <c r="AY856" s="12"/>
      <c r="BF856" s="12"/>
    </row>
    <row r="857">
      <c r="A857" s="12"/>
      <c r="B857" s="12"/>
      <c r="I857" s="12"/>
      <c r="P857" s="12"/>
      <c r="W857" s="12"/>
      <c r="AD857" s="12"/>
      <c r="AK857" s="12"/>
      <c r="AR857" s="12"/>
      <c r="AY857" s="12"/>
      <c r="BF857" s="12"/>
    </row>
    <row r="858">
      <c r="A858" s="12"/>
      <c r="B858" s="12"/>
      <c r="I858" s="12"/>
      <c r="P858" s="12"/>
      <c r="W858" s="12"/>
      <c r="AD858" s="12"/>
      <c r="AK858" s="12"/>
      <c r="AR858" s="12"/>
      <c r="AY858" s="12"/>
      <c r="BF858" s="12"/>
    </row>
    <row r="859">
      <c r="A859" s="12"/>
      <c r="B859" s="12"/>
      <c r="I859" s="12"/>
      <c r="P859" s="12"/>
      <c r="W859" s="12"/>
      <c r="AD859" s="12"/>
      <c r="AK859" s="12"/>
      <c r="AR859" s="12"/>
      <c r="AY859" s="12"/>
      <c r="BF859" s="12"/>
    </row>
    <row r="860">
      <c r="A860" s="12"/>
      <c r="B860" s="12"/>
      <c r="I860" s="12"/>
      <c r="P860" s="12"/>
      <c r="W860" s="12"/>
      <c r="AD860" s="12"/>
      <c r="AK860" s="12"/>
      <c r="AR860" s="12"/>
      <c r="AY860" s="12"/>
      <c r="BF860" s="12"/>
    </row>
    <row r="861">
      <c r="A861" s="12"/>
      <c r="B861" s="12"/>
      <c r="I861" s="12"/>
      <c r="P861" s="12"/>
      <c r="W861" s="12"/>
      <c r="AD861" s="12"/>
      <c r="AK861" s="12"/>
      <c r="AR861" s="12"/>
      <c r="AY861" s="12"/>
      <c r="BF861" s="12"/>
    </row>
    <row r="862">
      <c r="A862" s="12"/>
      <c r="B862" s="12"/>
      <c r="I862" s="12"/>
      <c r="P862" s="12"/>
      <c r="W862" s="12"/>
      <c r="AD862" s="12"/>
      <c r="AK862" s="12"/>
      <c r="AR862" s="12"/>
      <c r="AY862" s="12"/>
      <c r="BF862" s="12"/>
    </row>
    <row r="863">
      <c r="A863" s="12"/>
      <c r="B863" s="12"/>
      <c r="I863" s="12"/>
      <c r="P863" s="12"/>
      <c r="W863" s="12"/>
      <c r="AD863" s="12"/>
      <c r="AK863" s="12"/>
      <c r="AR863" s="12"/>
      <c r="AY863" s="12"/>
      <c r="BF863" s="12"/>
    </row>
    <row r="864">
      <c r="A864" s="12"/>
      <c r="B864" s="12"/>
      <c r="I864" s="12"/>
      <c r="P864" s="12"/>
      <c r="W864" s="12"/>
      <c r="AD864" s="12"/>
      <c r="AK864" s="12"/>
      <c r="AR864" s="12"/>
      <c r="AY864" s="12"/>
      <c r="BF864" s="12"/>
    </row>
    <row r="865">
      <c r="A865" s="12"/>
      <c r="B865" s="12"/>
      <c r="I865" s="12"/>
      <c r="P865" s="12"/>
      <c r="W865" s="12"/>
      <c r="AD865" s="12"/>
      <c r="AK865" s="12"/>
      <c r="AR865" s="12"/>
      <c r="AY865" s="12"/>
      <c r="BF865" s="12"/>
    </row>
    <row r="866">
      <c r="A866" s="12"/>
      <c r="B866" s="12"/>
      <c r="I866" s="12"/>
      <c r="P866" s="12"/>
      <c r="W866" s="12"/>
      <c r="AD866" s="12"/>
      <c r="AK866" s="12"/>
      <c r="AR866" s="12"/>
      <c r="AY866" s="12"/>
      <c r="BF866" s="12"/>
    </row>
    <row r="867">
      <c r="A867" s="12"/>
      <c r="B867" s="12"/>
      <c r="I867" s="12"/>
      <c r="P867" s="12"/>
      <c r="W867" s="12"/>
      <c r="AD867" s="12"/>
      <c r="AK867" s="12"/>
      <c r="AR867" s="12"/>
      <c r="AY867" s="12"/>
      <c r="BF867" s="12"/>
    </row>
    <row r="868">
      <c r="A868" s="12"/>
      <c r="B868" s="12"/>
      <c r="I868" s="12"/>
      <c r="P868" s="12"/>
      <c r="W868" s="12"/>
      <c r="AD868" s="12"/>
      <c r="AK868" s="12"/>
      <c r="AR868" s="12"/>
      <c r="AY868" s="12"/>
      <c r="BF868" s="12"/>
    </row>
    <row r="869">
      <c r="A869" s="12"/>
      <c r="B869" s="12"/>
      <c r="I869" s="12"/>
      <c r="P869" s="12"/>
      <c r="W869" s="12"/>
      <c r="AD869" s="12"/>
      <c r="AK869" s="12"/>
      <c r="AR869" s="12"/>
      <c r="AY869" s="12"/>
      <c r="BF869" s="12"/>
    </row>
    <row r="870">
      <c r="A870" s="12"/>
      <c r="B870" s="12"/>
      <c r="I870" s="12"/>
      <c r="P870" s="12"/>
      <c r="W870" s="12"/>
      <c r="AD870" s="12"/>
      <c r="AK870" s="12"/>
      <c r="AR870" s="12"/>
      <c r="AY870" s="12"/>
      <c r="BF870" s="12"/>
    </row>
    <row r="871">
      <c r="A871" s="12"/>
      <c r="B871" s="12"/>
      <c r="I871" s="12"/>
      <c r="P871" s="12"/>
      <c r="W871" s="12"/>
      <c r="AD871" s="12"/>
      <c r="AK871" s="12"/>
      <c r="AR871" s="12"/>
      <c r="AY871" s="12"/>
      <c r="BF871" s="12"/>
    </row>
    <row r="872">
      <c r="A872" s="12"/>
      <c r="B872" s="12"/>
      <c r="I872" s="12"/>
      <c r="P872" s="12"/>
      <c r="W872" s="12"/>
      <c r="AD872" s="12"/>
      <c r="AK872" s="12"/>
      <c r="AR872" s="12"/>
      <c r="AY872" s="12"/>
      <c r="BF872" s="12"/>
    </row>
    <row r="873">
      <c r="A873" s="12"/>
      <c r="B873" s="12"/>
      <c r="I873" s="12"/>
      <c r="P873" s="12"/>
      <c r="W873" s="12"/>
      <c r="AD873" s="12"/>
      <c r="AK873" s="12"/>
      <c r="AR873" s="12"/>
      <c r="AY873" s="12"/>
      <c r="BF873" s="12"/>
    </row>
    <row r="874">
      <c r="A874" s="12"/>
      <c r="B874" s="12"/>
      <c r="I874" s="12"/>
      <c r="P874" s="12"/>
      <c r="W874" s="12"/>
      <c r="AD874" s="12"/>
      <c r="AK874" s="12"/>
      <c r="AR874" s="12"/>
      <c r="AY874" s="12"/>
      <c r="BF874" s="12"/>
    </row>
    <row r="875">
      <c r="A875" s="12"/>
      <c r="B875" s="12"/>
      <c r="I875" s="12"/>
      <c r="P875" s="12"/>
      <c r="W875" s="12"/>
      <c r="AD875" s="12"/>
      <c r="AK875" s="12"/>
      <c r="AR875" s="12"/>
      <c r="AY875" s="12"/>
      <c r="BF875" s="12"/>
    </row>
    <row r="876">
      <c r="A876" s="12"/>
      <c r="B876" s="12"/>
      <c r="I876" s="12"/>
      <c r="P876" s="12"/>
      <c r="W876" s="12"/>
      <c r="AD876" s="12"/>
      <c r="AK876" s="12"/>
      <c r="AR876" s="12"/>
      <c r="AY876" s="12"/>
      <c r="BF876" s="12"/>
    </row>
    <row r="877">
      <c r="A877" s="12"/>
      <c r="B877" s="12"/>
      <c r="I877" s="12"/>
      <c r="P877" s="12"/>
      <c r="W877" s="12"/>
      <c r="AD877" s="12"/>
      <c r="AK877" s="12"/>
      <c r="AR877" s="12"/>
      <c r="AY877" s="12"/>
      <c r="BF877" s="12"/>
    </row>
    <row r="878">
      <c r="A878" s="12"/>
      <c r="B878" s="12"/>
      <c r="I878" s="12"/>
      <c r="P878" s="12"/>
      <c r="W878" s="12"/>
      <c r="AD878" s="12"/>
      <c r="AK878" s="12"/>
      <c r="AR878" s="12"/>
      <c r="AY878" s="12"/>
      <c r="BF878" s="12"/>
    </row>
    <row r="879">
      <c r="A879" s="12"/>
      <c r="B879" s="12"/>
      <c r="I879" s="12"/>
      <c r="P879" s="12"/>
      <c r="W879" s="12"/>
      <c r="AD879" s="12"/>
      <c r="AK879" s="12"/>
      <c r="AR879" s="12"/>
      <c r="AY879" s="12"/>
      <c r="BF879" s="12"/>
    </row>
    <row r="880">
      <c r="A880" s="12"/>
      <c r="B880" s="12"/>
      <c r="I880" s="12"/>
      <c r="P880" s="12"/>
      <c r="W880" s="12"/>
      <c r="AD880" s="12"/>
      <c r="AK880" s="12"/>
      <c r="AR880" s="12"/>
      <c r="AY880" s="12"/>
      <c r="BF880" s="12"/>
    </row>
    <row r="881">
      <c r="A881" s="12"/>
      <c r="B881" s="12"/>
      <c r="I881" s="12"/>
      <c r="P881" s="12"/>
      <c r="W881" s="12"/>
      <c r="AD881" s="12"/>
      <c r="AK881" s="12"/>
      <c r="AR881" s="12"/>
      <c r="AY881" s="12"/>
      <c r="BF881" s="12"/>
    </row>
    <row r="882">
      <c r="A882" s="12"/>
      <c r="B882" s="12"/>
      <c r="I882" s="12"/>
      <c r="P882" s="12"/>
      <c r="W882" s="12"/>
      <c r="AD882" s="12"/>
      <c r="AK882" s="12"/>
      <c r="AR882" s="12"/>
      <c r="AY882" s="12"/>
      <c r="BF882" s="12"/>
    </row>
    <row r="883">
      <c r="A883" s="12"/>
      <c r="B883" s="12"/>
      <c r="I883" s="12"/>
      <c r="P883" s="12"/>
      <c r="W883" s="12"/>
      <c r="AD883" s="12"/>
      <c r="AK883" s="12"/>
      <c r="AR883" s="12"/>
      <c r="AY883" s="12"/>
      <c r="BF883" s="12"/>
    </row>
    <row r="884">
      <c r="A884" s="12"/>
      <c r="B884" s="12"/>
      <c r="I884" s="12"/>
      <c r="P884" s="12"/>
      <c r="W884" s="12"/>
      <c r="AD884" s="12"/>
      <c r="AK884" s="12"/>
      <c r="AR884" s="12"/>
      <c r="AY884" s="12"/>
      <c r="BF884" s="12"/>
    </row>
    <row r="885">
      <c r="A885" s="12"/>
      <c r="B885" s="12"/>
      <c r="I885" s="12"/>
      <c r="P885" s="12"/>
      <c r="W885" s="12"/>
      <c r="AD885" s="12"/>
      <c r="AK885" s="12"/>
      <c r="AR885" s="12"/>
      <c r="AY885" s="12"/>
      <c r="BF885" s="12"/>
    </row>
    <row r="886">
      <c r="A886" s="12"/>
      <c r="B886" s="12"/>
      <c r="I886" s="12"/>
      <c r="P886" s="12"/>
      <c r="W886" s="12"/>
      <c r="AD886" s="12"/>
      <c r="AK886" s="12"/>
      <c r="AR886" s="12"/>
      <c r="AY886" s="12"/>
      <c r="BF886" s="12"/>
    </row>
    <row r="887">
      <c r="A887" s="12"/>
      <c r="B887" s="12"/>
      <c r="I887" s="12"/>
      <c r="P887" s="12"/>
      <c r="W887" s="12"/>
      <c r="AD887" s="12"/>
      <c r="AK887" s="12"/>
      <c r="AR887" s="12"/>
      <c r="AY887" s="12"/>
      <c r="BF887" s="12"/>
    </row>
    <row r="888">
      <c r="A888" s="12"/>
      <c r="B888" s="12"/>
      <c r="I888" s="12"/>
      <c r="P888" s="12"/>
      <c r="W888" s="12"/>
      <c r="AD888" s="12"/>
      <c r="AK888" s="12"/>
      <c r="AR888" s="12"/>
      <c r="AY888" s="12"/>
      <c r="BF888" s="12"/>
    </row>
    <row r="889">
      <c r="A889" s="12"/>
      <c r="B889" s="12"/>
      <c r="I889" s="12"/>
      <c r="P889" s="12"/>
      <c r="W889" s="12"/>
      <c r="AD889" s="12"/>
      <c r="AK889" s="12"/>
      <c r="AR889" s="12"/>
      <c r="AY889" s="12"/>
      <c r="BF889" s="12"/>
    </row>
    <row r="890">
      <c r="A890" s="12"/>
      <c r="B890" s="12"/>
      <c r="I890" s="12"/>
      <c r="P890" s="12"/>
      <c r="W890" s="12"/>
      <c r="AD890" s="12"/>
      <c r="AK890" s="12"/>
      <c r="AR890" s="12"/>
      <c r="AY890" s="12"/>
      <c r="BF890" s="12"/>
    </row>
    <row r="891">
      <c r="A891" s="12"/>
      <c r="B891" s="12"/>
      <c r="I891" s="12"/>
      <c r="P891" s="12"/>
      <c r="W891" s="12"/>
      <c r="AD891" s="12"/>
      <c r="AK891" s="12"/>
      <c r="AR891" s="12"/>
      <c r="AY891" s="12"/>
      <c r="BF891" s="12"/>
    </row>
    <row r="892">
      <c r="A892" s="12"/>
      <c r="B892" s="12"/>
      <c r="I892" s="12"/>
      <c r="P892" s="12"/>
      <c r="W892" s="12"/>
      <c r="AD892" s="12"/>
      <c r="AK892" s="12"/>
      <c r="AR892" s="12"/>
      <c r="AY892" s="12"/>
      <c r="BF892" s="12"/>
    </row>
    <row r="893">
      <c r="A893" s="12"/>
      <c r="B893" s="12"/>
      <c r="I893" s="12"/>
      <c r="P893" s="12"/>
      <c r="W893" s="12"/>
      <c r="AD893" s="12"/>
      <c r="AK893" s="12"/>
      <c r="AR893" s="12"/>
      <c r="AY893" s="12"/>
      <c r="BF893" s="12"/>
    </row>
    <row r="894">
      <c r="A894" s="12"/>
      <c r="B894" s="12"/>
      <c r="I894" s="12"/>
      <c r="P894" s="12"/>
      <c r="W894" s="12"/>
      <c r="AD894" s="12"/>
      <c r="AK894" s="12"/>
      <c r="AR894" s="12"/>
      <c r="AY894" s="12"/>
      <c r="BF894" s="12"/>
    </row>
    <row r="895">
      <c r="A895" s="12"/>
      <c r="B895" s="12"/>
      <c r="I895" s="12"/>
      <c r="P895" s="12"/>
      <c r="W895" s="12"/>
      <c r="AD895" s="12"/>
      <c r="AK895" s="12"/>
      <c r="AR895" s="12"/>
      <c r="AY895" s="12"/>
      <c r="BF895" s="12"/>
    </row>
    <row r="896">
      <c r="A896" s="12"/>
      <c r="B896" s="12"/>
      <c r="I896" s="12"/>
      <c r="P896" s="12"/>
      <c r="W896" s="12"/>
      <c r="AD896" s="12"/>
      <c r="AK896" s="12"/>
      <c r="AR896" s="12"/>
      <c r="AY896" s="12"/>
      <c r="BF896" s="12"/>
    </row>
    <row r="897">
      <c r="A897" s="12"/>
      <c r="B897" s="12"/>
      <c r="I897" s="12"/>
      <c r="P897" s="12"/>
      <c r="W897" s="12"/>
      <c r="AD897" s="12"/>
      <c r="AK897" s="12"/>
      <c r="AR897" s="12"/>
      <c r="AY897" s="12"/>
      <c r="BF897" s="12"/>
    </row>
    <row r="898">
      <c r="A898" s="12"/>
      <c r="B898" s="12"/>
      <c r="I898" s="12"/>
      <c r="P898" s="12"/>
      <c r="W898" s="12"/>
      <c r="AD898" s="12"/>
      <c r="AK898" s="12"/>
      <c r="AR898" s="12"/>
      <c r="AY898" s="12"/>
      <c r="BF898" s="12"/>
    </row>
    <row r="899">
      <c r="A899" s="12"/>
      <c r="B899" s="12"/>
      <c r="I899" s="12"/>
      <c r="P899" s="12"/>
      <c r="W899" s="12"/>
      <c r="AD899" s="12"/>
      <c r="AK899" s="12"/>
      <c r="AR899" s="12"/>
      <c r="AY899" s="12"/>
      <c r="BF899" s="12"/>
    </row>
    <row r="900">
      <c r="A900" s="12"/>
      <c r="B900" s="12"/>
      <c r="I900" s="12"/>
      <c r="P900" s="12"/>
      <c r="W900" s="12"/>
      <c r="AD900" s="12"/>
      <c r="AK900" s="12"/>
      <c r="AR900" s="12"/>
      <c r="AY900" s="12"/>
      <c r="BF900" s="12"/>
    </row>
    <row r="901">
      <c r="A901" s="12"/>
      <c r="B901" s="12"/>
      <c r="I901" s="12"/>
      <c r="P901" s="12"/>
      <c r="W901" s="12"/>
      <c r="AD901" s="12"/>
      <c r="AK901" s="12"/>
      <c r="AR901" s="12"/>
      <c r="AY901" s="12"/>
      <c r="BF901" s="12"/>
    </row>
    <row r="902">
      <c r="A902" s="12"/>
      <c r="B902" s="12"/>
      <c r="I902" s="12"/>
      <c r="P902" s="12"/>
      <c r="W902" s="12"/>
      <c r="AD902" s="12"/>
      <c r="AK902" s="12"/>
      <c r="AR902" s="12"/>
      <c r="AY902" s="12"/>
      <c r="BF902" s="12"/>
    </row>
    <row r="903">
      <c r="A903" s="12"/>
      <c r="B903" s="12"/>
      <c r="I903" s="12"/>
      <c r="P903" s="12"/>
      <c r="W903" s="12"/>
      <c r="AD903" s="12"/>
      <c r="AK903" s="12"/>
      <c r="AR903" s="12"/>
      <c r="AY903" s="12"/>
      <c r="BF903" s="12"/>
    </row>
    <row r="904">
      <c r="A904" s="12"/>
      <c r="B904" s="12"/>
      <c r="I904" s="12"/>
      <c r="P904" s="12"/>
      <c r="W904" s="12"/>
      <c r="AD904" s="12"/>
      <c r="AK904" s="12"/>
      <c r="AR904" s="12"/>
      <c r="AY904" s="12"/>
      <c r="BF904" s="12"/>
    </row>
    <row r="905">
      <c r="A905" s="12"/>
      <c r="B905" s="12"/>
      <c r="I905" s="12"/>
      <c r="P905" s="12"/>
      <c r="W905" s="12"/>
      <c r="AD905" s="12"/>
      <c r="AK905" s="12"/>
      <c r="AR905" s="12"/>
      <c r="AY905" s="12"/>
      <c r="BF905" s="12"/>
    </row>
    <row r="906">
      <c r="A906" s="12"/>
      <c r="B906" s="12"/>
      <c r="I906" s="12"/>
      <c r="P906" s="12"/>
      <c r="W906" s="12"/>
      <c r="AD906" s="12"/>
      <c r="AK906" s="12"/>
      <c r="AR906" s="12"/>
      <c r="AY906" s="12"/>
      <c r="BF906" s="12"/>
    </row>
    <row r="907">
      <c r="A907" s="12"/>
      <c r="B907" s="12"/>
      <c r="I907" s="12"/>
      <c r="P907" s="12"/>
      <c r="W907" s="12"/>
      <c r="AD907" s="12"/>
      <c r="AK907" s="12"/>
      <c r="AR907" s="12"/>
      <c r="AY907" s="12"/>
      <c r="BF907" s="12"/>
    </row>
    <row r="908">
      <c r="A908" s="12"/>
      <c r="B908" s="12"/>
      <c r="I908" s="12"/>
      <c r="P908" s="12"/>
      <c r="W908" s="12"/>
      <c r="AD908" s="12"/>
      <c r="AK908" s="12"/>
      <c r="AR908" s="12"/>
      <c r="AY908" s="12"/>
      <c r="BF908" s="12"/>
    </row>
    <row r="909">
      <c r="A909" s="12"/>
      <c r="B909" s="12"/>
      <c r="I909" s="12"/>
      <c r="P909" s="12"/>
      <c r="W909" s="12"/>
      <c r="AD909" s="12"/>
      <c r="AK909" s="12"/>
      <c r="AR909" s="12"/>
      <c r="AY909" s="12"/>
      <c r="BF909" s="12"/>
    </row>
    <row r="910">
      <c r="A910" s="12"/>
      <c r="B910" s="12"/>
      <c r="I910" s="12"/>
      <c r="P910" s="12"/>
      <c r="W910" s="12"/>
      <c r="AD910" s="12"/>
      <c r="AK910" s="12"/>
      <c r="AR910" s="12"/>
      <c r="AY910" s="12"/>
      <c r="BF910" s="12"/>
    </row>
    <row r="911">
      <c r="A911" s="12"/>
      <c r="B911" s="12"/>
      <c r="I911" s="12"/>
      <c r="P911" s="12"/>
      <c r="W911" s="12"/>
      <c r="AD911" s="12"/>
      <c r="AK911" s="12"/>
      <c r="AR911" s="12"/>
      <c r="AY911" s="12"/>
      <c r="BF911" s="12"/>
    </row>
    <row r="912">
      <c r="A912" s="12"/>
      <c r="B912" s="12"/>
      <c r="I912" s="12"/>
      <c r="P912" s="12"/>
      <c r="W912" s="12"/>
      <c r="AD912" s="12"/>
      <c r="AK912" s="12"/>
      <c r="AR912" s="12"/>
      <c r="AY912" s="12"/>
      <c r="BF912" s="12"/>
    </row>
    <row r="913">
      <c r="A913" s="12"/>
      <c r="B913" s="12"/>
      <c r="I913" s="12"/>
      <c r="P913" s="12"/>
      <c r="W913" s="12"/>
      <c r="AD913" s="12"/>
      <c r="AK913" s="12"/>
      <c r="AR913" s="12"/>
      <c r="AY913" s="12"/>
      <c r="BF913" s="12"/>
    </row>
    <row r="914">
      <c r="A914" s="12"/>
      <c r="B914" s="12"/>
      <c r="I914" s="12"/>
      <c r="P914" s="12"/>
      <c r="W914" s="12"/>
      <c r="AD914" s="12"/>
      <c r="AK914" s="12"/>
      <c r="AR914" s="12"/>
      <c r="AY914" s="12"/>
      <c r="BF914" s="12"/>
    </row>
    <row r="915">
      <c r="A915" s="12"/>
      <c r="B915" s="12"/>
      <c r="I915" s="12"/>
      <c r="P915" s="12"/>
      <c r="W915" s="12"/>
      <c r="AD915" s="12"/>
      <c r="AK915" s="12"/>
      <c r="AR915" s="12"/>
      <c r="AY915" s="12"/>
      <c r="BF915" s="12"/>
    </row>
    <row r="916">
      <c r="A916" s="12"/>
      <c r="B916" s="12"/>
      <c r="I916" s="12"/>
      <c r="P916" s="12"/>
      <c r="W916" s="12"/>
      <c r="AD916" s="12"/>
      <c r="AK916" s="12"/>
      <c r="AR916" s="12"/>
      <c r="AY916" s="12"/>
      <c r="BF916" s="12"/>
    </row>
    <row r="917">
      <c r="A917" s="12"/>
      <c r="B917" s="12"/>
      <c r="I917" s="12"/>
      <c r="P917" s="12"/>
      <c r="W917" s="12"/>
      <c r="AD917" s="12"/>
      <c r="AK917" s="12"/>
      <c r="AR917" s="12"/>
      <c r="AY917" s="12"/>
      <c r="BF917" s="12"/>
    </row>
    <row r="918">
      <c r="A918" s="12"/>
      <c r="B918" s="12"/>
      <c r="I918" s="12"/>
      <c r="P918" s="12"/>
      <c r="W918" s="12"/>
      <c r="AD918" s="12"/>
      <c r="AK918" s="12"/>
      <c r="AR918" s="12"/>
      <c r="AY918" s="12"/>
      <c r="BF918" s="12"/>
    </row>
    <row r="919">
      <c r="A919" s="12"/>
      <c r="B919" s="12"/>
      <c r="I919" s="12"/>
      <c r="P919" s="12"/>
      <c r="W919" s="12"/>
      <c r="AD919" s="12"/>
      <c r="AK919" s="12"/>
      <c r="AR919" s="12"/>
      <c r="AY919" s="12"/>
      <c r="BF919" s="12"/>
    </row>
    <row r="920">
      <c r="A920" s="12"/>
      <c r="B920" s="12"/>
      <c r="I920" s="12"/>
      <c r="P920" s="12"/>
      <c r="W920" s="12"/>
      <c r="AD920" s="12"/>
      <c r="AK920" s="12"/>
      <c r="AR920" s="12"/>
      <c r="AY920" s="12"/>
      <c r="BF920" s="12"/>
    </row>
    <row r="921">
      <c r="A921" s="12"/>
      <c r="B921" s="12"/>
      <c r="I921" s="12"/>
      <c r="P921" s="12"/>
      <c r="W921" s="12"/>
      <c r="AD921" s="12"/>
      <c r="AK921" s="12"/>
      <c r="AR921" s="12"/>
      <c r="AY921" s="12"/>
      <c r="BF921" s="12"/>
    </row>
    <row r="922">
      <c r="A922" s="12"/>
      <c r="B922" s="12"/>
      <c r="I922" s="12"/>
      <c r="P922" s="12"/>
      <c r="W922" s="12"/>
      <c r="AD922" s="12"/>
      <c r="AK922" s="12"/>
      <c r="AR922" s="12"/>
      <c r="AY922" s="12"/>
      <c r="BF922" s="12"/>
    </row>
    <row r="923">
      <c r="A923" s="12"/>
      <c r="B923" s="12"/>
      <c r="I923" s="12"/>
      <c r="P923" s="12"/>
      <c r="W923" s="12"/>
      <c r="AD923" s="12"/>
      <c r="AK923" s="12"/>
      <c r="AR923" s="12"/>
      <c r="AY923" s="12"/>
      <c r="BF923" s="12"/>
    </row>
    <row r="924">
      <c r="A924" s="12"/>
      <c r="B924" s="12"/>
      <c r="I924" s="12"/>
      <c r="P924" s="12"/>
      <c r="W924" s="12"/>
      <c r="AD924" s="12"/>
      <c r="AK924" s="12"/>
      <c r="AR924" s="12"/>
      <c r="AY924" s="12"/>
      <c r="BF924" s="12"/>
    </row>
    <row r="925">
      <c r="A925" s="12"/>
      <c r="B925" s="12"/>
      <c r="I925" s="12"/>
      <c r="P925" s="12"/>
      <c r="W925" s="12"/>
      <c r="AD925" s="12"/>
      <c r="AK925" s="12"/>
      <c r="AR925" s="12"/>
      <c r="AY925" s="12"/>
      <c r="BF925" s="12"/>
    </row>
    <row r="926">
      <c r="A926" s="12"/>
      <c r="B926" s="12"/>
      <c r="I926" s="12"/>
      <c r="P926" s="12"/>
      <c r="W926" s="12"/>
      <c r="AD926" s="12"/>
      <c r="AK926" s="12"/>
      <c r="AR926" s="12"/>
      <c r="AY926" s="12"/>
      <c r="BF926" s="12"/>
    </row>
    <row r="927">
      <c r="A927" s="12"/>
      <c r="B927" s="12"/>
      <c r="I927" s="12"/>
      <c r="P927" s="12"/>
      <c r="W927" s="12"/>
      <c r="AD927" s="12"/>
      <c r="AK927" s="12"/>
      <c r="AR927" s="12"/>
      <c r="AY927" s="12"/>
      <c r="BF927" s="12"/>
    </row>
    <row r="928">
      <c r="A928" s="12"/>
      <c r="B928" s="12"/>
      <c r="I928" s="12"/>
      <c r="P928" s="12"/>
      <c r="W928" s="12"/>
      <c r="AD928" s="12"/>
      <c r="AK928" s="12"/>
      <c r="AR928" s="12"/>
      <c r="AY928" s="12"/>
      <c r="BF928" s="12"/>
    </row>
    <row r="929">
      <c r="A929" s="12"/>
      <c r="B929" s="12"/>
      <c r="I929" s="12"/>
      <c r="P929" s="12"/>
      <c r="W929" s="12"/>
      <c r="AD929" s="12"/>
      <c r="AK929" s="12"/>
      <c r="AR929" s="12"/>
      <c r="AY929" s="12"/>
      <c r="BF929" s="12"/>
    </row>
    <row r="930">
      <c r="A930" s="12"/>
      <c r="B930" s="12"/>
      <c r="I930" s="12"/>
      <c r="P930" s="12"/>
      <c r="W930" s="12"/>
      <c r="AD930" s="12"/>
      <c r="AK930" s="12"/>
      <c r="AR930" s="12"/>
      <c r="AY930" s="12"/>
      <c r="BF930" s="12"/>
    </row>
    <row r="931">
      <c r="A931" s="12"/>
      <c r="B931" s="12"/>
      <c r="I931" s="12"/>
      <c r="P931" s="12"/>
      <c r="W931" s="12"/>
      <c r="AD931" s="12"/>
      <c r="AK931" s="12"/>
      <c r="AR931" s="12"/>
      <c r="AY931" s="12"/>
      <c r="BF931" s="12"/>
    </row>
    <row r="932">
      <c r="A932" s="12"/>
      <c r="B932" s="12"/>
      <c r="I932" s="12"/>
      <c r="P932" s="12"/>
      <c r="W932" s="12"/>
      <c r="AD932" s="12"/>
      <c r="AK932" s="12"/>
      <c r="AR932" s="12"/>
      <c r="AY932" s="12"/>
      <c r="BF932" s="12"/>
    </row>
    <row r="933">
      <c r="A933" s="12"/>
      <c r="B933" s="12"/>
      <c r="I933" s="12"/>
      <c r="P933" s="12"/>
      <c r="W933" s="12"/>
      <c r="AD933" s="12"/>
      <c r="AK933" s="12"/>
      <c r="AR933" s="12"/>
      <c r="AY933" s="12"/>
      <c r="BF933" s="12"/>
    </row>
    <row r="934">
      <c r="A934" s="12"/>
      <c r="B934" s="12"/>
      <c r="I934" s="12"/>
      <c r="P934" s="12"/>
      <c r="W934" s="12"/>
      <c r="AD934" s="12"/>
      <c r="AK934" s="12"/>
      <c r="AR934" s="12"/>
      <c r="AY934" s="12"/>
      <c r="BF934" s="12"/>
    </row>
    <row r="935">
      <c r="A935" s="12"/>
      <c r="B935" s="12"/>
      <c r="I935" s="12"/>
      <c r="P935" s="12"/>
      <c r="W935" s="12"/>
      <c r="AD935" s="12"/>
      <c r="AK935" s="12"/>
      <c r="AR935" s="12"/>
      <c r="AY935" s="12"/>
      <c r="BF935" s="12"/>
    </row>
    <row r="936">
      <c r="A936" s="12"/>
      <c r="B936" s="12"/>
      <c r="I936" s="12"/>
      <c r="P936" s="12"/>
      <c r="W936" s="12"/>
      <c r="AD936" s="12"/>
      <c r="AK936" s="12"/>
      <c r="AR936" s="12"/>
      <c r="AY936" s="12"/>
      <c r="BF936" s="12"/>
    </row>
    <row r="937">
      <c r="A937" s="12"/>
      <c r="B937" s="12"/>
      <c r="I937" s="12"/>
      <c r="P937" s="12"/>
      <c r="W937" s="12"/>
      <c r="AD937" s="12"/>
      <c r="AK937" s="12"/>
      <c r="AR937" s="12"/>
      <c r="AY937" s="12"/>
      <c r="BF937" s="12"/>
    </row>
    <row r="938">
      <c r="A938" s="12"/>
      <c r="B938" s="12"/>
      <c r="I938" s="12"/>
      <c r="P938" s="12"/>
      <c r="W938" s="12"/>
      <c r="AD938" s="12"/>
      <c r="AK938" s="12"/>
      <c r="AR938" s="12"/>
      <c r="AY938" s="12"/>
      <c r="BF938" s="12"/>
    </row>
    <row r="939">
      <c r="A939" s="12"/>
      <c r="B939" s="12"/>
      <c r="I939" s="12"/>
      <c r="P939" s="12"/>
      <c r="W939" s="12"/>
      <c r="AD939" s="12"/>
      <c r="AK939" s="12"/>
      <c r="AR939" s="12"/>
      <c r="AY939" s="12"/>
      <c r="BF939" s="12"/>
    </row>
    <row r="940">
      <c r="A940" s="12"/>
      <c r="B940" s="12"/>
      <c r="I940" s="12"/>
      <c r="P940" s="12"/>
      <c r="W940" s="12"/>
      <c r="AD940" s="12"/>
      <c r="AK940" s="12"/>
      <c r="AR940" s="12"/>
      <c r="AY940" s="12"/>
      <c r="BF940" s="12"/>
    </row>
    <row r="941">
      <c r="A941" s="12"/>
      <c r="B941" s="12"/>
      <c r="I941" s="12"/>
      <c r="P941" s="12"/>
      <c r="W941" s="12"/>
      <c r="AD941" s="12"/>
      <c r="AK941" s="12"/>
      <c r="AR941" s="12"/>
      <c r="AY941" s="12"/>
      <c r="BF941" s="12"/>
    </row>
    <row r="942">
      <c r="A942" s="12"/>
      <c r="B942" s="12"/>
      <c r="I942" s="12"/>
      <c r="P942" s="12"/>
      <c r="W942" s="12"/>
      <c r="AD942" s="12"/>
      <c r="AK942" s="12"/>
      <c r="AR942" s="12"/>
      <c r="AY942" s="12"/>
      <c r="BF942" s="12"/>
    </row>
    <row r="943">
      <c r="A943" s="12"/>
      <c r="B943" s="12"/>
      <c r="I943" s="12"/>
      <c r="P943" s="12"/>
      <c r="W943" s="12"/>
      <c r="AD943" s="12"/>
      <c r="AK943" s="12"/>
      <c r="AR943" s="12"/>
      <c r="AY943" s="12"/>
      <c r="BF943" s="12"/>
    </row>
    <row r="944">
      <c r="A944" s="12"/>
      <c r="B944" s="12"/>
      <c r="I944" s="12"/>
      <c r="P944" s="12"/>
      <c r="W944" s="12"/>
      <c r="AD944" s="12"/>
      <c r="AK944" s="12"/>
      <c r="AR944" s="12"/>
      <c r="AY944" s="12"/>
      <c r="BF944" s="12"/>
    </row>
    <row r="945">
      <c r="A945" s="12"/>
      <c r="B945" s="12"/>
      <c r="I945" s="12"/>
      <c r="P945" s="12"/>
      <c r="W945" s="12"/>
      <c r="AD945" s="12"/>
      <c r="AK945" s="12"/>
      <c r="AR945" s="12"/>
      <c r="AY945" s="12"/>
      <c r="BF945" s="12"/>
    </row>
    <row r="946">
      <c r="A946" s="12"/>
      <c r="B946" s="12"/>
      <c r="I946" s="12"/>
      <c r="P946" s="12"/>
      <c r="W946" s="12"/>
      <c r="AD946" s="12"/>
      <c r="AK946" s="12"/>
      <c r="AR946" s="12"/>
      <c r="AY946" s="12"/>
      <c r="BF946" s="12"/>
    </row>
    <row r="947">
      <c r="A947" s="12"/>
      <c r="B947" s="12"/>
      <c r="I947" s="12"/>
      <c r="P947" s="12"/>
      <c r="W947" s="12"/>
      <c r="AD947" s="12"/>
      <c r="AK947" s="12"/>
      <c r="AR947" s="12"/>
      <c r="AY947" s="12"/>
      <c r="BF947" s="12"/>
    </row>
    <row r="948">
      <c r="A948" s="12"/>
      <c r="B948" s="12"/>
      <c r="I948" s="12"/>
      <c r="P948" s="12"/>
      <c r="W948" s="12"/>
      <c r="AD948" s="12"/>
      <c r="AK948" s="12"/>
      <c r="AR948" s="12"/>
      <c r="AY948" s="12"/>
      <c r="BF948" s="12"/>
    </row>
    <row r="949">
      <c r="A949" s="12"/>
      <c r="B949" s="12"/>
      <c r="I949" s="12"/>
      <c r="P949" s="12"/>
      <c r="W949" s="12"/>
      <c r="AD949" s="12"/>
      <c r="AK949" s="12"/>
      <c r="AR949" s="12"/>
      <c r="AY949" s="12"/>
      <c r="BF949" s="12"/>
    </row>
    <row r="950">
      <c r="A950" s="12"/>
      <c r="B950" s="12"/>
      <c r="I950" s="12"/>
      <c r="P950" s="12"/>
      <c r="W950" s="12"/>
      <c r="AD950" s="12"/>
      <c r="AK950" s="12"/>
      <c r="AR950" s="12"/>
      <c r="AY950" s="12"/>
      <c r="BF950" s="12"/>
    </row>
    <row r="951">
      <c r="A951" s="12"/>
      <c r="B951" s="12"/>
      <c r="I951" s="12"/>
      <c r="P951" s="12"/>
      <c r="W951" s="12"/>
      <c r="AD951" s="12"/>
      <c r="AK951" s="12"/>
      <c r="AR951" s="12"/>
      <c r="AY951" s="12"/>
      <c r="BF951" s="12"/>
    </row>
    <row r="952">
      <c r="A952" s="12"/>
      <c r="B952" s="12"/>
      <c r="I952" s="12"/>
      <c r="P952" s="12"/>
      <c r="W952" s="12"/>
      <c r="AD952" s="12"/>
      <c r="AK952" s="12"/>
      <c r="AR952" s="12"/>
      <c r="AY952" s="12"/>
      <c r="BF952" s="12"/>
    </row>
    <row r="953">
      <c r="A953" s="12"/>
      <c r="B953" s="12"/>
      <c r="I953" s="12"/>
      <c r="P953" s="12"/>
      <c r="W953" s="12"/>
      <c r="AD953" s="12"/>
      <c r="AK953" s="12"/>
      <c r="AR953" s="12"/>
      <c r="AY953" s="12"/>
      <c r="BF953" s="12"/>
    </row>
    <row r="954">
      <c r="A954" s="12"/>
      <c r="B954" s="12"/>
      <c r="I954" s="12"/>
      <c r="P954" s="12"/>
      <c r="W954" s="12"/>
      <c r="AD954" s="12"/>
      <c r="AK954" s="12"/>
      <c r="AR954" s="12"/>
      <c r="AY954" s="12"/>
      <c r="BF954" s="12"/>
    </row>
    <row r="955">
      <c r="A955" s="12"/>
      <c r="B955" s="12"/>
      <c r="I955" s="12"/>
      <c r="P955" s="12"/>
      <c r="W955" s="12"/>
      <c r="AD955" s="12"/>
      <c r="AK955" s="12"/>
      <c r="AR955" s="12"/>
      <c r="AY955" s="12"/>
      <c r="BF955" s="12"/>
    </row>
    <row r="956">
      <c r="A956" s="12"/>
      <c r="B956" s="12"/>
      <c r="I956" s="12"/>
      <c r="P956" s="12"/>
      <c r="W956" s="12"/>
      <c r="AD956" s="12"/>
      <c r="AK956" s="12"/>
      <c r="AR956" s="12"/>
      <c r="AY956" s="12"/>
      <c r="BF956" s="12"/>
    </row>
    <row r="957">
      <c r="A957" s="12"/>
      <c r="B957" s="12"/>
      <c r="I957" s="12"/>
      <c r="P957" s="12"/>
      <c r="W957" s="12"/>
      <c r="AD957" s="12"/>
      <c r="AK957" s="12"/>
      <c r="AR957" s="12"/>
      <c r="AY957" s="12"/>
      <c r="BF957" s="12"/>
    </row>
    <row r="958">
      <c r="A958" s="12"/>
      <c r="B958" s="12"/>
      <c r="I958" s="12"/>
      <c r="P958" s="12"/>
      <c r="W958" s="12"/>
      <c r="AD958" s="12"/>
      <c r="AK958" s="12"/>
      <c r="AR958" s="12"/>
      <c r="AY958" s="12"/>
      <c r="BF958" s="12"/>
    </row>
    <row r="959">
      <c r="A959" s="12"/>
      <c r="B959" s="12"/>
      <c r="I959" s="12"/>
      <c r="P959" s="12"/>
      <c r="W959" s="12"/>
      <c r="AD959" s="12"/>
      <c r="AK959" s="12"/>
      <c r="AR959" s="12"/>
      <c r="AY959" s="12"/>
      <c r="BF959" s="12"/>
    </row>
    <row r="960">
      <c r="A960" s="12"/>
      <c r="B960" s="12"/>
      <c r="I960" s="12"/>
      <c r="P960" s="12"/>
      <c r="W960" s="12"/>
      <c r="AD960" s="12"/>
      <c r="AK960" s="12"/>
      <c r="AR960" s="12"/>
      <c r="AY960" s="12"/>
      <c r="BF960" s="12"/>
    </row>
    <row r="961">
      <c r="A961" s="12"/>
      <c r="B961" s="12"/>
      <c r="I961" s="12"/>
      <c r="P961" s="12"/>
      <c r="W961" s="12"/>
      <c r="AD961" s="12"/>
      <c r="AK961" s="12"/>
      <c r="AR961" s="12"/>
      <c r="AY961" s="12"/>
      <c r="BF961" s="12"/>
    </row>
    <row r="962">
      <c r="A962" s="12"/>
      <c r="B962" s="12"/>
      <c r="I962" s="12"/>
      <c r="P962" s="12"/>
      <c r="W962" s="12"/>
      <c r="AD962" s="12"/>
      <c r="AK962" s="12"/>
      <c r="AR962" s="12"/>
      <c r="AY962" s="12"/>
      <c r="BF962" s="12"/>
    </row>
    <row r="963">
      <c r="A963" s="12"/>
      <c r="B963" s="12"/>
      <c r="I963" s="12"/>
      <c r="P963" s="12"/>
      <c r="W963" s="12"/>
      <c r="AD963" s="12"/>
      <c r="AK963" s="12"/>
      <c r="AR963" s="12"/>
      <c r="AY963" s="12"/>
      <c r="BF963" s="12"/>
    </row>
    <row r="964">
      <c r="A964" s="12"/>
      <c r="B964" s="12"/>
      <c r="I964" s="12"/>
      <c r="P964" s="12"/>
      <c r="W964" s="12"/>
      <c r="AD964" s="12"/>
      <c r="AK964" s="12"/>
      <c r="AR964" s="12"/>
      <c r="AY964" s="12"/>
      <c r="BF964" s="12"/>
    </row>
    <row r="965">
      <c r="A965" s="12"/>
      <c r="B965" s="12"/>
      <c r="I965" s="12"/>
      <c r="P965" s="12"/>
      <c r="W965" s="12"/>
      <c r="AD965" s="12"/>
      <c r="AK965" s="12"/>
      <c r="AR965" s="12"/>
      <c r="AY965" s="12"/>
      <c r="BF965" s="12"/>
    </row>
    <row r="966">
      <c r="A966" s="12"/>
      <c r="B966" s="12"/>
      <c r="I966" s="12"/>
      <c r="P966" s="12"/>
      <c r="W966" s="12"/>
      <c r="AD966" s="12"/>
      <c r="AK966" s="12"/>
      <c r="AR966" s="12"/>
      <c r="AY966" s="12"/>
      <c r="BF966" s="12"/>
    </row>
    <row r="967">
      <c r="A967" s="12"/>
      <c r="B967" s="12"/>
      <c r="I967" s="12"/>
      <c r="P967" s="12"/>
      <c r="W967" s="12"/>
      <c r="AD967" s="12"/>
      <c r="AK967" s="12"/>
      <c r="AR967" s="12"/>
      <c r="AY967" s="12"/>
      <c r="BF967" s="12"/>
    </row>
    <row r="968">
      <c r="A968" s="12"/>
      <c r="B968" s="12"/>
      <c r="I968" s="12"/>
      <c r="P968" s="12"/>
      <c r="W968" s="12"/>
      <c r="AD968" s="12"/>
      <c r="AK968" s="12"/>
      <c r="AR968" s="12"/>
      <c r="AY968" s="12"/>
      <c r="BF968" s="12"/>
    </row>
    <row r="969">
      <c r="A969" s="12"/>
      <c r="B969" s="12"/>
      <c r="I969" s="12"/>
      <c r="P969" s="12"/>
      <c r="W969" s="12"/>
      <c r="AD969" s="12"/>
      <c r="AK969" s="12"/>
      <c r="AR969" s="12"/>
      <c r="AY969" s="12"/>
      <c r="BF969" s="12"/>
    </row>
    <row r="970">
      <c r="A970" s="12"/>
      <c r="B970" s="12"/>
      <c r="I970" s="12"/>
      <c r="P970" s="12"/>
      <c r="W970" s="12"/>
      <c r="AD970" s="12"/>
      <c r="AK970" s="12"/>
      <c r="AR970" s="12"/>
      <c r="AY970" s="12"/>
      <c r="BF970" s="12"/>
    </row>
    <row r="971">
      <c r="A971" s="12"/>
      <c r="B971" s="12"/>
      <c r="I971" s="12"/>
      <c r="P971" s="12"/>
      <c r="W971" s="12"/>
      <c r="AD971" s="12"/>
      <c r="AK971" s="12"/>
      <c r="AR971" s="12"/>
      <c r="AY971" s="12"/>
      <c r="BF971" s="12"/>
    </row>
    <row r="972">
      <c r="A972" s="12"/>
      <c r="B972" s="12"/>
      <c r="I972" s="12"/>
      <c r="P972" s="12"/>
      <c r="W972" s="12"/>
      <c r="AD972" s="12"/>
      <c r="AK972" s="12"/>
      <c r="AR972" s="12"/>
      <c r="AY972" s="12"/>
      <c r="BF972" s="12"/>
    </row>
    <row r="973">
      <c r="A973" s="12"/>
      <c r="B973" s="12"/>
      <c r="I973" s="12"/>
      <c r="P973" s="12"/>
      <c r="W973" s="12"/>
      <c r="AD973" s="12"/>
      <c r="AK973" s="12"/>
      <c r="AR973" s="12"/>
      <c r="AY973" s="12"/>
      <c r="BF973" s="12"/>
    </row>
    <row r="974">
      <c r="A974" s="12"/>
      <c r="B974" s="12"/>
      <c r="I974" s="12"/>
      <c r="P974" s="12"/>
      <c r="W974" s="12"/>
      <c r="AD974" s="12"/>
      <c r="AK974" s="12"/>
      <c r="AR974" s="12"/>
      <c r="AY974" s="12"/>
      <c r="BF974" s="12"/>
    </row>
    <row r="975">
      <c r="A975" s="12"/>
      <c r="B975" s="12"/>
      <c r="I975" s="12"/>
      <c r="P975" s="12"/>
      <c r="W975" s="12"/>
      <c r="AD975" s="12"/>
      <c r="AK975" s="12"/>
      <c r="AR975" s="12"/>
      <c r="AY975" s="12"/>
      <c r="BF975" s="12"/>
    </row>
    <row r="976">
      <c r="A976" s="12"/>
      <c r="B976" s="12"/>
      <c r="I976" s="12"/>
      <c r="P976" s="12"/>
      <c r="W976" s="12"/>
      <c r="AD976" s="12"/>
      <c r="AK976" s="12"/>
      <c r="AR976" s="12"/>
      <c r="AY976" s="12"/>
      <c r="BF976" s="12"/>
    </row>
    <row r="977">
      <c r="A977" s="12"/>
      <c r="B977" s="12"/>
      <c r="I977" s="12"/>
      <c r="P977" s="12"/>
      <c r="W977" s="12"/>
      <c r="AD977" s="12"/>
      <c r="AK977" s="12"/>
      <c r="AR977" s="12"/>
      <c r="AY977" s="12"/>
      <c r="BF977" s="12"/>
    </row>
    <row r="978">
      <c r="A978" s="12"/>
      <c r="B978" s="12"/>
      <c r="I978" s="12"/>
      <c r="P978" s="12"/>
      <c r="W978" s="12"/>
      <c r="AD978" s="12"/>
      <c r="AK978" s="12"/>
      <c r="AR978" s="12"/>
      <c r="AY978" s="12"/>
      <c r="BF978" s="12"/>
    </row>
    <row r="979">
      <c r="A979" s="12"/>
      <c r="B979" s="12"/>
      <c r="I979" s="12"/>
      <c r="P979" s="12"/>
      <c r="W979" s="12"/>
      <c r="AD979" s="12"/>
      <c r="AK979" s="12"/>
      <c r="AR979" s="12"/>
      <c r="AY979" s="12"/>
      <c r="BF979" s="12"/>
    </row>
    <row r="980">
      <c r="A980" s="12"/>
      <c r="B980" s="12"/>
      <c r="I980" s="12"/>
      <c r="P980" s="12"/>
      <c r="W980" s="12"/>
      <c r="AD980" s="12"/>
      <c r="AK980" s="12"/>
      <c r="AR980" s="12"/>
      <c r="AY980" s="12"/>
      <c r="BF980" s="12"/>
    </row>
    <row r="981">
      <c r="A981" s="12"/>
      <c r="B981" s="12"/>
      <c r="I981" s="12"/>
      <c r="P981" s="12"/>
      <c r="W981" s="12"/>
      <c r="AD981" s="12"/>
      <c r="AK981" s="12"/>
      <c r="AR981" s="12"/>
      <c r="AY981" s="12"/>
      <c r="BF981" s="12"/>
    </row>
    <row r="982">
      <c r="A982" s="12"/>
      <c r="B982" s="12"/>
      <c r="I982" s="12"/>
      <c r="P982" s="12"/>
      <c r="W982" s="12"/>
      <c r="AD982" s="12"/>
      <c r="AK982" s="12"/>
      <c r="AR982" s="12"/>
      <c r="AY982" s="12"/>
      <c r="BF982" s="12"/>
    </row>
    <row r="983">
      <c r="A983" s="12"/>
      <c r="B983" s="12"/>
      <c r="I983" s="12"/>
      <c r="P983" s="12"/>
      <c r="W983" s="12"/>
      <c r="AD983" s="12"/>
      <c r="AK983" s="12"/>
      <c r="AR983" s="12"/>
      <c r="AY983" s="12"/>
      <c r="BF983" s="12"/>
    </row>
    <row r="984">
      <c r="A984" s="12"/>
      <c r="B984" s="12"/>
      <c r="I984" s="12"/>
      <c r="P984" s="12"/>
      <c r="W984" s="12"/>
      <c r="AD984" s="12"/>
      <c r="AK984" s="12"/>
      <c r="AR984" s="12"/>
      <c r="AY984" s="12"/>
      <c r="BF984" s="12"/>
    </row>
    <row r="985">
      <c r="A985" s="12"/>
      <c r="B985" s="12"/>
      <c r="I985" s="12"/>
      <c r="P985" s="12"/>
      <c r="W985" s="12"/>
      <c r="AD985" s="12"/>
      <c r="AK985" s="12"/>
      <c r="AR985" s="12"/>
      <c r="AY985" s="12"/>
      <c r="BF985" s="12"/>
    </row>
    <row r="986">
      <c r="A986" s="12"/>
      <c r="B986" s="12"/>
      <c r="I986" s="12"/>
      <c r="P986" s="12"/>
      <c r="W986" s="12"/>
      <c r="AD986" s="12"/>
      <c r="AK986" s="12"/>
      <c r="AR986" s="12"/>
      <c r="AY986" s="12"/>
      <c r="BF986" s="12"/>
    </row>
    <row r="987">
      <c r="A987" s="12"/>
      <c r="B987" s="12"/>
      <c r="I987" s="12"/>
      <c r="P987" s="12"/>
      <c r="W987" s="12"/>
      <c r="AD987" s="12"/>
      <c r="AK987" s="12"/>
      <c r="AR987" s="12"/>
      <c r="AY987" s="12"/>
      <c r="BF987" s="12"/>
    </row>
    <row r="988">
      <c r="A988" s="12"/>
      <c r="B988" s="12"/>
      <c r="I988" s="12"/>
      <c r="P988" s="12"/>
      <c r="W988" s="12"/>
      <c r="AD988" s="12"/>
      <c r="AK988" s="12"/>
      <c r="AR988" s="12"/>
      <c r="AY988" s="12"/>
      <c r="BF988" s="12"/>
    </row>
    <row r="989">
      <c r="A989" s="12"/>
      <c r="B989" s="12"/>
      <c r="I989" s="12"/>
      <c r="P989" s="12"/>
      <c r="W989" s="12"/>
      <c r="AD989" s="12"/>
      <c r="AK989" s="12"/>
      <c r="AR989" s="12"/>
      <c r="AY989" s="12"/>
      <c r="BF989" s="12"/>
    </row>
    <row r="990">
      <c r="A990" s="12"/>
      <c r="B990" s="12"/>
      <c r="I990" s="12"/>
      <c r="P990" s="12"/>
      <c r="W990" s="12"/>
      <c r="AD990" s="12"/>
      <c r="AK990" s="12"/>
      <c r="AR990" s="12"/>
      <c r="AY990" s="12"/>
      <c r="BF990" s="12"/>
    </row>
    <row r="991">
      <c r="A991" s="12"/>
      <c r="B991" s="12"/>
      <c r="I991" s="12"/>
      <c r="P991" s="12"/>
      <c r="W991" s="12"/>
      <c r="AD991" s="12"/>
      <c r="AK991" s="12"/>
      <c r="AR991" s="12"/>
      <c r="AY991" s="12"/>
      <c r="BF991" s="12"/>
    </row>
    <row r="992">
      <c r="A992" s="12"/>
      <c r="B992" s="12"/>
      <c r="I992" s="12"/>
      <c r="P992" s="12"/>
      <c r="W992" s="12"/>
      <c r="AD992" s="12"/>
      <c r="AK992" s="12"/>
      <c r="AR992" s="12"/>
      <c r="AY992" s="12"/>
      <c r="BF992" s="12"/>
    </row>
    <row r="993">
      <c r="A993" s="12"/>
      <c r="B993" s="12"/>
      <c r="I993" s="12"/>
      <c r="P993" s="12"/>
      <c r="W993" s="12"/>
      <c r="AD993" s="12"/>
      <c r="AK993" s="12"/>
      <c r="AR993" s="12"/>
      <c r="AY993" s="12"/>
      <c r="BF993" s="12"/>
    </row>
    <row r="994">
      <c r="A994" s="12"/>
      <c r="B994" s="12"/>
      <c r="I994" s="12"/>
      <c r="P994" s="12"/>
      <c r="W994" s="12"/>
      <c r="AD994" s="12"/>
      <c r="AK994" s="12"/>
      <c r="AR994" s="12"/>
      <c r="AY994" s="12"/>
      <c r="BF994" s="12"/>
    </row>
    <row r="995">
      <c r="A995" s="12"/>
      <c r="B995" s="12"/>
      <c r="I995" s="12"/>
      <c r="P995" s="12"/>
      <c r="W995" s="12"/>
      <c r="AD995" s="12"/>
      <c r="AK995" s="12"/>
      <c r="AR995" s="12"/>
      <c r="AY995" s="12"/>
      <c r="BF995" s="12"/>
    </row>
    <row r="996">
      <c r="A996" s="12"/>
      <c r="B996" s="12"/>
      <c r="I996" s="12"/>
      <c r="P996" s="12"/>
      <c r="W996" s="12"/>
      <c r="AD996" s="12"/>
      <c r="AK996" s="12"/>
      <c r="AR996" s="12"/>
      <c r="AY996" s="12"/>
      <c r="BF996" s="12"/>
    </row>
    <row r="997">
      <c r="A997" s="12"/>
      <c r="B997" s="12"/>
      <c r="I997" s="12"/>
      <c r="P997" s="12"/>
      <c r="W997" s="12"/>
      <c r="AD997" s="12"/>
      <c r="AK997" s="12"/>
      <c r="AR997" s="12"/>
      <c r="AY997" s="12"/>
      <c r="BF997" s="12"/>
    </row>
    <row r="998">
      <c r="A998" s="12"/>
      <c r="B998" s="12"/>
      <c r="I998" s="12"/>
      <c r="P998" s="12"/>
      <c r="W998" s="12"/>
      <c r="AD998" s="12"/>
      <c r="AK998" s="12"/>
      <c r="AR998" s="12"/>
      <c r="AY998" s="12"/>
      <c r="BF998" s="12"/>
    </row>
    <row r="999">
      <c r="A999" s="12"/>
      <c r="B999" s="12"/>
      <c r="I999" s="12"/>
      <c r="P999" s="12"/>
      <c r="W999" s="12"/>
      <c r="AD999" s="12"/>
      <c r="AK999" s="12"/>
      <c r="AR999" s="12"/>
      <c r="AY999" s="12"/>
      <c r="BF999" s="12"/>
    </row>
    <row r="1000">
      <c r="A1000" s="12"/>
      <c r="B1000" s="12"/>
      <c r="I1000" s="12"/>
      <c r="P1000" s="12"/>
      <c r="W1000" s="12"/>
      <c r="AD1000" s="12"/>
      <c r="AK1000" s="12"/>
      <c r="AR1000" s="12"/>
      <c r="AY1000" s="12"/>
      <c r="BF1000" s="12"/>
    </row>
    <row r="1001">
      <c r="A1001" s="12"/>
      <c r="B1001" s="12"/>
      <c r="I1001" s="12"/>
      <c r="P1001" s="12"/>
      <c r="W1001" s="12"/>
      <c r="AD1001" s="12"/>
      <c r="AK1001" s="12"/>
      <c r="AR1001" s="12"/>
      <c r="AY1001" s="12"/>
      <c r="BF1001" s="12"/>
    </row>
  </sheetData>
  <mergeCells count="9">
    <mergeCell ref="AZ1:BF1"/>
    <mergeCell ref="BG1:BM1"/>
    <mergeCell ref="C1:I1"/>
    <mergeCell ref="J1:P1"/>
    <mergeCell ref="Q1:W1"/>
    <mergeCell ref="X1:AD1"/>
    <mergeCell ref="AE1:AK1"/>
    <mergeCell ref="AL1:AR1"/>
    <mergeCell ref="AS1:AY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72</v>
      </c>
      <c r="B1" s="23"/>
      <c r="C1" s="23"/>
      <c r="D1" s="23"/>
      <c r="E1" s="24"/>
      <c r="F1" s="25"/>
      <c r="G1" s="25"/>
      <c r="H1" s="25"/>
      <c r="I1" s="25"/>
      <c r="J1" s="25"/>
      <c r="K1" s="23"/>
      <c r="L1" s="11"/>
      <c r="Q1" s="11" t="s">
        <v>73</v>
      </c>
      <c r="R1" s="11" t="s">
        <v>74</v>
      </c>
    </row>
    <row r="2">
      <c r="A2" s="26" t="s">
        <v>0</v>
      </c>
      <c r="B2" s="26" t="s">
        <v>75</v>
      </c>
      <c r="C2" s="26" t="s">
        <v>76</v>
      </c>
      <c r="D2" s="26" t="s">
        <v>1</v>
      </c>
      <c r="E2" s="27" t="s">
        <v>7</v>
      </c>
      <c r="F2" s="28" t="s">
        <v>8</v>
      </c>
      <c r="G2" s="28" t="s">
        <v>77</v>
      </c>
      <c r="H2" s="28" t="s">
        <v>78</v>
      </c>
      <c r="I2" s="28" t="s">
        <v>11</v>
      </c>
      <c r="J2" s="28" t="s">
        <v>79</v>
      </c>
      <c r="K2" s="26" t="s">
        <v>80</v>
      </c>
      <c r="L2" s="11" t="s">
        <v>81</v>
      </c>
      <c r="Q2" s="11" t="s">
        <v>82</v>
      </c>
      <c r="R2" s="11" t="s">
        <v>83</v>
      </c>
    </row>
    <row r="3">
      <c r="A3" s="19">
        <v>18.0</v>
      </c>
      <c r="B3" s="29" t="s">
        <v>84</v>
      </c>
      <c r="C3" s="29" t="s">
        <v>85</v>
      </c>
      <c r="D3" s="29" t="s">
        <v>86</v>
      </c>
      <c r="E3" s="17">
        <v>8.93</v>
      </c>
      <c r="F3" s="18">
        <v>0.33</v>
      </c>
      <c r="G3" s="18">
        <v>0.22</v>
      </c>
      <c r="H3" s="18">
        <v>11.44</v>
      </c>
      <c r="I3" s="18">
        <v>0.73</v>
      </c>
      <c r="J3" s="18">
        <v>0.71</v>
      </c>
      <c r="K3" s="19">
        <v>1.44</v>
      </c>
      <c r="Q3" s="11" t="s">
        <v>87</v>
      </c>
      <c r="R3" s="11" t="s">
        <v>88</v>
      </c>
    </row>
    <row r="4">
      <c r="A4" s="19">
        <v>22.0</v>
      </c>
      <c r="B4" s="29" t="s">
        <v>84</v>
      </c>
      <c r="C4" s="29" t="s">
        <v>89</v>
      </c>
      <c r="D4" s="29" t="s">
        <v>86</v>
      </c>
      <c r="E4" s="20">
        <v>16.2</v>
      </c>
      <c r="F4" s="21">
        <v>1.37</v>
      </c>
      <c r="G4" s="21">
        <v>0.95</v>
      </c>
      <c r="H4" s="21">
        <v>7.44</v>
      </c>
      <c r="I4" s="21">
        <v>1.03</v>
      </c>
      <c r="J4" s="21">
        <v>1.4</v>
      </c>
      <c r="K4" s="19">
        <v>2.43</v>
      </c>
      <c r="Q4" s="11" t="s">
        <v>90</v>
      </c>
      <c r="R4" s="11" t="s">
        <v>91</v>
      </c>
    </row>
    <row r="5">
      <c r="A5" s="19">
        <v>42.0</v>
      </c>
      <c r="B5" s="29" t="s">
        <v>87</v>
      </c>
      <c r="C5" s="29" t="s">
        <v>85</v>
      </c>
      <c r="D5" s="29" t="s">
        <v>86</v>
      </c>
      <c r="E5" s="20">
        <v>59.52</v>
      </c>
      <c r="F5" s="21">
        <v>9.2</v>
      </c>
      <c r="G5" s="21">
        <v>9.16</v>
      </c>
      <c r="H5" s="21">
        <v>8.09</v>
      </c>
      <c r="I5" s="21">
        <v>1.86</v>
      </c>
      <c r="J5" s="21">
        <v>52.93</v>
      </c>
      <c r="K5" s="30">
        <v>54.79</v>
      </c>
    </row>
    <row r="6">
      <c r="A6" s="19">
        <v>46.0</v>
      </c>
      <c r="B6" s="29" t="s">
        <v>87</v>
      </c>
      <c r="C6" s="29" t="s">
        <v>89</v>
      </c>
      <c r="D6" s="29" t="s">
        <v>86</v>
      </c>
      <c r="E6" s="20">
        <v>15.35</v>
      </c>
      <c r="F6" s="21">
        <v>0.58</v>
      </c>
      <c r="G6" s="21">
        <v>0.18</v>
      </c>
      <c r="H6" s="21">
        <v>2.49</v>
      </c>
      <c r="I6" s="21">
        <v>0.58</v>
      </c>
      <c r="J6" s="21">
        <v>0.94</v>
      </c>
      <c r="K6" s="19">
        <v>1.52</v>
      </c>
    </row>
    <row r="7">
      <c r="A7" s="19">
        <v>58.0</v>
      </c>
      <c r="B7" s="29" t="s">
        <v>90</v>
      </c>
      <c r="C7" s="29" t="s">
        <v>92</v>
      </c>
      <c r="D7" s="29" t="s">
        <v>86</v>
      </c>
      <c r="E7" s="20">
        <v>16.16</v>
      </c>
      <c r="F7" s="21">
        <v>0.54</v>
      </c>
      <c r="G7" s="21">
        <v>0.32</v>
      </c>
      <c r="H7" s="21">
        <v>6.23</v>
      </c>
      <c r="I7" s="21">
        <v>1.75</v>
      </c>
      <c r="J7" s="21">
        <v>1.84</v>
      </c>
      <c r="K7" s="19">
        <v>3.59</v>
      </c>
      <c r="L7" s="31">
        <f>average(K3,K4,K6,K7)</f>
        <v>2.245</v>
      </c>
    </row>
    <row r="8">
      <c r="A8" s="19">
        <v>20.0</v>
      </c>
      <c r="B8" s="29" t="s">
        <v>84</v>
      </c>
      <c r="C8" s="29" t="s">
        <v>85</v>
      </c>
      <c r="D8" s="29" t="s">
        <v>93</v>
      </c>
      <c r="E8" s="20">
        <v>57.63</v>
      </c>
      <c r="F8" s="21">
        <v>2.98</v>
      </c>
      <c r="G8" s="21">
        <v>2.95</v>
      </c>
      <c r="H8" s="21">
        <v>20.01</v>
      </c>
      <c r="I8" s="21">
        <v>1.38</v>
      </c>
      <c r="J8" s="21">
        <v>51.1</v>
      </c>
      <c r="K8" s="19">
        <v>52.47</v>
      </c>
    </row>
    <row r="9">
      <c r="A9" s="19">
        <v>24.0</v>
      </c>
      <c r="B9" s="29" t="s">
        <v>84</v>
      </c>
      <c r="C9" s="29" t="s">
        <v>89</v>
      </c>
      <c r="D9" s="29" t="s">
        <v>93</v>
      </c>
      <c r="E9" s="20">
        <v>66.83</v>
      </c>
      <c r="F9" s="21">
        <v>4.84</v>
      </c>
      <c r="G9" s="21">
        <v>4.13</v>
      </c>
      <c r="H9" s="21">
        <v>20.18</v>
      </c>
      <c r="I9" s="21">
        <v>1.44</v>
      </c>
      <c r="J9" s="21">
        <v>59.38</v>
      </c>
      <c r="K9" s="19">
        <v>60.81</v>
      </c>
    </row>
    <row r="10">
      <c r="A10" s="19">
        <v>44.0</v>
      </c>
      <c r="B10" s="29" t="s">
        <v>87</v>
      </c>
      <c r="C10" s="29" t="s">
        <v>85</v>
      </c>
      <c r="D10" s="29" t="s">
        <v>93</v>
      </c>
      <c r="E10" s="20">
        <v>60.81</v>
      </c>
      <c r="F10" s="21">
        <v>4.69</v>
      </c>
      <c r="G10" s="21">
        <v>3.57</v>
      </c>
      <c r="H10" s="21">
        <v>13.09</v>
      </c>
      <c r="I10" s="21">
        <v>11.81</v>
      </c>
      <c r="J10" s="21">
        <v>47.92</v>
      </c>
      <c r="K10" s="19">
        <v>59.73</v>
      </c>
    </row>
    <row r="11">
      <c r="A11" s="19">
        <v>48.0</v>
      </c>
      <c r="B11" s="29" t="s">
        <v>87</v>
      </c>
      <c r="C11" s="29" t="s">
        <v>89</v>
      </c>
      <c r="D11" s="29" t="s">
        <v>93</v>
      </c>
      <c r="E11" s="20">
        <v>52.1</v>
      </c>
      <c r="F11" s="21">
        <v>1.82</v>
      </c>
      <c r="G11" s="21">
        <v>1.69</v>
      </c>
      <c r="H11" s="21">
        <v>6.06</v>
      </c>
      <c r="I11" s="21">
        <v>11.12</v>
      </c>
      <c r="J11" s="21">
        <v>27.84</v>
      </c>
      <c r="K11" s="19">
        <v>38.96</v>
      </c>
    </row>
    <row r="12">
      <c r="A12" s="19">
        <v>60.0</v>
      </c>
      <c r="B12" s="29" t="s">
        <v>90</v>
      </c>
      <c r="C12" s="29" t="s">
        <v>92</v>
      </c>
      <c r="D12" s="29" t="s">
        <v>93</v>
      </c>
      <c r="E12" s="20">
        <v>48.17</v>
      </c>
      <c r="F12" s="21">
        <v>1.85</v>
      </c>
      <c r="G12" s="21">
        <v>1.78</v>
      </c>
      <c r="H12" s="21">
        <v>5.77</v>
      </c>
      <c r="I12" s="21">
        <v>5.92</v>
      </c>
      <c r="J12" s="21">
        <v>31.27</v>
      </c>
      <c r="K12" s="19">
        <v>37.19</v>
      </c>
      <c r="L12" s="31">
        <f>average(K8:K12)</f>
        <v>49.832</v>
      </c>
    </row>
    <row r="13">
      <c r="A13" s="19">
        <v>17.0</v>
      </c>
      <c r="B13" s="29" t="s">
        <v>84</v>
      </c>
      <c r="C13" s="29" t="s">
        <v>85</v>
      </c>
      <c r="D13" s="29" t="s">
        <v>94</v>
      </c>
      <c r="E13" s="20">
        <v>57.27</v>
      </c>
      <c r="F13" s="21">
        <v>12.33</v>
      </c>
      <c r="G13" s="21">
        <v>12.15</v>
      </c>
      <c r="H13" s="21">
        <v>4.9</v>
      </c>
      <c r="I13" s="21">
        <v>0.91</v>
      </c>
      <c r="J13" s="21">
        <v>37.1</v>
      </c>
      <c r="K13" s="19">
        <v>38.01</v>
      </c>
    </row>
    <row r="14">
      <c r="A14" s="19">
        <v>21.0</v>
      </c>
      <c r="B14" s="29" t="s">
        <v>84</v>
      </c>
      <c r="C14" s="29" t="s">
        <v>89</v>
      </c>
      <c r="D14" s="29" t="s">
        <v>94</v>
      </c>
      <c r="E14" s="20">
        <v>57.74</v>
      </c>
      <c r="F14" s="21">
        <v>7.67</v>
      </c>
      <c r="G14" s="21">
        <v>7.63</v>
      </c>
      <c r="H14" s="21">
        <v>6.62</v>
      </c>
      <c r="I14" s="21">
        <v>1.18</v>
      </c>
      <c r="J14" s="21">
        <v>49.23</v>
      </c>
      <c r="K14" s="19">
        <v>50.41</v>
      </c>
    </row>
    <row r="15">
      <c r="A15" s="19">
        <v>41.0</v>
      </c>
      <c r="B15" s="29" t="s">
        <v>87</v>
      </c>
      <c r="C15" s="29" t="s">
        <v>85</v>
      </c>
      <c r="D15" s="29" t="s">
        <v>94</v>
      </c>
      <c r="E15" s="20">
        <v>9.55</v>
      </c>
      <c r="F15" s="21">
        <v>0.39</v>
      </c>
      <c r="G15" s="21">
        <v>0.24</v>
      </c>
      <c r="H15" s="21">
        <v>6.11</v>
      </c>
      <c r="I15" s="21">
        <v>1.56</v>
      </c>
      <c r="J15" s="21">
        <v>0.92</v>
      </c>
      <c r="K15" s="30">
        <v>2.48</v>
      </c>
    </row>
    <row r="16">
      <c r="A16" s="19">
        <v>45.0</v>
      </c>
      <c r="B16" s="29" t="s">
        <v>87</v>
      </c>
      <c r="C16" s="29" t="s">
        <v>89</v>
      </c>
      <c r="D16" s="29" t="s">
        <v>94</v>
      </c>
      <c r="E16" s="20">
        <v>59.34</v>
      </c>
      <c r="F16" s="21">
        <v>7.56</v>
      </c>
      <c r="G16" s="21">
        <v>7.27</v>
      </c>
      <c r="H16" s="21">
        <v>2.05</v>
      </c>
      <c r="I16" s="21">
        <v>1.93</v>
      </c>
      <c r="J16" s="21">
        <v>38.05</v>
      </c>
      <c r="K16" s="19">
        <v>39.98</v>
      </c>
    </row>
    <row r="17">
      <c r="A17" s="19">
        <v>57.0</v>
      </c>
      <c r="B17" s="29" t="s">
        <v>90</v>
      </c>
      <c r="C17" s="29" t="s">
        <v>92</v>
      </c>
      <c r="D17" s="29" t="s">
        <v>94</v>
      </c>
      <c r="E17" s="20">
        <v>62.81</v>
      </c>
      <c r="F17" s="21">
        <v>6.04</v>
      </c>
      <c r="G17" s="21">
        <v>5.96</v>
      </c>
      <c r="H17" s="21">
        <v>5.21</v>
      </c>
      <c r="I17" s="21">
        <v>1.66</v>
      </c>
      <c r="J17" s="21">
        <v>59.16</v>
      </c>
      <c r="K17" s="19">
        <v>60.82</v>
      </c>
      <c r="L17" s="31">
        <f>average(K13,K14,K16,K17)</f>
        <v>47.305</v>
      </c>
    </row>
    <row r="18">
      <c r="A18" s="19">
        <v>19.0</v>
      </c>
      <c r="B18" s="29" t="s">
        <v>84</v>
      </c>
      <c r="C18" s="29" t="s">
        <v>85</v>
      </c>
      <c r="D18" s="29" t="s">
        <v>95</v>
      </c>
      <c r="E18" s="20">
        <v>31.79</v>
      </c>
      <c r="F18" s="21">
        <v>0.78</v>
      </c>
      <c r="G18" s="21">
        <v>0.69</v>
      </c>
      <c r="H18" s="21">
        <v>7.31</v>
      </c>
      <c r="I18" s="21">
        <v>1.09</v>
      </c>
      <c r="J18" s="21">
        <v>23.44</v>
      </c>
      <c r="K18" s="19">
        <v>24.54</v>
      </c>
    </row>
    <row r="19">
      <c r="A19" s="19">
        <v>23.0</v>
      </c>
      <c r="B19" s="29" t="s">
        <v>84</v>
      </c>
      <c r="C19" s="29" t="s">
        <v>89</v>
      </c>
      <c r="D19" s="29" t="s">
        <v>95</v>
      </c>
      <c r="E19" s="20">
        <v>24.37</v>
      </c>
      <c r="F19" s="21">
        <v>0.84</v>
      </c>
      <c r="G19" s="21">
        <v>0.81</v>
      </c>
      <c r="H19" s="21">
        <v>4.22</v>
      </c>
      <c r="I19" s="21">
        <v>0.54</v>
      </c>
      <c r="J19" s="21">
        <v>20.54</v>
      </c>
      <c r="K19" s="19">
        <v>21.09</v>
      </c>
    </row>
    <row r="20">
      <c r="A20" s="19">
        <v>43.0</v>
      </c>
      <c r="B20" s="29" t="s">
        <v>87</v>
      </c>
      <c r="C20" s="29" t="s">
        <v>85</v>
      </c>
      <c r="D20" s="29" t="s">
        <v>95</v>
      </c>
      <c r="E20" s="20">
        <v>37.64</v>
      </c>
      <c r="F20" s="21">
        <v>1.12</v>
      </c>
      <c r="G20" s="21">
        <v>0.91</v>
      </c>
      <c r="H20" s="21">
        <v>4.03</v>
      </c>
      <c r="I20" s="21">
        <v>0.01</v>
      </c>
      <c r="J20" s="21">
        <v>18.67</v>
      </c>
      <c r="K20" s="19">
        <v>18.68</v>
      </c>
    </row>
    <row r="21">
      <c r="A21" s="19">
        <v>47.0</v>
      </c>
      <c r="B21" s="29" t="s">
        <v>87</v>
      </c>
      <c r="C21" s="29" t="s">
        <v>89</v>
      </c>
      <c r="D21" s="29" t="s">
        <v>95</v>
      </c>
      <c r="E21" s="20">
        <v>29.94</v>
      </c>
      <c r="F21" s="21">
        <v>0.77</v>
      </c>
      <c r="G21" s="21">
        <v>0.49</v>
      </c>
      <c r="H21" s="21">
        <v>4.19</v>
      </c>
      <c r="I21" s="21">
        <v>2.0</v>
      </c>
      <c r="J21" s="21">
        <v>18.27</v>
      </c>
      <c r="K21" s="19">
        <v>20.27</v>
      </c>
    </row>
    <row r="22">
      <c r="A22" s="19">
        <v>59.0</v>
      </c>
      <c r="B22" s="29" t="s">
        <v>90</v>
      </c>
      <c r="C22" s="29" t="s">
        <v>92</v>
      </c>
      <c r="D22" s="29" t="s">
        <v>95</v>
      </c>
      <c r="E22" s="20">
        <v>29.84</v>
      </c>
      <c r="F22" s="21">
        <v>0.7</v>
      </c>
      <c r="G22" s="21">
        <v>0.61</v>
      </c>
      <c r="H22" s="21">
        <v>3.91</v>
      </c>
      <c r="I22" s="21">
        <v>1.48</v>
      </c>
      <c r="J22" s="21">
        <v>19.46</v>
      </c>
      <c r="K22" s="19">
        <v>20.94</v>
      </c>
      <c r="L22" s="31">
        <f>average(K18:K22)</f>
        <v>21.104</v>
      </c>
    </row>
    <row r="23">
      <c r="A23" s="19"/>
      <c r="B23" s="29"/>
      <c r="C23" s="29"/>
      <c r="D23" s="29"/>
      <c r="E23" s="15"/>
      <c r="F23" s="15"/>
      <c r="G23" s="15"/>
      <c r="H23" s="15"/>
      <c r="I23" s="15"/>
      <c r="J23" s="15"/>
      <c r="K23" s="19"/>
      <c r="O23" s="11" t="s">
        <v>96</v>
      </c>
    </row>
    <row r="24">
      <c r="A24" s="32" t="s">
        <v>0</v>
      </c>
      <c r="B24" s="32" t="s">
        <v>75</v>
      </c>
      <c r="C24" s="32" t="s">
        <v>76</v>
      </c>
      <c r="D24" s="32" t="s">
        <v>1</v>
      </c>
      <c r="E24" s="33" t="s">
        <v>7</v>
      </c>
      <c r="F24" s="34" t="s">
        <v>8</v>
      </c>
      <c r="G24" s="34" t="s">
        <v>77</v>
      </c>
      <c r="H24" s="34" t="s">
        <v>78</v>
      </c>
      <c r="I24" s="34" t="s">
        <v>11</v>
      </c>
      <c r="J24" s="34" t="s">
        <v>79</v>
      </c>
      <c r="K24" s="32" t="s">
        <v>80</v>
      </c>
      <c r="L24" s="11" t="s">
        <v>81</v>
      </c>
      <c r="O24" s="23" t="s">
        <v>0</v>
      </c>
      <c r="P24" s="23" t="s">
        <v>75</v>
      </c>
      <c r="Q24" s="23" t="s">
        <v>76</v>
      </c>
      <c r="R24" s="23" t="s">
        <v>1</v>
      </c>
      <c r="S24" s="35" t="s">
        <v>7</v>
      </c>
      <c r="T24" s="36" t="s">
        <v>8</v>
      </c>
      <c r="U24" s="36" t="s">
        <v>77</v>
      </c>
      <c r="V24" s="36" t="s">
        <v>78</v>
      </c>
      <c r="W24" s="36" t="s">
        <v>11</v>
      </c>
      <c r="X24" s="36" t="s">
        <v>79</v>
      </c>
      <c r="Y24" s="23" t="s">
        <v>80</v>
      </c>
      <c r="Z24" s="11" t="s">
        <v>97</v>
      </c>
      <c r="AA24" s="11" t="s">
        <v>98</v>
      </c>
    </row>
    <row r="25">
      <c r="A25" s="19">
        <v>18.0</v>
      </c>
      <c r="B25" s="29" t="s">
        <v>84</v>
      </c>
      <c r="C25" s="29" t="s">
        <v>85</v>
      </c>
      <c r="D25" s="29" t="s">
        <v>86</v>
      </c>
      <c r="E25" s="17">
        <v>8.93</v>
      </c>
      <c r="F25" s="18">
        <v>0.33</v>
      </c>
      <c r="G25" s="18">
        <v>0.22</v>
      </c>
      <c r="H25" s="18">
        <v>11.44</v>
      </c>
      <c r="I25" s="18">
        <v>0.73</v>
      </c>
      <c r="J25" s="18">
        <v>0.71</v>
      </c>
      <c r="K25" s="19">
        <v>1.44</v>
      </c>
      <c r="O25" s="19">
        <v>18.0</v>
      </c>
      <c r="P25" s="29" t="s">
        <v>84</v>
      </c>
      <c r="Q25" s="29" t="s">
        <v>85</v>
      </c>
      <c r="R25" s="29" t="s">
        <v>86</v>
      </c>
      <c r="S25" s="17">
        <v>8.93</v>
      </c>
      <c r="T25" s="18">
        <v>0.33</v>
      </c>
      <c r="U25" s="18">
        <v>0.22</v>
      </c>
      <c r="V25" s="18">
        <v>11.44</v>
      </c>
      <c r="W25" s="18">
        <v>0.73</v>
      </c>
      <c r="X25" s="18">
        <v>0.71</v>
      </c>
      <c r="Y25" s="19">
        <v>1.44</v>
      </c>
    </row>
    <row r="26">
      <c r="A26" s="19">
        <v>22.0</v>
      </c>
      <c r="B26" s="29" t="s">
        <v>84</v>
      </c>
      <c r="C26" s="29" t="s">
        <v>89</v>
      </c>
      <c r="D26" s="29" t="s">
        <v>86</v>
      </c>
      <c r="E26" s="20">
        <v>16.2</v>
      </c>
      <c r="F26" s="21">
        <v>1.37</v>
      </c>
      <c r="G26" s="21">
        <v>0.95</v>
      </c>
      <c r="H26" s="21">
        <v>7.44</v>
      </c>
      <c r="I26" s="21">
        <v>1.03</v>
      </c>
      <c r="J26" s="21">
        <v>1.4</v>
      </c>
      <c r="K26" s="19">
        <v>2.43</v>
      </c>
      <c r="O26" s="19">
        <v>41.0</v>
      </c>
      <c r="P26" s="29" t="s">
        <v>87</v>
      </c>
      <c r="Q26" s="29" t="s">
        <v>85</v>
      </c>
      <c r="R26" s="29" t="s">
        <v>86</v>
      </c>
      <c r="S26" s="20">
        <v>9.55</v>
      </c>
      <c r="T26" s="21">
        <v>0.39</v>
      </c>
      <c r="U26" s="21">
        <v>0.24</v>
      </c>
      <c r="V26" s="21">
        <v>6.11</v>
      </c>
      <c r="W26" s="21">
        <v>1.56</v>
      </c>
      <c r="X26" s="21">
        <v>0.92</v>
      </c>
      <c r="Y26" s="30">
        <v>2.48</v>
      </c>
    </row>
    <row r="27">
      <c r="A27" s="19">
        <v>41.0</v>
      </c>
      <c r="B27" s="29" t="s">
        <v>87</v>
      </c>
      <c r="C27" s="29" t="s">
        <v>85</v>
      </c>
      <c r="D27" s="29" t="s">
        <v>99</v>
      </c>
      <c r="E27" s="20">
        <v>9.55</v>
      </c>
      <c r="F27" s="21">
        <v>0.39</v>
      </c>
      <c r="G27" s="21">
        <v>0.24</v>
      </c>
      <c r="H27" s="21">
        <v>6.11</v>
      </c>
      <c r="I27" s="21">
        <v>1.56</v>
      </c>
      <c r="J27" s="21">
        <v>0.92</v>
      </c>
      <c r="K27" s="30">
        <v>2.48</v>
      </c>
      <c r="O27" s="19">
        <v>58.0</v>
      </c>
      <c r="P27" s="29" t="s">
        <v>90</v>
      </c>
      <c r="Q27" s="29" t="s">
        <v>92</v>
      </c>
      <c r="R27" s="29" t="s">
        <v>86</v>
      </c>
      <c r="S27" s="20">
        <v>16.16</v>
      </c>
      <c r="T27" s="21">
        <v>0.54</v>
      </c>
      <c r="U27" s="21">
        <v>0.32</v>
      </c>
      <c r="V27" s="21">
        <v>6.23</v>
      </c>
      <c r="W27" s="21">
        <v>1.75</v>
      </c>
      <c r="X27" s="21">
        <v>1.84</v>
      </c>
      <c r="Y27" s="19">
        <v>3.59</v>
      </c>
      <c r="Z27" s="31">
        <f>average(Y25:Y27)</f>
        <v>2.503333333</v>
      </c>
      <c r="AA27" s="31">
        <f>Z27-Z49</f>
        <v>-0.01</v>
      </c>
    </row>
    <row r="28">
      <c r="A28" s="19">
        <v>46.0</v>
      </c>
      <c r="B28" s="29" t="s">
        <v>87</v>
      </c>
      <c r="C28" s="29" t="s">
        <v>89</v>
      </c>
      <c r="D28" s="29" t="s">
        <v>86</v>
      </c>
      <c r="E28" s="20">
        <v>15.35</v>
      </c>
      <c r="F28" s="21">
        <v>0.58</v>
      </c>
      <c r="G28" s="21">
        <v>0.18</v>
      </c>
      <c r="H28" s="21">
        <v>2.49</v>
      </c>
      <c r="I28" s="21">
        <v>0.58</v>
      </c>
      <c r="J28" s="21">
        <v>0.94</v>
      </c>
      <c r="K28" s="19">
        <v>1.52</v>
      </c>
      <c r="O28" s="19">
        <v>20.0</v>
      </c>
      <c r="P28" s="29" t="s">
        <v>84</v>
      </c>
      <c r="Q28" s="29" t="s">
        <v>85</v>
      </c>
      <c r="R28" s="29" t="s">
        <v>93</v>
      </c>
      <c r="S28" s="20">
        <v>57.63</v>
      </c>
      <c r="T28" s="21">
        <v>2.98</v>
      </c>
      <c r="U28" s="21">
        <v>2.95</v>
      </c>
      <c r="V28" s="21">
        <v>20.01</v>
      </c>
      <c r="W28" s="21">
        <v>1.38</v>
      </c>
      <c r="X28" s="21">
        <v>51.1</v>
      </c>
      <c r="Y28" s="19">
        <v>52.47</v>
      </c>
    </row>
    <row r="29">
      <c r="A29" s="19">
        <v>58.0</v>
      </c>
      <c r="B29" s="29" t="s">
        <v>90</v>
      </c>
      <c r="C29" s="29" t="s">
        <v>92</v>
      </c>
      <c r="D29" s="29" t="s">
        <v>86</v>
      </c>
      <c r="E29" s="20">
        <v>16.16</v>
      </c>
      <c r="F29" s="21">
        <v>0.54</v>
      </c>
      <c r="G29" s="21">
        <v>0.32</v>
      </c>
      <c r="H29" s="21">
        <v>6.23</v>
      </c>
      <c r="I29" s="21">
        <v>1.75</v>
      </c>
      <c r="J29" s="21">
        <v>1.84</v>
      </c>
      <c r="K29" s="19">
        <v>3.59</v>
      </c>
      <c r="L29" s="31">
        <f>average(K25:K29)</f>
        <v>2.292</v>
      </c>
      <c r="O29" s="19">
        <v>44.0</v>
      </c>
      <c r="P29" s="29" t="s">
        <v>87</v>
      </c>
      <c r="Q29" s="29" t="s">
        <v>85</v>
      </c>
      <c r="R29" s="29" t="s">
        <v>93</v>
      </c>
      <c r="S29" s="20">
        <v>60.81</v>
      </c>
      <c r="T29" s="21">
        <v>4.69</v>
      </c>
      <c r="U29" s="21">
        <v>3.57</v>
      </c>
      <c r="V29" s="21">
        <v>13.09</v>
      </c>
      <c r="W29" s="21">
        <v>11.81</v>
      </c>
      <c r="X29" s="21">
        <v>47.92</v>
      </c>
      <c r="Y29" s="19">
        <v>59.73</v>
      </c>
    </row>
    <row r="30">
      <c r="A30" s="19">
        <v>20.0</v>
      </c>
      <c r="B30" s="29" t="s">
        <v>84</v>
      </c>
      <c r="C30" s="29" t="s">
        <v>85</v>
      </c>
      <c r="D30" s="29" t="s">
        <v>93</v>
      </c>
      <c r="E30" s="20">
        <v>57.63</v>
      </c>
      <c r="F30" s="21">
        <v>2.98</v>
      </c>
      <c r="G30" s="21">
        <v>2.95</v>
      </c>
      <c r="H30" s="21">
        <v>20.01</v>
      </c>
      <c r="I30" s="21">
        <v>1.38</v>
      </c>
      <c r="J30" s="21">
        <v>51.1</v>
      </c>
      <c r="K30" s="19">
        <v>52.47</v>
      </c>
      <c r="O30" s="19">
        <v>60.0</v>
      </c>
      <c r="P30" s="29" t="s">
        <v>90</v>
      </c>
      <c r="Q30" s="29" t="s">
        <v>92</v>
      </c>
      <c r="R30" s="29" t="s">
        <v>93</v>
      </c>
      <c r="S30" s="20">
        <v>48.17</v>
      </c>
      <c r="T30" s="21">
        <v>1.85</v>
      </c>
      <c r="U30" s="21">
        <v>1.78</v>
      </c>
      <c r="V30" s="21">
        <v>5.77</v>
      </c>
      <c r="W30" s="21">
        <v>5.92</v>
      </c>
      <c r="X30" s="21">
        <v>31.27</v>
      </c>
      <c r="Y30" s="19">
        <v>37.19</v>
      </c>
      <c r="Z30" s="31">
        <f>average(Y28:Y30)</f>
        <v>49.79666667</v>
      </c>
      <c r="AA30" s="31">
        <f>Z30-Z52</f>
        <v>4.143333333</v>
      </c>
    </row>
    <row r="31">
      <c r="A31" s="19">
        <v>24.0</v>
      </c>
      <c r="B31" s="29" t="s">
        <v>84</v>
      </c>
      <c r="C31" s="29" t="s">
        <v>89</v>
      </c>
      <c r="D31" s="29" t="s">
        <v>93</v>
      </c>
      <c r="E31" s="20">
        <v>66.83</v>
      </c>
      <c r="F31" s="21">
        <v>4.84</v>
      </c>
      <c r="G31" s="21">
        <v>4.13</v>
      </c>
      <c r="H31" s="21">
        <v>20.18</v>
      </c>
      <c r="I31" s="21">
        <v>1.44</v>
      </c>
      <c r="J31" s="21">
        <v>59.38</v>
      </c>
      <c r="K31" s="19">
        <v>60.81</v>
      </c>
      <c r="O31" s="19">
        <v>17.0</v>
      </c>
      <c r="P31" s="29" t="s">
        <v>84</v>
      </c>
      <c r="Q31" s="29" t="s">
        <v>85</v>
      </c>
      <c r="R31" s="29" t="s">
        <v>94</v>
      </c>
      <c r="S31" s="20">
        <v>57.27</v>
      </c>
      <c r="T31" s="21">
        <v>12.33</v>
      </c>
      <c r="U31" s="21">
        <v>12.15</v>
      </c>
      <c r="V31" s="21">
        <v>4.9</v>
      </c>
      <c r="W31" s="21">
        <v>0.91</v>
      </c>
      <c r="X31" s="21">
        <v>37.1</v>
      </c>
      <c r="Y31" s="19">
        <v>38.01</v>
      </c>
    </row>
    <row r="32">
      <c r="A32" s="19">
        <v>44.0</v>
      </c>
      <c r="B32" s="29" t="s">
        <v>87</v>
      </c>
      <c r="C32" s="29" t="s">
        <v>85</v>
      </c>
      <c r="D32" s="29" t="s">
        <v>93</v>
      </c>
      <c r="E32" s="20">
        <v>60.81</v>
      </c>
      <c r="F32" s="21">
        <v>4.69</v>
      </c>
      <c r="G32" s="21">
        <v>3.57</v>
      </c>
      <c r="H32" s="21">
        <v>13.09</v>
      </c>
      <c r="I32" s="21">
        <v>11.81</v>
      </c>
      <c r="J32" s="21">
        <v>47.92</v>
      </c>
      <c r="K32" s="19">
        <v>59.73</v>
      </c>
      <c r="O32" s="19">
        <v>42.0</v>
      </c>
      <c r="P32" s="29" t="s">
        <v>87</v>
      </c>
      <c r="Q32" s="29" t="s">
        <v>85</v>
      </c>
      <c r="R32" s="29" t="s">
        <v>94</v>
      </c>
      <c r="S32" s="20">
        <v>59.52</v>
      </c>
      <c r="T32" s="21">
        <v>9.2</v>
      </c>
      <c r="U32" s="21">
        <v>9.16</v>
      </c>
      <c r="V32" s="21">
        <v>8.09</v>
      </c>
      <c r="W32" s="21">
        <v>1.86</v>
      </c>
      <c r="X32" s="21">
        <v>52.93</v>
      </c>
      <c r="Y32" s="30">
        <v>54.79</v>
      </c>
    </row>
    <row r="33">
      <c r="A33" s="19">
        <v>48.0</v>
      </c>
      <c r="B33" s="29" t="s">
        <v>87</v>
      </c>
      <c r="C33" s="29" t="s">
        <v>89</v>
      </c>
      <c r="D33" s="29" t="s">
        <v>93</v>
      </c>
      <c r="E33" s="20">
        <v>52.1</v>
      </c>
      <c r="F33" s="21">
        <v>1.82</v>
      </c>
      <c r="G33" s="21">
        <v>1.69</v>
      </c>
      <c r="H33" s="21">
        <v>6.06</v>
      </c>
      <c r="I33" s="21">
        <v>11.12</v>
      </c>
      <c r="J33" s="21">
        <v>27.84</v>
      </c>
      <c r="K33" s="19">
        <v>38.96</v>
      </c>
      <c r="O33" s="19">
        <v>57.0</v>
      </c>
      <c r="P33" s="29" t="s">
        <v>90</v>
      </c>
      <c r="Q33" s="29" t="s">
        <v>92</v>
      </c>
      <c r="R33" s="29" t="s">
        <v>94</v>
      </c>
      <c r="S33" s="20">
        <v>62.81</v>
      </c>
      <c r="T33" s="21">
        <v>6.04</v>
      </c>
      <c r="U33" s="21">
        <v>5.96</v>
      </c>
      <c r="V33" s="21">
        <v>5.21</v>
      </c>
      <c r="W33" s="21">
        <v>1.66</v>
      </c>
      <c r="X33" s="21">
        <v>59.16</v>
      </c>
      <c r="Y33" s="19">
        <v>60.82</v>
      </c>
      <c r="Z33" s="31">
        <f>average(Y31:Y33)</f>
        <v>51.20666667</v>
      </c>
      <c r="AA33" s="31">
        <f>Z33-Z55</f>
        <v>0.8033333333</v>
      </c>
    </row>
    <row r="34">
      <c r="A34" s="19">
        <v>60.0</v>
      </c>
      <c r="B34" s="29" t="s">
        <v>90</v>
      </c>
      <c r="C34" s="29" t="s">
        <v>92</v>
      </c>
      <c r="D34" s="29" t="s">
        <v>93</v>
      </c>
      <c r="E34" s="20">
        <v>48.17</v>
      </c>
      <c r="F34" s="21">
        <v>1.85</v>
      </c>
      <c r="G34" s="21">
        <v>1.78</v>
      </c>
      <c r="H34" s="21">
        <v>5.77</v>
      </c>
      <c r="I34" s="21">
        <v>5.92</v>
      </c>
      <c r="J34" s="21">
        <v>31.27</v>
      </c>
      <c r="K34" s="19">
        <v>37.19</v>
      </c>
      <c r="L34" s="31">
        <f>average(K30:K34)</f>
        <v>49.832</v>
      </c>
      <c r="O34" s="19">
        <v>19.0</v>
      </c>
      <c r="P34" s="29" t="s">
        <v>84</v>
      </c>
      <c r="Q34" s="29" t="s">
        <v>85</v>
      </c>
      <c r="R34" s="29" t="s">
        <v>95</v>
      </c>
      <c r="S34" s="20">
        <v>31.79</v>
      </c>
      <c r="T34" s="21">
        <v>0.78</v>
      </c>
      <c r="U34" s="21">
        <v>0.69</v>
      </c>
      <c r="V34" s="21">
        <v>7.31</v>
      </c>
      <c r="W34" s="21">
        <v>1.09</v>
      </c>
      <c r="X34" s="21">
        <v>23.44</v>
      </c>
      <c r="Y34" s="19">
        <v>24.54</v>
      </c>
    </row>
    <row r="35">
      <c r="A35" s="19">
        <v>17.0</v>
      </c>
      <c r="B35" s="29" t="s">
        <v>84</v>
      </c>
      <c r="C35" s="29" t="s">
        <v>85</v>
      </c>
      <c r="D35" s="29" t="s">
        <v>94</v>
      </c>
      <c r="E35" s="20">
        <v>57.27</v>
      </c>
      <c r="F35" s="21">
        <v>12.33</v>
      </c>
      <c r="G35" s="21">
        <v>12.15</v>
      </c>
      <c r="H35" s="21">
        <v>4.9</v>
      </c>
      <c r="I35" s="21">
        <v>0.91</v>
      </c>
      <c r="J35" s="21">
        <v>37.1</v>
      </c>
      <c r="K35" s="19">
        <v>38.01</v>
      </c>
      <c r="O35" s="19">
        <v>43.0</v>
      </c>
      <c r="P35" s="29" t="s">
        <v>87</v>
      </c>
      <c r="Q35" s="29" t="s">
        <v>85</v>
      </c>
      <c r="R35" s="29" t="s">
        <v>95</v>
      </c>
      <c r="S35" s="20">
        <v>37.64</v>
      </c>
      <c r="T35" s="21">
        <v>1.12</v>
      </c>
      <c r="U35" s="21">
        <v>0.91</v>
      </c>
      <c r="V35" s="21">
        <v>4.03</v>
      </c>
      <c r="W35" s="21">
        <v>0.01</v>
      </c>
      <c r="X35" s="21">
        <v>18.67</v>
      </c>
      <c r="Y35" s="19">
        <v>18.68</v>
      </c>
    </row>
    <row r="36">
      <c r="A36" s="19">
        <v>21.0</v>
      </c>
      <c r="B36" s="29" t="s">
        <v>84</v>
      </c>
      <c r="C36" s="29" t="s">
        <v>89</v>
      </c>
      <c r="D36" s="29" t="s">
        <v>94</v>
      </c>
      <c r="E36" s="20">
        <v>57.74</v>
      </c>
      <c r="F36" s="21">
        <v>7.67</v>
      </c>
      <c r="G36" s="21">
        <v>7.63</v>
      </c>
      <c r="H36" s="21">
        <v>6.62</v>
      </c>
      <c r="I36" s="21">
        <v>1.18</v>
      </c>
      <c r="J36" s="21">
        <v>49.23</v>
      </c>
      <c r="K36" s="19">
        <v>50.41</v>
      </c>
      <c r="O36" s="19">
        <v>59.0</v>
      </c>
      <c r="P36" s="29" t="s">
        <v>90</v>
      </c>
      <c r="Q36" s="29" t="s">
        <v>92</v>
      </c>
      <c r="R36" s="29" t="s">
        <v>95</v>
      </c>
      <c r="S36" s="20">
        <v>29.84</v>
      </c>
      <c r="T36" s="21">
        <v>0.7</v>
      </c>
      <c r="U36" s="21">
        <v>0.61</v>
      </c>
      <c r="V36" s="21">
        <v>3.91</v>
      </c>
      <c r="W36" s="21">
        <v>1.48</v>
      </c>
      <c r="X36" s="21">
        <v>19.46</v>
      </c>
      <c r="Y36" s="19">
        <v>20.94</v>
      </c>
      <c r="Z36" s="31">
        <f>average(Y34:Y36)</f>
        <v>21.38666667</v>
      </c>
      <c r="AA36" s="31">
        <f>Z36-Z58</f>
        <v>0.62</v>
      </c>
    </row>
    <row r="37">
      <c r="A37" s="19">
        <v>42.0</v>
      </c>
      <c r="B37" s="29" t="s">
        <v>87</v>
      </c>
      <c r="C37" s="29" t="s">
        <v>85</v>
      </c>
      <c r="D37" s="29" t="s">
        <v>100</v>
      </c>
      <c r="E37" s="20">
        <v>59.52</v>
      </c>
      <c r="F37" s="21">
        <v>9.2</v>
      </c>
      <c r="G37" s="21">
        <v>9.16</v>
      </c>
      <c r="H37" s="21">
        <v>8.09</v>
      </c>
      <c r="I37" s="21">
        <v>1.86</v>
      </c>
      <c r="J37" s="21">
        <v>52.93</v>
      </c>
      <c r="K37" s="30">
        <v>54.79</v>
      </c>
      <c r="O37" s="19"/>
      <c r="P37" s="29"/>
      <c r="Q37" s="29"/>
      <c r="R37" s="29"/>
      <c r="S37" s="20"/>
      <c r="T37" s="21"/>
      <c r="U37" s="21"/>
      <c r="V37" s="21"/>
      <c r="W37" s="21"/>
      <c r="X37" s="21"/>
      <c r="Y37" s="19"/>
    </row>
    <row r="38">
      <c r="A38" s="19">
        <v>45.0</v>
      </c>
      <c r="B38" s="29" t="s">
        <v>87</v>
      </c>
      <c r="C38" s="29" t="s">
        <v>89</v>
      </c>
      <c r="D38" s="29" t="s">
        <v>94</v>
      </c>
      <c r="E38" s="20">
        <v>59.34</v>
      </c>
      <c r="F38" s="21">
        <v>7.56</v>
      </c>
      <c r="G38" s="21">
        <v>7.27</v>
      </c>
      <c r="H38" s="21">
        <v>2.05</v>
      </c>
      <c r="I38" s="21">
        <v>1.93</v>
      </c>
      <c r="J38" s="21">
        <v>38.05</v>
      </c>
      <c r="K38" s="19">
        <v>39.98</v>
      </c>
      <c r="O38" s="19"/>
      <c r="P38" s="29"/>
      <c r="Q38" s="29"/>
      <c r="R38" s="29"/>
      <c r="S38" s="20"/>
      <c r="T38" s="21"/>
      <c r="U38" s="21"/>
      <c r="V38" s="21"/>
      <c r="W38" s="21"/>
      <c r="X38" s="21"/>
      <c r="Y38" s="19"/>
    </row>
    <row r="39">
      <c r="A39" s="19">
        <v>57.0</v>
      </c>
      <c r="B39" s="29" t="s">
        <v>90</v>
      </c>
      <c r="C39" s="29" t="s">
        <v>92</v>
      </c>
      <c r="D39" s="29" t="s">
        <v>94</v>
      </c>
      <c r="E39" s="20">
        <v>62.81</v>
      </c>
      <c r="F39" s="21">
        <v>6.04</v>
      </c>
      <c r="G39" s="21">
        <v>5.96</v>
      </c>
      <c r="H39" s="21">
        <v>5.21</v>
      </c>
      <c r="I39" s="21">
        <v>1.66</v>
      </c>
      <c r="J39" s="21">
        <v>59.16</v>
      </c>
      <c r="K39" s="19">
        <v>60.82</v>
      </c>
      <c r="L39" s="31">
        <f>average(K35:K39)</f>
        <v>48.802</v>
      </c>
      <c r="O39" s="19"/>
      <c r="P39" s="29"/>
      <c r="Q39" s="29"/>
      <c r="R39" s="29"/>
      <c r="S39" s="20"/>
      <c r="T39" s="21"/>
      <c r="U39" s="21"/>
      <c r="V39" s="21"/>
      <c r="W39" s="21"/>
      <c r="X39" s="21"/>
      <c r="Y39" s="19"/>
    </row>
    <row r="40">
      <c r="A40" s="19">
        <v>19.0</v>
      </c>
      <c r="B40" s="29" t="s">
        <v>84</v>
      </c>
      <c r="C40" s="29" t="s">
        <v>85</v>
      </c>
      <c r="D40" s="29" t="s">
        <v>95</v>
      </c>
      <c r="E40" s="20">
        <v>31.79</v>
      </c>
      <c r="F40" s="21">
        <v>0.78</v>
      </c>
      <c r="G40" s="21">
        <v>0.69</v>
      </c>
      <c r="H40" s="21">
        <v>7.31</v>
      </c>
      <c r="I40" s="21">
        <v>1.09</v>
      </c>
      <c r="J40" s="21">
        <v>23.44</v>
      </c>
      <c r="K40" s="19">
        <v>24.54</v>
      </c>
      <c r="O40" s="19"/>
      <c r="P40" s="29"/>
      <c r="Q40" s="29"/>
      <c r="R40" s="29"/>
      <c r="S40" s="20"/>
      <c r="T40" s="21"/>
      <c r="U40" s="21"/>
      <c r="V40" s="21"/>
      <c r="W40" s="21"/>
      <c r="X40" s="21"/>
      <c r="Y40" s="19"/>
    </row>
    <row r="41">
      <c r="A41" s="19">
        <v>23.0</v>
      </c>
      <c r="B41" s="29" t="s">
        <v>84</v>
      </c>
      <c r="C41" s="29" t="s">
        <v>89</v>
      </c>
      <c r="D41" s="29" t="s">
        <v>95</v>
      </c>
      <c r="E41" s="20">
        <v>24.37</v>
      </c>
      <c r="F41" s="21">
        <v>0.84</v>
      </c>
      <c r="G41" s="21">
        <v>0.81</v>
      </c>
      <c r="H41" s="21">
        <v>4.22</v>
      </c>
      <c r="I41" s="21">
        <v>0.54</v>
      </c>
      <c r="J41" s="21">
        <v>20.54</v>
      </c>
      <c r="K41" s="19">
        <v>21.09</v>
      </c>
      <c r="O41" s="19"/>
      <c r="P41" s="29"/>
      <c r="Q41" s="29"/>
      <c r="R41" s="29"/>
      <c r="S41" s="20"/>
      <c r="T41" s="21"/>
      <c r="U41" s="21"/>
      <c r="V41" s="21"/>
      <c r="W41" s="21"/>
      <c r="X41" s="21"/>
      <c r="Y41" s="19"/>
    </row>
    <row r="42">
      <c r="A42" s="19">
        <v>43.0</v>
      </c>
      <c r="B42" s="29" t="s">
        <v>87</v>
      </c>
      <c r="C42" s="29" t="s">
        <v>85</v>
      </c>
      <c r="D42" s="29" t="s">
        <v>95</v>
      </c>
      <c r="E42" s="20">
        <v>37.64</v>
      </c>
      <c r="F42" s="21">
        <v>1.12</v>
      </c>
      <c r="G42" s="21">
        <v>0.91</v>
      </c>
      <c r="H42" s="21">
        <v>4.03</v>
      </c>
      <c r="I42" s="21">
        <v>0.01</v>
      </c>
      <c r="J42" s="21">
        <v>18.67</v>
      </c>
      <c r="K42" s="19">
        <v>18.68</v>
      </c>
      <c r="O42" s="19"/>
      <c r="P42" s="29"/>
      <c r="Q42" s="29"/>
      <c r="R42" s="29"/>
      <c r="S42" s="20"/>
      <c r="T42" s="21"/>
      <c r="U42" s="21"/>
      <c r="V42" s="21"/>
      <c r="W42" s="21"/>
      <c r="X42" s="21"/>
      <c r="Y42" s="19"/>
    </row>
    <row r="43">
      <c r="A43" s="19">
        <v>47.0</v>
      </c>
      <c r="B43" s="29" t="s">
        <v>87</v>
      </c>
      <c r="C43" s="29" t="s">
        <v>89</v>
      </c>
      <c r="D43" s="29" t="s">
        <v>95</v>
      </c>
      <c r="E43" s="20">
        <v>29.94</v>
      </c>
      <c r="F43" s="21">
        <v>0.77</v>
      </c>
      <c r="G43" s="21">
        <v>0.49</v>
      </c>
      <c r="H43" s="21">
        <v>4.19</v>
      </c>
      <c r="I43" s="21">
        <v>2.0</v>
      </c>
      <c r="J43" s="21">
        <v>18.27</v>
      </c>
      <c r="K43" s="19">
        <v>20.27</v>
      </c>
    </row>
    <row r="44">
      <c r="A44" s="19">
        <v>59.0</v>
      </c>
      <c r="B44" s="29" t="s">
        <v>90</v>
      </c>
      <c r="C44" s="29" t="s">
        <v>92</v>
      </c>
      <c r="D44" s="29" t="s">
        <v>95</v>
      </c>
      <c r="E44" s="20">
        <v>29.84</v>
      </c>
      <c r="F44" s="21">
        <v>0.7</v>
      </c>
      <c r="G44" s="21">
        <v>0.61</v>
      </c>
      <c r="H44" s="21">
        <v>3.91</v>
      </c>
      <c r="I44" s="21">
        <v>1.48</v>
      </c>
      <c r="J44" s="21">
        <v>19.46</v>
      </c>
      <c r="K44" s="19">
        <v>20.94</v>
      </c>
      <c r="L44" s="31">
        <f>average(K40:K44)</f>
        <v>21.104</v>
      </c>
      <c r="O44" s="11" t="s">
        <v>101</v>
      </c>
    </row>
    <row r="45">
      <c r="O45" s="23" t="s">
        <v>0</v>
      </c>
      <c r="P45" s="23" t="s">
        <v>75</v>
      </c>
      <c r="Q45" s="23" t="s">
        <v>76</v>
      </c>
      <c r="R45" s="23" t="s">
        <v>1</v>
      </c>
      <c r="S45" s="35" t="s">
        <v>7</v>
      </c>
      <c r="T45" s="36" t="s">
        <v>8</v>
      </c>
      <c r="U45" s="36" t="s">
        <v>77</v>
      </c>
      <c r="V45" s="36" t="s">
        <v>78</v>
      </c>
      <c r="W45" s="36" t="s">
        <v>11</v>
      </c>
      <c r="X45" s="36" t="s">
        <v>79</v>
      </c>
      <c r="Y45" s="23" t="s">
        <v>80</v>
      </c>
      <c r="Z45" s="11" t="s">
        <v>102</v>
      </c>
      <c r="AA45" s="11"/>
    </row>
    <row r="46">
      <c r="O46" s="19"/>
      <c r="P46" s="29"/>
      <c r="Q46" s="29"/>
      <c r="R46" s="29"/>
      <c r="S46" s="17"/>
      <c r="T46" s="18"/>
      <c r="U46" s="18"/>
      <c r="V46" s="18"/>
      <c r="W46" s="18"/>
      <c r="X46" s="18"/>
      <c r="Y46" s="19"/>
    </row>
    <row r="47">
      <c r="O47" s="19">
        <v>22.0</v>
      </c>
      <c r="P47" s="29" t="s">
        <v>84</v>
      </c>
      <c r="Q47" s="29" t="s">
        <v>89</v>
      </c>
      <c r="R47" s="29" t="s">
        <v>86</v>
      </c>
      <c r="S47" s="20">
        <v>16.2</v>
      </c>
      <c r="T47" s="21">
        <v>1.37</v>
      </c>
      <c r="U47" s="21">
        <v>0.95</v>
      </c>
      <c r="V47" s="21">
        <v>7.44</v>
      </c>
      <c r="W47" s="21">
        <v>1.03</v>
      </c>
      <c r="X47" s="21">
        <v>1.4</v>
      </c>
      <c r="Y47" s="19">
        <v>2.43</v>
      </c>
    </row>
    <row r="48">
      <c r="O48" s="19">
        <v>46.0</v>
      </c>
      <c r="P48" s="29" t="s">
        <v>87</v>
      </c>
      <c r="Q48" s="29" t="s">
        <v>89</v>
      </c>
      <c r="R48" s="29" t="s">
        <v>86</v>
      </c>
      <c r="S48" s="20">
        <v>15.35</v>
      </c>
      <c r="T48" s="21">
        <v>0.58</v>
      </c>
      <c r="U48" s="21">
        <v>0.18</v>
      </c>
      <c r="V48" s="21">
        <v>2.49</v>
      </c>
      <c r="W48" s="21">
        <v>0.58</v>
      </c>
      <c r="X48" s="21">
        <v>0.94</v>
      </c>
      <c r="Y48" s="19">
        <v>1.52</v>
      </c>
    </row>
    <row r="49">
      <c r="O49" s="19">
        <v>58.0</v>
      </c>
      <c r="P49" s="29" t="s">
        <v>90</v>
      </c>
      <c r="Q49" s="29" t="s">
        <v>92</v>
      </c>
      <c r="R49" s="29" t="s">
        <v>86</v>
      </c>
      <c r="S49" s="20">
        <v>16.16</v>
      </c>
      <c r="T49" s="21">
        <v>0.54</v>
      </c>
      <c r="U49" s="21">
        <v>0.32</v>
      </c>
      <c r="V49" s="21">
        <v>6.23</v>
      </c>
      <c r="W49" s="21">
        <v>1.75</v>
      </c>
      <c r="X49" s="21">
        <v>1.84</v>
      </c>
      <c r="Y49" s="19">
        <v>3.59</v>
      </c>
      <c r="Z49" s="31">
        <f>average(Y47:Y49)</f>
        <v>2.513333333</v>
      </c>
    </row>
    <row r="50">
      <c r="O50" s="19">
        <v>24.0</v>
      </c>
      <c r="P50" s="29" t="s">
        <v>84</v>
      </c>
      <c r="Q50" s="29" t="s">
        <v>89</v>
      </c>
      <c r="R50" s="29" t="s">
        <v>93</v>
      </c>
      <c r="S50" s="20">
        <v>66.83</v>
      </c>
      <c r="T50" s="21">
        <v>4.84</v>
      </c>
      <c r="U50" s="21">
        <v>4.13</v>
      </c>
      <c r="V50" s="21">
        <v>20.18</v>
      </c>
      <c r="W50" s="21">
        <v>1.44</v>
      </c>
      <c r="X50" s="21">
        <v>59.38</v>
      </c>
      <c r="Y50" s="19">
        <v>60.81</v>
      </c>
    </row>
    <row r="51">
      <c r="O51" s="19">
        <v>48.0</v>
      </c>
      <c r="P51" s="29" t="s">
        <v>87</v>
      </c>
      <c r="Q51" s="29" t="s">
        <v>89</v>
      </c>
      <c r="R51" s="29" t="s">
        <v>93</v>
      </c>
      <c r="S51" s="20">
        <v>52.1</v>
      </c>
      <c r="T51" s="21">
        <v>1.82</v>
      </c>
      <c r="U51" s="21">
        <v>1.69</v>
      </c>
      <c r="V51" s="21">
        <v>6.06</v>
      </c>
      <c r="W51" s="21">
        <v>11.12</v>
      </c>
      <c r="X51" s="21">
        <v>27.84</v>
      </c>
      <c r="Y51" s="19">
        <v>38.96</v>
      </c>
    </row>
    <row r="52">
      <c r="O52" s="19">
        <v>60.0</v>
      </c>
      <c r="P52" s="29" t="s">
        <v>90</v>
      </c>
      <c r="Q52" s="29" t="s">
        <v>92</v>
      </c>
      <c r="R52" s="29" t="s">
        <v>93</v>
      </c>
      <c r="S52" s="20">
        <v>48.17</v>
      </c>
      <c r="T52" s="21">
        <v>1.85</v>
      </c>
      <c r="U52" s="21">
        <v>1.78</v>
      </c>
      <c r="V52" s="21">
        <v>5.77</v>
      </c>
      <c r="W52" s="21">
        <v>5.92</v>
      </c>
      <c r="X52" s="21">
        <v>31.27</v>
      </c>
      <c r="Y52" s="19">
        <v>37.19</v>
      </c>
      <c r="Z52" s="31">
        <f>average(Y50:Y52)</f>
        <v>45.65333333</v>
      </c>
    </row>
    <row r="53">
      <c r="O53" s="19">
        <v>21.0</v>
      </c>
      <c r="P53" s="29" t="s">
        <v>84</v>
      </c>
      <c r="Q53" s="29" t="s">
        <v>89</v>
      </c>
      <c r="R53" s="29" t="s">
        <v>94</v>
      </c>
      <c r="S53" s="20">
        <v>57.74</v>
      </c>
      <c r="T53" s="21">
        <v>7.67</v>
      </c>
      <c r="U53" s="21">
        <v>7.63</v>
      </c>
      <c r="V53" s="21">
        <v>6.62</v>
      </c>
      <c r="W53" s="21">
        <v>1.18</v>
      </c>
      <c r="X53" s="21">
        <v>49.23</v>
      </c>
      <c r="Y53" s="19">
        <v>50.41</v>
      </c>
    </row>
    <row r="54">
      <c r="O54" s="19">
        <v>45.0</v>
      </c>
      <c r="P54" s="29" t="s">
        <v>87</v>
      </c>
      <c r="Q54" s="29" t="s">
        <v>89</v>
      </c>
      <c r="R54" s="29" t="s">
        <v>94</v>
      </c>
      <c r="S54" s="20">
        <v>59.34</v>
      </c>
      <c r="T54" s="21">
        <v>7.56</v>
      </c>
      <c r="U54" s="21">
        <v>7.27</v>
      </c>
      <c r="V54" s="21">
        <v>2.05</v>
      </c>
      <c r="W54" s="21">
        <v>1.93</v>
      </c>
      <c r="X54" s="21">
        <v>38.05</v>
      </c>
      <c r="Y54" s="19">
        <v>39.98</v>
      </c>
    </row>
    <row r="55">
      <c r="A55" s="23"/>
      <c r="B55" s="23"/>
      <c r="O55" s="19">
        <v>57.0</v>
      </c>
      <c r="P55" s="29" t="s">
        <v>90</v>
      </c>
      <c r="Q55" s="29" t="s">
        <v>92</v>
      </c>
      <c r="R55" s="29" t="s">
        <v>94</v>
      </c>
      <c r="S55" s="20">
        <v>62.81</v>
      </c>
      <c r="T55" s="21">
        <v>6.04</v>
      </c>
      <c r="U55" s="21">
        <v>5.96</v>
      </c>
      <c r="V55" s="21">
        <v>5.21</v>
      </c>
      <c r="W55" s="21">
        <v>1.66</v>
      </c>
      <c r="X55" s="21">
        <v>59.16</v>
      </c>
      <c r="Y55" s="19">
        <v>60.82</v>
      </c>
      <c r="Z55" s="31">
        <f>average(Y53:Y55)</f>
        <v>50.40333333</v>
      </c>
    </row>
    <row r="56">
      <c r="A56" s="29"/>
      <c r="B56" s="19"/>
      <c r="O56" s="19">
        <v>23.0</v>
      </c>
      <c r="P56" s="29" t="s">
        <v>84</v>
      </c>
      <c r="Q56" s="29" t="s">
        <v>89</v>
      </c>
      <c r="R56" s="29" t="s">
        <v>95</v>
      </c>
      <c r="S56" s="20">
        <v>24.37</v>
      </c>
      <c r="T56" s="21">
        <v>0.84</v>
      </c>
      <c r="U56" s="21">
        <v>0.81</v>
      </c>
      <c r="V56" s="21">
        <v>4.22</v>
      </c>
      <c r="W56" s="21">
        <v>0.54</v>
      </c>
      <c r="X56" s="21">
        <v>20.54</v>
      </c>
      <c r="Y56" s="19">
        <v>21.09</v>
      </c>
    </row>
    <row r="57">
      <c r="A57" s="29"/>
      <c r="B57" s="19"/>
      <c r="O57" s="19">
        <v>47.0</v>
      </c>
      <c r="P57" s="29" t="s">
        <v>87</v>
      </c>
      <c r="Q57" s="29" t="s">
        <v>89</v>
      </c>
      <c r="R57" s="29" t="s">
        <v>95</v>
      </c>
      <c r="S57" s="20">
        <v>29.94</v>
      </c>
      <c r="T57" s="21">
        <v>0.77</v>
      </c>
      <c r="U57" s="21">
        <v>0.49</v>
      </c>
      <c r="V57" s="21">
        <v>4.19</v>
      </c>
      <c r="W57" s="21">
        <v>2.0</v>
      </c>
      <c r="X57" s="21">
        <v>18.27</v>
      </c>
      <c r="Y57" s="19">
        <v>20.27</v>
      </c>
    </row>
    <row r="58">
      <c r="A58" s="29"/>
      <c r="B58" s="30"/>
      <c r="O58" s="19">
        <v>59.0</v>
      </c>
      <c r="P58" s="29" t="s">
        <v>90</v>
      </c>
      <c r="Q58" s="29" t="s">
        <v>92</v>
      </c>
      <c r="R58" s="29" t="s">
        <v>95</v>
      </c>
      <c r="S58" s="20">
        <v>29.84</v>
      </c>
      <c r="T58" s="21">
        <v>0.7</v>
      </c>
      <c r="U58" s="21">
        <v>0.61</v>
      </c>
      <c r="V58" s="21">
        <v>3.91</v>
      </c>
      <c r="W58" s="21">
        <v>1.48</v>
      </c>
      <c r="X58" s="21">
        <v>19.46</v>
      </c>
      <c r="Y58" s="19">
        <v>20.94</v>
      </c>
      <c r="Z58" s="31">
        <f>average(Y56:Y58)</f>
        <v>20.76666667</v>
      </c>
    </row>
    <row r="59">
      <c r="A59" s="29"/>
      <c r="B59" s="19"/>
      <c r="O59" s="19"/>
      <c r="P59" s="29"/>
      <c r="Q59" s="29"/>
      <c r="R59" s="29"/>
      <c r="S59" s="20"/>
      <c r="T59" s="21"/>
      <c r="U59" s="21"/>
      <c r="V59" s="21"/>
      <c r="W59" s="21"/>
      <c r="X59" s="21"/>
      <c r="Y59" s="19"/>
    </row>
    <row r="60">
      <c r="A60" s="29"/>
      <c r="B60" s="19"/>
      <c r="O60" s="19"/>
      <c r="P60" s="29"/>
      <c r="Q60" s="29"/>
      <c r="R60" s="29"/>
      <c r="S60" s="20"/>
      <c r="T60" s="21"/>
      <c r="U60" s="21"/>
      <c r="V60" s="21"/>
      <c r="W60" s="21"/>
      <c r="X60" s="21"/>
      <c r="Y60" s="19"/>
    </row>
    <row r="61">
      <c r="A61" s="29"/>
      <c r="B61" s="19"/>
      <c r="O61" s="19"/>
      <c r="P61" s="29"/>
      <c r="Q61" s="29"/>
      <c r="R61" s="29"/>
      <c r="S61" s="20"/>
      <c r="T61" s="21"/>
      <c r="U61" s="21"/>
      <c r="V61" s="21"/>
      <c r="W61" s="21"/>
      <c r="X61" s="21"/>
      <c r="Y61" s="19"/>
    </row>
    <row r="62">
      <c r="A62" s="29"/>
      <c r="B62" s="19"/>
      <c r="O62" s="19"/>
      <c r="P62" s="29"/>
      <c r="Q62" s="29"/>
      <c r="R62" s="29"/>
      <c r="S62" s="20"/>
      <c r="T62" s="21"/>
      <c r="U62" s="21"/>
      <c r="V62" s="21"/>
      <c r="W62" s="21"/>
      <c r="X62" s="21"/>
      <c r="Y62" s="19"/>
    </row>
    <row r="63">
      <c r="A63" s="29"/>
      <c r="B63" s="19"/>
      <c r="O63" s="19"/>
      <c r="P63" s="29"/>
      <c r="Q63" s="29"/>
      <c r="R63" s="29"/>
      <c r="S63" s="20"/>
      <c r="T63" s="21"/>
      <c r="U63" s="21"/>
      <c r="V63" s="21"/>
      <c r="W63" s="21"/>
      <c r="X63" s="21"/>
      <c r="Y63" s="19"/>
    </row>
    <row r="64">
      <c r="A64" s="29"/>
      <c r="B64" s="19"/>
    </row>
    <row r="65">
      <c r="A65" s="29"/>
      <c r="B65" s="19"/>
    </row>
    <row r="68">
      <c r="A68" s="37" t="s">
        <v>103</v>
      </c>
    </row>
    <row r="69">
      <c r="A69" s="23" t="s">
        <v>0</v>
      </c>
      <c r="B69" s="23" t="s">
        <v>75</v>
      </c>
      <c r="C69" s="23" t="s">
        <v>76</v>
      </c>
      <c r="D69" s="23" t="s">
        <v>1</v>
      </c>
      <c r="E69" s="24" t="s">
        <v>7</v>
      </c>
      <c r="F69" s="25" t="s">
        <v>8</v>
      </c>
      <c r="G69" s="25" t="s">
        <v>77</v>
      </c>
      <c r="H69" s="25" t="s">
        <v>78</v>
      </c>
      <c r="I69" s="25" t="s">
        <v>11</v>
      </c>
      <c r="J69" s="25" t="s">
        <v>79</v>
      </c>
      <c r="K69" s="23" t="s">
        <v>80</v>
      </c>
      <c r="M69" s="25" t="s">
        <v>104</v>
      </c>
      <c r="O69" s="11" t="s">
        <v>105</v>
      </c>
      <c r="P69" s="11" t="s">
        <v>14</v>
      </c>
    </row>
    <row r="70">
      <c r="A70" s="19">
        <v>2.0</v>
      </c>
      <c r="B70" s="29" t="s">
        <v>84</v>
      </c>
      <c r="C70" s="29" t="s">
        <v>106</v>
      </c>
      <c r="D70" s="29" t="s">
        <v>86</v>
      </c>
      <c r="E70" s="15">
        <v>6.68</v>
      </c>
      <c r="F70" s="15">
        <v>0.14</v>
      </c>
      <c r="G70" s="15">
        <v>0.06</v>
      </c>
      <c r="H70" s="15">
        <v>2.54</v>
      </c>
      <c r="I70" s="15">
        <v>0.3</v>
      </c>
      <c r="J70" s="15">
        <v>0.63</v>
      </c>
      <c r="K70" s="19">
        <v>0.93</v>
      </c>
      <c r="L70" s="38"/>
      <c r="M70" s="38"/>
      <c r="O70" s="11" t="s">
        <v>86</v>
      </c>
      <c r="P70" s="11">
        <v>1.04</v>
      </c>
    </row>
    <row r="71">
      <c r="A71" s="19">
        <v>6.0</v>
      </c>
      <c r="B71" s="29" t="s">
        <v>84</v>
      </c>
      <c r="C71" s="29" t="s">
        <v>107</v>
      </c>
      <c r="D71" s="29" t="s">
        <v>86</v>
      </c>
      <c r="E71" s="15">
        <v>6.78</v>
      </c>
      <c r="F71" s="15">
        <v>0.15</v>
      </c>
      <c r="G71" s="15">
        <v>0.05</v>
      </c>
      <c r="H71" s="15">
        <v>3.41</v>
      </c>
      <c r="I71" s="15">
        <v>0.45</v>
      </c>
      <c r="J71" s="15">
        <v>0.17</v>
      </c>
      <c r="K71" s="19">
        <v>0.62</v>
      </c>
      <c r="L71" s="38"/>
      <c r="M71" s="38"/>
      <c r="O71" s="11" t="s">
        <v>93</v>
      </c>
      <c r="P71" s="11">
        <v>1.44</v>
      </c>
    </row>
    <row r="72">
      <c r="A72" s="19">
        <v>10.0</v>
      </c>
      <c r="B72" s="29" t="s">
        <v>84</v>
      </c>
      <c r="C72" s="29" t="s">
        <v>108</v>
      </c>
      <c r="D72" s="29" t="s">
        <v>86</v>
      </c>
      <c r="E72" s="15">
        <v>9.58</v>
      </c>
      <c r="F72" s="15">
        <v>0.18</v>
      </c>
      <c r="G72" s="15">
        <v>0.04</v>
      </c>
      <c r="H72" s="15">
        <v>1.03</v>
      </c>
      <c r="I72" s="15">
        <v>0.6</v>
      </c>
      <c r="J72" s="15">
        <v>0.67</v>
      </c>
      <c r="K72" s="19">
        <v>1.27</v>
      </c>
      <c r="L72" s="38"/>
      <c r="M72" s="38"/>
      <c r="O72" s="11" t="s">
        <v>94</v>
      </c>
      <c r="P72" s="11">
        <v>1.24</v>
      </c>
    </row>
    <row r="73">
      <c r="A73" s="19">
        <v>14.0</v>
      </c>
      <c r="B73" s="29" t="s">
        <v>84</v>
      </c>
      <c r="C73" s="29" t="s">
        <v>109</v>
      </c>
      <c r="D73" s="29" t="s">
        <v>86</v>
      </c>
      <c r="E73" s="15">
        <v>9.84</v>
      </c>
      <c r="F73" s="15">
        <v>0.17</v>
      </c>
      <c r="G73" s="15">
        <v>0.05</v>
      </c>
      <c r="H73" s="15">
        <v>1.51</v>
      </c>
      <c r="I73" s="15">
        <v>0.59</v>
      </c>
      <c r="J73" s="15">
        <v>0.71</v>
      </c>
      <c r="K73" s="19">
        <v>1.3</v>
      </c>
      <c r="L73" s="38"/>
      <c r="M73" s="38"/>
      <c r="O73" s="11" t="s">
        <v>95</v>
      </c>
      <c r="P73" s="11">
        <v>1.23</v>
      </c>
    </row>
    <row r="74">
      <c r="A74" s="19">
        <v>26.0</v>
      </c>
      <c r="B74" s="29" t="s">
        <v>87</v>
      </c>
      <c r="C74" s="29" t="s">
        <v>106</v>
      </c>
      <c r="D74" s="29" t="s">
        <v>86</v>
      </c>
      <c r="E74" s="15">
        <v>8.14</v>
      </c>
      <c r="F74" s="15">
        <v>0.14</v>
      </c>
      <c r="G74" s="15">
        <v>0.02</v>
      </c>
      <c r="H74" s="15">
        <v>0.37</v>
      </c>
      <c r="I74" s="15">
        <v>0.44</v>
      </c>
      <c r="J74" s="15">
        <v>0.65</v>
      </c>
      <c r="K74" s="19">
        <v>1.1</v>
      </c>
      <c r="L74" s="38"/>
      <c r="M74" s="38"/>
    </row>
    <row r="75">
      <c r="A75" s="19">
        <v>30.0</v>
      </c>
      <c r="B75" s="29" t="s">
        <v>87</v>
      </c>
      <c r="C75" s="29" t="s">
        <v>107</v>
      </c>
      <c r="D75" s="29" t="s">
        <v>86</v>
      </c>
      <c r="E75" s="15">
        <v>10.72</v>
      </c>
      <c r="F75" s="15">
        <v>0.17</v>
      </c>
      <c r="G75" s="15">
        <v>0.03</v>
      </c>
      <c r="H75" s="15">
        <v>0.68</v>
      </c>
      <c r="I75" s="15">
        <v>0.52</v>
      </c>
      <c r="J75" s="15">
        <v>0.87</v>
      </c>
      <c r="K75" s="19">
        <v>1.38</v>
      </c>
      <c r="L75" s="38"/>
      <c r="M75" s="38"/>
    </row>
    <row r="76">
      <c r="A76" s="19">
        <v>34.0</v>
      </c>
      <c r="B76" s="29" t="s">
        <v>87</v>
      </c>
      <c r="C76" s="29" t="s">
        <v>108</v>
      </c>
      <c r="D76" s="29" t="s">
        <v>86</v>
      </c>
      <c r="E76" s="15">
        <v>7.74</v>
      </c>
      <c r="F76" s="15">
        <v>0.16</v>
      </c>
      <c r="G76" s="15">
        <v>0.03</v>
      </c>
      <c r="H76" s="15">
        <v>2.16</v>
      </c>
      <c r="I76" s="15">
        <v>0.17</v>
      </c>
      <c r="J76" s="15">
        <v>0.55</v>
      </c>
      <c r="K76" s="19">
        <v>0.71</v>
      </c>
      <c r="L76" s="38"/>
      <c r="M76" s="38"/>
    </row>
    <row r="77">
      <c r="A77" s="19">
        <v>38.0</v>
      </c>
      <c r="B77" s="29" t="s">
        <v>87</v>
      </c>
      <c r="C77" s="29" t="s">
        <v>109</v>
      </c>
      <c r="D77" s="29" t="s">
        <v>86</v>
      </c>
      <c r="E77" s="15">
        <v>10.9</v>
      </c>
      <c r="F77" s="15">
        <v>0.27</v>
      </c>
      <c r="G77" s="15">
        <v>0.07</v>
      </c>
      <c r="H77" s="15">
        <v>3.19</v>
      </c>
      <c r="I77" s="15">
        <v>0.17</v>
      </c>
      <c r="J77" s="15">
        <v>0.16</v>
      </c>
      <c r="K77" s="19">
        <v>0.33</v>
      </c>
      <c r="L77" s="38"/>
      <c r="M77" s="38"/>
    </row>
    <row r="78">
      <c r="A78" s="19">
        <v>50.0</v>
      </c>
      <c r="B78" s="29" t="s">
        <v>90</v>
      </c>
      <c r="C78" s="29" t="s">
        <v>106</v>
      </c>
      <c r="D78" s="29" t="s">
        <v>86</v>
      </c>
      <c r="E78" s="15">
        <v>10.51</v>
      </c>
      <c r="F78" s="15">
        <v>0.25</v>
      </c>
      <c r="G78" s="15">
        <v>0.07</v>
      </c>
      <c r="H78" s="15">
        <v>1.83</v>
      </c>
      <c r="I78" s="15">
        <v>0.5</v>
      </c>
      <c r="J78" s="15">
        <v>0.88</v>
      </c>
      <c r="K78" s="19">
        <v>1.39</v>
      </c>
      <c r="L78" s="38"/>
      <c r="M78" s="38"/>
    </row>
    <row r="79">
      <c r="A79" s="19">
        <v>54.0</v>
      </c>
      <c r="B79" s="29" t="s">
        <v>90</v>
      </c>
      <c r="C79" s="29" t="s">
        <v>108</v>
      </c>
      <c r="D79" s="29" t="s">
        <v>86</v>
      </c>
      <c r="E79" s="15">
        <v>9.94</v>
      </c>
      <c r="F79" s="15">
        <v>0.21</v>
      </c>
      <c r="G79" s="15">
        <v>0.05</v>
      </c>
      <c r="H79" s="15">
        <v>1.7</v>
      </c>
      <c r="I79" s="15">
        <v>0.54</v>
      </c>
      <c r="J79" s="15">
        <v>0.87</v>
      </c>
      <c r="K79" s="19">
        <v>1.41</v>
      </c>
      <c r="L79" s="38"/>
      <c r="M79" s="19">
        <v>1.04</v>
      </c>
      <c r="N79" s="11" t="s">
        <v>110</v>
      </c>
    </row>
    <row r="80">
      <c r="A80" s="19">
        <v>4.0</v>
      </c>
      <c r="B80" s="29" t="s">
        <v>84</v>
      </c>
      <c r="C80" s="29" t="s">
        <v>111</v>
      </c>
      <c r="D80" s="29" t="s">
        <v>93</v>
      </c>
      <c r="E80" s="15">
        <v>8.01</v>
      </c>
      <c r="F80" s="15">
        <v>0.19</v>
      </c>
      <c r="G80" s="15">
        <v>0.06</v>
      </c>
      <c r="H80" s="15">
        <v>0.66</v>
      </c>
      <c r="I80" s="15">
        <v>0.41</v>
      </c>
      <c r="J80" s="15">
        <v>0.7</v>
      </c>
      <c r="K80" s="19">
        <v>1.11</v>
      </c>
      <c r="L80" s="38"/>
      <c r="M80" s="38"/>
    </row>
    <row r="81">
      <c r="A81" s="19">
        <v>8.0</v>
      </c>
      <c r="B81" s="29" t="s">
        <v>84</v>
      </c>
      <c r="C81" s="29" t="s">
        <v>112</v>
      </c>
      <c r="D81" s="29" t="s">
        <v>93</v>
      </c>
      <c r="E81" s="15">
        <v>9.81</v>
      </c>
      <c r="F81" s="15">
        <v>0.23</v>
      </c>
      <c r="G81" s="15">
        <v>0.05</v>
      </c>
      <c r="H81" s="15">
        <v>0.79</v>
      </c>
      <c r="I81" s="15">
        <v>0.49</v>
      </c>
      <c r="J81" s="15">
        <v>0.83</v>
      </c>
      <c r="K81" s="19">
        <v>1.32</v>
      </c>
      <c r="L81" s="38"/>
      <c r="M81" s="38"/>
    </row>
    <row r="82">
      <c r="A82" s="19">
        <v>12.0</v>
      </c>
      <c r="B82" s="29" t="s">
        <v>84</v>
      </c>
      <c r="C82" s="29" t="s">
        <v>113</v>
      </c>
      <c r="D82" s="29" t="s">
        <v>93</v>
      </c>
      <c r="E82" s="15">
        <v>9.61</v>
      </c>
      <c r="F82" s="15">
        <v>0.14</v>
      </c>
      <c r="G82" s="15">
        <v>0.04</v>
      </c>
      <c r="H82" s="15">
        <v>1.18</v>
      </c>
      <c r="I82" s="15">
        <v>0.57</v>
      </c>
      <c r="J82" s="15">
        <v>0.81</v>
      </c>
      <c r="K82" s="19">
        <v>1.38</v>
      </c>
      <c r="L82" s="38"/>
      <c r="M82" s="38"/>
    </row>
    <row r="83">
      <c r="A83" s="19">
        <v>16.0</v>
      </c>
      <c r="B83" s="29" t="s">
        <v>84</v>
      </c>
      <c r="C83" s="29" t="s">
        <v>114</v>
      </c>
      <c r="D83" s="29" t="s">
        <v>93</v>
      </c>
      <c r="E83" s="15">
        <v>9.26</v>
      </c>
      <c r="F83" s="15">
        <v>0.19</v>
      </c>
      <c r="G83" s="15">
        <v>0.04</v>
      </c>
      <c r="H83" s="15">
        <v>0.89</v>
      </c>
      <c r="I83" s="15">
        <v>0.51</v>
      </c>
      <c r="J83" s="15">
        <v>0.78</v>
      </c>
      <c r="K83" s="19">
        <v>1.3</v>
      </c>
      <c r="L83" s="38"/>
      <c r="M83" s="38"/>
    </row>
    <row r="84">
      <c r="A84" s="19">
        <v>28.0</v>
      </c>
      <c r="B84" s="29" t="s">
        <v>87</v>
      </c>
      <c r="C84" s="29" t="s">
        <v>111</v>
      </c>
      <c r="D84" s="29" t="s">
        <v>93</v>
      </c>
      <c r="E84" s="15">
        <v>9.9</v>
      </c>
      <c r="F84" s="15">
        <v>0.2</v>
      </c>
      <c r="G84" s="15">
        <v>0.03</v>
      </c>
      <c r="H84" s="15">
        <v>0.26</v>
      </c>
      <c r="I84" s="15">
        <v>0.52</v>
      </c>
      <c r="J84" s="15">
        <v>0.78</v>
      </c>
      <c r="K84" s="19">
        <v>1.3</v>
      </c>
      <c r="L84" s="38"/>
      <c r="M84" s="38"/>
    </row>
    <row r="85">
      <c r="A85" s="19">
        <v>32.0</v>
      </c>
      <c r="B85" s="29" t="s">
        <v>87</v>
      </c>
      <c r="C85" s="29" t="s">
        <v>112</v>
      </c>
      <c r="D85" s="29" t="s">
        <v>93</v>
      </c>
      <c r="E85" s="15">
        <v>11.15</v>
      </c>
      <c r="F85" s="15">
        <v>0.17</v>
      </c>
      <c r="G85" s="15">
        <v>0.02</v>
      </c>
      <c r="H85" s="15">
        <v>0.17</v>
      </c>
      <c r="I85" s="15">
        <v>0.53</v>
      </c>
      <c r="J85" s="15">
        <v>0.68</v>
      </c>
      <c r="K85" s="19">
        <v>1.21</v>
      </c>
      <c r="L85" s="38"/>
      <c r="M85" s="38"/>
    </row>
    <row r="86">
      <c r="A86" s="19">
        <v>36.0</v>
      </c>
      <c r="B86" s="29" t="s">
        <v>87</v>
      </c>
      <c r="C86" s="29" t="s">
        <v>113</v>
      </c>
      <c r="D86" s="29" t="s">
        <v>93</v>
      </c>
      <c r="E86" s="15">
        <v>5.7</v>
      </c>
      <c r="F86" s="15">
        <v>0.1</v>
      </c>
      <c r="G86" s="15">
        <v>0.05</v>
      </c>
      <c r="H86" s="15">
        <v>0.4</v>
      </c>
      <c r="I86" s="15">
        <v>0.26</v>
      </c>
      <c r="J86" s="15">
        <v>0.46</v>
      </c>
      <c r="K86" s="19">
        <v>0.72</v>
      </c>
      <c r="L86" s="38"/>
      <c r="M86" s="38"/>
    </row>
    <row r="87">
      <c r="A87" s="19">
        <v>40.0</v>
      </c>
      <c r="B87" s="29" t="s">
        <v>87</v>
      </c>
      <c r="C87" s="29" t="s">
        <v>114</v>
      </c>
      <c r="D87" s="29" t="s">
        <v>93</v>
      </c>
      <c r="E87" s="15">
        <v>12.95</v>
      </c>
      <c r="F87" s="15">
        <v>0.25</v>
      </c>
      <c r="G87" s="15">
        <v>0.08</v>
      </c>
      <c r="H87" s="15">
        <v>4.51</v>
      </c>
      <c r="I87" s="15">
        <v>1.79</v>
      </c>
      <c r="J87" s="15">
        <v>0.93</v>
      </c>
      <c r="K87" s="19">
        <v>2.73</v>
      </c>
      <c r="L87" s="38"/>
      <c r="M87" s="38"/>
    </row>
    <row r="88">
      <c r="A88" s="19">
        <v>52.0</v>
      </c>
      <c r="B88" s="29" t="s">
        <v>90</v>
      </c>
      <c r="C88" s="29" t="s">
        <v>111</v>
      </c>
      <c r="D88" s="29" t="s">
        <v>93</v>
      </c>
      <c r="E88" s="15">
        <v>7.66</v>
      </c>
      <c r="F88" s="15">
        <v>0.17</v>
      </c>
      <c r="G88" s="15">
        <v>0.09</v>
      </c>
      <c r="H88" s="15">
        <v>1.22</v>
      </c>
      <c r="I88" s="15">
        <v>0.6</v>
      </c>
      <c r="J88" s="15">
        <v>0.96</v>
      </c>
      <c r="K88" s="19">
        <v>1.56</v>
      </c>
      <c r="L88" s="38"/>
      <c r="M88" s="38"/>
    </row>
    <row r="89">
      <c r="A89" s="19">
        <v>56.0</v>
      </c>
      <c r="B89" s="29" t="s">
        <v>90</v>
      </c>
      <c r="C89" s="29" t="s">
        <v>113</v>
      </c>
      <c r="D89" s="29" t="s">
        <v>93</v>
      </c>
      <c r="E89" s="15">
        <v>10.15</v>
      </c>
      <c r="F89" s="15">
        <v>0.22</v>
      </c>
      <c r="G89" s="15">
        <v>0.08</v>
      </c>
      <c r="H89" s="15">
        <v>1.07</v>
      </c>
      <c r="I89" s="15">
        <v>0.72</v>
      </c>
      <c r="J89" s="15">
        <v>1.06</v>
      </c>
      <c r="K89" s="19">
        <v>1.78</v>
      </c>
      <c r="L89" s="38"/>
      <c r="M89" s="19">
        <v>1.44</v>
      </c>
      <c r="N89" s="11" t="s">
        <v>115</v>
      </c>
    </row>
    <row r="90">
      <c r="A90" s="19">
        <v>1.0</v>
      </c>
      <c r="B90" s="29" t="s">
        <v>84</v>
      </c>
      <c r="C90" s="29" t="s">
        <v>116</v>
      </c>
      <c r="D90" s="29" t="s">
        <v>94</v>
      </c>
      <c r="E90" s="15">
        <v>10.1</v>
      </c>
      <c r="F90" s="15">
        <v>0.84</v>
      </c>
      <c r="G90" s="15">
        <v>0.75</v>
      </c>
      <c r="H90" s="15">
        <v>0.95</v>
      </c>
      <c r="I90" s="15">
        <v>0.54</v>
      </c>
      <c r="J90" s="15">
        <v>0.36</v>
      </c>
      <c r="K90" s="19">
        <v>0.9</v>
      </c>
      <c r="L90" s="38"/>
      <c r="M90" s="38"/>
    </row>
    <row r="91">
      <c r="A91" s="19">
        <v>5.0</v>
      </c>
      <c r="B91" s="29" t="s">
        <v>84</v>
      </c>
      <c r="C91" s="29" t="s">
        <v>117</v>
      </c>
      <c r="D91" s="29" t="s">
        <v>94</v>
      </c>
      <c r="E91" s="15">
        <v>9.88</v>
      </c>
      <c r="F91" s="15">
        <v>0.63</v>
      </c>
      <c r="G91" s="15">
        <v>0.53</v>
      </c>
      <c r="H91" s="15">
        <v>0.51</v>
      </c>
      <c r="I91" s="15">
        <v>0.41</v>
      </c>
      <c r="J91" s="15">
        <v>0.49</v>
      </c>
      <c r="K91" s="19">
        <v>0.9</v>
      </c>
      <c r="L91" s="38"/>
      <c r="M91" s="38"/>
    </row>
    <row r="92">
      <c r="A92" s="19">
        <v>9.0</v>
      </c>
      <c r="B92" s="29" t="s">
        <v>84</v>
      </c>
      <c r="C92" s="29" t="s">
        <v>118</v>
      </c>
      <c r="D92" s="29" t="s">
        <v>94</v>
      </c>
      <c r="E92" s="15">
        <v>10.07</v>
      </c>
      <c r="F92" s="15">
        <v>0.36</v>
      </c>
      <c r="G92" s="15">
        <v>0.19</v>
      </c>
      <c r="H92" s="15">
        <v>1.16</v>
      </c>
      <c r="I92" s="15">
        <v>0.56</v>
      </c>
      <c r="J92" s="15">
        <v>0.78</v>
      </c>
      <c r="K92" s="19">
        <v>1.34</v>
      </c>
      <c r="L92" s="38"/>
      <c r="M92" s="38"/>
    </row>
    <row r="93">
      <c r="A93" s="19">
        <v>13.0</v>
      </c>
      <c r="B93" s="29" t="s">
        <v>84</v>
      </c>
      <c r="C93" s="29" t="s">
        <v>119</v>
      </c>
      <c r="D93" s="29" t="s">
        <v>94</v>
      </c>
      <c r="E93" s="15">
        <v>10.15</v>
      </c>
      <c r="F93" s="15">
        <v>0.39</v>
      </c>
      <c r="G93" s="15">
        <v>0.26</v>
      </c>
      <c r="H93" s="15">
        <v>0.8</v>
      </c>
      <c r="I93" s="15">
        <v>0.56</v>
      </c>
      <c r="J93" s="15">
        <v>0.68</v>
      </c>
      <c r="K93" s="19">
        <v>1.24</v>
      </c>
      <c r="L93" s="38"/>
      <c r="M93" s="38"/>
    </row>
    <row r="94">
      <c r="A94" s="19">
        <v>25.0</v>
      </c>
      <c r="B94" s="29" t="s">
        <v>87</v>
      </c>
      <c r="C94" s="29" t="s">
        <v>116</v>
      </c>
      <c r="D94" s="29" t="s">
        <v>94</v>
      </c>
      <c r="E94" s="15">
        <v>9.68</v>
      </c>
      <c r="F94" s="15">
        <v>0.42</v>
      </c>
      <c r="G94" s="15">
        <v>0.25</v>
      </c>
      <c r="H94" s="15">
        <v>0.28</v>
      </c>
      <c r="I94" s="15">
        <v>0.47</v>
      </c>
      <c r="J94" s="15">
        <v>0.71</v>
      </c>
      <c r="K94" s="19">
        <v>1.18</v>
      </c>
      <c r="L94" s="38"/>
      <c r="M94" s="38"/>
    </row>
    <row r="95">
      <c r="A95" s="19">
        <v>29.0</v>
      </c>
      <c r="B95" s="29" t="s">
        <v>87</v>
      </c>
      <c r="C95" s="29" t="s">
        <v>117</v>
      </c>
      <c r="D95" s="29" t="s">
        <v>94</v>
      </c>
      <c r="E95" s="15">
        <v>12.14</v>
      </c>
      <c r="F95" s="15">
        <v>0.39</v>
      </c>
      <c r="G95" s="15">
        <v>0.18</v>
      </c>
      <c r="H95" s="15">
        <v>0.21</v>
      </c>
      <c r="I95" s="15">
        <v>0.57</v>
      </c>
      <c r="J95" s="15">
        <v>0.83</v>
      </c>
      <c r="K95" s="19">
        <v>1.4</v>
      </c>
      <c r="L95" s="38"/>
      <c r="M95" s="38"/>
    </row>
    <row r="96">
      <c r="A96" s="19">
        <v>33.0</v>
      </c>
      <c r="B96" s="29" t="s">
        <v>87</v>
      </c>
      <c r="C96" s="29" t="s">
        <v>118</v>
      </c>
      <c r="D96" s="29" t="s">
        <v>94</v>
      </c>
      <c r="E96" s="15">
        <v>9.59</v>
      </c>
      <c r="F96" s="15">
        <v>0.73</v>
      </c>
      <c r="G96" s="15">
        <v>0.62</v>
      </c>
      <c r="H96" s="15">
        <v>0.65</v>
      </c>
      <c r="I96" s="15">
        <v>0.23</v>
      </c>
      <c r="J96" s="15">
        <v>0.63</v>
      </c>
      <c r="K96" s="19">
        <v>0.87</v>
      </c>
      <c r="L96" s="38"/>
      <c r="M96" s="38"/>
    </row>
    <row r="97">
      <c r="A97" s="19">
        <v>37.0</v>
      </c>
      <c r="B97" s="29" t="s">
        <v>87</v>
      </c>
      <c r="C97" s="29" t="s">
        <v>119</v>
      </c>
      <c r="D97" s="29" t="s">
        <v>94</v>
      </c>
      <c r="E97" s="15">
        <v>14.35</v>
      </c>
      <c r="F97" s="15">
        <v>2.39</v>
      </c>
      <c r="G97" s="15">
        <v>2.26</v>
      </c>
      <c r="H97" s="15">
        <v>2.87</v>
      </c>
      <c r="I97" s="15">
        <v>0.43</v>
      </c>
      <c r="J97" s="15">
        <v>0.96</v>
      </c>
      <c r="K97" s="19">
        <v>1.4</v>
      </c>
      <c r="L97" s="38"/>
      <c r="M97" s="38"/>
    </row>
    <row r="98">
      <c r="A98" s="19">
        <v>49.0</v>
      </c>
      <c r="B98" s="29" t="s">
        <v>90</v>
      </c>
      <c r="C98" s="29" t="s">
        <v>116</v>
      </c>
      <c r="D98" s="29" t="s">
        <v>94</v>
      </c>
      <c r="E98" s="15">
        <v>10.58</v>
      </c>
      <c r="F98" s="15">
        <v>0.46</v>
      </c>
      <c r="G98" s="15">
        <v>0.27</v>
      </c>
      <c r="H98" s="15">
        <v>1.18</v>
      </c>
      <c r="I98" s="15">
        <v>0.4</v>
      </c>
      <c r="J98" s="15">
        <v>1.07</v>
      </c>
      <c r="K98" s="19">
        <v>1.46</v>
      </c>
      <c r="L98" s="38"/>
      <c r="M98" s="38"/>
    </row>
    <row r="99">
      <c r="A99" s="19">
        <v>53.0</v>
      </c>
      <c r="B99" s="29" t="s">
        <v>90</v>
      </c>
      <c r="C99" s="29" t="s">
        <v>118</v>
      </c>
      <c r="D99" s="29" t="s">
        <v>94</v>
      </c>
      <c r="E99" s="15">
        <v>12.96</v>
      </c>
      <c r="F99" s="15">
        <v>0.49</v>
      </c>
      <c r="G99" s="15">
        <v>0.27</v>
      </c>
      <c r="H99" s="15">
        <v>1.22</v>
      </c>
      <c r="I99" s="15">
        <v>0.59</v>
      </c>
      <c r="J99" s="15">
        <v>1.07</v>
      </c>
      <c r="K99" s="19">
        <v>1.66</v>
      </c>
      <c r="L99" s="38"/>
      <c r="M99" s="19">
        <v>1.24</v>
      </c>
      <c r="N99" s="11" t="s">
        <v>120</v>
      </c>
    </row>
    <row r="100">
      <c r="A100" s="19">
        <v>3.0</v>
      </c>
      <c r="B100" s="29" t="s">
        <v>84</v>
      </c>
      <c r="C100" s="29" t="s">
        <v>121</v>
      </c>
      <c r="D100" s="29" t="s">
        <v>95</v>
      </c>
      <c r="E100" s="15">
        <v>6.6</v>
      </c>
      <c r="F100" s="15">
        <v>0.11</v>
      </c>
      <c r="G100" s="15">
        <v>0.03</v>
      </c>
      <c r="H100" s="15">
        <v>0.69</v>
      </c>
      <c r="I100" s="15">
        <v>0.33</v>
      </c>
      <c r="J100" s="15">
        <v>0.61</v>
      </c>
      <c r="K100" s="19">
        <v>0.93</v>
      </c>
      <c r="L100" s="38"/>
      <c r="M100" s="38"/>
    </row>
    <row r="101">
      <c r="A101" s="19">
        <v>7.0</v>
      </c>
      <c r="B101" s="29" t="s">
        <v>84</v>
      </c>
      <c r="C101" s="29" t="s">
        <v>122</v>
      </c>
      <c r="D101" s="29" t="s">
        <v>95</v>
      </c>
      <c r="E101" s="15">
        <v>11.11</v>
      </c>
      <c r="F101" s="15">
        <v>0.22</v>
      </c>
      <c r="G101" s="15">
        <v>0.06</v>
      </c>
      <c r="H101" s="15">
        <v>1.39</v>
      </c>
      <c r="I101" s="15">
        <v>0.63</v>
      </c>
      <c r="J101" s="15">
        <v>0.53</v>
      </c>
      <c r="K101" s="19">
        <v>1.16</v>
      </c>
      <c r="L101" s="38"/>
      <c r="M101" s="38"/>
    </row>
    <row r="102">
      <c r="A102" s="19">
        <v>11.0</v>
      </c>
      <c r="B102" s="29" t="s">
        <v>84</v>
      </c>
      <c r="C102" s="29" t="s">
        <v>123</v>
      </c>
      <c r="D102" s="29" t="s">
        <v>95</v>
      </c>
      <c r="E102" s="15">
        <v>10.02</v>
      </c>
      <c r="F102" s="15">
        <v>0.15</v>
      </c>
      <c r="G102" s="15">
        <v>0.03</v>
      </c>
      <c r="H102" s="15">
        <v>1.12</v>
      </c>
      <c r="I102" s="15">
        <v>0.6</v>
      </c>
      <c r="J102" s="15">
        <v>1.17</v>
      </c>
      <c r="K102" s="19">
        <v>1.76</v>
      </c>
      <c r="L102" s="38"/>
      <c r="M102" s="38"/>
    </row>
    <row r="103">
      <c r="A103" s="19">
        <v>15.0</v>
      </c>
      <c r="B103" s="29" t="s">
        <v>84</v>
      </c>
      <c r="C103" s="29" t="s">
        <v>124</v>
      </c>
      <c r="D103" s="29" t="s">
        <v>95</v>
      </c>
      <c r="E103" s="15">
        <v>7.05</v>
      </c>
      <c r="F103" s="15">
        <v>0.16</v>
      </c>
      <c r="G103" s="15">
        <v>0.03</v>
      </c>
      <c r="H103" s="15">
        <v>0.65</v>
      </c>
      <c r="I103" s="15">
        <v>0.39</v>
      </c>
      <c r="J103" s="15">
        <v>0.6</v>
      </c>
      <c r="K103" s="19">
        <v>0.99</v>
      </c>
      <c r="L103" s="38"/>
      <c r="M103" s="38"/>
    </row>
    <row r="104">
      <c r="A104" s="19">
        <v>27.0</v>
      </c>
      <c r="B104" s="29" t="s">
        <v>87</v>
      </c>
      <c r="C104" s="29" t="s">
        <v>121</v>
      </c>
      <c r="D104" s="29" t="s">
        <v>95</v>
      </c>
      <c r="E104" s="15">
        <v>9.38</v>
      </c>
      <c r="F104" s="15">
        <v>0.18</v>
      </c>
      <c r="G104" s="15">
        <v>0.03</v>
      </c>
      <c r="H104" s="15">
        <v>0.23</v>
      </c>
      <c r="I104" s="15">
        <v>0.53</v>
      </c>
      <c r="J104" s="15">
        <v>0.78</v>
      </c>
      <c r="K104" s="19">
        <v>1.31</v>
      </c>
      <c r="L104" s="38"/>
      <c r="M104" s="38"/>
    </row>
    <row r="105">
      <c r="A105" s="19">
        <v>31.0</v>
      </c>
      <c r="B105" s="29" t="s">
        <v>87</v>
      </c>
      <c r="C105" s="29" t="s">
        <v>122</v>
      </c>
      <c r="D105" s="29" t="s">
        <v>95</v>
      </c>
      <c r="E105" s="15">
        <v>12.74</v>
      </c>
      <c r="F105" s="15">
        <v>0.12</v>
      </c>
      <c r="G105" s="15" t="s">
        <v>34</v>
      </c>
      <c r="H105" s="15">
        <v>0.7</v>
      </c>
      <c r="I105" s="15">
        <v>0.37</v>
      </c>
      <c r="J105" s="15">
        <v>0.63</v>
      </c>
      <c r="K105" s="19">
        <v>1.0</v>
      </c>
      <c r="L105" s="38"/>
      <c r="M105" s="38"/>
    </row>
    <row r="106">
      <c r="A106" s="19">
        <v>35.0</v>
      </c>
      <c r="B106" s="29" t="s">
        <v>87</v>
      </c>
      <c r="C106" s="29" t="s">
        <v>123</v>
      </c>
      <c r="D106" s="29" t="s">
        <v>95</v>
      </c>
      <c r="E106" s="15">
        <v>8.47</v>
      </c>
      <c r="F106" s="15">
        <v>0.15</v>
      </c>
      <c r="G106" s="15">
        <v>0.03</v>
      </c>
      <c r="H106" s="15">
        <v>0.87</v>
      </c>
      <c r="I106" s="15">
        <v>0.25</v>
      </c>
      <c r="J106" s="15">
        <v>0.75</v>
      </c>
      <c r="K106" s="19">
        <v>1.01</v>
      </c>
      <c r="L106" s="38"/>
      <c r="M106" s="38"/>
    </row>
    <row r="107">
      <c r="A107" s="19">
        <v>39.0</v>
      </c>
      <c r="B107" s="29" t="s">
        <v>87</v>
      </c>
      <c r="C107" s="29" t="s">
        <v>124</v>
      </c>
      <c r="D107" s="29" t="s">
        <v>95</v>
      </c>
      <c r="E107" s="15">
        <v>10.31</v>
      </c>
      <c r="F107" s="15">
        <v>0.21</v>
      </c>
      <c r="G107" s="15">
        <v>0.06</v>
      </c>
      <c r="H107" s="15">
        <v>5.17</v>
      </c>
      <c r="I107" s="15">
        <v>0.39</v>
      </c>
      <c r="J107" s="15">
        <v>0.76</v>
      </c>
      <c r="K107" s="19">
        <v>1.15</v>
      </c>
      <c r="L107" s="38"/>
      <c r="M107" s="38"/>
    </row>
    <row r="108">
      <c r="A108" s="19">
        <v>51.0</v>
      </c>
      <c r="B108" s="29" t="s">
        <v>90</v>
      </c>
      <c r="C108" s="29" t="s">
        <v>121</v>
      </c>
      <c r="D108" s="29" t="s">
        <v>95</v>
      </c>
      <c r="E108" s="15">
        <v>7.58</v>
      </c>
      <c r="F108" s="15">
        <v>0.15</v>
      </c>
      <c r="G108" s="15">
        <v>0.06</v>
      </c>
      <c r="H108" s="15">
        <v>0.67</v>
      </c>
      <c r="I108" s="15">
        <v>0.34</v>
      </c>
      <c r="J108" s="15">
        <v>1.18</v>
      </c>
      <c r="K108" s="19">
        <v>1.53</v>
      </c>
      <c r="L108" s="38"/>
      <c r="M108" s="38"/>
    </row>
    <row r="109">
      <c r="A109" s="19">
        <v>55.0</v>
      </c>
      <c r="B109" s="29" t="s">
        <v>90</v>
      </c>
      <c r="C109" s="29" t="s">
        <v>123</v>
      </c>
      <c r="D109" s="29" t="s">
        <v>95</v>
      </c>
      <c r="E109" s="15">
        <v>11.23</v>
      </c>
      <c r="F109" s="15">
        <v>0.23</v>
      </c>
      <c r="G109" s="15">
        <v>0.05</v>
      </c>
      <c r="H109" s="15">
        <v>1.52</v>
      </c>
      <c r="I109" s="15">
        <v>0.57</v>
      </c>
      <c r="J109" s="15">
        <v>0.85</v>
      </c>
      <c r="K109" s="19">
        <v>1.42</v>
      </c>
      <c r="L109" s="38"/>
      <c r="M109" s="19">
        <v>1.23</v>
      </c>
      <c r="N109" s="11" t="s">
        <v>125</v>
      </c>
    </row>
    <row r="133">
      <c r="A133" s="11" t="s">
        <v>126</v>
      </c>
    </row>
    <row r="135">
      <c r="A135" s="1" t="s">
        <v>1</v>
      </c>
      <c r="B135" s="5">
        <v>45164.0</v>
      </c>
      <c r="C135" s="3"/>
      <c r="D135" s="3"/>
      <c r="E135" s="3"/>
      <c r="F135" s="3"/>
      <c r="G135" s="3"/>
      <c r="H135" s="4"/>
      <c r="J135" s="11" t="s">
        <v>127</v>
      </c>
      <c r="K135" s="11" t="s">
        <v>14</v>
      </c>
      <c r="L135" s="11" t="s">
        <v>102</v>
      </c>
    </row>
    <row r="136">
      <c r="A136" s="6" t="s">
        <v>6</v>
      </c>
      <c r="B136" s="7" t="s">
        <v>7</v>
      </c>
      <c r="C136" s="7" t="s">
        <v>8</v>
      </c>
      <c r="D136" s="8" t="s">
        <v>9</v>
      </c>
      <c r="E136" s="7" t="s">
        <v>10</v>
      </c>
      <c r="F136" s="7" t="s">
        <v>11</v>
      </c>
      <c r="G136" s="7" t="s">
        <v>12</v>
      </c>
      <c r="H136" s="9" t="s">
        <v>14</v>
      </c>
      <c r="J136" s="11" t="s">
        <v>86</v>
      </c>
      <c r="K136" s="11">
        <v>0.79</v>
      </c>
    </row>
    <row r="137">
      <c r="A137" s="6" t="s">
        <v>17</v>
      </c>
      <c r="B137" s="13">
        <v>11.65</v>
      </c>
      <c r="C137" s="13">
        <v>0.6</v>
      </c>
      <c r="D137" s="13">
        <v>0.46</v>
      </c>
      <c r="E137" s="13">
        <v>0.65</v>
      </c>
      <c r="F137" s="13">
        <v>0.72</v>
      </c>
      <c r="G137" s="13">
        <v>1.93</v>
      </c>
      <c r="H137" s="14">
        <f t="shared" ref="H137:H144" si="1">G137+F137</f>
        <v>2.65</v>
      </c>
      <c r="J137" s="11" t="s">
        <v>86</v>
      </c>
      <c r="K137" s="11">
        <v>0.81</v>
      </c>
      <c r="L137" s="31">
        <f>average(K136:K137)</f>
        <v>0.8</v>
      </c>
      <c r="M137" s="11" t="s">
        <v>86</v>
      </c>
    </row>
    <row r="138">
      <c r="A138" s="6" t="s">
        <v>22</v>
      </c>
      <c r="B138" s="13">
        <v>10.07</v>
      </c>
      <c r="C138" s="13">
        <v>0.21</v>
      </c>
      <c r="D138" s="13">
        <v>0.1</v>
      </c>
      <c r="E138" s="13">
        <v>4.58</v>
      </c>
      <c r="F138" s="13">
        <v>0.74</v>
      </c>
      <c r="G138" s="13">
        <v>0.4</v>
      </c>
      <c r="H138" s="14">
        <f t="shared" si="1"/>
        <v>1.14</v>
      </c>
      <c r="J138" s="11" t="s">
        <v>93</v>
      </c>
      <c r="K138" s="11">
        <v>0.66</v>
      </c>
    </row>
    <row r="139">
      <c r="A139" s="6" t="s">
        <v>31</v>
      </c>
      <c r="B139" s="13">
        <v>8.96</v>
      </c>
      <c r="C139" s="13">
        <v>0.18</v>
      </c>
      <c r="D139" s="13">
        <v>0.06</v>
      </c>
      <c r="E139" s="13">
        <v>3.05</v>
      </c>
      <c r="F139" s="13">
        <v>0.44</v>
      </c>
      <c r="G139" s="13">
        <v>0.35</v>
      </c>
      <c r="H139" s="14">
        <f t="shared" si="1"/>
        <v>0.79</v>
      </c>
      <c r="J139" s="11" t="s">
        <v>93</v>
      </c>
      <c r="K139" s="11">
        <v>0.61</v>
      </c>
      <c r="L139" s="31">
        <f>average(K138:K139)</f>
        <v>0.635</v>
      </c>
      <c r="M139" s="11" t="s">
        <v>93</v>
      </c>
    </row>
    <row r="140">
      <c r="A140" s="6" t="s">
        <v>37</v>
      </c>
      <c r="B140" s="13">
        <v>9.34</v>
      </c>
      <c r="C140" s="13">
        <v>0.13</v>
      </c>
      <c r="D140" s="13">
        <v>0.04</v>
      </c>
      <c r="E140" s="13">
        <v>1.37</v>
      </c>
      <c r="F140" s="13">
        <v>0.56</v>
      </c>
      <c r="G140" s="13">
        <v>0.1</v>
      </c>
      <c r="H140" s="14">
        <f t="shared" si="1"/>
        <v>0.66</v>
      </c>
      <c r="J140" s="11" t="s">
        <v>94</v>
      </c>
      <c r="K140" s="11">
        <v>2.65</v>
      </c>
    </row>
    <row r="141">
      <c r="A141" s="6" t="s">
        <v>41</v>
      </c>
      <c r="B141" s="13">
        <v>9.95</v>
      </c>
      <c r="C141" s="13">
        <v>0.33</v>
      </c>
      <c r="D141" s="13">
        <v>0.22</v>
      </c>
      <c r="E141" s="13">
        <v>0.31</v>
      </c>
      <c r="F141" s="13">
        <v>0.74</v>
      </c>
      <c r="G141" s="13">
        <v>0.31</v>
      </c>
      <c r="H141" s="14">
        <f t="shared" si="1"/>
        <v>1.05</v>
      </c>
      <c r="J141" s="11" t="s">
        <v>94</v>
      </c>
      <c r="K141" s="11">
        <v>1.05</v>
      </c>
      <c r="L141" s="31">
        <f>average(K140:K141)</f>
        <v>1.85</v>
      </c>
      <c r="M141" s="11" t="s">
        <v>94</v>
      </c>
    </row>
    <row r="142">
      <c r="A142" s="6" t="s">
        <v>49</v>
      </c>
      <c r="B142" s="13">
        <v>9.37</v>
      </c>
      <c r="C142" s="13">
        <v>0.16</v>
      </c>
      <c r="D142" s="13">
        <v>0.03</v>
      </c>
      <c r="E142" s="13">
        <v>0.41</v>
      </c>
      <c r="F142" s="13">
        <v>0.47</v>
      </c>
      <c r="G142" s="13">
        <v>0.14</v>
      </c>
      <c r="H142" s="14">
        <f t="shared" si="1"/>
        <v>0.61</v>
      </c>
      <c r="J142" s="11" t="s">
        <v>95</v>
      </c>
      <c r="K142" s="11">
        <v>1.14</v>
      </c>
    </row>
    <row r="143">
      <c r="A143" s="6" t="s">
        <v>56</v>
      </c>
      <c r="B143" s="13">
        <v>8.89</v>
      </c>
      <c r="C143" s="13">
        <v>0.12</v>
      </c>
      <c r="D143" s="13">
        <v>0.03</v>
      </c>
      <c r="E143" s="13">
        <v>1.62</v>
      </c>
      <c r="F143" s="13">
        <v>0.61</v>
      </c>
      <c r="G143" s="13">
        <v>0.2</v>
      </c>
      <c r="H143" s="14">
        <f t="shared" si="1"/>
        <v>0.81</v>
      </c>
      <c r="J143" s="11" t="s">
        <v>95</v>
      </c>
      <c r="K143" s="11">
        <v>1.0</v>
      </c>
      <c r="L143" s="31">
        <f>average(K142:K143)</f>
        <v>1.07</v>
      </c>
      <c r="M143" s="11" t="s">
        <v>95</v>
      </c>
    </row>
    <row r="144">
      <c r="A144" s="6" t="s">
        <v>59</v>
      </c>
      <c r="B144" s="13">
        <v>8.91</v>
      </c>
      <c r="C144" s="13">
        <v>0.1</v>
      </c>
      <c r="D144" s="13">
        <v>0.05</v>
      </c>
      <c r="E144" s="13">
        <v>0.62</v>
      </c>
      <c r="F144" s="13">
        <v>0.69</v>
      </c>
      <c r="G144" s="13">
        <v>0.31</v>
      </c>
      <c r="H144" s="14">
        <f t="shared" si="1"/>
        <v>1</v>
      </c>
    </row>
  </sheetData>
  <mergeCells count="2">
    <mergeCell ref="K69:L69"/>
    <mergeCell ref="B135:H135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B1" s="23" t="s">
        <v>75</v>
      </c>
      <c r="C1" s="23" t="s">
        <v>76</v>
      </c>
      <c r="D1" s="23" t="s">
        <v>1</v>
      </c>
      <c r="E1" s="35" t="s">
        <v>7</v>
      </c>
      <c r="F1" s="36" t="s">
        <v>8</v>
      </c>
      <c r="G1" s="36" t="s">
        <v>77</v>
      </c>
      <c r="H1" s="36" t="s">
        <v>78</v>
      </c>
      <c r="I1" s="36" t="s">
        <v>11</v>
      </c>
      <c r="J1" s="36" t="s">
        <v>79</v>
      </c>
      <c r="K1" s="23" t="s">
        <v>80</v>
      </c>
      <c r="L1" s="11" t="s">
        <v>81</v>
      </c>
    </row>
    <row r="2">
      <c r="A2" s="19">
        <v>18.0</v>
      </c>
      <c r="B2" s="29" t="s">
        <v>84</v>
      </c>
      <c r="C2" s="29" t="s">
        <v>85</v>
      </c>
      <c r="D2" s="29" t="s">
        <v>86</v>
      </c>
      <c r="E2" s="17">
        <v>8.93</v>
      </c>
      <c r="F2" s="18">
        <v>0.33</v>
      </c>
      <c r="G2" s="18">
        <v>0.22</v>
      </c>
      <c r="H2" s="18">
        <v>11.44</v>
      </c>
      <c r="I2" s="18">
        <v>0.73</v>
      </c>
      <c r="J2" s="18">
        <v>0.71</v>
      </c>
      <c r="K2" s="19">
        <v>1.44</v>
      </c>
    </row>
    <row r="3">
      <c r="A3" s="19">
        <v>22.0</v>
      </c>
      <c r="B3" s="29" t="s">
        <v>84</v>
      </c>
      <c r="C3" s="29" t="s">
        <v>89</v>
      </c>
      <c r="D3" s="29" t="s">
        <v>86</v>
      </c>
      <c r="E3" s="20">
        <v>16.2</v>
      </c>
      <c r="F3" s="21">
        <v>1.37</v>
      </c>
      <c r="G3" s="21">
        <v>0.95</v>
      </c>
      <c r="H3" s="21">
        <v>7.44</v>
      </c>
      <c r="I3" s="21">
        <v>1.03</v>
      </c>
      <c r="J3" s="21">
        <v>1.4</v>
      </c>
      <c r="K3" s="19">
        <v>2.43</v>
      </c>
    </row>
    <row r="4">
      <c r="A4" s="19">
        <v>41.0</v>
      </c>
      <c r="B4" s="29" t="s">
        <v>87</v>
      </c>
      <c r="C4" s="29" t="s">
        <v>85</v>
      </c>
      <c r="D4" s="29" t="s">
        <v>99</v>
      </c>
      <c r="E4" s="20">
        <v>9.55</v>
      </c>
      <c r="F4" s="21">
        <v>0.39</v>
      </c>
      <c r="G4" s="21">
        <v>0.24</v>
      </c>
      <c r="H4" s="21">
        <v>6.11</v>
      </c>
      <c r="I4" s="21">
        <v>1.56</v>
      </c>
      <c r="J4" s="21">
        <v>0.92</v>
      </c>
      <c r="K4" s="30">
        <v>2.48</v>
      </c>
    </row>
    <row r="5">
      <c r="A5" s="19">
        <v>46.0</v>
      </c>
      <c r="B5" s="29" t="s">
        <v>87</v>
      </c>
      <c r="C5" s="29" t="s">
        <v>89</v>
      </c>
      <c r="D5" s="29" t="s">
        <v>86</v>
      </c>
      <c r="E5" s="20">
        <v>15.35</v>
      </c>
      <c r="F5" s="21">
        <v>0.58</v>
      </c>
      <c r="G5" s="21">
        <v>0.18</v>
      </c>
      <c r="H5" s="21">
        <v>2.49</v>
      </c>
      <c r="I5" s="21">
        <v>0.58</v>
      </c>
      <c r="J5" s="21">
        <v>0.94</v>
      </c>
      <c r="K5" s="19">
        <v>1.52</v>
      </c>
    </row>
    <row r="6">
      <c r="A6" s="19">
        <v>58.0</v>
      </c>
      <c r="B6" s="29" t="s">
        <v>90</v>
      </c>
      <c r="C6" s="29" t="s">
        <v>92</v>
      </c>
      <c r="D6" s="29" t="s">
        <v>86</v>
      </c>
      <c r="E6" s="20">
        <v>16.16</v>
      </c>
      <c r="F6" s="21">
        <v>0.54</v>
      </c>
      <c r="G6" s="21">
        <v>0.32</v>
      </c>
      <c r="H6" s="21">
        <v>6.23</v>
      </c>
      <c r="I6" s="21">
        <v>1.75</v>
      </c>
      <c r="J6" s="21">
        <v>1.84</v>
      </c>
      <c r="K6" s="19">
        <v>3.59</v>
      </c>
      <c r="L6" s="31">
        <f>average(K2:K6)</f>
        <v>2.292</v>
      </c>
    </row>
    <row r="7">
      <c r="A7" s="19">
        <v>20.0</v>
      </c>
      <c r="B7" s="29" t="s">
        <v>84</v>
      </c>
      <c r="C7" s="29" t="s">
        <v>85</v>
      </c>
      <c r="D7" s="29" t="s">
        <v>93</v>
      </c>
      <c r="E7" s="20">
        <v>57.63</v>
      </c>
      <c r="F7" s="21">
        <v>2.98</v>
      </c>
      <c r="G7" s="21">
        <v>2.95</v>
      </c>
      <c r="H7" s="21">
        <v>20.01</v>
      </c>
      <c r="I7" s="21">
        <v>1.38</v>
      </c>
      <c r="J7" s="21">
        <v>51.1</v>
      </c>
      <c r="K7" s="19">
        <v>52.47</v>
      </c>
    </row>
    <row r="8">
      <c r="A8" s="19">
        <v>24.0</v>
      </c>
      <c r="B8" s="29" t="s">
        <v>84</v>
      </c>
      <c r="C8" s="29" t="s">
        <v>89</v>
      </c>
      <c r="D8" s="29" t="s">
        <v>93</v>
      </c>
      <c r="E8" s="20">
        <v>66.83</v>
      </c>
      <c r="F8" s="21">
        <v>4.84</v>
      </c>
      <c r="G8" s="21">
        <v>4.13</v>
      </c>
      <c r="H8" s="21">
        <v>20.18</v>
      </c>
      <c r="I8" s="21">
        <v>1.44</v>
      </c>
      <c r="J8" s="21">
        <v>59.38</v>
      </c>
      <c r="K8" s="19">
        <v>60.81</v>
      </c>
    </row>
    <row r="9">
      <c r="A9" s="19">
        <v>44.0</v>
      </c>
      <c r="B9" s="29" t="s">
        <v>87</v>
      </c>
      <c r="C9" s="29" t="s">
        <v>85</v>
      </c>
      <c r="D9" s="29" t="s">
        <v>93</v>
      </c>
      <c r="E9" s="20">
        <v>60.81</v>
      </c>
      <c r="F9" s="21">
        <v>4.69</v>
      </c>
      <c r="G9" s="21">
        <v>3.57</v>
      </c>
      <c r="H9" s="21">
        <v>13.09</v>
      </c>
      <c r="I9" s="21">
        <v>11.81</v>
      </c>
      <c r="J9" s="21">
        <v>47.92</v>
      </c>
      <c r="K9" s="19">
        <v>59.73</v>
      </c>
    </row>
    <row r="10">
      <c r="A10" s="19">
        <v>48.0</v>
      </c>
      <c r="B10" s="29" t="s">
        <v>87</v>
      </c>
      <c r="C10" s="29" t="s">
        <v>89</v>
      </c>
      <c r="D10" s="29" t="s">
        <v>93</v>
      </c>
      <c r="E10" s="20">
        <v>52.1</v>
      </c>
      <c r="F10" s="21">
        <v>1.82</v>
      </c>
      <c r="G10" s="21">
        <v>1.69</v>
      </c>
      <c r="H10" s="21">
        <v>6.06</v>
      </c>
      <c r="I10" s="21">
        <v>11.12</v>
      </c>
      <c r="J10" s="21">
        <v>27.84</v>
      </c>
      <c r="K10" s="19">
        <v>38.96</v>
      </c>
    </row>
    <row r="11">
      <c r="A11" s="19">
        <v>60.0</v>
      </c>
      <c r="B11" s="29" t="s">
        <v>90</v>
      </c>
      <c r="C11" s="29" t="s">
        <v>92</v>
      </c>
      <c r="D11" s="29" t="s">
        <v>93</v>
      </c>
      <c r="E11" s="20">
        <v>48.17</v>
      </c>
      <c r="F11" s="21">
        <v>1.85</v>
      </c>
      <c r="G11" s="21">
        <v>1.78</v>
      </c>
      <c r="H11" s="21">
        <v>5.77</v>
      </c>
      <c r="I11" s="21">
        <v>5.92</v>
      </c>
      <c r="J11" s="21">
        <v>31.27</v>
      </c>
      <c r="K11" s="19">
        <v>37.19</v>
      </c>
      <c r="L11" s="31">
        <f>average(K7:K11)</f>
        <v>49.832</v>
      </c>
    </row>
    <row r="12">
      <c r="A12" s="19">
        <v>17.0</v>
      </c>
      <c r="B12" s="29" t="s">
        <v>84</v>
      </c>
      <c r="C12" s="29" t="s">
        <v>85</v>
      </c>
      <c r="D12" s="29" t="s">
        <v>94</v>
      </c>
      <c r="E12" s="20">
        <v>57.27</v>
      </c>
      <c r="F12" s="21">
        <v>12.33</v>
      </c>
      <c r="G12" s="21">
        <v>12.15</v>
      </c>
      <c r="H12" s="21">
        <v>4.9</v>
      </c>
      <c r="I12" s="21">
        <v>0.91</v>
      </c>
      <c r="J12" s="21">
        <v>37.1</v>
      </c>
      <c r="K12" s="19">
        <v>38.01</v>
      </c>
    </row>
    <row r="13">
      <c r="A13" s="19">
        <v>21.0</v>
      </c>
      <c r="B13" s="29" t="s">
        <v>84</v>
      </c>
      <c r="C13" s="29" t="s">
        <v>89</v>
      </c>
      <c r="D13" s="29" t="s">
        <v>94</v>
      </c>
      <c r="E13" s="20">
        <v>57.74</v>
      </c>
      <c r="F13" s="21">
        <v>7.67</v>
      </c>
      <c r="G13" s="21">
        <v>7.63</v>
      </c>
      <c r="H13" s="21">
        <v>6.62</v>
      </c>
      <c r="I13" s="21">
        <v>1.18</v>
      </c>
      <c r="J13" s="21">
        <v>49.23</v>
      </c>
      <c r="K13" s="19">
        <v>50.41</v>
      </c>
    </row>
    <row r="14">
      <c r="A14" s="19">
        <v>42.0</v>
      </c>
      <c r="B14" s="29" t="s">
        <v>87</v>
      </c>
      <c r="C14" s="29" t="s">
        <v>85</v>
      </c>
      <c r="D14" s="29" t="s">
        <v>100</v>
      </c>
      <c r="E14" s="20">
        <v>59.52</v>
      </c>
      <c r="F14" s="21">
        <v>9.2</v>
      </c>
      <c r="G14" s="21">
        <v>9.16</v>
      </c>
      <c r="H14" s="21">
        <v>8.09</v>
      </c>
      <c r="I14" s="21">
        <v>1.86</v>
      </c>
      <c r="J14" s="21">
        <v>52.93</v>
      </c>
      <c r="K14" s="30">
        <v>54.79</v>
      </c>
    </row>
    <row r="15">
      <c r="A15" s="19">
        <v>45.0</v>
      </c>
      <c r="B15" s="29" t="s">
        <v>87</v>
      </c>
      <c r="C15" s="29" t="s">
        <v>89</v>
      </c>
      <c r="D15" s="29" t="s">
        <v>94</v>
      </c>
      <c r="E15" s="20">
        <v>59.34</v>
      </c>
      <c r="F15" s="21">
        <v>7.56</v>
      </c>
      <c r="G15" s="21">
        <v>7.27</v>
      </c>
      <c r="H15" s="21">
        <v>2.05</v>
      </c>
      <c r="I15" s="21">
        <v>1.93</v>
      </c>
      <c r="J15" s="21">
        <v>38.05</v>
      </c>
      <c r="K15" s="19">
        <v>39.98</v>
      </c>
    </row>
    <row r="16">
      <c r="A16" s="19">
        <v>57.0</v>
      </c>
      <c r="B16" s="29" t="s">
        <v>90</v>
      </c>
      <c r="C16" s="29" t="s">
        <v>92</v>
      </c>
      <c r="D16" s="29" t="s">
        <v>94</v>
      </c>
      <c r="E16" s="20">
        <v>62.81</v>
      </c>
      <c r="F16" s="21">
        <v>6.04</v>
      </c>
      <c r="G16" s="21">
        <v>5.96</v>
      </c>
      <c r="H16" s="21">
        <v>5.21</v>
      </c>
      <c r="I16" s="21">
        <v>1.66</v>
      </c>
      <c r="J16" s="21">
        <v>59.16</v>
      </c>
      <c r="K16" s="19">
        <v>60.82</v>
      </c>
      <c r="L16" s="31">
        <f>average(K12:K16)</f>
        <v>48.802</v>
      </c>
    </row>
    <row r="17">
      <c r="A17" s="19">
        <v>19.0</v>
      </c>
      <c r="B17" s="29" t="s">
        <v>84</v>
      </c>
      <c r="C17" s="29" t="s">
        <v>85</v>
      </c>
      <c r="D17" s="29" t="s">
        <v>95</v>
      </c>
      <c r="E17" s="20">
        <v>31.79</v>
      </c>
      <c r="F17" s="21">
        <v>0.78</v>
      </c>
      <c r="G17" s="21">
        <v>0.69</v>
      </c>
      <c r="H17" s="21">
        <v>7.31</v>
      </c>
      <c r="I17" s="21">
        <v>1.09</v>
      </c>
      <c r="J17" s="21">
        <v>23.44</v>
      </c>
      <c r="K17" s="19">
        <v>24.54</v>
      </c>
    </row>
    <row r="18">
      <c r="A18" s="19">
        <v>23.0</v>
      </c>
      <c r="B18" s="29" t="s">
        <v>84</v>
      </c>
      <c r="C18" s="29" t="s">
        <v>89</v>
      </c>
      <c r="D18" s="29" t="s">
        <v>95</v>
      </c>
      <c r="E18" s="20">
        <v>24.37</v>
      </c>
      <c r="F18" s="21">
        <v>0.84</v>
      </c>
      <c r="G18" s="21">
        <v>0.81</v>
      </c>
      <c r="H18" s="21">
        <v>4.22</v>
      </c>
      <c r="I18" s="21">
        <v>0.54</v>
      </c>
      <c r="J18" s="21">
        <v>20.54</v>
      </c>
      <c r="K18" s="19">
        <v>21.09</v>
      </c>
    </row>
    <row r="19">
      <c r="A19" s="19">
        <v>43.0</v>
      </c>
      <c r="B19" s="29" t="s">
        <v>87</v>
      </c>
      <c r="C19" s="29" t="s">
        <v>85</v>
      </c>
      <c r="D19" s="29" t="s">
        <v>95</v>
      </c>
      <c r="E19" s="20">
        <v>37.64</v>
      </c>
      <c r="F19" s="21">
        <v>1.12</v>
      </c>
      <c r="G19" s="21">
        <v>0.91</v>
      </c>
      <c r="H19" s="21">
        <v>4.03</v>
      </c>
      <c r="I19" s="21">
        <v>0.01</v>
      </c>
      <c r="J19" s="21">
        <v>18.67</v>
      </c>
      <c r="K19" s="19">
        <v>18.68</v>
      </c>
    </row>
    <row r="20">
      <c r="A20" s="19">
        <v>47.0</v>
      </c>
      <c r="B20" s="29" t="s">
        <v>87</v>
      </c>
      <c r="C20" s="29" t="s">
        <v>89</v>
      </c>
      <c r="D20" s="29" t="s">
        <v>95</v>
      </c>
      <c r="E20" s="20">
        <v>29.94</v>
      </c>
      <c r="F20" s="21">
        <v>0.77</v>
      </c>
      <c r="G20" s="21">
        <v>0.49</v>
      </c>
      <c r="H20" s="21">
        <v>4.19</v>
      </c>
      <c r="I20" s="21">
        <v>2.0</v>
      </c>
      <c r="J20" s="21">
        <v>18.27</v>
      </c>
      <c r="K20" s="19">
        <v>20.27</v>
      </c>
    </row>
    <row r="21">
      <c r="A21" s="19">
        <v>59.0</v>
      </c>
      <c r="B21" s="29" t="s">
        <v>90</v>
      </c>
      <c r="C21" s="29" t="s">
        <v>92</v>
      </c>
      <c r="D21" s="29" t="s">
        <v>95</v>
      </c>
      <c r="E21" s="20">
        <v>29.84</v>
      </c>
      <c r="F21" s="21">
        <v>0.7</v>
      </c>
      <c r="G21" s="21">
        <v>0.61</v>
      </c>
      <c r="H21" s="21">
        <v>3.91</v>
      </c>
      <c r="I21" s="21">
        <v>1.48</v>
      </c>
      <c r="J21" s="21">
        <v>19.46</v>
      </c>
      <c r="K21" s="19">
        <v>20.94</v>
      </c>
      <c r="L21" s="31">
        <f>average(K17:K21)</f>
        <v>21.104</v>
      </c>
    </row>
    <row r="24">
      <c r="A24" s="11" t="s">
        <v>96</v>
      </c>
    </row>
    <row r="25">
      <c r="A25" s="23" t="s">
        <v>0</v>
      </c>
      <c r="B25" s="23" t="s">
        <v>75</v>
      </c>
      <c r="C25" s="23" t="s">
        <v>76</v>
      </c>
      <c r="D25" s="23" t="s">
        <v>1</v>
      </c>
      <c r="E25" s="24" t="s">
        <v>7</v>
      </c>
      <c r="F25" s="25" t="s">
        <v>8</v>
      </c>
      <c r="G25" s="25" t="s">
        <v>77</v>
      </c>
      <c r="H25" s="25" t="s">
        <v>78</v>
      </c>
      <c r="I25" s="25" t="s">
        <v>11</v>
      </c>
      <c r="J25" s="25" t="s">
        <v>79</v>
      </c>
      <c r="K25" s="23" t="s">
        <v>80</v>
      </c>
      <c r="L25" s="11" t="s">
        <v>128</v>
      </c>
      <c r="M25" s="11" t="s">
        <v>129</v>
      </c>
    </row>
    <row r="26">
      <c r="A26" s="19">
        <v>18.0</v>
      </c>
      <c r="B26" s="29" t="s">
        <v>84</v>
      </c>
      <c r="C26" s="29" t="s">
        <v>85</v>
      </c>
      <c r="D26" s="29" t="s">
        <v>86</v>
      </c>
      <c r="E26" s="15">
        <v>8.93</v>
      </c>
      <c r="F26" s="15">
        <v>0.33</v>
      </c>
      <c r="G26" s="15">
        <v>0.22</v>
      </c>
      <c r="H26" s="15">
        <v>11.44</v>
      </c>
      <c r="I26" s="15">
        <v>0.73</v>
      </c>
      <c r="J26" s="15">
        <v>0.71</v>
      </c>
      <c r="K26" s="19">
        <v>1.44</v>
      </c>
      <c r="M26" s="39">
        <f t="shared" ref="M26:M37" si="1">K26/G26</f>
        <v>6.545454545</v>
      </c>
    </row>
    <row r="27">
      <c r="A27" s="19">
        <v>41.0</v>
      </c>
      <c r="B27" s="29" t="s">
        <v>87</v>
      </c>
      <c r="C27" s="29" t="s">
        <v>85</v>
      </c>
      <c r="D27" s="29" t="s">
        <v>86</v>
      </c>
      <c r="E27" s="15">
        <v>9.55</v>
      </c>
      <c r="F27" s="15">
        <v>0.39</v>
      </c>
      <c r="G27" s="15">
        <v>0.24</v>
      </c>
      <c r="H27" s="15">
        <v>6.11</v>
      </c>
      <c r="I27" s="15">
        <v>1.56</v>
      </c>
      <c r="J27" s="15">
        <v>0.92</v>
      </c>
      <c r="K27" s="19">
        <v>2.48</v>
      </c>
      <c r="M27" s="39">
        <f t="shared" si="1"/>
        <v>10.33333333</v>
      </c>
    </row>
    <row r="28">
      <c r="A28" s="19">
        <v>58.0</v>
      </c>
      <c r="B28" s="29" t="s">
        <v>90</v>
      </c>
      <c r="C28" s="29" t="s">
        <v>92</v>
      </c>
      <c r="D28" s="29" t="s">
        <v>86</v>
      </c>
      <c r="E28" s="15">
        <v>16.16</v>
      </c>
      <c r="F28" s="15">
        <v>0.54</v>
      </c>
      <c r="G28" s="15">
        <v>0.32</v>
      </c>
      <c r="H28" s="15">
        <v>6.23</v>
      </c>
      <c r="I28" s="15">
        <v>1.75</v>
      </c>
      <c r="J28" s="15">
        <v>1.84</v>
      </c>
      <c r="K28" s="19">
        <v>3.59</v>
      </c>
      <c r="L28" s="31">
        <f>average(K26:K28)</f>
        <v>2.503333333</v>
      </c>
      <c r="M28" s="39">
        <f t="shared" si="1"/>
        <v>11.21875</v>
      </c>
    </row>
    <row r="29">
      <c r="A29" s="19">
        <v>20.0</v>
      </c>
      <c r="B29" s="29" t="s">
        <v>84</v>
      </c>
      <c r="C29" s="29" t="s">
        <v>85</v>
      </c>
      <c r="D29" s="29" t="s">
        <v>93</v>
      </c>
      <c r="E29" s="15">
        <v>57.63</v>
      </c>
      <c r="F29" s="15">
        <v>2.98</v>
      </c>
      <c r="G29" s="15">
        <v>2.95</v>
      </c>
      <c r="H29" s="15">
        <v>20.01</v>
      </c>
      <c r="I29" s="15">
        <v>1.38</v>
      </c>
      <c r="J29" s="15">
        <v>51.1</v>
      </c>
      <c r="K29" s="19">
        <v>52.47</v>
      </c>
      <c r="M29" s="39">
        <f t="shared" si="1"/>
        <v>17.78644068</v>
      </c>
    </row>
    <row r="30">
      <c r="A30" s="19">
        <v>44.0</v>
      </c>
      <c r="B30" s="29" t="s">
        <v>87</v>
      </c>
      <c r="C30" s="29" t="s">
        <v>85</v>
      </c>
      <c r="D30" s="29" t="s">
        <v>93</v>
      </c>
      <c r="E30" s="15">
        <v>60.81</v>
      </c>
      <c r="F30" s="15">
        <v>4.69</v>
      </c>
      <c r="G30" s="15">
        <v>3.57</v>
      </c>
      <c r="H30" s="15">
        <v>13.09</v>
      </c>
      <c r="I30" s="15">
        <v>11.81</v>
      </c>
      <c r="J30" s="15">
        <v>47.92</v>
      </c>
      <c r="K30" s="19">
        <v>59.73</v>
      </c>
      <c r="M30" s="39">
        <f t="shared" si="1"/>
        <v>16.73109244</v>
      </c>
    </row>
    <row r="31">
      <c r="A31" s="19">
        <v>60.0</v>
      </c>
      <c r="B31" s="29" t="s">
        <v>90</v>
      </c>
      <c r="C31" s="29" t="s">
        <v>92</v>
      </c>
      <c r="D31" s="29" t="s">
        <v>93</v>
      </c>
      <c r="E31" s="15">
        <v>48.17</v>
      </c>
      <c r="F31" s="15">
        <v>1.85</v>
      </c>
      <c r="G31" s="15">
        <v>1.78</v>
      </c>
      <c r="H31" s="15">
        <v>5.77</v>
      </c>
      <c r="I31" s="15">
        <v>5.92</v>
      </c>
      <c r="J31" s="15">
        <v>31.27</v>
      </c>
      <c r="K31" s="19">
        <v>37.19</v>
      </c>
      <c r="L31" s="31">
        <f>average(K29:K31)</f>
        <v>49.79666667</v>
      </c>
      <c r="M31" s="39">
        <f t="shared" si="1"/>
        <v>20.89325843</v>
      </c>
    </row>
    <row r="32">
      <c r="A32" s="19">
        <v>17.0</v>
      </c>
      <c r="B32" s="29" t="s">
        <v>84</v>
      </c>
      <c r="C32" s="29" t="s">
        <v>85</v>
      </c>
      <c r="D32" s="29" t="s">
        <v>94</v>
      </c>
      <c r="E32" s="15">
        <v>57.27</v>
      </c>
      <c r="F32" s="15">
        <v>12.33</v>
      </c>
      <c r="G32" s="15">
        <v>12.15</v>
      </c>
      <c r="H32" s="15">
        <v>4.9</v>
      </c>
      <c r="I32" s="15">
        <v>0.91</v>
      </c>
      <c r="J32" s="15">
        <v>37.1</v>
      </c>
      <c r="K32" s="19">
        <v>38.01</v>
      </c>
      <c r="M32" s="39">
        <f t="shared" si="1"/>
        <v>3.128395062</v>
      </c>
    </row>
    <row r="33">
      <c r="A33" s="19">
        <v>42.0</v>
      </c>
      <c r="B33" s="29" t="s">
        <v>87</v>
      </c>
      <c r="C33" s="29" t="s">
        <v>85</v>
      </c>
      <c r="D33" s="29" t="s">
        <v>94</v>
      </c>
      <c r="E33" s="15">
        <v>59.52</v>
      </c>
      <c r="F33" s="15">
        <v>9.2</v>
      </c>
      <c r="G33" s="15">
        <v>9.16</v>
      </c>
      <c r="H33" s="15">
        <v>8.09</v>
      </c>
      <c r="I33" s="15">
        <v>1.86</v>
      </c>
      <c r="J33" s="15">
        <v>52.93</v>
      </c>
      <c r="K33" s="19">
        <v>54.79</v>
      </c>
      <c r="M33" s="39">
        <f t="shared" si="1"/>
        <v>5.981441048</v>
      </c>
    </row>
    <row r="34">
      <c r="A34" s="19">
        <v>57.0</v>
      </c>
      <c r="B34" s="29" t="s">
        <v>90</v>
      </c>
      <c r="C34" s="29" t="s">
        <v>92</v>
      </c>
      <c r="D34" s="29" t="s">
        <v>94</v>
      </c>
      <c r="E34" s="15">
        <v>62.81</v>
      </c>
      <c r="F34" s="15">
        <v>6.04</v>
      </c>
      <c r="G34" s="15">
        <v>5.96</v>
      </c>
      <c r="H34" s="15">
        <v>5.21</v>
      </c>
      <c r="I34" s="15">
        <v>1.66</v>
      </c>
      <c r="J34" s="15">
        <v>59.16</v>
      </c>
      <c r="K34" s="19">
        <v>60.82</v>
      </c>
      <c r="L34" s="31">
        <f>average(K32:K34)</f>
        <v>51.20666667</v>
      </c>
      <c r="M34" s="39">
        <f t="shared" si="1"/>
        <v>10.20469799</v>
      </c>
    </row>
    <row r="35">
      <c r="A35" s="19">
        <v>19.0</v>
      </c>
      <c r="B35" s="29" t="s">
        <v>84</v>
      </c>
      <c r="C35" s="29" t="s">
        <v>85</v>
      </c>
      <c r="D35" s="29" t="s">
        <v>95</v>
      </c>
      <c r="E35" s="15">
        <v>31.79</v>
      </c>
      <c r="F35" s="15">
        <v>0.78</v>
      </c>
      <c r="G35" s="15">
        <v>0.69</v>
      </c>
      <c r="H35" s="15">
        <v>7.31</v>
      </c>
      <c r="I35" s="15">
        <v>1.09</v>
      </c>
      <c r="J35" s="15">
        <v>23.44</v>
      </c>
      <c r="K35" s="19">
        <v>24.54</v>
      </c>
      <c r="M35" s="39">
        <f t="shared" si="1"/>
        <v>35.56521739</v>
      </c>
    </row>
    <row r="36">
      <c r="A36" s="19">
        <v>43.0</v>
      </c>
      <c r="B36" s="29" t="s">
        <v>87</v>
      </c>
      <c r="C36" s="29" t="s">
        <v>85</v>
      </c>
      <c r="D36" s="29" t="s">
        <v>95</v>
      </c>
      <c r="E36" s="15">
        <v>37.64</v>
      </c>
      <c r="F36" s="15">
        <v>1.12</v>
      </c>
      <c r="G36" s="15">
        <v>0.91</v>
      </c>
      <c r="H36" s="15">
        <v>4.03</v>
      </c>
      <c r="I36" s="15">
        <v>0.01</v>
      </c>
      <c r="J36" s="15">
        <v>18.67</v>
      </c>
      <c r="K36" s="19">
        <v>18.68</v>
      </c>
      <c r="M36" s="39">
        <f t="shared" si="1"/>
        <v>20.52747253</v>
      </c>
    </row>
    <row r="37">
      <c r="A37" s="19">
        <v>59.0</v>
      </c>
      <c r="B37" s="29" t="s">
        <v>90</v>
      </c>
      <c r="C37" s="29" t="s">
        <v>92</v>
      </c>
      <c r="D37" s="29" t="s">
        <v>95</v>
      </c>
      <c r="E37" s="15">
        <v>29.84</v>
      </c>
      <c r="F37" s="15">
        <v>0.7</v>
      </c>
      <c r="G37" s="15">
        <v>0.61</v>
      </c>
      <c r="H37" s="15">
        <v>3.91</v>
      </c>
      <c r="I37" s="15">
        <v>1.48</v>
      </c>
      <c r="J37" s="15">
        <v>19.46</v>
      </c>
      <c r="K37" s="19">
        <v>20.94</v>
      </c>
      <c r="L37" s="31">
        <f>average(K35:K37)</f>
        <v>21.38666667</v>
      </c>
      <c r="M37" s="39">
        <f t="shared" si="1"/>
        <v>34.32786885</v>
      </c>
    </row>
    <row r="38">
      <c r="A38" s="19"/>
      <c r="B38" s="29"/>
      <c r="C38" s="29"/>
      <c r="D38" s="29"/>
      <c r="E38" s="20"/>
      <c r="F38" s="21"/>
      <c r="G38" s="21"/>
      <c r="H38" s="21"/>
      <c r="I38" s="21"/>
      <c r="J38" s="21"/>
      <c r="K38" s="19"/>
    </row>
    <row r="39">
      <c r="A39" s="19"/>
      <c r="B39" s="29"/>
      <c r="C39" s="29"/>
      <c r="D39" s="29"/>
      <c r="E39" s="20"/>
      <c r="F39" s="21"/>
      <c r="G39" s="21"/>
      <c r="H39" s="21"/>
      <c r="I39" s="21"/>
      <c r="J39" s="21"/>
      <c r="K39" s="19"/>
    </row>
    <row r="40">
      <c r="A40" s="19"/>
      <c r="B40" s="29"/>
      <c r="C40" s="29"/>
      <c r="D40" s="29"/>
      <c r="E40" s="20"/>
      <c r="F40" s="21"/>
      <c r="G40" s="21"/>
      <c r="H40" s="21"/>
      <c r="I40" s="21"/>
      <c r="J40" s="21"/>
      <c r="K40" s="19"/>
    </row>
    <row r="41">
      <c r="A41" s="19"/>
      <c r="B41" s="29"/>
      <c r="C41" s="29"/>
      <c r="D41" s="29"/>
      <c r="E41" s="20"/>
      <c r="F41" s="21"/>
      <c r="G41" s="21"/>
      <c r="H41" s="21"/>
      <c r="I41" s="21"/>
      <c r="J41" s="21"/>
      <c r="K41" s="19"/>
    </row>
    <row r="42">
      <c r="A42" s="19"/>
      <c r="B42" s="29"/>
      <c r="C42" s="29"/>
      <c r="D42" s="29"/>
      <c r="E42" s="20"/>
      <c r="F42" s="21"/>
      <c r="G42" s="21"/>
      <c r="H42" s="21"/>
      <c r="I42" s="21"/>
      <c r="J42" s="21"/>
      <c r="K42" s="19"/>
    </row>
    <row r="44">
      <c r="A44" s="11" t="s">
        <v>101</v>
      </c>
    </row>
    <row r="45">
      <c r="A45" s="23" t="s">
        <v>0</v>
      </c>
      <c r="B45" s="23" t="s">
        <v>75</v>
      </c>
      <c r="C45" s="23" t="s">
        <v>76</v>
      </c>
      <c r="D45" s="23" t="s">
        <v>1</v>
      </c>
      <c r="E45" s="24" t="s">
        <v>7</v>
      </c>
      <c r="F45" s="25" t="s">
        <v>8</v>
      </c>
      <c r="G45" s="25" t="s">
        <v>77</v>
      </c>
      <c r="H45" s="25" t="s">
        <v>78</v>
      </c>
      <c r="I45" s="25" t="s">
        <v>11</v>
      </c>
      <c r="J45" s="25" t="s">
        <v>79</v>
      </c>
      <c r="K45" s="23" t="s">
        <v>80</v>
      </c>
      <c r="L45" s="11" t="s">
        <v>128</v>
      </c>
      <c r="M45" s="11" t="s">
        <v>129</v>
      </c>
    </row>
    <row r="46">
      <c r="A46" s="19"/>
      <c r="B46" s="29"/>
      <c r="C46" s="29"/>
      <c r="D46" s="29"/>
      <c r="E46" s="15"/>
      <c r="F46" s="15"/>
      <c r="G46" s="15"/>
      <c r="H46" s="15"/>
      <c r="I46" s="15"/>
      <c r="J46" s="15"/>
      <c r="K46" s="19"/>
    </row>
    <row r="47">
      <c r="A47" s="19">
        <v>22.0</v>
      </c>
      <c r="B47" s="29" t="s">
        <v>84</v>
      </c>
      <c r="C47" s="29" t="s">
        <v>89</v>
      </c>
      <c r="D47" s="29" t="s">
        <v>86</v>
      </c>
      <c r="E47" s="15">
        <v>16.2</v>
      </c>
      <c r="F47" s="15">
        <v>1.37</v>
      </c>
      <c r="G47" s="15">
        <v>0.95</v>
      </c>
      <c r="H47" s="15">
        <v>7.44</v>
      </c>
      <c r="I47" s="15">
        <v>1.03</v>
      </c>
      <c r="J47" s="15">
        <v>1.4</v>
      </c>
      <c r="K47" s="19">
        <v>2.43</v>
      </c>
      <c r="M47" s="39">
        <f t="shared" ref="M47:M58" si="2">K47/G47</f>
        <v>2.557894737</v>
      </c>
    </row>
    <row r="48">
      <c r="A48" s="19">
        <v>46.0</v>
      </c>
      <c r="B48" s="29" t="s">
        <v>87</v>
      </c>
      <c r="C48" s="29" t="s">
        <v>89</v>
      </c>
      <c r="D48" s="29" t="s">
        <v>86</v>
      </c>
      <c r="E48" s="15">
        <v>15.35</v>
      </c>
      <c r="F48" s="15">
        <v>0.58</v>
      </c>
      <c r="G48" s="15">
        <v>0.18</v>
      </c>
      <c r="H48" s="15">
        <v>2.49</v>
      </c>
      <c r="I48" s="15">
        <v>0.58</v>
      </c>
      <c r="J48" s="15">
        <v>0.94</v>
      </c>
      <c r="K48" s="19">
        <v>1.52</v>
      </c>
      <c r="M48" s="39">
        <f t="shared" si="2"/>
        <v>8.444444444</v>
      </c>
    </row>
    <row r="49">
      <c r="A49" s="19">
        <v>58.0</v>
      </c>
      <c r="B49" s="29" t="s">
        <v>90</v>
      </c>
      <c r="C49" s="29" t="s">
        <v>92</v>
      </c>
      <c r="D49" s="29" t="s">
        <v>86</v>
      </c>
      <c r="E49" s="15">
        <v>16.16</v>
      </c>
      <c r="F49" s="15">
        <v>0.54</v>
      </c>
      <c r="G49" s="15">
        <v>0.32</v>
      </c>
      <c r="H49" s="15">
        <v>6.23</v>
      </c>
      <c r="I49" s="15">
        <v>1.75</v>
      </c>
      <c r="J49" s="15">
        <v>1.84</v>
      </c>
      <c r="K49" s="19">
        <v>3.59</v>
      </c>
      <c r="L49" s="31">
        <f>average(K47:K49)</f>
        <v>2.513333333</v>
      </c>
      <c r="M49" s="39">
        <f t="shared" si="2"/>
        <v>11.21875</v>
      </c>
    </row>
    <row r="50">
      <c r="A50" s="19">
        <v>24.0</v>
      </c>
      <c r="B50" s="29" t="s">
        <v>84</v>
      </c>
      <c r="C50" s="29" t="s">
        <v>89</v>
      </c>
      <c r="D50" s="29" t="s">
        <v>93</v>
      </c>
      <c r="E50" s="15">
        <v>66.83</v>
      </c>
      <c r="F50" s="15">
        <v>4.84</v>
      </c>
      <c r="G50" s="15">
        <v>4.13</v>
      </c>
      <c r="H50" s="15">
        <v>20.18</v>
      </c>
      <c r="I50" s="15">
        <v>1.44</v>
      </c>
      <c r="J50" s="15">
        <v>59.38</v>
      </c>
      <c r="K50" s="19">
        <v>60.81</v>
      </c>
      <c r="M50" s="39">
        <f t="shared" si="2"/>
        <v>14.72397094</v>
      </c>
    </row>
    <row r="51">
      <c r="A51" s="19">
        <v>48.0</v>
      </c>
      <c r="B51" s="29" t="s">
        <v>87</v>
      </c>
      <c r="C51" s="29" t="s">
        <v>89</v>
      </c>
      <c r="D51" s="29" t="s">
        <v>93</v>
      </c>
      <c r="E51" s="15">
        <v>52.1</v>
      </c>
      <c r="F51" s="15">
        <v>1.82</v>
      </c>
      <c r="G51" s="15">
        <v>1.69</v>
      </c>
      <c r="H51" s="15">
        <v>6.06</v>
      </c>
      <c r="I51" s="15">
        <v>11.12</v>
      </c>
      <c r="J51" s="15">
        <v>27.84</v>
      </c>
      <c r="K51" s="19">
        <v>38.96</v>
      </c>
      <c r="M51" s="39">
        <f t="shared" si="2"/>
        <v>23.05325444</v>
      </c>
    </row>
    <row r="52">
      <c r="A52" s="19">
        <v>60.0</v>
      </c>
      <c r="B52" s="29" t="s">
        <v>90</v>
      </c>
      <c r="C52" s="29" t="s">
        <v>92</v>
      </c>
      <c r="D52" s="29" t="s">
        <v>93</v>
      </c>
      <c r="E52" s="15">
        <v>48.17</v>
      </c>
      <c r="F52" s="15">
        <v>1.85</v>
      </c>
      <c r="G52" s="15">
        <v>1.78</v>
      </c>
      <c r="H52" s="15">
        <v>5.77</v>
      </c>
      <c r="I52" s="15">
        <v>5.92</v>
      </c>
      <c r="J52" s="15">
        <v>31.27</v>
      </c>
      <c r="K52" s="19">
        <v>37.19</v>
      </c>
      <c r="L52" s="31">
        <f>average(K50:K52)</f>
        <v>45.65333333</v>
      </c>
      <c r="M52" s="39">
        <f t="shared" si="2"/>
        <v>20.89325843</v>
      </c>
    </row>
    <row r="53">
      <c r="A53" s="19">
        <v>21.0</v>
      </c>
      <c r="B53" s="29" t="s">
        <v>84</v>
      </c>
      <c r="C53" s="29" t="s">
        <v>89</v>
      </c>
      <c r="D53" s="29" t="s">
        <v>94</v>
      </c>
      <c r="E53" s="15">
        <v>57.74</v>
      </c>
      <c r="F53" s="15">
        <v>7.67</v>
      </c>
      <c r="G53" s="15">
        <v>7.63</v>
      </c>
      <c r="H53" s="15">
        <v>6.62</v>
      </c>
      <c r="I53" s="15">
        <v>1.18</v>
      </c>
      <c r="J53" s="15">
        <v>49.23</v>
      </c>
      <c r="K53" s="19">
        <v>50.41</v>
      </c>
      <c r="M53" s="39">
        <f t="shared" si="2"/>
        <v>6.606815203</v>
      </c>
    </row>
    <row r="54">
      <c r="A54" s="19">
        <v>45.0</v>
      </c>
      <c r="B54" s="29" t="s">
        <v>87</v>
      </c>
      <c r="C54" s="29" t="s">
        <v>89</v>
      </c>
      <c r="D54" s="29" t="s">
        <v>94</v>
      </c>
      <c r="E54" s="15">
        <v>59.34</v>
      </c>
      <c r="F54" s="15">
        <v>7.56</v>
      </c>
      <c r="G54" s="15">
        <v>7.27</v>
      </c>
      <c r="H54" s="15">
        <v>2.05</v>
      </c>
      <c r="I54" s="15">
        <v>1.93</v>
      </c>
      <c r="J54" s="15">
        <v>38.05</v>
      </c>
      <c r="K54" s="19">
        <v>39.98</v>
      </c>
      <c r="M54" s="39">
        <f t="shared" si="2"/>
        <v>5.499312242</v>
      </c>
    </row>
    <row r="55">
      <c r="A55" s="19">
        <v>57.0</v>
      </c>
      <c r="B55" s="29" t="s">
        <v>90</v>
      </c>
      <c r="C55" s="29" t="s">
        <v>92</v>
      </c>
      <c r="D55" s="29" t="s">
        <v>94</v>
      </c>
      <c r="E55" s="15">
        <v>62.81</v>
      </c>
      <c r="F55" s="15">
        <v>6.04</v>
      </c>
      <c r="G55" s="15">
        <v>5.96</v>
      </c>
      <c r="H55" s="15">
        <v>5.21</v>
      </c>
      <c r="I55" s="15">
        <v>1.66</v>
      </c>
      <c r="J55" s="15">
        <v>59.16</v>
      </c>
      <c r="K55" s="19">
        <v>60.82</v>
      </c>
      <c r="L55" s="31">
        <f>average(K53:K55)</f>
        <v>50.40333333</v>
      </c>
      <c r="M55" s="39">
        <f t="shared" si="2"/>
        <v>10.20469799</v>
      </c>
    </row>
    <row r="56">
      <c r="A56" s="19">
        <v>23.0</v>
      </c>
      <c r="B56" s="29" t="s">
        <v>84</v>
      </c>
      <c r="C56" s="29" t="s">
        <v>89</v>
      </c>
      <c r="D56" s="29" t="s">
        <v>95</v>
      </c>
      <c r="E56" s="15">
        <v>24.37</v>
      </c>
      <c r="F56" s="15">
        <v>0.84</v>
      </c>
      <c r="G56" s="15">
        <v>0.81</v>
      </c>
      <c r="H56" s="15">
        <v>4.22</v>
      </c>
      <c r="I56" s="15">
        <v>0.54</v>
      </c>
      <c r="J56" s="15">
        <v>20.54</v>
      </c>
      <c r="K56" s="19">
        <v>21.09</v>
      </c>
      <c r="M56" s="39">
        <f t="shared" si="2"/>
        <v>26.03703704</v>
      </c>
    </row>
    <row r="57">
      <c r="A57" s="19">
        <v>47.0</v>
      </c>
      <c r="B57" s="29" t="s">
        <v>87</v>
      </c>
      <c r="C57" s="29" t="s">
        <v>89</v>
      </c>
      <c r="D57" s="29" t="s">
        <v>95</v>
      </c>
      <c r="E57" s="15">
        <v>29.94</v>
      </c>
      <c r="F57" s="15">
        <v>0.77</v>
      </c>
      <c r="G57" s="15">
        <v>0.49</v>
      </c>
      <c r="H57" s="15">
        <v>4.19</v>
      </c>
      <c r="I57" s="15">
        <v>2.0</v>
      </c>
      <c r="J57" s="15">
        <v>18.27</v>
      </c>
      <c r="K57" s="19">
        <v>20.27</v>
      </c>
      <c r="M57" s="39">
        <f t="shared" si="2"/>
        <v>41.36734694</v>
      </c>
    </row>
    <row r="58">
      <c r="A58" s="19">
        <v>59.0</v>
      </c>
      <c r="B58" s="29" t="s">
        <v>90</v>
      </c>
      <c r="C58" s="29" t="s">
        <v>92</v>
      </c>
      <c r="D58" s="29" t="s">
        <v>95</v>
      </c>
      <c r="E58" s="15">
        <v>29.84</v>
      </c>
      <c r="F58" s="15">
        <v>0.7</v>
      </c>
      <c r="G58" s="15">
        <v>0.61</v>
      </c>
      <c r="H58" s="15">
        <v>3.91</v>
      </c>
      <c r="I58" s="15">
        <v>1.48</v>
      </c>
      <c r="J58" s="15">
        <v>19.46</v>
      </c>
      <c r="K58" s="19">
        <v>20.94</v>
      </c>
      <c r="L58" s="31">
        <f>average(K56:K58)</f>
        <v>20.76666667</v>
      </c>
      <c r="M58" s="39">
        <f t="shared" si="2"/>
        <v>34.32786885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5.63"/>
  </cols>
  <sheetData>
    <row r="1">
      <c r="A1" s="40" t="s">
        <v>130</v>
      </c>
      <c r="B1" s="40" t="s">
        <v>76</v>
      </c>
      <c r="C1" s="7" t="s">
        <v>131</v>
      </c>
      <c r="D1" s="7" t="s">
        <v>132</v>
      </c>
      <c r="E1" s="7" t="s">
        <v>133</v>
      </c>
      <c r="F1" s="7" t="s">
        <v>134</v>
      </c>
      <c r="G1" s="8" t="s">
        <v>135</v>
      </c>
      <c r="H1" s="7" t="s">
        <v>136</v>
      </c>
      <c r="I1" s="40" t="s">
        <v>137</v>
      </c>
    </row>
    <row r="2">
      <c r="A2" s="41" t="s">
        <v>138</v>
      </c>
      <c r="B2" s="41" t="s">
        <v>139</v>
      </c>
      <c r="C2" s="42">
        <v>45166.0</v>
      </c>
      <c r="D2" s="13">
        <v>-64.9</v>
      </c>
      <c r="E2" s="13">
        <v>200.0</v>
      </c>
      <c r="F2" s="13">
        <f t="shared" ref="F2:F41" si="1">E2*0.001</f>
        <v>0.2</v>
      </c>
      <c r="G2" s="13">
        <v>133.6</v>
      </c>
      <c r="H2" s="13">
        <f t="shared" ref="H2:H58" si="2">(F2*1000)/17.031</f>
        <v>11.74329164</v>
      </c>
      <c r="I2" s="41" t="s">
        <v>140</v>
      </c>
    </row>
    <row r="3">
      <c r="A3" s="41" t="s">
        <v>138</v>
      </c>
      <c r="B3" s="41" t="s">
        <v>141</v>
      </c>
      <c r="C3" s="13"/>
      <c r="D3" s="13"/>
      <c r="E3" s="13">
        <v>400.0</v>
      </c>
      <c r="F3" s="13">
        <f t="shared" si="1"/>
        <v>0.4</v>
      </c>
      <c r="G3" s="13">
        <v>127.6</v>
      </c>
      <c r="H3" s="13">
        <f t="shared" si="2"/>
        <v>23.48658329</v>
      </c>
      <c r="I3" s="41"/>
    </row>
    <row r="4">
      <c r="A4" s="41" t="s">
        <v>142</v>
      </c>
      <c r="B4" s="41" t="s">
        <v>143</v>
      </c>
      <c r="C4" s="13"/>
      <c r="D4" s="13"/>
      <c r="E4" s="13">
        <v>200.0</v>
      </c>
      <c r="F4" s="13">
        <f t="shared" si="1"/>
        <v>0.2</v>
      </c>
      <c r="G4" s="13">
        <v>134.0</v>
      </c>
      <c r="H4" s="13">
        <f t="shared" si="2"/>
        <v>11.74329164</v>
      </c>
      <c r="I4" s="41"/>
    </row>
    <row r="5">
      <c r="A5" s="41" t="s">
        <v>142</v>
      </c>
      <c r="B5" s="41" t="s">
        <v>144</v>
      </c>
      <c r="C5" s="13"/>
      <c r="D5" s="13"/>
      <c r="E5" s="13">
        <v>500.0</v>
      </c>
      <c r="F5" s="13">
        <f t="shared" si="1"/>
        <v>0.5</v>
      </c>
      <c r="G5" s="13">
        <v>125.5</v>
      </c>
      <c r="H5" s="13">
        <f t="shared" si="2"/>
        <v>29.35822911</v>
      </c>
      <c r="I5" s="41"/>
    </row>
    <row r="6">
      <c r="A6" s="41" t="s">
        <v>145</v>
      </c>
      <c r="B6" s="41" t="s">
        <v>146</v>
      </c>
      <c r="C6" s="13"/>
      <c r="D6" s="13"/>
      <c r="E6" s="13">
        <v>400.0</v>
      </c>
      <c r="F6" s="13">
        <f t="shared" si="1"/>
        <v>0.4</v>
      </c>
      <c r="G6" s="13">
        <v>128.5</v>
      </c>
      <c r="H6" s="13">
        <f t="shared" si="2"/>
        <v>23.48658329</v>
      </c>
      <c r="I6" s="41"/>
    </row>
    <row r="7">
      <c r="A7" s="41" t="s">
        <v>145</v>
      </c>
      <c r="B7" s="41" t="s">
        <v>147</v>
      </c>
      <c r="C7" s="13"/>
      <c r="D7" s="13"/>
      <c r="E7" s="13">
        <v>400.0</v>
      </c>
      <c r="F7" s="13">
        <f t="shared" si="1"/>
        <v>0.4</v>
      </c>
      <c r="G7" s="13">
        <v>128.7</v>
      </c>
      <c r="H7" s="13">
        <f t="shared" si="2"/>
        <v>23.48658329</v>
      </c>
      <c r="I7" s="41"/>
    </row>
    <row r="8">
      <c r="A8" s="41" t="s">
        <v>148</v>
      </c>
      <c r="B8" s="41" t="s">
        <v>143</v>
      </c>
      <c r="C8" s="13"/>
      <c r="D8" s="13"/>
      <c r="E8" s="13">
        <v>200.0</v>
      </c>
      <c r="F8" s="13">
        <f t="shared" si="1"/>
        <v>0.2</v>
      </c>
      <c r="G8" s="13">
        <v>134.1</v>
      </c>
      <c r="H8" s="13">
        <f t="shared" si="2"/>
        <v>11.74329164</v>
      </c>
      <c r="I8" s="41"/>
    </row>
    <row r="9">
      <c r="A9" s="43" t="s">
        <v>148</v>
      </c>
      <c r="B9" s="43" t="s">
        <v>149</v>
      </c>
      <c r="C9" s="44"/>
      <c r="D9" s="44"/>
      <c r="E9" s="44">
        <v>300.0</v>
      </c>
      <c r="F9" s="44">
        <f t="shared" si="1"/>
        <v>0.3</v>
      </c>
      <c r="G9" s="44">
        <v>130.1</v>
      </c>
      <c r="H9" s="44">
        <f t="shared" si="2"/>
        <v>17.61493747</v>
      </c>
      <c r="I9" s="43"/>
    </row>
    <row r="10">
      <c r="A10" s="41" t="s">
        <v>138</v>
      </c>
      <c r="B10" s="41" t="s">
        <v>139</v>
      </c>
      <c r="C10" s="42">
        <v>45168.0</v>
      </c>
      <c r="D10" s="13">
        <v>-56.6</v>
      </c>
      <c r="E10" s="13">
        <v>60.0</v>
      </c>
      <c r="F10" s="13">
        <f t="shared" si="1"/>
        <v>0.06</v>
      </c>
      <c r="G10" s="13">
        <v>157.3</v>
      </c>
      <c r="H10" s="45">
        <f t="shared" si="2"/>
        <v>3.522987493</v>
      </c>
      <c r="I10" s="41"/>
    </row>
    <row r="11">
      <c r="A11" s="41" t="s">
        <v>138</v>
      </c>
      <c r="B11" s="41" t="s">
        <v>141</v>
      </c>
      <c r="C11" s="41"/>
      <c r="D11" s="41"/>
      <c r="E11" s="13">
        <v>40.0</v>
      </c>
      <c r="F11" s="13">
        <f t="shared" si="1"/>
        <v>0.04</v>
      </c>
      <c r="G11" s="13">
        <v>160.0</v>
      </c>
      <c r="H11" s="45">
        <f t="shared" si="2"/>
        <v>2.348658329</v>
      </c>
      <c r="I11" s="41"/>
    </row>
    <row r="12">
      <c r="A12" s="41" t="s">
        <v>142</v>
      </c>
      <c r="B12" s="41" t="s">
        <v>143</v>
      </c>
      <c r="C12" s="41"/>
      <c r="D12" s="41"/>
      <c r="E12" s="13">
        <v>50.0</v>
      </c>
      <c r="F12" s="13">
        <f t="shared" si="1"/>
        <v>0.05</v>
      </c>
      <c r="G12" s="13">
        <v>158.7</v>
      </c>
      <c r="H12" s="45">
        <f t="shared" si="2"/>
        <v>2.935822911</v>
      </c>
      <c r="I12" s="41"/>
    </row>
    <row r="13">
      <c r="A13" s="41" t="s">
        <v>142</v>
      </c>
      <c r="B13" s="41" t="s">
        <v>144</v>
      </c>
      <c r="C13" s="41"/>
      <c r="D13" s="41"/>
      <c r="E13" s="13">
        <v>30.0</v>
      </c>
      <c r="F13" s="13">
        <f t="shared" si="1"/>
        <v>0.03</v>
      </c>
      <c r="G13" s="13">
        <v>163.1</v>
      </c>
      <c r="H13" s="45">
        <f t="shared" si="2"/>
        <v>1.761493747</v>
      </c>
      <c r="I13" s="41"/>
    </row>
    <row r="14">
      <c r="A14" s="41" t="s">
        <v>145</v>
      </c>
      <c r="B14" s="41" t="s">
        <v>146</v>
      </c>
      <c r="C14" s="41"/>
      <c r="D14" s="41"/>
      <c r="E14" s="13">
        <v>40.0</v>
      </c>
      <c r="F14" s="13">
        <f t="shared" si="1"/>
        <v>0.04</v>
      </c>
      <c r="G14" s="13">
        <v>160.4</v>
      </c>
      <c r="H14" s="45">
        <f t="shared" si="2"/>
        <v>2.348658329</v>
      </c>
      <c r="I14" s="41"/>
    </row>
    <row r="15">
      <c r="A15" s="41" t="s">
        <v>145</v>
      </c>
      <c r="B15" s="41" t="s">
        <v>147</v>
      </c>
      <c r="C15" s="41"/>
      <c r="D15" s="41"/>
      <c r="E15" s="13">
        <v>20.0</v>
      </c>
      <c r="F15" s="13">
        <f t="shared" si="1"/>
        <v>0.02</v>
      </c>
      <c r="G15" s="13">
        <v>165.6</v>
      </c>
      <c r="H15" s="45">
        <f t="shared" si="2"/>
        <v>1.174329164</v>
      </c>
      <c r="I15" s="41"/>
    </row>
    <row r="16">
      <c r="A16" s="41" t="s">
        <v>148</v>
      </c>
      <c r="B16" s="41" t="s">
        <v>143</v>
      </c>
      <c r="C16" s="41"/>
      <c r="D16" s="41"/>
      <c r="E16" s="13">
        <v>10.0</v>
      </c>
      <c r="F16" s="13">
        <f t="shared" si="1"/>
        <v>0.01</v>
      </c>
      <c r="G16" s="13">
        <v>165.8</v>
      </c>
      <c r="H16" s="45">
        <f t="shared" si="2"/>
        <v>0.5871645822</v>
      </c>
      <c r="I16" s="41"/>
    </row>
    <row r="17">
      <c r="A17" s="43" t="s">
        <v>148</v>
      </c>
      <c r="B17" s="43" t="s">
        <v>149</v>
      </c>
      <c r="C17" s="43"/>
      <c r="D17" s="43"/>
      <c r="E17" s="44">
        <v>30.0</v>
      </c>
      <c r="F17" s="44">
        <f t="shared" si="1"/>
        <v>0.03</v>
      </c>
      <c r="G17" s="44">
        <v>163.1</v>
      </c>
      <c r="H17" s="46">
        <f t="shared" si="2"/>
        <v>1.761493747</v>
      </c>
      <c r="I17" s="43"/>
    </row>
    <row r="18">
      <c r="A18" s="41" t="s">
        <v>138</v>
      </c>
      <c r="B18" s="41" t="s">
        <v>139</v>
      </c>
      <c r="C18" s="42">
        <v>45170.0</v>
      </c>
      <c r="D18" s="13">
        <v>-59.9</v>
      </c>
      <c r="E18" s="13">
        <v>70.0</v>
      </c>
      <c r="F18" s="13">
        <f t="shared" si="1"/>
        <v>0.07</v>
      </c>
      <c r="G18" s="13">
        <v>154.2</v>
      </c>
      <c r="H18" s="45">
        <f t="shared" si="2"/>
        <v>4.110152076</v>
      </c>
      <c r="I18" s="41" t="s">
        <v>150</v>
      </c>
    </row>
    <row r="19">
      <c r="A19" s="41" t="s">
        <v>138</v>
      </c>
      <c r="B19" s="41" t="s">
        <v>141</v>
      </c>
      <c r="C19" s="41"/>
      <c r="D19" s="41"/>
      <c r="E19" s="13">
        <v>0.2</v>
      </c>
      <c r="F19" s="13">
        <f t="shared" si="1"/>
        <v>0.0002</v>
      </c>
      <c r="G19" s="13">
        <v>163.8</v>
      </c>
      <c r="H19" s="45">
        <f t="shared" si="2"/>
        <v>0.01174329164</v>
      </c>
      <c r="I19" s="41"/>
    </row>
    <row r="20">
      <c r="A20" s="41" t="s">
        <v>142</v>
      </c>
      <c r="B20" s="41" t="s">
        <v>143</v>
      </c>
      <c r="C20" s="41"/>
      <c r="D20" s="41"/>
      <c r="E20" s="13">
        <v>40.0</v>
      </c>
      <c r="F20" s="13">
        <f t="shared" si="1"/>
        <v>0.04</v>
      </c>
      <c r="G20" s="13">
        <v>157.3</v>
      </c>
      <c r="H20" s="45">
        <f t="shared" si="2"/>
        <v>2.348658329</v>
      </c>
      <c r="I20" s="41"/>
    </row>
    <row r="21">
      <c r="A21" s="41" t="s">
        <v>142</v>
      </c>
      <c r="B21" s="41" t="s">
        <v>144</v>
      </c>
      <c r="C21" s="41"/>
      <c r="D21" s="41"/>
      <c r="E21" s="13">
        <v>40.0</v>
      </c>
      <c r="F21" s="13">
        <f t="shared" si="1"/>
        <v>0.04</v>
      </c>
      <c r="G21" s="13">
        <v>158.2</v>
      </c>
      <c r="H21" s="45">
        <f t="shared" si="2"/>
        <v>2.348658329</v>
      </c>
      <c r="I21" s="41"/>
    </row>
    <row r="22">
      <c r="A22" s="41" t="s">
        <v>145</v>
      </c>
      <c r="B22" s="41" t="s">
        <v>146</v>
      </c>
      <c r="C22" s="41"/>
      <c r="D22" s="41"/>
      <c r="E22" s="13">
        <v>30.0</v>
      </c>
      <c r="F22" s="13">
        <f t="shared" si="1"/>
        <v>0.03</v>
      </c>
      <c r="G22" s="13">
        <v>159.5</v>
      </c>
      <c r="H22" s="45">
        <f t="shared" si="2"/>
        <v>1.761493747</v>
      </c>
      <c r="I22" s="41"/>
    </row>
    <row r="23">
      <c r="A23" s="41" t="s">
        <v>145</v>
      </c>
      <c r="B23" s="41" t="s">
        <v>147</v>
      </c>
      <c r="C23" s="41"/>
      <c r="D23" s="41"/>
      <c r="E23" s="13">
        <v>30.0</v>
      </c>
      <c r="F23" s="13">
        <f t="shared" si="1"/>
        <v>0.03</v>
      </c>
      <c r="G23" s="13">
        <v>159.1</v>
      </c>
      <c r="H23" s="45">
        <f t="shared" si="2"/>
        <v>1.761493747</v>
      </c>
      <c r="I23" s="41"/>
    </row>
    <row r="24">
      <c r="A24" s="41" t="s">
        <v>148</v>
      </c>
      <c r="B24" s="41" t="s">
        <v>143</v>
      </c>
      <c r="C24" s="41"/>
      <c r="D24" s="41"/>
      <c r="E24" s="13">
        <v>40.0</v>
      </c>
      <c r="F24" s="13">
        <f t="shared" si="1"/>
        <v>0.04</v>
      </c>
      <c r="G24" s="13">
        <v>157.9</v>
      </c>
      <c r="H24" s="45">
        <f t="shared" si="2"/>
        <v>2.348658329</v>
      </c>
      <c r="I24" s="41"/>
    </row>
    <row r="25">
      <c r="A25" s="43" t="s">
        <v>148</v>
      </c>
      <c r="B25" s="43" t="s">
        <v>149</v>
      </c>
      <c r="C25" s="43"/>
      <c r="D25" s="43"/>
      <c r="E25" s="44">
        <v>30.0</v>
      </c>
      <c r="F25" s="44">
        <f t="shared" si="1"/>
        <v>0.03</v>
      </c>
      <c r="G25" s="44">
        <v>158.7</v>
      </c>
      <c r="H25" s="46">
        <f t="shared" si="2"/>
        <v>1.761493747</v>
      </c>
      <c r="I25" s="43"/>
    </row>
    <row r="26">
      <c r="A26" s="41" t="s">
        <v>138</v>
      </c>
      <c r="B26" s="41" t="s">
        <v>139</v>
      </c>
      <c r="C26" s="47">
        <v>45173.0</v>
      </c>
      <c r="D26" s="13">
        <v>-58.0</v>
      </c>
      <c r="E26" s="13">
        <v>0.0</v>
      </c>
      <c r="F26" s="13">
        <f t="shared" si="1"/>
        <v>0</v>
      </c>
      <c r="G26" s="13">
        <v>174.4</v>
      </c>
      <c r="H26" s="45">
        <f t="shared" si="2"/>
        <v>0</v>
      </c>
      <c r="I26" s="41"/>
    </row>
    <row r="27">
      <c r="A27" s="41" t="s">
        <v>138</v>
      </c>
      <c r="B27" s="41" t="s">
        <v>141</v>
      </c>
      <c r="C27" s="41"/>
      <c r="D27" s="41"/>
      <c r="E27" s="41"/>
      <c r="F27" s="13">
        <f t="shared" si="1"/>
        <v>0</v>
      </c>
      <c r="G27" s="41"/>
      <c r="H27" s="45">
        <f t="shared" si="2"/>
        <v>0</v>
      </c>
      <c r="I27" s="41"/>
    </row>
    <row r="28">
      <c r="A28" s="41" t="s">
        <v>142</v>
      </c>
      <c r="B28" s="41" t="s">
        <v>143</v>
      </c>
      <c r="C28" s="41"/>
      <c r="D28" s="41"/>
      <c r="E28" s="41"/>
      <c r="F28" s="13">
        <f t="shared" si="1"/>
        <v>0</v>
      </c>
      <c r="G28" s="41"/>
      <c r="H28" s="45">
        <f t="shared" si="2"/>
        <v>0</v>
      </c>
      <c r="I28" s="41"/>
    </row>
    <row r="29">
      <c r="A29" s="41" t="s">
        <v>142</v>
      </c>
      <c r="B29" s="41" t="s">
        <v>144</v>
      </c>
      <c r="C29" s="41"/>
      <c r="D29" s="41"/>
      <c r="E29" s="13">
        <v>0.0</v>
      </c>
      <c r="F29" s="13">
        <f t="shared" si="1"/>
        <v>0</v>
      </c>
      <c r="G29" s="13">
        <v>160.8</v>
      </c>
      <c r="H29" s="45">
        <f t="shared" si="2"/>
        <v>0</v>
      </c>
      <c r="I29" s="41"/>
    </row>
    <row r="30">
      <c r="A30" s="41" t="s">
        <v>145</v>
      </c>
      <c r="B30" s="41" t="s">
        <v>146</v>
      </c>
      <c r="C30" s="41"/>
      <c r="D30" s="41"/>
      <c r="E30" s="13">
        <v>0.0</v>
      </c>
      <c r="F30" s="13">
        <f t="shared" si="1"/>
        <v>0</v>
      </c>
      <c r="G30" s="13">
        <v>171.2</v>
      </c>
      <c r="H30" s="45">
        <f t="shared" si="2"/>
        <v>0</v>
      </c>
      <c r="I30" s="41"/>
    </row>
    <row r="31">
      <c r="A31" s="41" t="s">
        <v>145</v>
      </c>
      <c r="B31" s="41" t="s">
        <v>147</v>
      </c>
      <c r="C31" s="41"/>
      <c r="D31" s="41"/>
      <c r="E31" s="13">
        <v>200.0</v>
      </c>
      <c r="F31" s="13">
        <f t="shared" si="1"/>
        <v>0.2</v>
      </c>
      <c r="G31" s="13">
        <v>137.1</v>
      </c>
      <c r="H31" s="45">
        <f t="shared" si="2"/>
        <v>11.74329164</v>
      </c>
      <c r="I31" s="41"/>
    </row>
    <row r="32">
      <c r="A32" s="41" t="s">
        <v>148</v>
      </c>
      <c r="B32" s="41" t="s">
        <v>143</v>
      </c>
      <c r="C32" s="41"/>
      <c r="D32" s="41"/>
      <c r="E32" s="41"/>
      <c r="F32" s="13">
        <f t="shared" si="1"/>
        <v>0</v>
      </c>
      <c r="G32" s="41"/>
      <c r="H32" s="45">
        <f t="shared" si="2"/>
        <v>0</v>
      </c>
      <c r="I32" s="41"/>
    </row>
    <row r="33">
      <c r="A33" s="43" t="s">
        <v>148</v>
      </c>
      <c r="B33" s="43" t="s">
        <v>149</v>
      </c>
      <c r="C33" s="41"/>
      <c r="D33" s="41"/>
      <c r="E33" s="13">
        <v>0.0</v>
      </c>
      <c r="F33" s="13">
        <f t="shared" si="1"/>
        <v>0</v>
      </c>
      <c r="G33" s="13">
        <v>168.7</v>
      </c>
      <c r="H33" s="45">
        <f t="shared" si="2"/>
        <v>0</v>
      </c>
      <c r="I33" s="41"/>
    </row>
    <row r="34">
      <c r="A34" s="41" t="s">
        <v>151</v>
      </c>
      <c r="B34" s="41"/>
      <c r="C34" s="41"/>
      <c r="D34" s="41"/>
      <c r="E34" s="13">
        <v>700.0</v>
      </c>
      <c r="F34" s="13">
        <f t="shared" si="1"/>
        <v>0.7</v>
      </c>
      <c r="G34" s="41"/>
      <c r="H34" s="45">
        <f t="shared" si="2"/>
        <v>41.10152076</v>
      </c>
      <c r="I34" s="41"/>
    </row>
    <row r="35">
      <c r="A35" s="41" t="s">
        <v>152</v>
      </c>
      <c r="B35" s="41"/>
      <c r="C35" s="41"/>
      <c r="D35" s="41"/>
      <c r="E35" s="13">
        <v>0.0</v>
      </c>
      <c r="F35" s="13">
        <f t="shared" si="1"/>
        <v>0</v>
      </c>
      <c r="G35" s="41"/>
      <c r="H35" s="45">
        <f t="shared" si="2"/>
        <v>0</v>
      </c>
      <c r="I35" s="41"/>
    </row>
    <row r="36">
      <c r="A36" s="41" t="s">
        <v>153</v>
      </c>
      <c r="B36" s="41"/>
      <c r="C36" s="41"/>
      <c r="D36" s="41"/>
      <c r="E36" s="13">
        <v>200.0</v>
      </c>
      <c r="F36" s="13">
        <f t="shared" si="1"/>
        <v>0.2</v>
      </c>
      <c r="G36" s="41"/>
      <c r="H36" s="45">
        <f t="shared" si="2"/>
        <v>11.74329164</v>
      </c>
      <c r="I36" s="41"/>
    </row>
    <row r="37">
      <c r="A37" s="41" t="s">
        <v>154</v>
      </c>
      <c r="B37" s="41"/>
      <c r="C37" s="41"/>
      <c r="D37" s="41"/>
      <c r="E37" s="13">
        <v>400.0</v>
      </c>
      <c r="F37" s="13">
        <f t="shared" si="1"/>
        <v>0.4</v>
      </c>
      <c r="G37" s="41"/>
      <c r="H37" s="45">
        <f t="shared" si="2"/>
        <v>23.48658329</v>
      </c>
      <c r="I37" s="41"/>
    </row>
    <row r="38">
      <c r="A38" s="41" t="s">
        <v>155</v>
      </c>
      <c r="B38" s="41"/>
      <c r="C38" s="41"/>
      <c r="D38" s="41"/>
      <c r="E38" s="13">
        <v>1000.0</v>
      </c>
      <c r="F38" s="13">
        <f t="shared" si="1"/>
        <v>1</v>
      </c>
      <c r="G38" s="41"/>
      <c r="H38" s="45">
        <f t="shared" si="2"/>
        <v>58.71645822</v>
      </c>
      <c r="I38" s="41"/>
    </row>
    <row r="39">
      <c r="A39" s="41" t="s">
        <v>156</v>
      </c>
      <c r="B39" s="41"/>
      <c r="C39" s="41"/>
      <c r="D39" s="41"/>
      <c r="E39" s="13">
        <v>200.0</v>
      </c>
      <c r="F39" s="13">
        <f t="shared" si="1"/>
        <v>0.2</v>
      </c>
      <c r="G39" s="41"/>
      <c r="H39" s="45">
        <f t="shared" si="2"/>
        <v>11.74329164</v>
      </c>
      <c r="I39" s="41"/>
    </row>
    <row r="40">
      <c r="A40" s="41" t="s">
        <v>157</v>
      </c>
      <c r="B40" s="41"/>
      <c r="C40" s="41"/>
      <c r="D40" s="41"/>
      <c r="E40" s="13">
        <v>600.0</v>
      </c>
      <c r="F40" s="13">
        <f t="shared" si="1"/>
        <v>0.6</v>
      </c>
      <c r="G40" s="41"/>
      <c r="H40" s="45">
        <f t="shared" si="2"/>
        <v>35.22987493</v>
      </c>
      <c r="I40" s="41"/>
    </row>
    <row r="41">
      <c r="A41" s="41" t="s">
        <v>158</v>
      </c>
      <c r="B41" s="41"/>
      <c r="C41" s="41"/>
      <c r="D41" s="41"/>
      <c r="E41" s="13">
        <v>1000.0</v>
      </c>
      <c r="F41" s="13">
        <f t="shared" si="1"/>
        <v>1</v>
      </c>
      <c r="G41" s="41"/>
      <c r="H41" s="45">
        <f t="shared" si="2"/>
        <v>58.71645822</v>
      </c>
      <c r="I41" s="41"/>
    </row>
    <row r="42">
      <c r="A42" s="43" t="s">
        <v>159</v>
      </c>
      <c r="B42" s="43"/>
      <c r="C42" s="43"/>
      <c r="D42" s="43"/>
      <c r="E42" s="48" t="s">
        <v>160</v>
      </c>
      <c r="F42" s="44"/>
      <c r="G42" s="43"/>
      <c r="H42" s="46">
        <f t="shared" si="2"/>
        <v>0</v>
      </c>
      <c r="I42" s="43"/>
    </row>
    <row r="43">
      <c r="A43" s="41" t="s">
        <v>151</v>
      </c>
      <c r="B43" s="41"/>
      <c r="C43" s="42">
        <v>45175.0</v>
      </c>
      <c r="D43" s="13">
        <v>-55.1</v>
      </c>
      <c r="E43" s="13">
        <v>1000.0</v>
      </c>
      <c r="F43" s="13">
        <f t="shared" ref="F43:F58" si="3">E43*0.001</f>
        <v>1</v>
      </c>
      <c r="G43" s="13">
        <v>95.8</v>
      </c>
      <c r="H43" s="45">
        <f t="shared" si="2"/>
        <v>58.71645822</v>
      </c>
      <c r="I43" s="41"/>
    </row>
    <row r="44">
      <c r="A44" s="41" t="s">
        <v>152</v>
      </c>
      <c r="B44" s="41"/>
      <c r="C44" s="41"/>
      <c r="D44" s="41"/>
      <c r="E44" s="13">
        <v>100.0</v>
      </c>
      <c r="F44" s="13">
        <f t="shared" si="3"/>
        <v>0.1</v>
      </c>
      <c r="G44" s="13">
        <v>135.4</v>
      </c>
      <c r="H44" s="45">
        <f t="shared" si="2"/>
        <v>5.871645822</v>
      </c>
      <c r="I44" s="41"/>
    </row>
    <row r="45">
      <c r="A45" s="41" t="s">
        <v>153</v>
      </c>
      <c r="B45" s="41"/>
      <c r="C45" s="41"/>
      <c r="D45" s="41"/>
      <c r="E45" s="13">
        <v>600.0</v>
      </c>
      <c r="F45" s="13">
        <f t="shared" si="3"/>
        <v>0.6</v>
      </c>
      <c r="G45" s="13">
        <v>108.5</v>
      </c>
      <c r="H45" s="45">
        <f t="shared" si="2"/>
        <v>35.22987493</v>
      </c>
      <c r="I45" s="41"/>
    </row>
    <row r="46">
      <c r="A46" s="41" t="s">
        <v>154</v>
      </c>
      <c r="B46" s="41"/>
      <c r="C46" s="41"/>
      <c r="D46" s="41"/>
      <c r="E46" s="13">
        <v>500.0</v>
      </c>
      <c r="F46" s="13">
        <f t="shared" si="3"/>
        <v>0.5</v>
      </c>
      <c r="G46" s="13">
        <v>114.0</v>
      </c>
      <c r="H46" s="45">
        <f t="shared" si="2"/>
        <v>29.35822911</v>
      </c>
      <c r="I46" s="41"/>
    </row>
    <row r="47">
      <c r="A47" s="41" t="s">
        <v>155</v>
      </c>
      <c r="B47" s="41"/>
      <c r="C47" s="41"/>
      <c r="D47" s="41"/>
      <c r="E47" s="13">
        <v>700.0</v>
      </c>
      <c r="F47" s="13">
        <f t="shared" si="3"/>
        <v>0.7</v>
      </c>
      <c r="G47" s="13">
        <v>107.3</v>
      </c>
      <c r="H47" s="45">
        <f t="shared" si="2"/>
        <v>41.10152076</v>
      </c>
      <c r="I47" s="41"/>
    </row>
    <row r="48">
      <c r="A48" s="41" t="s">
        <v>156</v>
      </c>
      <c r="B48" s="41"/>
      <c r="C48" s="41"/>
      <c r="D48" s="41"/>
      <c r="E48" s="13">
        <v>90.0</v>
      </c>
      <c r="F48" s="13">
        <f t="shared" si="3"/>
        <v>0.09</v>
      </c>
      <c r="G48" s="13">
        <v>142.0</v>
      </c>
      <c r="H48" s="45">
        <f t="shared" si="2"/>
        <v>5.28448124</v>
      </c>
      <c r="I48" s="41"/>
    </row>
    <row r="49">
      <c r="A49" s="41" t="s">
        <v>157</v>
      </c>
      <c r="B49" s="41"/>
      <c r="C49" s="41"/>
      <c r="D49" s="41"/>
      <c r="E49" s="13">
        <v>300.0</v>
      </c>
      <c r="F49" s="13">
        <f t="shared" si="3"/>
        <v>0.3</v>
      </c>
      <c r="G49" s="13">
        <v>124.2</v>
      </c>
      <c r="H49" s="45">
        <f t="shared" si="2"/>
        <v>17.61493747</v>
      </c>
      <c r="I49" s="41"/>
    </row>
    <row r="50">
      <c r="A50" s="43" t="s">
        <v>158</v>
      </c>
      <c r="B50" s="43"/>
      <c r="C50" s="43"/>
      <c r="D50" s="43"/>
      <c r="E50" s="44">
        <v>400.0</v>
      </c>
      <c r="F50" s="44">
        <f t="shared" si="3"/>
        <v>0.4</v>
      </c>
      <c r="G50" s="44">
        <v>118.2</v>
      </c>
      <c r="H50" s="46">
        <f t="shared" si="2"/>
        <v>23.48658329</v>
      </c>
      <c r="I50" s="43"/>
    </row>
    <row r="51">
      <c r="A51" s="49" t="s">
        <v>151</v>
      </c>
      <c r="B51" s="49" t="s">
        <v>146</v>
      </c>
      <c r="C51" s="50">
        <v>45193.0</v>
      </c>
      <c r="D51" s="49">
        <v>-64.6</v>
      </c>
      <c r="E51" s="49">
        <v>20.0</v>
      </c>
      <c r="F51" s="41">
        <f t="shared" si="3"/>
        <v>0.02</v>
      </c>
      <c r="G51" s="49">
        <v>137.2</v>
      </c>
      <c r="H51" s="45">
        <f t="shared" si="2"/>
        <v>1.174329164</v>
      </c>
      <c r="I51" s="41"/>
    </row>
    <row r="52">
      <c r="A52" s="11" t="s">
        <v>152</v>
      </c>
      <c r="B52" s="11" t="s">
        <v>161</v>
      </c>
      <c r="E52" s="11">
        <v>0.0</v>
      </c>
      <c r="F52" s="41">
        <f t="shared" si="3"/>
        <v>0</v>
      </c>
      <c r="G52" s="11">
        <v>151.4</v>
      </c>
      <c r="H52" s="45">
        <f t="shared" si="2"/>
        <v>0</v>
      </c>
    </row>
    <row r="53">
      <c r="A53" s="11" t="s">
        <v>153</v>
      </c>
      <c r="B53" s="11" t="s">
        <v>162</v>
      </c>
      <c r="E53" s="11">
        <v>0.0</v>
      </c>
      <c r="F53" s="41">
        <f t="shared" si="3"/>
        <v>0</v>
      </c>
      <c r="G53" s="11">
        <v>162.2</v>
      </c>
      <c r="H53" s="45">
        <f t="shared" si="2"/>
        <v>0</v>
      </c>
    </row>
    <row r="54">
      <c r="A54" s="11" t="s">
        <v>154</v>
      </c>
      <c r="B54" s="11" t="s">
        <v>163</v>
      </c>
      <c r="E54" s="11">
        <v>0.0</v>
      </c>
      <c r="F54" s="41">
        <f t="shared" si="3"/>
        <v>0</v>
      </c>
      <c r="G54" s="11">
        <v>160.9</v>
      </c>
      <c r="H54" s="45">
        <f t="shared" si="2"/>
        <v>0</v>
      </c>
    </row>
    <row r="55">
      <c r="A55" s="11" t="s">
        <v>94</v>
      </c>
      <c r="B55" s="11" t="s">
        <v>164</v>
      </c>
      <c r="E55" s="11">
        <v>300.0</v>
      </c>
      <c r="F55" s="41">
        <f t="shared" si="3"/>
        <v>0.3</v>
      </c>
      <c r="G55" s="11">
        <v>122.2</v>
      </c>
      <c r="H55" s="45">
        <f t="shared" si="2"/>
        <v>17.61493747</v>
      </c>
    </row>
    <row r="56">
      <c r="A56" s="11" t="s">
        <v>165</v>
      </c>
      <c r="B56" s="11" t="s">
        <v>164</v>
      </c>
      <c r="E56" s="11">
        <v>0.0</v>
      </c>
      <c r="F56" s="41">
        <f t="shared" si="3"/>
        <v>0</v>
      </c>
      <c r="G56" s="11">
        <v>168.8</v>
      </c>
      <c r="H56" s="45">
        <f t="shared" si="2"/>
        <v>0</v>
      </c>
    </row>
    <row r="57">
      <c r="A57" s="11" t="s">
        <v>95</v>
      </c>
      <c r="B57" s="11" t="s">
        <v>164</v>
      </c>
      <c r="E57" s="11">
        <v>0.0</v>
      </c>
      <c r="F57" s="41">
        <f t="shared" si="3"/>
        <v>0</v>
      </c>
      <c r="G57" s="11">
        <v>140.8</v>
      </c>
      <c r="H57" s="45">
        <f t="shared" si="2"/>
        <v>0</v>
      </c>
    </row>
    <row r="58">
      <c r="A58" s="11" t="s">
        <v>93</v>
      </c>
      <c r="B58" s="11" t="s">
        <v>164</v>
      </c>
      <c r="E58" s="11">
        <v>200.0</v>
      </c>
      <c r="F58" s="41">
        <f t="shared" si="3"/>
        <v>0.2</v>
      </c>
      <c r="G58" s="11">
        <v>126.4</v>
      </c>
      <c r="H58" s="45">
        <f t="shared" si="2"/>
        <v>11.74329164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51" t="s">
        <v>115</v>
      </c>
    </row>
    <row r="2">
      <c r="A2" s="11" t="s">
        <v>166</v>
      </c>
      <c r="B2" s="7" t="s">
        <v>7</v>
      </c>
      <c r="C2" s="7" t="s">
        <v>8</v>
      </c>
      <c r="D2" s="8" t="s">
        <v>9</v>
      </c>
      <c r="E2" s="7" t="s">
        <v>10</v>
      </c>
      <c r="F2" s="7" t="s">
        <v>11</v>
      </c>
      <c r="G2" s="7" t="s">
        <v>12</v>
      </c>
      <c r="H2" s="8" t="s">
        <v>80</v>
      </c>
    </row>
    <row r="3">
      <c r="A3" s="52">
        <v>45099.0</v>
      </c>
      <c r="B3" s="53">
        <v>2785.65</v>
      </c>
      <c r="C3" s="53">
        <v>101.28</v>
      </c>
      <c r="D3" s="53">
        <v>96.48</v>
      </c>
      <c r="E3" s="53">
        <v>718.7</v>
      </c>
      <c r="F3" s="53">
        <v>0.48</v>
      </c>
      <c r="G3" s="53">
        <v>2055.34</v>
      </c>
      <c r="H3" s="13">
        <f t="shared" ref="H3:H6" si="1">G3+F3</f>
        <v>2055.82</v>
      </c>
    </row>
    <row r="4">
      <c r="A4" s="52">
        <v>45142.0</v>
      </c>
      <c r="B4" s="53">
        <v>2167.34</v>
      </c>
      <c r="C4" s="53">
        <v>128.7</v>
      </c>
      <c r="D4" s="53">
        <v>111.96</v>
      </c>
      <c r="E4" s="53">
        <v>836.12</v>
      </c>
      <c r="F4" s="53">
        <v>15.78</v>
      </c>
      <c r="G4" s="53">
        <v>1121.82</v>
      </c>
      <c r="H4" s="13">
        <f t="shared" si="1"/>
        <v>1137.6</v>
      </c>
    </row>
    <row r="5">
      <c r="A5" s="52">
        <v>45165.0</v>
      </c>
      <c r="B5" s="13">
        <v>2165.31</v>
      </c>
      <c r="C5" s="13">
        <v>110.34</v>
      </c>
      <c r="D5" s="13">
        <v>104.25</v>
      </c>
      <c r="E5" s="13">
        <v>733.06</v>
      </c>
      <c r="F5" s="13">
        <v>575.03</v>
      </c>
      <c r="G5" s="13">
        <v>1265.7</v>
      </c>
      <c r="H5" s="13">
        <f t="shared" si="1"/>
        <v>1840.73</v>
      </c>
    </row>
    <row r="6">
      <c r="A6" s="52">
        <v>45165.0</v>
      </c>
      <c r="B6" s="13">
        <v>2153.98</v>
      </c>
      <c r="C6" s="13">
        <v>110.4</v>
      </c>
      <c r="D6" s="13">
        <v>105.97</v>
      </c>
      <c r="E6" s="13">
        <v>715.1</v>
      </c>
      <c r="F6" s="13">
        <v>572.24</v>
      </c>
      <c r="G6" s="13">
        <v>1287.45</v>
      </c>
      <c r="H6" s="13">
        <f t="shared" si="1"/>
        <v>1859.69</v>
      </c>
    </row>
    <row r="9">
      <c r="A9" s="54" t="s">
        <v>167</v>
      </c>
    </row>
    <row r="10">
      <c r="A10" s="11" t="s">
        <v>166</v>
      </c>
      <c r="B10" s="7" t="s">
        <v>7</v>
      </c>
      <c r="C10" s="7" t="s">
        <v>8</v>
      </c>
      <c r="D10" s="8" t="s">
        <v>9</v>
      </c>
      <c r="E10" s="7" t="s">
        <v>10</v>
      </c>
      <c r="F10" s="7" t="s">
        <v>11</v>
      </c>
      <c r="G10" s="7" t="s">
        <v>12</v>
      </c>
      <c r="H10" s="8" t="s">
        <v>80</v>
      </c>
    </row>
    <row r="11">
      <c r="B11" s="11">
        <v>13.65</v>
      </c>
      <c r="C11" s="11">
        <v>0.49</v>
      </c>
      <c r="D11" s="11">
        <v>0.36</v>
      </c>
      <c r="E11" s="11">
        <v>5.35</v>
      </c>
      <c r="F11" s="11">
        <v>1.01</v>
      </c>
      <c r="G11" s="11">
        <v>2.43</v>
      </c>
      <c r="H11" s="31">
        <f t="shared" ref="H11:H13" si="2">G11+F11</f>
        <v>3.44</v>
      </c>
    </row>
    <row r="12">
      <c r="B12" s="11">
        <v>8.32</v>
      </c>
      <c r="C12" s="11">
        <v>0.32</v>
      </c>
      <c r="D12" s="11">
        <v>0.3</v>
      </c>
      <c r="E12" s="11">
        <v>9.0</v>
      </c>
      <c r="F12" s="11">
        <v>0.94</v>
      </c>
      <c r="G12" s="11">
        <v>2.02</v>
      </c>
      <c r="H12" s="31">
        <f t="shared" si="2"/>
        <v>2.96</v>
      </c>
    </row>
    <row r="13">
      <c r="B13" s="11">
        <v>9.73</v>
      </c>
      <c r="C13" s="11">
        <v>0.37</v>
      </c>
      <c r="D13" s="11">
        <v>0.34</v>
      </c>
      <c r="E13" s="11">
        <v>8.58</v>
      </c>
      <c r="F13" s="11">
        <v>0.93</v>
      </c>
      <c r="G13" s="11">
        <v>1.14</v>
      </c>
      <c r="H13" s="31">
        <f t="shared" si="2"/>
        <v>2.07</v>
      </c>
    </row>
    <row r="16">
      <c r="A16" s="40" t="s">
        <v>168</v>
      </c>
      <c r="B16" s="40" t="s">
        <v>169</v>
      </c>
      <c r="C16" s="7" t="s">
        <v>7</v>
      </c>
      <c r="D16" s="7" t="s">
        <v>8</v>
      </c>
      <c r="E16" s="8" t="s">
        <v>9</v>
      </c>
      <c r="F16" s="7" t="s">
        <v>10</v>
      </c>
      <c r="G16" s="7" t="s">
        <v>11</v>
      </c>
      <c r="H16" s="7" t="s">
        <v>12</v>
      </c>
      <c r="I16" s="8" t="s">
        <v>80</v>
      </c>
      <c r="J16" s="55"/>
      <c r="K16" s="56"/>
      <c r="L16" s="56"/>
      <c r="M16" s="56"/>
      <c r="N16" s="57"/>
      <c r="O16" s="7"/>
      <c r="P16" s="7"/>
      <c r="Q16" s="7"/>
      <c r="R16" s="7"/>
    </row>
    <row r="17">
      <c r="A17" s="13">
        <v>1.0</v>
      </c>
      <c r="B17" s="41" t="s">
        <v>170</v>
      </c>
      <c r="C17" s="58">
        <v>6.49</v>
      </c>
      <c r="D17" s="59">
        <v>0.99</v>
      </c>
      <c r="E17" s="59">
        <v>0.94</v>
      </c>
      <c r="F17" s="59">
        <v>39.58</v>
      </c>
      <c r="G17" s="59">
        <v>0.42</v>
      </c>
      <c r="H17" s="59">
        <v>1.78</v>
      </c>
      <c r="I17" s="60">
        <f t="shared" ref="I17:I26" si="3">H17+G17</f>
        <v>2.2</v>
      </c>
      <c r="J17" s="61"/>
      <c r="K17" s="62"/>
      <c r="L17" s="62"/>
      <c r="M17" s="62"/>
      <c r="N17" s="63"/>
      <c r="O17" s="64"/>
      <c r="P17" s="65"/>
      <c r="Q17" s="66"/>
      <c r="R17" s="67"/>
    </row>
    <row r="18">
      <c r="A18" s="13">
        <v>2.0</v>
      </c>
      <c r="B18" s="68" t="s">
        <v>171</v>
      </c>
      <c r="C18" s="69">
        <v>7.12</v>
      </c>
      <c r="D18" s="69">
        <v>0.95</v>
      </c>
      <c r="E18" s="69">
        <v>0.89</v>
      </c>
      <c r="F18" s="69">
        <v>44.5</v>
      </c>
      <c r="G18" s="69">
        <v>1.13</v>
      </c>
      <c r="H18" s="69">
        <v>0.58</v>
      </c>
      <c r="I18" s="60">
        <f t="shared" si="3"/>
        <v>1.71</v>
      </c>
      <c r="J18" s="70"/>
      <c r="K18" s="62"/>
      <c r="L18" s="62"/>
      <c r="M18" s="62"/>
      <c r="N18" s="63"/>
      <c r="O18" s="13"/>
      <c r="P18" s="65"/>
      <c r="Q18" s="68"/>
      <c r="R18" s="67"/>
    </row>
    <row r="19">
      <c r="A19" s="13">
        <v>3.0</v>
      </c>
      <c r="B19" s="68" t="s">
        <v>172</v>
      </c>
      <c r="C19" s="69">
        <v>8.18</v>
      </c>
      <c r="D19" s="69">
        <v>1.66</v>
      </c>
      <c r="E19" s="69">
        <v>1.59</v>
      </c>
      <c r="F19" s="69">
        <v>41.16</v>
      </c>
      <c r="G19" s="69">
        <v>0.37</v>
      </c>
      <c r="H19" s="69">
        <v>0.41</v>
      </c>
      <c r="I19" s="60">
        <f t="shared" si="3"/>
        <v>0.78</v>
      </c>
      <c r="J19" s="70"/>
      <c r="K19" s="62"/>
      <c r="L19" s="62"/>
      <c r="M19" s="62"/>
      <c r="N19" s="71"/>
      <c r="O19" s="13"/>
      <c r="P19" s="65"/>
      <c r="Q19" s="68"/>
      <c r="R19" s="67"/>
    </row>
    <row r="20">
      <c r="A20" s="13">
        <v>4.0</v>
      </c>
      <c r="B20" s="68" t="s">
        <v>173</v>
      </c>
      <c r="C20" s="69">
        <v>10.48</v>
      </c>
      <c r="D20" s="69">
        <v>1.91</v>
      </c>
      <c r="E20" s="69">
        <v>1.83</v>
      </c>
      <c r="F20" s="69">
        <v>46.57</v>
      </c>
      <c r="G20" s="69">
        <v>0.96</v>
      </c>
      <c r="H20" s="69">
        <v>1.5</v>
      </c>
      <c r="I20" s="60">
        <f t="shared" si="3"/>
        <v>2.46</v>
      </c>
      <c r="J20" s="70"/>
      <c r="K20" s="62"/>
      <c r="L20" s="62"/>
      <c r="M20" s="62"/>
      <c r="N20" s="63"/>
      <c r="O20" s="13"/>
      <c r="P20" s="65"/>
      <c r="Q20" s="68"/>
      <c r="R20" s="67"/>
    </row>
    <row r="21">
      <c r="A21" s="13">
        <v>5.0</v>
      </c>
      <c r="B21" s="68" t="s">
        <v>174</v>
      </c>
      <c r="C21" s="69">
        <v>7.38</v>
      </c>
      <c r="D21" s="69">
        <v>0.77</v>
      </c>
      <c r="E21" s="69">
        <v>0.67</v>
      </c>
      <c r="F21" s="69">
        <v>47.48</v>
      </c>
      <c r="G21" s="69">
        <v>1.04</v>
      </c>
      <c r="H21" s="69">
        <v>0.2</v>
      </c>
      <c r="I21" s="60">
        <f t="shared" si="3"/>
        <v>1.24</v>
      </c>
      <c r="J21" s="70"/>
      <c r="K21" s="62"/>
      <c r="L21" s="62"/>
      <c r="M21" s="62"/>
      <c r="N21" s="63"/>
      <c r="O21" s="13"/>
      <c r="P21" s="65"/>
      <c r="Q21" s="68"/>
      <c r="R21" s="67"/>
    </row>
    <row r="22">
      <c r="A22" s="13">
        <v>6.0</v>
      </c>
      <c r="B22" s="68" t="s">
        <v>175</v>
      </c>
      <c r="C22" s="69">
        <v>8.15</v>
      </c>
      <c r="D22" s="69">
        <v>0.71</v>
      </c>
      <c r="E22" s="69">
        <v>0.59</v>
      </c>
      <c r="F22" s="69">
        <v>48.95</v>
      </c>
      <c r="G22" s="69">
        <v>2.13</v>
      </c>
      <c r="H22" s="69">
        <v>0.15</v>
      </c>
      <c r="I22" s="60">
        <f t="shared" si="3"/>
        <v>2.28</v>
      </c>
      <c r="J22" s="70"/>
      <c r="K22" s="72"/>
      <c r="L22" s="72"/>
      <c r="M22" s="72"/>
      <c r="N22" s="71"/>
      <c r="O22" s="13"/>
      <c r="P22" s="47"/>
      <c r="Q22" s="68"/>
      <c r="R22" s="73"/>
    </row>
    <row r="23">
      <c r="A23" s="13">
        <v>7.0</v>
      </c>
      <c r="B23" s="68" t="s">
        <v>176</v>
      </c>
      <c r="C23" s="69">
        <v>72.21</v>
      </c>
      <c r="D23" s="69">
        <v>12.87</v>
      </c>
      <c r="E23" s="69">
        <v>11.33</v>
      </c>
      <c r="F23" s="69">
        <v>721.24</v>
      </c>
      <c r="G23" s="69">
        <v>69.88</v>
      </c>
      <c r="H23" s="69">
        <v>0.15</v>
      </c>
      <c r="I23" s="60">
        <f t="shared" si="3"/>
        <v>70.03</v>
      </c>
      <c r="J23" s="70"/>
      <c r="K23" s="72"/>
      <c r="L23" s="72"/>
      <c r="M23" s="72"/>
      <c r="N23" s="63"/>
      <c r="O23" s="13"/>
      <c r="P23" s="47"/>
      <c r="Q23" s="68"/>
      <c r="R23" s="73"/>
    </row>
    <row r="24">
      <c r="A24" s="13">
        <v>8.0</v>
      </c>
      <c r="B24" s="68" t="s">
        <v>177</v>
      </c>
      <c r="C24" s="69">
        <v>69.86</v>
      </c>
      <c r="D24" s="69">
        <v>21.53</v>
      </c>
      <c r="E24" s="69">
        <v>19.86</v>
      </c>
      <c r="F24" s="69">
        <v>720.22</v>
      </c>
      <c r="G24" s="69">
        <v>51.23</v>
      </c>
      <c r="H24" s="69">
        <v>16.44</v>
      </c>
      <c r="I24" s="60">
        <f t="shared" si="3"/>
        <v>67.67</v>
      </c>
      <c r="J24" s="70"/>
      <c r="K24" s="62"/>
      <c r="L24" s="62"/>
      <c r="M24" s="62"/>
      <c r="N24" s="63"/>
      <c r="O24" s="13"/>
      <c r="P24" s="65"/>
      <c r="Q24" s="68"/>
      <c r="R24" s="67"/>
    </row>
    <row r="25">
      <c r="A25" s="13">
        <v>9.0</v>
      </c>
      <c r="B25" s="68" t="s">
        <v>178</v>
      </c>
      <c r="C25" s="69">
        <v>125.89</v>
      </c>
      <c r="D25" s="69">
        <v>33.07</v>
      </c>
      <c r="E25" s="69">
        <v>31.41</v>
      </c>
      <c r="F25" s="69">
        <v>711.68</v>
      </c>
      <c r="G25" s="69">
        <v>13.07</v>
      </c>
      <c r="H25" s="69">
        <v>50.03</v>
      </c>
      <c r="I25" s="60">
        <f t="shared" si="3"/>
        <v>63.1</v>
      </c>
      <c r="J25" s="70"/>
      <c r="K25" s="62"/>
      <c r="L25" s="62"/>
      <c r="M25" s="62"/>
      <c r="N25" s="63"/>
      <c r="O25" s="13"/>
      <c r="P25" s="65"/>
      <c r="Q25" s="68"/>
      <c r="R25" s="67"/>
    </row>
    <row r="26">
      <c r="A26" s="13">
        <v>10.0</v>
      </c>
      <c r="B26" s="68" t="s">
        <v>115</v>
      </c>
      <c r="C26" s="69">
        <v>2785.65</v>
      </c>
      <c r="D26" s="69">
        <v>101.28</v>
      </c>
      <c r="E26" s="69">
        <v>96.48</v>
      </c>
      <c r="F26" s="69">
        <v>718.7</v>
      </c>
      <c r="G26" s="69">
        <v>0.48</v>
      </c>
      <c r="H26" s="69">
        <v>2055.34</v>
      </c>
      <c r="I26" s="60">
        <f t="shared" si="3"/>
        <v>2055.82</v>
      </c>
      <c r="J26" s="70"/>
      <c r="K26" s="62"/>
      <c r="L26" s="62"/>
      <c r="M26" s="62"/>
      <c r="N26" s="63"/>
      <c r="O26" s="13"/>
      <c r="P26" s="65"/>
      <c r="Q26" s="68"/>
      <c r="R26" s="67"/>
    </row>
    <row r="27">
      <c r="A27" s="64"/>
      <c r="B27" s="68"/>
      <c r="C27" s="70"/>
      <c r="D27" s="70"/>
      <c r="E27" s="70"/>
      <c r="F27" s="70"/>
      <c r="G27" s="70"/>
      <c r="H27" s="70"/>
      <c r="I27" s="72"/>
      <c r="J27" s="70"/>
      <c r="K27" s="72"/>
      <c r="L27" s="72"/>
      <c r="M27" s="72"/>
      <c r="N27" s="71"/>
      <c r="O27" s="13"/>
      <c r="P27" s="47"/>
      <c r="Q27" s="68"/>
      <c r="R27" s="73"/>
    </row>
    <row r="28">
      <c r="A28" s="64"/>
      <c r="B28" s="68"/>
      <c r="C28" s="70"/>
      <c r="D28" s="70"/>
      <c r="E28" s="70"/>
      <c r="F28" s="70"/>
      <c r="G28" s="70"/>
      <c r="H28" s="70"/>
      <c r="I28" s="72"/>
      <c r="J28" s="70"/>
      <c r="K28" s="72"/>
      <c r="L28" s="72"/>
      <c r="M28" s="72"/>
      <c r="N28" s="63"/>
      <c r="O28" s="13"/>
      <c r="P28" s="47"/>
      <c r="Q28" s="68"/>
      <c r="R28" s="73"/>
    </row>
    <row r="29">
      <c r="A29" s="64"/>
      <c r="B29" s="68"/>
      <c r="C29" s="70"/>
      <c r="D29" s="70"/>
      <c r="E29" s="70"/>
      <c r="F29" s="70"/>
      <c r="G29" s="70"/>
      <c r="H29" s="70"/>
      <c r="I29" s="62"/>
      <c r="J29" s="70"/>
      <c r="K29" s="62"/>
      <c r="L29" s="62"/>
      <c r="M29" s="62"/>
      <c r="N29" s="63"/>
      <c r="O29" s="13"/>
      <c r="P29" s="65"/>
      <c r="Q29" s="68"/>
      <c r="R29" s="67"/>
    </row>
    <row r="30">
      <c r="A30" s="64"/>
      <c r="B30" s="68"/>
      <c r="C30" s="70"/>
      <c r="D30" s="70"/>
      <c r="E30" s="70"/>
      <c r="F30" s="70"/>
      <c r="G30" s="70"/>
      <c r="H30" s="70"/>
      <c r="I30" s="62"/>
      <c r="J30" s="70"/>
      <c r="K30" s="62"/>
      <c r="L30" s="62"/>
      <c r="M30" s="62"/>
      <c r="N30" s="63"/>
      <c r="O30" s="13"/>
      <c r="P30" s="65"/>
      <c r="Q30" s="68"/>
      <c r="R30" s="67"/>
    </row>
    <row r="31">
      <c r="A31" s="64"/>
      <c r="B31" s="68"/>
      <c r="C31" s="70"/>
      <c r="D31" s="70"/>
      <c r="E31" s="70"/>
      <c r="F31" s="70"/>
      <c r="G31" s="70"/>
      <c r="H31" s="70"/>
      <c r="I31" s="62"/>
      <c r="J31" s="70"/>
      <c r="K31" s="62"/>
      <c r="L31" s="62"/>
      <c r="M31" s="62"/>
      <c r="N31" s="63"/>
      <c r="O31" s="13"/>
      <c r="P31" s="65"/>
      <c r="Q31" s="68"/>
      <c r="R31" s="67"/>
    </row>
    <row r="32">
      <c r="A32" s="64"/>
      <c r="B32" s="68"/>
      <c r="C32" s="70"/>
      <c r="D32" s="70"/>
      <c r="E32" s="70"/>
      <c r="F32" s="70"/>
      <c r="G32" s="70"/>
      <c r="H32" s="70"/>
      <c r="I32" s="72"/>
      <c r="J32" s="70"/>
      <c r="K32" s="72"/>
      <c r="L32" s="72"/>
      <c r="M32" s="72"/>
      <c r="N32" s="71"/>
      <c r="O32" s="13"/>
      <c r="P32" s="47"/>
      <c r="Q32" s="68"/>
      <c r="R32" s="73"/>
    </row>
    <row r="33">
      <c r="A33" s="64"/>
      <c r="B33" s="68"/>
      <c r="C33" s="70"/>
      <c r="D33" s="70"/>
      <c r="E33" s="70"/>
      <c r="F33" s="70"/>
      <c r="G33" s="70"/>
      <c r="H33" s="70"/>
      <c r="I33" s="72"/>
      <c r="J33" s="70"/>
      <c r="K33" s="72"/>
      <c r="L33" s="72"/>
      <c r="M33" s="72"/>
      <c r="N33" s="63"/>
      <c r="O33" s="13"/>
      <c r="P33" s="47"/>
      <c r="Q33" s="68"/>
      <c r="R33" s="73"/>
    </row>
    <row r="34">
      <c r="A34" s="64"/>
      <c r="B34" s="68"/>
      <c r="C34" s="70"/>
      <c r="D34" s="70"/>
      <c r="E34" s="70"/>
      <c r="F34" s="70"/>
      <c r="G34" s="70"/>
      <c r="H34" s="70"/>
      <c r="I34" s="62"/>
      <c r="J34" s="70"/>
      <c r="K34" s="62"/>
      <c r="L34" s="62"/>
      <c r="M34" s="62"/>
      <c r="N34" s="63"/>
      <c r="O34" s="13"/>
      <c r="P34" s="65"/>
      <c r="Q34" s="68"/>
      <c r="R34" s="67"/>
    </row>
    <row r="35">
      <c r="A35" s="64"/>
      <c r="B35" s="68"/>
      <c r="C35" s="70"/>
      <c r="D35" s="70"/>
      <c r="E35" s="70"/>
      <c r="F35" s="70"/>
      <c r="G35" s="70"/>
      <c r="H35" s="70"/>
      <c r="I35" s="62"/>
      <c r="J35" s="70"/>
      <c r="K35" s="62"/>
      <c r="L35" s="62"/>
      <c r="M35" s="62"/>
      <c r="N35" s="63"/>
      <c r="O35" s="13"/>
      <c r="P35" s="65"/>
      <c r="Q35" s="68"/>
      <c r="R35" s="67"/>
    </row>
    <row r="36">
      <c r="A36" s="64"/>
      <c r="B36" s="68"/>
      <c r="C36" s="70"/>
      <c r="D36" s="70"/>
      <c r="E36" s="70"/>
      <c r="F36" s="70"/>
      <c r="G36" s="70"/>
      <c r="H36" s="70"/>
      <c r="I36" s="62"/>
      <c r="J36" s="70"/>
      <c r="K36" s="62"/>
      <c r="L36" s="62"/>
      <c r="M36" s="62"/>
      <c r="N36" s="63"/>
      <c r="O36" s="13"/>
      <c r="P36" s="65"/>
      <c r="Q36" s="68"/>
      <c r="R36" s="67"/>
    </row>
    <row r="37">
      <c r="A37" s="64"/>
      <c r="B37" s="68"/>
      <c r="C37" s="70"/>
      <c r="D37" s="70"/>
      <c r="E37" s="70"/>
      <c r="F37" s="70"/>
      <c r="G37" s="70"/>
      <c r="H37" s="70"/>
      <c r="I37" s="72"/>
      <c r="J37" s="70"/>
      <c r="K37" s="72"/>
      <c r="L37" s="72"/>
      <c r="M37" s="72"/>
      <c r="N37" s="71"/>
      <c r="O37" s="13"/>
      <c r="P37" s="47"/>
      <c r="Q37" s="68"/>
      <c r="R37" s="73"/>
    </row>
    <row r="38">
      <c r="A38" s="64"/>
      <c r="B38" s="68"/>
      <c r="C38" s="70"/>
      <c r="D38" s="70"/>
      <c r="E38" s="70"/>
      <c r="F38" s="70"/>
      <c r="G38" s="70"/>
      <c r="H38" s="70"/>
      <c r="I38" s="72"/>
      <c r="J38" s="70"/>
      <c r="K38" s="72"/>
      <c r="L38" s="72"/>
      <c r="M38" s="72"/>
      <c r="N38" s="63"/>
      <c r="O38" s="13"/>
      <c r="P38" s="47"/>
      <c r="Q38" s="68"/>
      <c r="R38" s="73"/>
    </row>
    <row r="39">
      <c r="A39" s="64"/>
      <c r="B39" s="68"/>
      <c r="C39" s="70"/>
      <c r="D39" s="70"/>
      <c r="E39" s="70"/>
      <c r="F39" s="70"/>
      <c r="G39" s="70"/>
      <c r="H39" s="70"/>
      <c r="I39" s="62"/>
      <c r="J39" s="70"/>
      <c r="K39" s="62"/>
      <c r="L39" s="62"/>
      <c r="M39" s="62"/>
      <c r="N39" s="63"/>
      <c r="O39" s="13"/>
      <c r="P39" s="65"/>
      <c r="Q39" s="68"/>
      <c r="R39" s="67"/>
    </row>
    <row r="40">
      <c r="A40" s="64"/>
      <c r="B40" s="68"/>
      <c r="C40" s="70"/>
      <c r="D40" s="70"/>
      <c r="E40" s="70"/>
      <c r="F40" s="70"/>
      <c r="G40" s="70"/>
      <c r="H40" s="70"/>
      <c r="I40" s="62"/>
      <c r="J40" s="70"/>
      <c r="K40" s="62"/>
      <c r="L40" s="62"/>
      <c r="M40" s="62"/>
      <c r="N40" s="63"/>
      <c r="O40" s="13"/>
      <c r="P40" s="65"/>
      <c r="Q40" s="68"/>
      <c r="R40" s="67"/>
    </row>
    <row r="41">
      <c r="A41" s="64"/>
      <c r="B41" s="68"/>
      <c r="C41" s="70"/>
      <c r="D41" s="70"/>
      <c r="E41" s="70"/>
      <c r="F41" s="70"/>
      <c r="G41" s="70"/>
      <c r="H41" s="70"/>
      <c r="I41" s="62"/>
      <c r="J41" s="70"/>
      <c r="K41" s="62"/>
      <c r="L41" s="62"/>
      <c r="M41" s="62"/>
      <c r="N41" s="63"/>
      <c r="O41" s="13"/>
      <c r="P41" s="65"/>
      <c r="Q41" s="68"/>
      <c r="R41" s="67"/>
    </row>
    <row r="42">
      <c r="A42" s="64"/>
      <c r="B42" s="68"/>
      <c r="C42" s="70"/>
      <c r="D42" s="70"/>
      <c r="E42" s="70"/>
      <c r="F42" s="70"/>
      <c r="G42" s="70"/>
      <c r="H42" s="70"/>
      <c r="I42" s="72"/>
      <c r="J42" s="70"/>
      <c r="K42" s="72"/>
      <c r="L42" s="72"/>
      <c r="M42" s="72"/>
      <c r="N42" s="71"/>
      <c r="O42" s="13"/>
      <c r="P42" s="47"/>
      <c r="Q42" s="68"/>
      <c r="R42" s="73"/>
    </row>
    <row r="43">
      <c r="A43" s="64"/>
      <c r="B43" s="68"/>
      <c r="C43" s="70"/>
      <c r="D43" s="70"/>
      <c r="E43" s="70"/>
      <c r="F43" s="70"/>
      <c r="G43" s="70"/>
      <c r="H43" s="70"/>
      <c r="I43" s="72"/>
      <c r="J43" s="70"/>
      <c r="K43" s="72"/>
      <c r="L43" s="72"/>
      <c r="M43" s="72"/>
      <c r="N43" s="63"/>
      <c r="O43" s="13"/>
      <c r="P43" s="47"/>
      <c r="Q43" s="68"/>
      <c r="R43" s="73"/>
    </row>
    <row r="44">
      <c r="A44" s="64"/>
      <c r="B44" s="68"/>
      <c r="C44" s="70"/>
      <c r="D44" s="70"/>
      <c r="E44" s="70"/>
      <c r="F44" s="70"/>
      <c r="G44" s="70"/>
      <c r="H44" s="70"/>
      <c r="I44" s="62"/>
      <c r="J44" s="70"/>
      <c r="K44" s="62"/>
      <c r="L44" s="62"/>
      <c r="M44" s="62"/>
      <c r="N44" s="63"/>
      <c r="O44" s="13"/>
      <c r="P44" s="65"/>
      <c r="Q44" s="68"/>
      <c r="R44" s="67"/>
    </row>
    <row r="45">
      <c r="A45" s="64"/>
      <c r="B45" s="68"/>
      <c r="C45" s="70"/>
      <c r="D45" s="70"/>
      <c r="E45" s="70"/>
      <c r="F45" s="70"/>
      <c r="G45" s="70"/>
      <c r="H45" s="70"/>
      <c r="I45" s="62"/>
      <c r="J45" s="70"/>
      <c r="K45" s="62"/>
      <c r="L45" s="62"/>
      <c r="M45" s="62"/>
      <c r="N45" s="63"/>
      <c r="O45" s="13"/>
      <c r="P45" s="65"/>
      <c r="Q45" s="68"/>
      <c r="R45" s="67"/>
    </row>
    <row r="46">
      <c r="A46" s="64"/>
      <c r="B46" s="68"/>
      <c r="C46" s="70"/>
      <c r="D46" s="70"/>
      <c r="E46" s="70"/>
      <c r="F46" s="70"/>
      <c r="G46" s="70"/>
      <c r="H46" s="70"/>
      <c r="I46" s="62"/>
      <c r="J46" s="70"/>
      <c r="K46" s="62"/>
      <c r="L46" s="62"/>
      <c r="M46" s="62"/>
      <c r="N46" s="63"/>
      <c r="O46" s="13"/>
      <c r="P46" s="65"/>
      <c r="Q46" s="68"/>
      <c r="R46" s="67"/>
    </row>
    <row r="47">
      <c r="A47" s="64"/>
      <c r="B47" s="68"/>
      <c r="C47" s="70"/>
      <c r="D47" s="70"/>
      <c r="E47" s="70"/>
      <c r="F47" s="70"/>
      <c r="G47" s="70"/>
      <c r="H47" s="70"/>
      <c r="I47" s="72"/>
      <c r="J47" s="70"/>
      <c r="K47" s="72"/>
      <c r="L47" s="72"/>
      <c r="M47" s="72"/>
      <c r="N47" s="71"/>
      <c r="O47" s="13"/>
      <c r="P47" s="47"/>
      <c r="Q47" s="68"/>
      <c r="R47" s="73"/>
    </row>
    <row r="48">
      <c r="A48" s="64"/>
      <c r="B48" s="68"/>
      <c r="C48" s="70"/>
      <c r="D48" s="70"/>
      <c r="E48" s="70"/>
      <c r="F48" s="70"/>
      <c r="G48" s="70"/>
      <c r="H48" s="70"/>
      <c r="I48" s="72"/>
      <c r="J48" s="70"/>
      <c r="K48" s="72"/>
      <c r="L48" s="72"/>
      <c r="M48" s="72"/>
      <c r="N48" s="63"/>
      <c r="O48" s="13"/>
      <c r="P48" s="47"/>
      <c r="Q48" s="68"/>
      <c r="R48" s="73"/>
    </row>
    <row r="49">
      <c r="A49" s="64"/>
      <c r="B49" s="68"/>
      <c r="C49" s="70"/>
      <c r="D49" s="70"/>
      <c r="E49" s="70"/>
      <c r="F49" s="70"/>
      <c r="G49" s="70"/>
      <c r="H49" s="70"/>
      <c r="I49" s="62"/>
      <c r="J49" s="70"/>
      <c r="K49" s="62"/>
      <c r="L49" s="62"/>
      <c r="M49" s="62"/>
      <c r="N49" s="63"/>
      <c r="O49" s="13"/>
      <c r="P49" s="65"/>
      <c r="Q49" s="68"/>
      <c r="R49" s="67"/>
    </row>
    <row r="50">
      <c r="A50" s="64"/>
      <c r="B50" s="68"/>
      <c r="C50" s="70"/>
      <c r="D50" s="70"/>
      <c r="E50" s="70"/>
      <c r="F50" s="70"/>
      <c r="G50" s="70"/>
      <c r="H50" s="70"/>
      <c r="I50" s="62"/>
      <c r="J50" s="70"/>
      <c r="K50" s="62"/>
      <c r="L50" s="62"/>
      <c r="M50" s="62"/>
      <c r="N50" s="63"/>
      <c r="O50" s="13"/>
      <c r="P50" s="65"/>
      <c r="Q50" s="68"/>
      <c r="R50" s="67"/>
    </row>
    <row r="51">
      <c r="A51" s="64"/>
      <c r="B51" s="68"/>
      <c r="C51" s="70"/>
      <c r="D51" s="70"/>
      <c r="E51" s="70"/>
      <c r="F51" s="70"/>
      <c r="G51" s="70"/>
      <c r="H51" s="70"/>
      <c r="I51" s="62"/>
      <c r="J51" s="70"/>
      <c r="K51" s="62"/>
      <c r="L51" s="62"/>
      <c r="M51" s="62"/>
      <c r="N51" s="63"/>
      <c r="O51" s="13"/>
      <c r="P51" s="65"/>
      <c r="Q51" s="68"/>
      <c r="R51" s="67"/>
    </row>
    <row r="52">
      <c r="A52" s="64"/>
      <c r="B52" s="68"/>
      <c r="C52" s="70"/>
      <c r="D52" s="70"/>
      <c r="E52" s="70"/>
      <c r="F52" s="70"/>
      <c r="G52" s="70"/>
      <c r="H52" s="70"/>
      <c r="I52" s="72"/>
      <c r="J52" s="70"/>
      <c r="K52" s="72"/>
      <c r="L52" s="72"/>
      <c r="M52" s="72"/>
      <c r="N52" s="71"/>
      <c r="O52" s="13"/>
      <c r="P52" s="47"/>
      <c r="Q52" s="68"/>
      <c r="R52" s="73"/>
    </row>
    <row r="53">
      <c r="A53" s="64"/>
      <c r="B53" s="68"/>
      <c r="C53" s="70"/>
      <c r="D53" s="70"/>
      <c r="E53" s="70"/>
      <c r="F53" s="70"/>
      <c r="G53" s="70"/>
      <c r="H53" s="70"/>
      <c r="I53" s="72"/>
      <c r="J53" s="70"/>
      <c r="K53" s="72"/>
      <c r="L53" s="72"/>
      <c r="M53" s="72"/>
      <c r="N53" s="63"/>
      <c r="O53" s="13"/>
      <c r="P53" s="47"/>
      <c r="Q53" s="68"/>
      <c r="R53" s="73"/>
    </row>
    <row r="54">
      <c r="A54" s="64"/>
      <c r="B54" s="68"/>
      <c r="C54" s="70"/>
      <c r="D54" s="70"/>
      <c r="E54" s="70"/>
      <c r="F54" s="70"/>
      <c r="G54" s="70"/>
      <c r="H54" s="70"/>
      <c r="I54" s="62"/>
      <c r="J54" s="70"/>
      <c r="K54" s="62"/>
      <c r="L54" s="62"/>
      <c r="M54" s="62"/>
      <c r="N54" s="63"/>
      <c r="O54" s="13"/>
      <c r="P54" s="65"/>
      <c r="Q54" s="68"/>
      <c r="R54" s="67"/>
    </row>
    <row r="55">
      <c r="A55" s="64"/>
      <c r="B55" s="68"/>
      <c r="C55" s="70"/>
      <c r="D55" s="70"/>
      <c r="E55" s="70"/>
      <c r="F55" s="70"/>
      <c r="G55" s="70"/>
      <c r="H55" s="70"/>
      <c r="I55" s="62"/>
      <c r="J55" s="70"/>
      <c r="K55" s="62"/>
      <c r="L55" s="62"/>
      <c r="M55" s="62"/>
      <c r="N55" s="63"/>
      <c r="O55" s="13"/>
      <c r="P55" s="65"/>
      <c r="Q55" s="68"/>
      <c r="R55" s="67"/>
    </row>
    <row r="56">
      <c r="A56" s="64"/>
      <c r="B56" s="68"/>
      <c r="C56" s="70"/>
      <c r="D56" s="70"/>
      <c r="E56" s="70"/>
      <c r="F56" s="70"/>
      <c r="G56" s="70"/>
      <c r="H56" s="70"/>
      <c r="I56" s="62"/>
      <c r="J56" s="70"/>
      <c r="K56" s="62"/>
      <c r="L56" s="62"/>
      <c r="M56" s="62"/>
      <c r="N56" s="63"/>
      <c r="O56" s="13"/>
      <c r="P56" s="65"/>
      <c r="Q56" s="68"/>
      <c r="R56" s="67"/>
    </row>
    <row r="57">
      <c r="A57" s="64"/>
      <c r="B57" s="68"/>
      <c r="C57" s="70"/>
      <c r="D57" s="70"/>
      <c r="E57" s="70"/>
      <c r="F57" s="70"/>
      <c r="G57" s="70"/>
      <c r="H57" s="70"/>
      <c r="I57" s="72"/>
      <c r="J57" s="70"/>
      <c r="K57" s="72"/>
      <c r="L57" s="72"/>
      <c r="M57" s="72"/>
      <c r="N57" s="71"/>
      <c r="O57" s="13"/>
      <c r="P57" s="47"/>
      <c r="Q57" s="68"/>
      <c r="R57" s="73"/>
    </row>
    <row r="58">
      <c r="A58" s="64"/>
      <c r="B58" s="68"/>
      <c r="C58" s="70"/>
      <c r="D58" s="70"/>
      <c r="E58" s="70"/>
      <c r="F58" s="70"/>
      <c r="G58" s="70"/>
      <c r="H58" s="70"/>
      <c r="I58" s="72"/>
      <c r="J58" s="70"/>
      <c r="K58" s="72"/>
      <c r="L58" s="72"/>
      <c r="M58" s="72"/>
      <c r="N58" s="63"/>
      <c r="O58" s="13"/>
      <c r="P58" s="47"/>
      <c r="Q58" s="68"/>
      <c r="R58" s="73"/>
    </row>
    <row r="59">
      <c r="A59" s="64"/>
      <c r="B59" s="68"/>
      <c r="C59" s="70"/>
      <c r="D59" s="70"/>
      <c r="E59" s="70"/>
      <c r="F59" s="70"/>
      <c r="G59" s="70"/>
      <c r="H59" s="70"/>
      <c r="I59" s="62"/>
      <c r="J59" s="70"/>
      <c r="K59" s="62"/>
      <c r="L59" s="62"/>
      <c r="M59" s="62"/>
      <c r="N59" s="63"/>
      <c r="O59" s="13"/>
      <c r="P59" s="65"/>
      <c r="Q59" s="68"/>
      <c r="R59" s="67"/>
    </row>
    <row r="60">
      <c r="A60" s="64"/>
      <c r="B60" s="68"/>
      <c r="C60" s="70"/>
      <c r="D60" s="70"/>
      <c r="E60" s="70"/>
      <c r="F60" s="70"/>
      <c r="G60" s="70"/>
      <c r="H60" s="70"/>
      <c r="I60" s="62"/>
      <c r="J60" s="70"/>
      <c r="K60" s="62"/>
      <c r="L60" s="62"/>
      <c r="M60" s="62"/>
      <c r="N60" s="63"/>
      <c r="O60" s="13"/>
      <c r="P60" s="65"/>
      <c r="Q60" s="68"/>
      <c r="R60" s="67"/>
    </row>
    <row r="61">
      <c r="A61" s="64"/>
      <c r="B61" s="68"/>
      <c r="C61" s="70"/>
      <c r="D61" s="70"/>
      <c r="E61" s="70"/>
      <c r="F61" s="70"/>
      <c r="G61" s="70"/>
      <c r="H61" s="70"/>
      <c r="I61" s="62"/>
      <c r="J61" s="70"/>
      <c r="K61" s="62"/>
      <c r="L61" s="62"/>
      <c r="M61" s="62"/>
      <c r="N61" s="63"/>
      <c r="O61" s="13"/>
      <c r="P61" s="65"/>
      <c r="Q61" s="68"/>
      <c r="R61" s="67"/>
    </row>
    <row r="62">
      <c r="A62" s="64"/>
      <c r="B62" s="68"/>
      <c r="C62" s="70"/>
      <c r="D62" s="70"/>
      <c r="E62" s="70"/>
      <c r="F62" s="70"/>
      <c r="G62" s="70"/>
      <c r="H62" s="70"/>
      <c r="I62" s="72"/>
      <c r="J62" s="70"/>
      <c r="K62" s="72"/>
      <c r="L62" s="72"/>
      <c r="M62" s="72"/>
      <c r="N62" s="71"/>
      <c r="O62" s="13"/>
      <c r="P62" s="47"/>
      <c r="Q62" s="68"/>
      <c r="R62" s="73"/>
    </row>
    <row r="63">
      <c r="A63" s="64"/>
      <c r="B63" s="68"/>
      <c r="C63" s="70"/>
      <c r="D63" s="70"/>
      <c r="E63" s="70"/>
      <c r="F63" s="70"/>
      <c r="G63" s="70"/>
      <c r="H63" s="70"/>
      <c r="I63" s="72"/>
      <c r="J63" s="70"/>
      <c r="K63" s="72"/>
      <c r="L63" s="72"/>
      <c r="M63" s="72"/>
      <c r="N63" s="63"/>
      <c r="O63" s="13"/>
      <c r="P63" s="47"/>
      <c r="Q63" s="68"/>
      <c r="R63" s="73"/>
    </row>
    <row r="64">
      <c r="A64" s="64"/>
      <c r="B64" s="68"/>
      <c r="C64" s="70"/>
      <c r="D64" s="70"/>
      <c r="E64" s="70"/>
      <c r="F64" s="70"/>
      <c r="G64" s="70"/>
      <c r="H64" s="70"/>
      <c r="I64" s="62"/>
      <c r="J64" s="70"/>
      <c r="K64" s="62"/>
      <c r="L64" s="62"/>
      <c r="M64" s="62"/>
      <c r="N64" s="63"/>
      <c r="O64" s="13"/>
      <c r="P64" s="65"/>
      <c r="Q64" s="68"/>
      <c r="R64" s="67"/>
    </row>
    <row r="65">
      <c r="A65" s="64"/>
      <c r="B65" s="68"/>
      <c r="C65" s="70"/>
      <c r="D65" s="70"/>
      <c r="E65" s="70"/>
      <c r="F65" s="70"/>
      <c r="G65" s="70"/>
      <c r="H65" s="70"/>
      <c r="I65" s="62"/>
      <c r="J65" s="70"/>
      <c r="K65" s="62"/>
      <c r="L65" s="62"/>
      <c r="M65" s="62"/>
      <c r="N65" s="63"/>
      <c r="O65" s="13"/>
      <c r="P65" s="65"/>
      <c r="Q65" s="68"/>
      <c r="R65" s="67"/>
    </row>
    <row r="66">
      <c r="A66" s="64"/>
      <c r="B66" s="68"/>
      <c r="C66" s="70"/>
      <c r="D66" s="70"/>
      <c r="E66" s="70"/>
      <c r="F66" s="70"/>
      <c r="G66" s="70"/>
      <c r="H66" s="70"/>
      <c r="I66" s="62"/>
      <c r="J66" s="70"/>
      <c r="K66" s="62"/>
      <c r="L66" s="62"/>
      <c r="M66" s="62"/>
      <c r="N66" s="63"/>
      <c r="O66" s="13"/>
      <c r="P66" s="65"/>
      <c r="Q66" s="68"/>
      <c r="R66" s="67"/>
    </row>
    <row r="67">
      <c r="A67" s="64"/>
      <c r="B67" s="68"/>
      <c r="C67" s="70"/>
      <c r="D67" s="70"/>
      <c r="E67" s="70"/>
      <c r="F67" s="70"/>
      <c r="G67" s="70"/>
      <c r="H67" s="70"/>
      <c r="I67" s="72"/>
      <c r="J67" s="70"/>
      <c r="K67" s="72"/>
      <c r="L67" s="72"/>
      <c r="M67" s="72"/>
      <c r="N67" s="71"/>
      <c r="O67" s="13"/>
      <c r="P67" s="47"/>
      <c r="Q67" s="68"/>
      <c r="R67" s="73"/>
    </row>
    <row r="68">
      <c r="A68" s="64"/>
      <c r="B68" s="68"/>
      <c r="C68" s="70"/>
      <c r="D68" s="70"/>
      <c r="E68" s="70"/>
      <c r="F68" s="70"/>
      <c r="G68" s="70"/>
      <c r="H68" s="70"/>
      <c r="I68" s="72"/>
      <c r="J68" s="70"/>
      <c r="K68" s="72"/>
      <c r="L68" s="72"/>
      <c r="M68" s="72"/>
      <c r="N68" s="63"/>
      <c r="O68" s="13"/>
      <c r="P68" s="47"/>
      <c r="Q68" s="68"/>
      <c r="R68" s="73"/>
    </row>
    <row r="69">
      <c r="A69" s="64"/>
      <c r="B69" s="68"/>
      <c r="C69" s="70"/>
      <c r="D69" s="70"/>
      <c r="E69" s="70"/>
      <c r="F69" s="70"/>
      <c r="G69" s="70"/>
      <c r="H69" s="70"/>
      <c r="I69" s="62"/>
      <c r="J69" s="70"/>
      <c r="K69" s="62"/>
      <c r="L69" s="62"/>
      <c r="M69" s="62"/>
      <c r="N69" s="63"/>
      <c r="O69" s="13"/>
      <c r="P69" s="65"/>
      <c r="Q69" s="68"/>
      <c r="R69" s="67"/>
    </row>
    <row r="70">
      <c r="A70" s="64"/>
      <c r="B70" s="68"/>
      <c r="C70" s="70"/>
      <c r="D70" s="70"/>
      <c r="E70" s="70"/>
      <c r="F70" s="70"/>
      <c r="G70" s="70"/>
      <c r="H70" s="70"/>
      <c r="I70" s="62"/>
      <c r="J70" s="70"/>
      <c r="K70" s="62"/>
      <c r="L70" s="62"/>
      <c r="M70" s="62"/>
      <c r="N70" s="63"/>
      <c r="O70" s="13"/>
      <c r="P70" s="65"/>
      <c r="Q70" s="66"/>
      <c r="R70" s="67"/>
    </row>
  </sheetData>
  <drawing r:id="rId1"/>
</worksheet>
</file>